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codeName="ThisWorkbook"/>
  <mc:AlternateContent xmlns:mc="http://schemas.openxmlformats.org/markup-compatibility/2006">
    <mc:Choice Requires="x15">
      <x15ac:absPath xmlns:x15ac="http://schemas.microsoft.com/office/spreadsheetml/2010/11/ac" url="C:\Users\Daniela\Desktop\"/>
    </mc:Choice>
  </mc:AlternateContent>
  <xr:revisionPtr revIDLastSave="0" documentId="13_ncr:1_{7BC1A80F-1FD4-4215-9598-160721B40943}" xr6:coauthVersionLast="47" xr6:coauthVersionMax="47" xr10:uidLastSave="{00000000-0000-0000-0000-000000000000}"/>
  <bookViews>
    <workbookView xWindow="-96" yWindow="0" windowWidth="11712" windowHeight="12336" firstSheet="40" activeTab="40" xr2:uid="{00000000-000D-0000-FFFF-FFFF00000000}"/>
  </bookViews>
  <sheets>
    <sheet name="PROPUESTA ECONOMICA(Proponente)" sheetId="269" r:id="rId1"/>
    <sheet name="1,01" sheetId="268" r:id="rId2"/>
    <sheet name="1,02" sheetId="270" r:id="rId3"/>
    <sheet name="1,03 " sheetId="271" r:id="rId4"/>
    <sheet name="1,04" sheetId="307" r:id="rId5"/>
    <sheet name="1,05" sheetId="277" r:id="rId6"/>
    <sheet name="1,06" sheetId="279" r:id="rId7"/>
    <sheet name="1,07" sheetId="280" r:id="rId8"/>
    <sheet name="1,08" sheetId="281" r:id="rId9"/>
    <sheet name="2,01 " sheetId="272" r:id="rId10"/>
    <sheet name="2,02" sheetId="284" r:id="rId11"/>
    <sheet name="2,03" sheetId="285" r:id="rId12"/>
    <sheet name="2,04" sheetId="304" r:id="rId13"/>
    <sheet name="2,05" sheetId="274" r:id="rId14"/>
    <sheet name="2,06" sheetId="276" r:id="rId15"/>
    <sheet name="2,07" sheetId="286" r:id="rId16"/>
    <sheet name="2,08" sheetId="287" r:id="rId17"/>
    <sheet name="2,09" sheetId="273" r:id="rId18"/>
    <sheet name="2,10" sheetId="288" r:id="rId19"/>
    <sheet name=" 3,01 " sheetId="283" r:id="rId20"/>
    <sheet name="3,02" sheetId="289" r:id="rId21"/>
    <sheet name="3,03" sheetId="305" r:id="rId22"/>
    <sheet name="3,04" sheetId="290" r:id="rId23"/>
    <sheet name="3,05" sheetId="291" r:id="rId24"/>
    <sheet name="3,06" sheetId="278" r:id="rId25"/>
    <sheet name="4,01" sheetId="282" r:id="rId26"/>
    <sheet name="4,02" sheetId="292" r:id="rId27"/>
    <sheet name="5,01" sheetId="303" r:id="rId28"/>
    <sheet name="5,02" sheetId="293" r:id="rId29"/>
    <sheet name="5,03" sheetId="294" r:id="rId30"/>
    <sheet name="5,04" sheetId="295" r:id="rId31"/>
    <sheet name="5,05" sheetId="296" r:id="rId32"/>
    <sheet name="5,06" sheetId="297" r:id="rId33"/>
    <sheet name="5,07" sheetId="298" r:id="rId34"/>
    <sheet name="5,08" sheetId="299" r:id="rId35"/>
    <sheet name="5,09" sheetId="300" r:id="rId36"/>
    <sheet name="5,10" sheetId="301" r:id="rId37"/>
    <sheet name="5,11" sheetId="302" r:id="rId38"/>
    <sheet name=" MEMORIA ANDEN CALLE 11" sheetId="308" r:id="rId39"/>
    <sheet name="MEMORIAS ANDEN CALLE 12" sheetId="309" r:id="rId40"/>
    <sheet name="PRESUPUESTO OFICIAL (Entidad)" sheetId="265" r:id="rId41"/>
  </sheets>
  <externalReferences>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s>
  <definedNames>
    <definedName name="\0" localSheetId="19">#REF!</definedName>
    <definedName name="\0" localSheetId="9">#REF!</definedName>
    <definedName name="\0" localSheetId="13">#REF!</definedName>
    <definedName name="\0" localSheetId="14">#REF!</definedName>
    <definedName name="\0" localSheetId="15">#REF!</definedName>
    <definedName name="\0" localSheetId="16">#REF!</definedName>
    <definedName name="\0" localSheetId="17">#REF!</definedName>
    <definedName name="\0" localSheetId="18">#REF!</definedName>
    <definedName name="\0" localSheetId="24">#REF!</definedName>
    <definedName name="\0">#REF!</definedName>
    <definedName name="\00" localSheetId="19">#REF!</definedName>
    <definedName name="\00" localSheetId="9">#REF!</definedName>
    <definedName name="\00" localSheetId="13">#REF!</definedName>
    <definedName name="\00" localSheetId="14">#REF!</definedName>
    <definedName name="\00" localSheetId="15">#REF!</definedName>
    <definedName name="\00" localSheetId="16">#REF!</definedName>
    <definedName name="\00" localSheetId="17">#REF!</definedName>
    <definedName name="\00" localSheetId="18">#REF!</definedName>
    <definedName name="\00" localSheetId="24">#REF!</definedName>
    <definedName name="\00">#REF!</definedName>
    <definedName name="\a" localSheetId="1">#REF!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10">#REF!</definedName>
    <definedName name="\a" localSheetId="11">#REF!</definedName>
    <definedName name="\a" localSheetId="12">#REF!</definedName>
    <definedName name="\a" localSheetId="20">#REF!</definedName>
    <definedName name="\a" localSheetId="21">#REF!</definedName>
    <definedName name="\a" localSheetId="22">#REF!</definedName>
    <definedName name="\a" localSheetId="23">#REF!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33">#REF!</definedName>
    <definedName name="\a" localSheetId="34">#REF!</definedName>
    <definedName name="\a" localSheetId="35">#REF!</definedName>
    <definedName name="\a" localSheetId="36">#REF!</definedName>
    <definedName name="\a" localSheetId="37">#REF!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 localSheetId="2">#REF!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10">#REF!</definedName>
    <definedName name="\s" localSheetId="11">#REF!</definedName>
    <definedName name="\s" localSheetId="12">#REF!</definedName>
    <definedName name="\s" localSheetId="20">#REF!</definedName>
    <definedName name="\s" localSheetId="21">#REF!</definedName>
    <definedName name="\s" localSheetId="22">#REF!</definedName>
    <definedName name="\s" localSheetId="23">#REF!</definedName>
    <definedName name="\s" localSheetId="25">#REF!</definedName>
    <definedName name="\s" localSheetId="26">#REF!</definedName>
    <definedName name="\s" localSheetId="27">#REF!</definedName>
    <definedName name="\s" localSheetId="28">#REF!</definedName>
    <definedName name="\s" localSheetId="29">#REF!</definedName>
    <definedName name="\s" localSheetId="30">#REF!</definedName>
    <definedName name="\s" localSheetId="31">#REF!</definedName>
    <definedName name="\s" localSheetId="32">#REF!</definedName>
    <definedName name="\s" localSheetId="33">#REF!</definedName>
    <definedName name="\s" localSheetId="34">#REF!</definedName>
    <definedName name="\s" localSheetId="35">#REF!</definedName>
    <definedName name="\s" localSheetId="36">#REF!</definedName>
    <definedName name="\s" localSheetId="37">#REF!</definedName>
    <definedName name="\s">#REF!</definedName>
    <definedName name="\V">#REF!</definedName>
    <definedName name="\X" localSheetId="19">' 3,01 '!ERR</definedName>
    <definedName name="\X" localSheetId="38">' MEMORIA ANDEN CALLE 11'!ERR</definedName>
    <definedName name="\X" localSheetId="1">'1,01'!ERR</definedName>
    <definedName name="\X" localSheetId="2">'1,02'!ERR</definedName>
    <definedName name="\X" localSheetId="3">'1,03 '!ERR</definedName>
    <definedName name="\X" localSheetId="4">'1,04'!ERR</definedName>
    <definedName name="\X" localSheetId="5">'1,05'!ERR</definedName>
    <definedName name="\X" localSheetId="6">'1,06'!ERR</definedName>
    <definedName name="\X" localSheetId="7">'1,07'!ERR</definedName>
    <definedName name="\X" localSheetId="8">'1,08'!ERR</definedName>
    <definedName name="\X" localSheetId="9">'2,01 '!ERR</definedName>
    <definedName name="\X" localSheetId="10">'2,02'!ERR</definedName>
    <definedName name="\X" localSheetId="11">'2,03'!ERR</definedName>
    <definedName name="\X" localSheetId="12">'2,04'!ERR</definedName>
    <definedName name="\X" localSheetId="13">'2,05'!ERR</definedName>
    <definedName name="\X" localSheetId="14">'2,06'!ERR</definedName>
    <definedName name="\X" localSheetId="15">'2,07'!ERR</definedName>
    <definedName name="\X" localSheetId="16">'2,08'!ERR</definedName>
    <definedName name="\X" localSheetId="17">'2,09'!ERR</definedName>
    <definedName name="\X" localSheetId="18">'2,10'!ERR</definedName>
    <definedName name="\X" localSheetId="20">'3,02'!ERR</definedName>
    <definedName name="\X" localSheetId="21">'3,03'!ERR</definedName>
    <definedName name="\X" localSheetId="22">'3,04'!ERR</definedName>
    <definedName name="\X" localSheetId="23">'3,05'!ERR</definedName>
    <definedName name="\X" localSheetId="24">'3,06'!ERR</definedName>
    <definedName name="\X" localSheetId="25">'4,01'!ERR</definedName>
    <definedName name="\X" localSheetId="26">'4,02'!ERR</definedName>
    <definedName name="\X" localSheetId="27">'5,01'!ERR</definedName>
    <definedName name="\X" localSheetId="28">'5,02'!ERR</definedName>
    <definedName name="\X" localSheetId="29">'5,03'!ERR</definedName>
    <definedName name="\X" localSheetId="30">'5,04'!ERR</definedName>
    <definedName name="\X" localSheetId="31">'5,05'!ERR</definedName>
    <definedName name="\X" localSheetId="32">'5,06'!ERR</definedName>
    <definedName name="\X" localSheetId="33">'5,07'!ERR</definedName>
    <definedName name="\X" localSheetId="34">'5,08'!ERR</definedName>
    <definedName name="\X" localSheetId="35">'5,09'!ERR</definedName>
    <definedName name="\X" localSheetId="36">'5,10'!ERR</definedName>
    <definedName name="\X" localSheetId="37">'5,11'!ERR</definedName>
    <definedName name="\X" localSheetId="39">'MEMORIAS ANDEN CALLE 12'!ERR</definedName>
    <definedName name="\X">[0]!ERR</definedName>
    <definedName name="\Z" localSheetId="19">' 3,01 '!ERR</definedName>
    <definedName name="\Z" localSheetId="38">' MEMORIA ANDEN CALLE 11'!ERR</definedName>
    <definedName name="\Z" localSheetId="1">'1,01'!ERR</definedName>
    <definedName name="\Z" localSheetId="2">'1,02'!ERR</definedName>
    <definedName name="\Z" localSheetId="3">'1,03 '!ERR</definedName>
    <definedName name="\Z" localSheetId="4">'1,04'!ERR</definedName>
    <definedName name="\Z" localSheetId="5">'1,05'!ERR</definedName>
    <definedName name="\Z" localSheetId="6">'1,06'!ERR</definedName>
    <definedName name="\Z" localSheetId="7">'1,07'!ERR</definedName>
    <definedName name="\Z" localSheetId="8">'1,08'!ERR</definedName>
    <definedName name="\Z" localSheetId="9">'2,01 '!ERR</definedName>
    <definedName name="\Z" localSheetId="10">'2,02'!ERR</definedName>
    <definedName name="\Z" localSheetId="11">'2,03'!ERR</definedName>
    <definedName name="\Z" localSheetId="12">'2,04'!ERR</definedName>
    <definedName name="\Z" localSheetId="13">'2,05'!ERR</definedName>
    <definedName name="\Z" localSheetId="14">'2,06'!ERR</definedName>
    <definedName name="\Z" localSheetId="15">'2,07'!ERR</definedName>
    <definedName name="\Z" localSheetId="16">'2,08'!ERR</definedName>
    <definedName name="\Z" localSheetId="17">'2,09'!ERR</definedName>
    <definedName name="\Z" localSheetId="18">'2,10'!ERR</definedName>
    <definedName name="\Z" localSheetId="20">'3,02'!ERR</definedName>
    <definedName name="\Z" localSheetId="21">'3,03'!ERR</definedName>
    <definedName name="\Z" localSheetId="22">'3,04'!ERR</definedName>
    <definedName name="\Z" localSheetId="23">'3,05'!ERR</definedName>
    <definedName name="\Z" localSheetId="24">'3,06'!ERR</definedName>
    <definedName name="\Z" localSheetId="25">'4,01'!ERR</definedName>
    <definedName name="\Z" localSheetId="26">'4,02'!ERR</definedName>
    <definedName name="\Z" localSheetId="27">'5,01'!ERR</definedName>
    <definedName name="\Z" localSheetId="28">'5,02'!ERR</definedName>
    <definedName name="\Z" localSheetId="29">'5,03'!ERR</definedName>
    <definedName name="\Z" localSheetId="30">'5,04'!ERR</definedName>
    <definedName name="\Z" localSheetId="31">'5,05'!ERR</definedName>
    <definedName name="\Z" localSheetId="32">'5,06'!ERR</definedName>
    <definedName name="\Z" localSheetId="33">'5,07'!ERR</definedName>
    <definedName name="\Z" localSheetId="34">'5,08'!ERR</definedName>
    <definedName name="\Z" localSheetId="35">'5,09'!ERR</definedName>
    <definedName name="\Z" localSheetId="36">'5,10'!ERR</definedName>
    <definedName name="\Z" localSheetId="37">'5,11'!ERR</definedName>
    <definedName name="\Z" localSheetId="39">'MEMORIAS ANDEN CALLE 12'!ERR</definedName>
    <definedName name="\Z">[0]!ERR</definedName>
    <definedName name="_" hidden="1">#REF!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10">#REF!</definedName>
    <definedName name="_________PJ50" localSheetId="11">#REF!</definedName>
    <definedName name="_________PJ50" localSheetId="12">#REF!</definedName>
    <definedName name="_________PJ50" localSheetId="20">#REF!</definedName>
    <definedName name="_________PJ50" localSheetId="21">#REF!</definedName>
    <definedName name="_________PJ50" localSheetId="22">#REF!</definedName>
    <definedName name="_________PJ50" localSheetId="23">#REF!</definedName>
    <definedName name="_________PJ50" localSheetId="24">#REF!</definedName>
    <definedName name="_________PJ50" localSheetId="25">#REF!</definedName>
    <definedName name="_________PJ50" localSheetId="26">#REF!</definedName>
    <definedName name="_________PJ50" localSheetId="27">#REF!</definedName>
    <definedName name="_________PJ50" localSheetId="28">#REF!</definedName>
    <definedName name="_________PJ50" localSheetId="29">#REF!</definedName>
    <definedName name="_________PJ50" localSheetId="30">#REF!</definedName>
    <definedName name="_________PJ50" localSheetId="31">#REF!</definedName>
    <definedName name="_________PJ50" localSheetId="32">#REF!</definedName>
    <definedName name="_________PJ50" localSheetId="33">#REF!</definedName>
    <definedName name="_________PJ50" localSheetId="34">#REF!</definedName>
    <definedName name="_________PJ50" localSheetId="35">#REF!</definedName>
    <definedName name="_________PJ50" localSheetId="36">#REF!</definedName>
    <definedName name="_________PJ50" localSheetId="37">#REF!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localSheetId="24" hidden="1">#REF!</definedName>
    <definedName name="________key3" hidden="1">#REF!</definedName>
    <definedName name="________MA2" localSheetId="1">#REF!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10">#REF!</definedName>
    <definedName name="________MA2" localSheetId="11">#REF!</definedName>
    <definedName name="________MA2" localSheetId="12">#REF!</definedName>
    <definedName name="________MA2" localSheetId="20">#REF!</definedName>
    <definedName name="________MA2" localSheetId="21">#REF!</definedName>
    <definedName name="________MA2" localSheetId="22">#REF!</definedName>
    <definedName name="________MA2" localSheetId="23">#REF!</definedName>
    <definedName name="________MA2" localSheetId="24">#REF!</definedName>
    <definedName name="________MA2" localSheetId="25">#REF!</definedName>
    <definedName name="________MA2" localSheetId="26">#REF!</definedName>
    <definedName name="________MA2" localSheetId="27">#REF!</definedName>
    <definedName name="________MA2" localSheetId="28">#REF!</definedName>
    <definedName name="________MA2" localSheetId="29">#REF!</definedName>
    <definedName name="________MA2" localSheetId="30">#REF!</definedName>
    <definedName name="________MA2" localSheetId="31">#REF!</definedName>
    <definedName name="________MA2" localSheetId="32">#REF!</definedName>
    <definedName name="________MA2" localSheetId="33">#REF!</definedName>
    <definedName name="________MA2" localSheetId="34">#REF!</definedName>
    <definedName name="________MA2" localSheetId="35">#REF!</definedName>
    <definedName name="________MA2" localSheetId="36">#REF!</definedName>
    <definedName name="________MA2" localSheetId="37">#REF!</definedName>
    <definedName name="________MA2">#REF!</definedName>
    <definedName name="________PJ50" localSheetId="1">#REF!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10">#REF!</definedName>
    <definedName name="________PJ50" localSheetId="11">#REF!</definedName>
    <definedName name="________PJ50" localSheetId="12">#REF!</definedName>
    <definedName name="________PJ50" localSheetId="20">#REF!</definedName>
    <definedName name="________PJ50" localSheetId="21">#REF!</definedName>
    <definedName name="________PJ50" localSheetId="22">#REF!</definedName>
    <definedName name="________PJ50" localSheetId="23">#REF!</definedName>
    <definedName name="________PJ50" localSheetId="25">#REF!</definedName>
    <definedName name="________PJ50" localSheetId="26">#REF!</definedName>
    <definedName name="________PJ50" localSheetId="27">#REF!</definedName>
    <definedName name="________PJ50" localSheetId="28">#REF!</definedName>
    <definedName name="________PJ50" localSheetId="29">#REF!</definedName>
    <definedName name="________PJ50" localSheetId="30">#REF!</definedName>
    <definedName name="________PJ50" localSheetId="31">#REF!</definedName>
    <definedName name="________PJ50" localSheetId="32">#REF!</definedName>
    <definedName name="________PJ50" localSheetId="33">#REF!</definedName>
    <definedName name="________PJ50" localSheetId="34">#REF!</definedName>
    <definedName name="________PJ50" localSheetId="35">#REF!</definedName>
    <definedName name="________PJ50" localSheetId="36">#REF!</definedName>
    <definedName name="________PJ50" localSheetId="37">#REF!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10">#REF!</definedName>
    <definedName name="_______MA2" localSheetId="11">#REF!</definedName>
    <definedName name="_______MA2" localSheetId="12">#REF!</definedName>
    <definedName name="_______MA2" localSheetId="20">#REF!</definedName>
    <definedName name="_______MA2" localSheetId="21">#REF!</definedName>
    <definedName name="_______MA2" localSheetId="22">#REF!</definedName>
    <definedName name="_______MA2" localSheetId="23">#REF!</definedName>
    <definedName name="_______MA2" localSheetId="24">#REF!</definedName>
    <definedName name="_______MA2" localSheetId="25">#REF!</definedName>
    <definedName name="_______MA2" localSheetId="26">#REF!</definedName>
    <definedName name="_______MA2" localSheetId="27">#REF!</definedName>
    <definedName name="_______MA2" localSheetId="28">#REF!</definedName>
    <definedName name="_______MA2" localSheetId="29">#REF!</definedName>
    <definedName name="_______MA2" localSheetId="30">#REF!</definedName>
    <definedName name="_______MA2" localSheetId="31">#REF!</definedName>
    <definedName name="_______MA2" localSheetId="32">#REF!</definedName>
    <definedName name="_______MA2" localSheetId="33">#REF!</definedName>
    <definedName name="_______MA2" localSheetId="34">#REF!</definedName>
    <definedName name="_______MA2" localSheetId="35">#REF!</definedName>
    <definedName name="_______MA2" localSheetId="36">#REF!</definedName>
    <definedName name="_______MA2" localSheetId="37">#REF!</definedName>
    <definedName name="_______MA2">#REF!</definedName>
    <definedName name="_______PJ50" localSheetId="1">#REF!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10">#REF!</definedName>
    <definedName name="_______PJ50" localSheetId="11">#REF!</definedName>
    <definedName name="_______PJ50" localSheetId="12">#REF!</definedName>
    <definedName name="_______PJ50" localSheetId="20">#REF!</definedName>
    <definedName name="_______PJ50" localSheetId="21">#REF!</definedName>
    <definedName name="_______PJ50" localSheetId="22">#REF!</definedName>
    <definedName name="_______PJ50" localSheetId="23">#REF!</definedName>
    <definedName name="_______PJ50" localSheetId="25">#REF!</definedName>
    <definedName name="_______PJ50" localSheetId="26">#REF!</definedName>
    <definedName name="_______PJ50" localSheetId="27">#REF!</definedName>
    <definedName name="_______PJ50" localSheetId="28">#REF!</definedName>
    <definedName name="_______PJ50" localSheetId="29">#REF!</definedName>
    <definedName name="_______PJ50" localSheetId="30">#REF!</definedName>
    <definedName name="_______PJ50" localSheetId="31">#REF!</definedName>
    <definedName name="_______PJ50" localSheetId="32">#REF!</definedName>
    <definedName name="_______PJ50" localSheetId="33">#REF!</definedName>
    <definedName name="_______PJ50" localSheetId="34">#REF!</definedName>
    <definedName name="_______PJ50" localSheetId="35">#REF!</definedName>
    <definedName name="_______PJ50" localSheetId="36">#REF!</definedName>
    <definedName name="_______PJ50" localSheetId="37">#REF!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10">#REF!</definedName>
    <definedName name="______MA2" localSheetId="11">#REF!</definedName>
    <definedName name="______MA2" localSheetId="12">#REF!</definedName>
    <definedName name="______MA2" localSheetId="20">#REF!</definedName>
    <definedName name="______MA2" localSheetId="21">#REF!</definedName>
    <definedName name="______MA2" localSheetId="22">#REF!</definedName>
    <definedName name="______MA2" localSheetId="23">#REF!</definedName>
    <definedName name="______MA2" localSheetId="24">#REF!</definedName>
    <definedName name="______MA2" localSheetId="25">#REF!</definedName>
    <definedName name="______MA2" localSheetId="26">#REF!</definedName>
    <definedName name="______MA2" localSheetId="27">#REF!</definedName>
    <definedName name="______MA2" localSheetId="28">#REF!</definedName>
    <definedName name="______MA2" localSheetId="29">#REF!</definedName>
    <definedName name="______MA2" localSheetId="30">#REF!</definedName>
    <definedName name="______MA2" localSheetId="31">#REF!</definedName>
    <definedName name="______MA2" localSheetId="32">#REF!</definedName>
    <definedName name="______MA2" localSheetId="33">#REF!</definedName>
    <definedName name="______MA2" localSheetId="34">#REF!</definedName>
    <definedName name="______MA2" localSheetId="35">#REF!</definedName>
    <definedName name="______MA2" localSheetId="36">#REF!</definedName>
    <definedName name="______MA2" localSheetId="37">#REF!</definedName>
    <definedName name="______MA2">#REF!</definedName>
    <definedName name="______PJ50" localSheetId="1">#REF!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10">#REF!</definedName>
    <definedName name="______PJ50" localSheetId="11">#REF!</definedName>
    <definedName name="______PJ50" localSheetId="12">#REF!</definedName>
    <definedName name="______PJ50" localSheetId="20">#REF!</definedName>
    <definedName name="______PJ50" localSheetId="21">#REF!</definedName>
    <definedName name="______PJ50" localSheetId="22">#REF!</definedName>
    <definedName name="______PJ50" localSheetId="23">#REF!</definedName>
    <definedName name="______PJ50" localSheetId="25">#REF!</definedName>
    <definedName name="______PJ50" localSheetId="26">#REF!</definedName>
    <definedName name="______PJ50" localSheetId="27">#REF!</definedName>
    <definedName name="______PJ50" localSheetId="28">#REF!</definedName>
    <definedName name="______PJ50" localSheetId="29">#REF!</definedName>
    <definedName name="______PJ50" localSheetId="30">#REF!</definedName>
    <definedName name="______PJ50" localSheetId="31">#REF!</definedName>
    <definedName name="______PJ50" localSheetId="32">#REF!</definedName>
    <definedName name="______PJ50" localSheetId="33">#REF!</definedName>
    <definedName name="______PJ50" localSheetId="34">#REF!</definedName>
    <definedName name="______PJ50" localSheetId="35">#REF!</definedName>
    <definedName name="______PJ50" localSheetId="36">#REF!</definedName>
    <definedName name="______PJ50" localSheetId="37">#REF!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[9]!_xlbgnm.ane7</definedName>
    <definedName name="_____ane7" localSheetId="2">[9]!_xlbgnm.ane7</definedName>
    <definedName name="_____ane7" localSheetId="3">[9]!_xlbgnm.ane7</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8">[9]!_xlbgnm.ane7</definedName>
    <definedName name="_____ane7" localSheetId="10">[9]!_xlbgnm.ane7</definedName>
    <definedName name="_____ane7" localSheetId="11">[9]!_xlbgnm.ane7</definedName>
    <definedName name="_____ane7" localSheetId="12">[9]!_xlbgnm.ane7</definedName>
    <definedName name="_____ane7" localSheetId="15">[9]!_xlbgnm.ane7</definedName>
    <definedName name="_____ane7" localSheetId="16">[9]!_xlbgnm.ane7</definedName>
    <definedName name="_____ane7" localSheetId="18">[9]!_xlbgnm.ane7</definedName>
    <definedName name="_____ane7" localSheetId="20">[9]!_xlbgnm.ane7</definedName>
    <definedName name="_____ane7" localSheetId="21">[9]!_xlbgnm.ane7</definedName>
    <definedName name="_____ane7" localSheetId="22">[9]!_xlbgnm.ane7</definedName>
    <definedName name="_____ane7" localSheetId="23">[9]!_xlbgnm.ane7</definedName>
    <definedName name="_____ane7" localSheetId="25">[9]!_xlbgnm.ane7</definedName>
    <definedName name="_____ane7" localSheetId="26">[9]!_xlbgnm.ane7</definedName>
    <definedName name="_____ane7" localSheetId="27">[9]!_xlbgnm.ane7</definedName>
    <definedName name="_____ane7" localSheetId="28">[9]!_xlbgnm.ane7</definedName>
    <definedName name="_____ane7" localSheetId="29">[9]!_xlbgnm.ane7</definedName>
    <definedName name="_____ane7" localSheetId="30">[9]!_xlbgnm.ane7</definedName>
    <definedName name="_____ane7" localSheetId="31">[9]!_xlbgnm.ane7</definedName>
    <definedName name="_____ane7" localSheetId="32">[9]!_xlbgnm.ane7</definedName>
    <definedName name="_____ane7" localSheetId="33">[9]!_xlbgnm.ane7</definedName>
    <definedName name="_____ane7" localSheetId="34">[9]!_xlbgnm.ane7</definedName>
    <definedName name="_____ane7" localSheetId="35">[9]!_xlbgnm.ane7</definedName>
    <definedName name="_____ane7" localSheetId="36">[9]!_xlbgnm.ane7</definedName>
    <definedName name="_____ane7" localSheetId="37">[9]!_xlbgnm.ane7</definedName>
    <definedName name="_____ane7" localSheetId="0">[9]!_xlbgnm.ane7</definedName>
    <definedName name="_____ane7">[9]!_xlbgnm.ane7</definedName>
    <definedName name="_____ane8" localSheetId="19">[9]!_xlbgnm.ane8</definedName>
    <definedName name="_____ane8" localSheetId="2">[9]!_xlbgnm.ane8</definedName>
    <definedName name="_____ane8" localSheetId="3">[9]!_xlbgnm.ane8</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8">[9]!_xlbgnm.ane8</definedName>
    <definedName name="_____ane8" localSheetId="10">[9]!_xlbgnm.ane8</definedName>
    <definedName name="_____ane8" localSheetId="11">[9]!_xlbgnm.ane8</definedName>
    <definedName name="_____ane8" localSheetId="12">[9]!_xlbgnm.ane8</definedName>
    <definedName name="_____ane8" localSheetId="15">[9]!_xlbgnm.ane8</definedName>
    <definedName name="_____ane8" localSheetId="16">[9]!_xlbgnm.ane8</definedName>
    <definedName name="_____ane8" localSheetId="18">[9]!_xlbgnm.ane8</definedName>
    <definedName name="_____ane8" localSheetId="20">[9]!_xlbgnm.ane8</definedName>
    <definedName name="_____ane8" localSheetId="21">[9]!_xlbgnm.ane8</definedName>
    <definedName name="_____ane8" localSheetId="22">[9]!_xlbgnm.ane8</definedName>
    <definedName name="_____ane8" localSheetId="23">[9]!_xlbgnm.ane8</definedName>
    <definedName name="_____ane8" localSheetId="25">[9]!_xlbgnm.ane8</definedName>
    <definedName name="_____ane8" localSheetId="26">[9]!_xlbgnm.ane8</definedName>
    <definedName name="_____ane8" localSheetId="27">[9]!_xlbgnm.ane8</definedName>
    <definedName name="_____ane8" localSheetId="28">[9]!_xlbgnm.ane8</definedName>
    <definedName name="_____ane8" localSheetId="29">[9]!_xlbgnm.ane8</definedName>
    <definedName name="_____ane8" localSheetId="30">[9]!_xlbgnm.ane8</definedName>
    <definedName name="_____ane8" localSheetId="31">[9]!_xlbgnm.ane8</definedName>
    <definedName name="_____ane8" localSheetId="32">[9]!_xlbgnm.ane8</definedName>
    <definedName name="_____ane8" localSheetId="33">[9]!_xlbgnm.ane8</definedName>
    <definedName name="_____ane8" localSheetId="34">[9]!_xlbgnm.ane8</definedName>
    <definedName name="_____ane8" localSheetId="35">[9]!_xlbgnm.ane8</definedName>
    <definedName name="_____ane8" localSheetId="36">[9]!_xlbgnm.ane8</definedName>
    <definedName name="_____ane8" localSheetId="37">[9]!_xlbgnm.ane8</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10">#REF!</definedName>
    <definedName name="_____MA2" localSheetId="11">#REF!</definedName>
    <definedName name="_____MA2" localSheetId="12">#REF!</definedName>
    <definedName name="_____MA2" localSheetId="20">#REF!</definedName>
    <definedName name="_____MA2" localSheetId="21">#REF!</definedName>
    <definedName name="_____MA2" localSheetId="22">#REF!</definedName>
    <definedName name="_____MA2" localSheetId="23">#REF!</definedName>
    <definedName name="_____MA2" localSheetId="24">#REF!</definedName>
    <definedName name="_____MA2" localSheetId="25">#REF!</definedName>
    <definedName name="_____MA2" localSheetId="26">#REF!</definedName>
    <definedName name="_____MA2" localSheetId="27">#REF!</definedName>
    <definedName name="_____MA2" localSheetId="28">#REF!</definedName>
    <definedName name="_____MA2" localSheetId="29">#REF!</definedName>
    <definedName name="_____MA2" localSheetId="30">#REF!</definedName>
    <definedName name="_____MA2" localSheetId="31">#REF!</definedName>
    <definedName name="_____MA2" localSheetId="32">#REF!</definedName>
    <definedName name="_____MA2" localSheetId="33">#REF!</definedName>
    <definedName name="_____MA2" localSheetId="34">#REF!</definedName>
    <definedName name="_____MA2" localSheetId="35">#REF!</definedName>
    <definedName name="_____MA2" localSheetId="36">#REF!</definedName>
    <definedName name="_____MA2" localSheetId="37">#REF!</definedName>
    <definedName name="_____MA2">#REF!</definedName>
    <definedName name="_____OCD1" localSheetId="24">[11]Tablas!#REF!</definedName>
    <definedName name="_____OCD1">[11]Tablas!#REF!</definedName>
    <definedName name="_____OCI1" localSheetId="24">[11]Tablas!#REF!</definedName>
    <definedName name="_____OCI1">[11]Tablas!#REF!</definedName>
    <definedName name="_____PJ50" localSheetId="1">#REF!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10">#REF!</definedName>
    <definedName name="_____PJ50" localSheetId="11">#REF!</definedName>
    <definedName name="_____PJ50" localSheetId="12">#REF!</definedName>
    <definedName name="_____PJ50" localSheetId="20">#REF!</definedName>
    <definedName name="_____PJ50" localSheetId="21">#REF!</definedName>
    <definedName name="_____PJ50" localSheetId="22">#REF!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28">#REF!</definedName>
    <definedName name="_____PJ50" localSheetId="29">#REF!</definedName>
    <definedName name="_____PJ50" localSheetId="30">#REF!</definedName>
    <definedName name="_____PJ50" localSheetId="31">#REF!</definedName>
    <definedName name="_____PJ50" localSheetId="32">#REF!</definedName>
    <definedName name="_____PJ50" localSheetId="33">#REF!</definedName>
    <definedName name="_____PJ50" localSheetId="34">#REF!</definedName>
    <definedName name="_____PJ50" localSheetId="35">#REF!</definedName>
    <definedName name="_____PJ50" localSheetId="36">#REF!</definedName>
    <definedName name="_____PJ50" localSheetId="37">#REF!</definedName>
    <definedName name="_____PJ50">#REF!</definedName>
    <definedName name="_____pr01" localSheetId="24">#REF!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9">[13]!_xlbgnm.ane7</definedName>
    <definedName name="____ane7" localSheetId="2">[13]!_xlbgnm.ane7</definedName>
    <definedName name="____ane7" localSheetId="3">[13]!_xlbgnm.ane7</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8">[13]!_xlbgnm.ane7</definedName>
    <definedName name="____ane7" localSheetId="10">[13]!_xlbgnm.ane7</definedName>
    <definedName name="____ane7" localSheetId="11">[13]!_xlbgnm.ane7</definedName>
    <definedName name="____ane7" localSheetId="12">[13]!_xlbgnm.ane7</definedName>
    <definedName name="____ane7" localSheetId="15">[13]!_xlbgnm.ane7</definedName>
    <definedName name="____ane7" localSheetId="16">[13]!_xlbgnm.ane7</definedName>
    <definedName name="____ane7" localSheetId="18">[13]!_xlbgnm.ane7</definedName>
    <definedName name="____ane7" localSheetId="20">[13]!_xlbgnm.ane7</definedName>
    <definedName name="____ane7" localSheetId="21">[13]!_xlbgnm.ane7</definedName>
    <definedName name="____ane7" localSheetId="22">[13]!_xlbgnm.ane7</definedName>
    <definedName name="____ane7" localSheetId="23">[13]!_xlbgnm.ane7</definedName>
    <definedName name="____ane7" localSheetId="25">[13]!_xlbgnm.ane7</definedName>
    <definedName name="____ane7" localSheetId="26">[13]!_xlbgnm.ane7</definedName>
    <definedName name="____ane7" localSheetId="27">[13]!_xlbgnm.ane7</definedName>
    <definedName name="____ane7" localSheetId="28">[13]!_xlbgnm.ane7</definedName>
    <definedName name="____ane7" localSheetId="29">[13]!_xlbgnm.ane7</definedName>
    <definedName name="____ane7" localSheetId="30">[13]!_xlbgnm.ane7</definedName>
    <definedName name="____ane7" localSheetId="31">[13]!_xlbgnm.ane7</definedName>
    <definedName name="____ane7" localSheetId="32">[13]!_xlbgnm.ane7</definedName>
    <definedName name="____ane7" localSheetId="33">[13]!_xlbgnm.ane7</definedName>
    <definedName name="____ane7" localSheetId="34">[13]!_xlbgnm.ane7</definedName>
    <definedName name="____ane7" localSheetId="35">[13]!_xlbgnm.ane7</definedName>
    <definedName name="____ane7" localSheetId="36">[13]!_xlbgnm.ane7</definedName>
    <definedName name="____ane7" localSheetId="37">[13]!_xlbgnm.ane7</definedName>
    <definedName name="____ane7" localSheetId="0">[13]!_xlbgnm.ane7</definedName>
    <definedName name="____ane7">[13]!_xlbgnm.ane7</definedName>
    <definedName name="____ane8" localSheetId="19">[13]!_xlbgnm.ane8</definedName>
    <definedName name="____ane8" localSheetId="2">[13]!_xlbgnm.ane8</definedName>
    <definedName name="____ane8" localSheetId="3">[13]!_xlbgnm.ane8</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8">[13]!_xlbgnm.ane8</definedName>
    <definedName name="____ane8" localSheetId="10">[13]!_xlbgnm.ane8</definedName>
    <definedName name="____ane8" localSheetId="11">[13]!_xlbgnm.ane8</definedName>
    <definedName name="____ane8" localSheetId="12">[13]!_xlbgnm.ane8</definedName>
    <definedName name="____ane8" localSheetId="15">[13]!_xlbgnm.ane8</definedName>
    <definedName name="____ane8" localSheetId="16">[13]!_xlbgnm.ane8</definedName>
    <definedName name="____ane8" localSheetId="18">[13]!_xlbgnm.ane8</definedName>
    <definedName name="____ane8" localSheetId="20">[13]!_xlbgnm.ane8</definedName>
    <definedName name="____ane8" localSheetId="21">[13]!_xlbgnm.ane8</definedName>
    <definedName name="____ane8" localSheetId="22">[13]!_xlbgnm.ane8</definedName>
    <definedName name="____ane8" localSheetId="23">[13]!_xlbgnm.ane8</definedName>
    <definedName name="____ane8" localSheetId="25">[13]!_xlbgnm.ane8</definedName>
    <definedName name="____ane8" localSheetId="26">[13]!_xlbgnm.ane8</definedName>
    <definedName name="____ane8" localSheetId="27">[13]!_xlbgnm.ane8</definedName>
    <definedName name="____ane8" localSheetId="28">[13]!_xlbgnm.ane8</definedName>
    <definedName name="____ane8" localSheetId="29">[13]!_xlbgnm.ane8</definedName>
    <definedName name="____ane8" localSheetId="30">[13]!_xlbgnm.ane8</definedName>
    <definedName name="____ane8" localSheetId="31">[13]!_xlbgnm.ane8</definedName>
    <definedName name="____ane8" localSheetId="32">[13]!_xlbgnm.ane8</definedName>
    <definedName name="____ane8" localSheetId="33">[13]!_xlbgnm.ane8</definedName>
    <definedName name="____ane8" localSheetId="34">[13]!_xlbgnm.ane8</definedName>
    <definedName name="____ane8" localSheetId="35">[13]!_xlbgnm.ane8</definedName>
    <definedName name="____ane8" localSheetId="36">[13]!_xlbgnm.ane8</definedName>
    <definedName name="____ane8" localSheetId="37">[13]!_xlbgnm.ane8</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4">#REF!</definedName>
    <definedName name="____COM1">#REF!</definedName>
    <definedName name="____COM10" localSheetId="24">#REF!</definedName>
    <definedName name="____COM10">#REF!</definedName>
    <definedName name="____COM11" localSheetId="24">#REF!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 localSheetId="24">#REF!</definedName>
    <definedName name="____LEY80">#REF!</definedName>
    <definedName name="____MA2" localSheetId="1">#REF!</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10">#REF!</definedName>
    <definedName name="____MA2" localSheetId="11">#REF!</definedName>
    <definedName name="____MA2" localSheetId="12">#REF!</definedName>
    <definedName name="____MA2" localSheetId="20">#REF!</definedName>
    <definedName name="____MA2" localSheetId="21">#REF!</definedName>
    <definedName name="____MA2" localSheetId="22">#REF!</definedName>
    <definedName name="____MA2" localSheetId="23">#REF!</definedName>
    <definedName name="____MA2" localSheetId="24">#REF!</definedName>
    <definedName name="____MA2" localSheetId="25">#REF!</definedName>
    <definedName name="____MA2" localSheetId="26">#REF!</definedName>
    <definedName name="____MA2" localSheetId="27">#REF!</definedName>
    <definedName name="____MA2" localSheetId="28">#REF!</definedName>
    <definedName name="____MA2" localSheetId="29">#REF!</definedName>
    <definedName name="____MA2" localSheetId="30">#REF!</definedName>
    <definedName name="____MA2" localSheetId="31">#REF!</definedName>
    <definedName name="____MA2" localSheetId="32">#REF!</definedName>
    <definedName name="____MA2" localSheetId="33">#REF!</definedName>
    <definedName name="____MA2" localSheetId="34">#REF!</definedName>
    <definedName name="____MA2" localSheetId="35">#REF!</definedName>
    <definedName name="____MA2" localSheetId="36">#REF!</definedName>
    <definedName name="____MA2" localSheetId="37">#REF!</definedName>
    <definedName name="____MA2">#REF!</definedName>
    <definedName name="____OCD1" localSheetId="24">[11]Tablas!#REF!</definedName>
    <definedName name="____OCD1">[11]Tablas!#REF!</definedName>
    <definedName name="____OCI1" localSheetId="24">[11]Tablas!#REF!</definedName>
    <definedName name="____OCI1">[11]Tablas!#REF!</definedName>
    <definedName name="____PJ50" localSheetId="1">#REF!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10">#REF!</definedName>
    <definedName name="____PJ50" localSheetId="11">#REF!</definedName>
    <definedName name="____PJ50" localSheetId="12">#REF!</definedName>
    <definedName name="____PJ50" localSheetId="20">#REF!</definedName>
    <definedName name="____PJ50" localSheetId="21">#REF!</definedName>
    <definedName name="____PJ50" localSheetId="22">#REF!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 localSheetId="29">#REF!</definedName>
    <definedName name="____PJ50" localSheetId="30">#REF!</definedName>
    <definedName name="____PJ50" localSheetId="31">#REF!</definedName>
    <definedName name="____PJ50" localSheetId="32">#REF!</definedName>
    <definedName name="____PJ50" localSheetId="33">#REF!</definedName>
    <definedName name="____PJ50" localSheetId="34">#REF!</definedName>
    <definedName name="____PJ50" localSheetId="35">#REF!</definedName>
    <definedName name="____PJ50" localSheetId="36">#REF!</definedName>
    <definedName name="____PJ50" localSheetId="37">#REF!</definedName>
    <definedName name="____PJ50">#REF!</definedName>
    <definedName name="____pj51" localSheetId="1">#REF!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10">#REF!</definedName>
    <definedName name="____pj51" localSheetId="11">#REF!</definedName>
    <definedName name="____pj51" localSheetId="12">#REF!</definedName>
    <definedName name="____pj51" localSheetId="20">#REF!</definedName>
    <definedName name="____pj51" localSheetId="21">#REF!</definedName>
    <definedName name="____pj51" localSheetId="22">#REF!</definedName>
    <definedName name="____pj51" localSheetId="23">#REF!</definedName>
    <definedName name="____pj51" localSheetId="25">#REF!</definedName>
    <definedName name="____pj51" localSheetId="26">#REF!</definedName>
    <definedName name="____pj51" localSheetId="27">#REF!</definedName>
    <definedName name="____pj51" localSheetId="28">#REF!</definedName>
    <definedName name="____pj51" localSheetId="29">#REF!</definedName>
    <definedName name="____pj51" localSheetId="30">#REF!</definedName>
    <definedName name="____pj51" localSheetId="31">#REF!</definedName>
    <definedName name="____pj51" localSheetId="32">#REF!</definedName>
    <definedName name="____pj51" localSheetId="33">#REF!</definedName>
    <definedName name="____pj51" localSheetId="34">#REF!</definedName>
    <definedName name="____pj51" localSheetId="35">#REF!</definedName>
    <definedName name="____pj51" localSheetId="36">#REF!</definedName>
    <definedName name="____pj51" localSheetId="37">#REF!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 localSheetId="24">#REF!</definedName>
    <definedName name="____TOP1">#REF!</definedName>
    <definedName name="____TOP10" localSheetId="24">#REF!</definedName>
    <definedName name="____TOP10">#REF!</definedName>
    <definedName name="____TOP2" localSheetId="24">#REF!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 localSheetId="24">#REF!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9">[15]!_xlbgnm.ane7</definedName>
    <definedName name="___ane7" localSheetId="2">[15]!_xlbgnm.ane7</definedName>
    <definedName name="___ane7" localSheetId="3">[15]!_xlbgnm.ane7</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8">[15]!_xlbgnm.ane7</definedName>
    <definedName name="___ane7" localSheetId="10">[15]!_xlbgnm.ane7</definedName>
    <definedName name="___ane7" localSheetId="11">[15]!_xlbgnm.ane7</definedName>
    <definedName name="___ane7" localSheetId="12">[15]!_xlbgnm.ane7</definedName>
    <definedName name="___ane7" localSheetId="15">[15]!_xlbgnm.ane7</definedName>
    <definedName name="___ane7" localSheetId="16">[15]!_xlbgnm.ane7</definedName>
    <definedName name="___ane7" localSheetId="18">[15]!_xlbgnm.ane7</definedName>
    <definedName name="___ane7" localSheetId="20">[15]!_xlbgnm.ane7</definedName>
    <definedName name="___ane7" localSheetId="21">[15]!_xlbgnm.ane7</definedName>
    <definedName name="___ane7" localSheetId="22">[15]!_xlbgnm.ane7</definedName>
    <definedName name="___ane7" localSheetId="23">[15]!_xlbgnm.ane7</definedName>
    <definedName name="___ane7" localSheetId="25">[15]!_xlbgnm.ane7</definedName>
    <definedName name="___ane7" localSheetId="26">[15]!_xlbgnm.ane7</definedName>
    <definedName name="___ane7" localSheetId="27">[15]!_xlbgnm.ane7</definedName>
    <definedName name="___ane7" localSheetId="28">[15]!_xlbgnm.ane7</definedName>
    <definedName name="___ane7" localSheetId="29">[15]!_xlbgnm.ane7</definedName>
    <definedName name="___ane7" localSheetId="30">[15]!_xlbgnm.ane7</definedName>
    <definedName name="___ane7" localSheetId="31">[15]!_xlbgnm.ane7</definedName>
    <definedName name="___ane7" localSheetId="32">[15]!_xlbgnm.ane7</definedName>
    <definedName name="___ane7" localSheetId="33">[15]!_xlbgnm.ane7</definedName>
    <definedName name="___ane7" localSheetId="34">[15]!_xlbgnm.ane7</definedName>
    <definedName name="___ane7" localSheetId="35">[15]!_xlbgnm.ane7</definedName>
    <definedName name="___ane7" localSheetId="36">[15]!_xlbgnm.ane7</definedName>
    <definedName name="___ane7" localSheetId="37">[15]!_xlbgnm.ane7</definedName>
    <definedName name="___ane7" localSheetId="0">[15]!_xlbgnm.ane7</definedName>
    <definedName name="___ane7">[15]!_xlbgnm.ane7</definedName>
    <definedName name="___ane8" localSheetId="19">[15]!_xlbgnm.ane8</definedName>
    <definedName name="___ane8" localSheetId="2">[15]!_xlbgnm.ane8</definedName>
    <definedName name="___ane8" localSheetId="3">[15]!_xlbgnm.ane8</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8">[15]!_xlbgnm.ane8</definedName>
    <definedName name="___ane8" localSheetId="10">[15]!_xlbgnm.ane8</definedName>
    <definedName name="___ane8" localSheetId="11">[15]!_xlbgnm.ane8</definedName>
    <definedName name="___ane8" localSheetId="12">[15]!_xlbgnm.ane8</definedName>
    <definedName name="___ane8" localSheetId="15">[15]!_xlbgnm.ane8</definedName>
    <definedName name="___ane8" localSheetId="16">[15]!_xlbgnm.ane8</definedName>
    <definedName name="___ane8" localSheetId="18">[15]!_xlbgnm.ane8</definedName>
    <definedName name="___ane8" localSheetId="20">[15]!_xlbgnm.ane8</definedName>
    <definedName name="___ane8" localSheetId="21">[15]!_xlbgnm.ane8</definedName>
    <definedName name="___ane8" localSheetId="22">[15]!_xlbgnm.ane8</definedName>
    <definedName name="___ane8" localSheetId="23">[15]!_xlbgnm.ane8</definedName>
    <definedName name="___ane8" localSheetId="25">[15]!_xlbgnm.ane8</definedName>
    <definedName name="___ane8" localSheetId="26">[15]!_xlbgnm.ane8</definedName>
    <definedName name="___ane8" localSheetId="27">[15]!_xlbgnm.ane8</definedName>
    <definedName name="___ane8" localSheetId="28">[15]!_xlbgnm.ane8</definedName>
    <definedName name="___ane8" localSheetId="29">[15]!_xlbgnm.ane8</definedName>
    <definedName name="___ane8" localSheetId="30">[15]!_xlbgnm.ane8</definedName>
    <definedName name="___ane8" localSheetId="31">[15]!_xlbgnm.ane8</definedName>
    <definedName name="___ane8" localSheetId="32">[15]!_xlbgnm.ane8</definedName>
    <definedName name="___ane8" localSheetId="33">[15]!_xlbgnm.ane8</definedName>
    <definedName name="___ane8" localSheetId="34">[15]!_xlbgnm.ane8</definedName>
    <definedName name="___ane8" localSheetId="35">[15]!_xlbgnm.ane8</definedName>
    <definedName name="___ane8" localSheetId="36">[15]!_xlbgnm.ane8</definedName>
    <definedName name="___ane8" localSheetId="37">[15]!_xlbgnm.ane8</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4">#REF!</definedName>
    <definedName name="___COM1">#REF!</definedName>
    <definedName name="___COM10" localSheetId="24">#REF!</definedName>
    <definedName name="___COM10">#REF!</definedName>
    <definedName name="___COM11" localSheetId="24">#REF!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localSheetId="24" hidden="1">#REF!</definedName>
    <definedName name="___key3" hidden="1">#REF!</definedName>
    <definedName name="___key31" localSheetId="24" hidden="1">#REF!</definedName>
    <definedName name="___key31" hidden="1">#REF!</definedName>
    <definedName name="___LEY80" localSheetId="24">#REF!</definedName>
    <definedName name="___LEY80">#REF!</definedName>
    <definedName name="___MA2" localSheetId="1">#REF!</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10">#REF!</definedName>
    <definedName name="___MA2" localSheetId="11">#REF!</definedName>
    <definedName name="___MA2" localSheetId="12">#REF!</definedName>
    <definedName name="___MA2" localSheetId="20">#REF!</definedName>
    <definedName name="___MA2" localSheetId="21">#REF!</definedName>
    <definedName name="___MA2" localSheetId="22">#REF!</definedName>
    <definedName name="___MA2" localSheetId="23">#REF!</definedName>
    <definedName name="___MA2" localSheetId="25">#REF!</definedName>
    <definedName name="___MA2" localSheetId="26">#REF!</definedName>
    <definedName name="___MA2" localSheetId="27">#REF!</definedName>
    <definedName name="___MA2" localSheetId="28">#REF!</definedName>
    <definedName name="___MA2" localSheetId="29">#REF!</definedName>
    <definedName name="___MA2" localSheetId="30">#REF!</definedName>
    <definedName name="___MA2" localSheetId="31">#REF!</definedName>
    <definedName name="___MA2" localSheetId="32">#REF!</definedName>
    <definedName name="___MA2" localSheetId="33">#REF!</definedName>
    <definedName name="___MA2" localSheetId="34">#REF!</definedName>
    <definedName name="___MA2" localSheetId="35">#REF!</definedName>
    <definedName name="___MA2" localSheetId="36">#REF!</definedName>
    <definedName name="___MA2" localSheetId="37">#REF!</definedName>
    <definedName name="___MA2">#REF!</definedName>
    <definedName name="___OCD1">[11]Tablas!#REF!</definedName>
    <definedName name="___OCI1">[11]Tablas!#REF!</definedName>
    <definedName name="___PJ50" localSheetId="1">#REF!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10">#REF!</definedName>
    <definedName name="___PJ50" localSheetId="11">#REF!</definedName>
    <definedName name="___PJ50" localSheetId="12">#REF!</definedName>
    <definedName name="___PJ50" localSheetId="20">#REF!</definedName>
    <definedName name="___PJ50" localSheetId="21">#REF!</definedName>
    <definedName name="___PJ50" localSheetId="22">#REF!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28">#REF!</definedName>
    <definedName name="___PJ50" localSheetId="29">#REF!</definedName>
    <definedName name="___PJ50" localSheetId="30">#REF!</definedName>
    <definedName name="___PJ50" localSheetId="31">#REF!</definedName>
    <definedName name="___PJ50" localSheetId="32">#REF!</definedName>
    <definedName name="___PJ50" localSheetId="33">#REF!</definedName>
    <definedName name="___PJ50" localSheetId="34">#REF!</definedName>
    <definedName name="___PJ50" localSheetId="35">#REF!</definedName>
    <definedName name="___PJ50" localSheetId="36">#REF!</definedName>
    <definedName name="___PJ50" localSheetId="37">#REF!</definedName>
    <definedName name="___PJ50">#REF!</definedName>
    <definedName name="___pj51" localSheetId="1">#REF!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10">#REF!</definedName>
    <definedName name="___pj51" localSheetId="11">#REF!</definedName>
    <definedName name="___pj51" localSheetId="12">#REF!</definedName>
    <definedName name="___pj51" localSheetId="20">#REF!</definedName>
    <definedName name="___pj51" localSheetId="21">#REF!</definedName>
    <definedName name="___pj51" localSheetId="22">#REF!</definedName>
    <definedName name="___pj51" localSheetId="23">#REF!</definedName>
    <definedName name="___pj51" localSheetId="25">#REF!</definedName>
    <definedName name="___pj51" localSheetId="26">#REF!</definedName>
    <definedName name="___pj51" localSheetId="27">#REF!</definedName>
    <definedName name="___pj51" localSheetId="28">#REF!</definedName>
    <definedName name="___pj51" localSheetId="29">#REF!</definedName>
    <definedName name="___pj51" localSheetId="30">#REF!</definedName>
    <definedName name="___pj51" localSheetId="31">#REF!</definedName>
    <definedName name="___pj51" localSheetId="32">#REF!</definedName>
    <definedName name="___pj51" localSheetId="33">#REF!</definedName>
    <definedName name="___pj51" localSheetId="34">#REF!</definedName>
    <definedName name="___pj51" localSheetId="35">#REF!</definedName>
    <definedName name="___pj51" localSheetId="36">#REF!</definedName>
    <definedName name="___pj51" localSheetId="37">#REF!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 localSheetId="24">#REF!</definedName>
    <definedName name="___TOP1">#REF!</definedName>
    <definedName name="___TOP10" localSheetId="24">#REF!</definedName>
    <definedName name="___TOP10">#REF!</definedName>
    <definedName name="___TOP2" localSheetId="24">#REF!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 localSheetId="24">#REF!</definedName>
    <definedName name="___VPR2">#REF!</definedName>
    <definedName name="___VRP1">[11]Tablas!#REF!</definedName>
    <definedName name="___VSM1">[11]Tablas!#REF!</definedName>
    <definedName name="__123Graph_A" localSheetId="24" hidden="1">#REF!</definedName>
    <definedName name="__123Graph_A" hidden="1">#REF!</definedName>
    <definedName name="__123Graph_B" localSheetId="24" hidden="1">#REF!</definedName>
    <definedName name="__123Graph_B" hidden="1">#REF!</definedName>
    <definedName name="__AFC1">[6]INV!$A$25:$D$28</definedName>
    <definedName name="__AFC3">[6]INV!$F$25:$I$28</definedName>
    <definedName name="__AFC5">[6]INV!$K$25:$N$28</definedName>
    <definedName name="__ane7" localSheetId="19">[13]!_xlbgnm.ane7</definedName>
    <definedName name="__ane7" localSheetId="2">[13]!_xlbgnm.ane7</definedName>
    <definedName name="__ane7" localSheetId="3">[13]!_xlbgnm.ane7</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8">[13]!_xlbgnm.ane7</definedName>
    <definedName name="__ane7" localSheetId="10">[13]!_xlbgnm.ane7</definedName>
    <definedName name="__ane7" localSheetId="11">[13]!_xlbgnm.ane7</definedName>
    <definedName name="__ane7" localSheetId="12">[13]!_xlbgnm.ane7</definedName>
    <definedName name="__ane7" localSheetId="15">[13]!_xlbgnm.ane7</definedName>
    <definedName name="__ane7" localSheetId="16">[13]!_xlbgnm.ane7</definedName>
    <definedName name="__ane7" localSheetId="18">[13]!_xlbgnm.ane7</definedName>
    <definedName name="__ane7" localSheetId="20">[13]!_xlbgnm.ane7</definedName>
    <definedName name="__ane7" localSheetId="21">[13]!_xlbgnm.ane7</definedName>
    <definedName name="__ane7" localSheetId="22">[13]!_xlbgnm.ane7</definedName>
    <definedName name="__ane7" localSheetId="23">[13]!_xlbgnm.ane7</definedName>
    <definedName name="__ane7" localSheetId="25">[13]!_xlbgnm.ane7</definedName>
    <definedName name="__ane7" localSheetId="26">[13]!_xlbgnm.ane7</definedName>
    <definedName name="__ane7" localSheetId="27">[13]!_xlbgnm.ane7</definedName>
    <definedName name="__ane7" localSheetId="28">[13]!_xlbgnm.ane7</definedName>
    <definedName name="__ane7" localSheetId="29">[13]!_xlbgnm.ane7</definedName>
    <definedName name="__ane7" localSheetId="30">[13]!_xlbgnm.ane7</definedName>
    <definedName name="__ane7" localSheetId="31">[13]!_xlbgnm.ane7</definedName>
    <definedName name="__ane7" localSheetId="32">[13]!_xlbgnm.ane7</definedName>
    <definedName name="__ane7" localSheetId="33">[13]!_xlbgnm.ane7</definedName>
    <definedName name="__ane7" localSheetId="34">[13]!_xlbgnm.ane7</definedName>
    <definedName name="__ane7" localSheetId="35">[13]!_xlbgnm.ane7</definedName>
    <definedName name="__ane7" localSheetId="36">[13]!_xlbgnm.ane7</definedName>
    <definedName name="__ane7" localSheetId="37">[13]!_xlbgnm.ane7</definedName>
    <definedName name="__ane7" localSheetId="0">[13]!_xlbgnm.ane7</definedName>
    <definedName name="__ane7">[13]!_xlbgnm.ane7</definedName>
    <definedName name="__ane8" localSheetId="19">[13]!_xlbgnm.ane8</definedName>
    <definedName name="__ane8" localSheetId="2">[13]!_xlbgnm.ane8</definedName>
    <definedName name="__ane8" localSheetId="3">[13]!_xlbgnm.ane8</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8">[13]!_xlbgnm.ane8</definedName>
    <definedName name="__ane8" localSheetId="10">[13]!_xlbgnm.ane8</definedName>
    <definedName name="__ane8" localSheetId="11">[13]!_xlbgnm.ane8</definedName>
    <definedName name="__ane8" localSheetId="12">[13]!_xlbgnm.ane8</definedName>
    <definedName name="__ane8" localSheetId="15">[13]!_xlbgnm.ane8</definedName>
    <definedName name="__ane8" localSheetId="16">[13]!_xlbgnm.ane8</definedName>
    <definedName name="__ane8" localSheetId="18">[13]!_xlbgnm.ane8</definedName>
    <definedName name="__ane8" localSheetId="20">[13]!_xlbgnm.ane8</definedName>
    <definedName name="__ane8" localSheetId="21">[13]!_xlbgnm.ane8</definedName>
    <definedName name="__ane8" localSheetId="22">[13]!_xlbgnm.ane8</definedName>
    <definedName name="__ane8" localSheetId="23">[13]!_xlbgnm.ane8</definedName>
    <definedName name="__ane8" localSheetId="25">[13]!_xlbgnm.ane8</definedName>
    <definedName name="__ane8" localSheetId="26">[13]!_xlbgnm.ane8</definedName>
    <definedName name="__ane8" localSheetId="27">[13]!_xlbgnm.ane8</definedName>
    <definedName name="__ane8" localSheetId="28">[13]!_xlbgnm.ane8</definedName>
    <definedName name="__ane8" localSheetId="29">[13]!_xlbgnm.ane8</definedName>
    <definedName name="__ane8" localSheetId="30">[13]!_xlbgnm.ane8</definedName>
    <definedName name="__ane8" localSheetId="31">[13]!_xlbgnm.ane8</definedName>
    <definedName name="__ane8" localSheetId="32">[13]!_xlbgnm.ane8</definedName>
    <definedName name="__ane8" localSheetId="33">[13]!_xlbgnm.ane8</definedName>
    <definedName name="__ane8" localSheetId="34">[13]!_xlbgnm.ane8</definedName>
    <definedName name="__ane8" localSheetId="35">[13]!_xlbgnm.ane8</definedName>
    <definedName name="__ane8" localSheetId="36">[13]!_xlbgnm.ane8</definedName>
    <definedName name="__ane8" localSheetId="37">[13]!_xlbgnm.ane8</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4">#REF!</definedName>
    <definedName name="__Cod1">#REF!</definedName>
    <definedName name="__COM1" localSheetId="24">#REF!</definedName>
    <definedName name="__COM1">#REF!</definedName>
    <definedName name="__COM10" localSheetId="24">#REF!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9">' 3,01 '!ERR</definedName>
    <definedName name="__F" localSheetId="38">' MEMORIA ANDEN CALLE 11'!ERR</definedName>
    <definedName name="__F" localSheetId="1">'1,01'!ERR</definedName>
    <definedName name="__F" localSheetId="2">'1,02'!ERR</definedName>
    <definedName name="__F" localSheetId="3">'1,03 '!ERR</definedName>
    <definedName name="__F" localSheetId="4">'1,04'!ERR</definedName>
    <definedName name="__F" localSheetId="5">'1,05'!ERR</definedName>
    <definedName name="__F" localSheetId="6">'1,06'!ERR</definedName>
    <definedName name="__F" localSheetId="7">'1,07'!ERR</definedName>
    <definedName name="__F" localSheetId="8">'1,08'!ERR</definedName>
    <definedName name="__F" localSheetId="9">'2,01 '!ERR</definedName>
    <definedName name="__F" localSheetId="10">'2,02'!ERR</definedName>
    <definedName name="__F" localSheetId="11">'2,03'!ERR</definedName>
    <definedName name="__F" localSheetId="12">'2,04'!ERR</definedName>
    <definedName name="__F" localSheetId="13">'2,05'!ERR</definedName>
    <definedName name="__F" localSheetId="14">'2,06'!ERR</definedName>
    <definedName name="__F" localSheetId="15">'2,07'!ERR</definedName>
    <definedName name="__F" localSheetId="16">'2,08'!ERR</definedName>
    <definedName name="__F" localSheetId="17">'2,09'!ERR</definedName>
    <definedName name="__F" localSheetId="18">'2,10'!ERR</definedName>
    <definedName name="__F" localSheetId="20">'3,02'!ERR</definedName>
    <definedName name="__F" localSheetId="21">'3,03'!ERR</definedName>
    <definedName name="__F" localSheetId="22">'3,04'!ERR</definedName>
    <definedName name="__F" localSheetId="23">'3,05'!ERR</definedName>
    <definedName name="__F" localSheetId="24">'3,06'!ERR</definedName>
    <definedName name="__F" localSheetId="25">'4,01'!ERR</definedName>
    <definedName name="__F" localSheetId="26">'4,02'!ERR</definedName>
    <definedName name="__F" localSheetId="27">'5,01'!ERR</definedName>
    <definedName name="__F" localSheetId="28">'5,02'!ERR</definedName>
    <definedName name="__F" localSheetId="29">'5,03'!ERR</definedName>
    <definedName name="__F" localSheetId="30">'5,04'!ERR</definedName>
    <definedName name="__F" localSheetId="31">'5,05'!ERR</definedName>
    <definedName name="__F" localSheetId="32">'5,06'!ERR</definedName>
    <definedName name="__F" localSheetId="33">'5,07'!ERR</definedName>
    <definedName name="__F" localSheetId="34">'5,08'!ERR</definedName>
    <definedName name="__F" localSheetId="35">'5,09'!ERR</definedName>
    <definedName name="__F" localSheetId="36">'5,10'!ERR</definedName>
    <definedName name="__F" localSheetId="37">'5,11'!ERR</definedName>
    <definedName name="__F" localSheetId="39">'MEMORIAS ANDEN CALLE 12'!ERR</definedName>
    <definedName name="__F">[0]!ERR</definedName>
    <definedName name="__FS01" localSheetId="19">' 3,01 '!ERR</definedName>
    <definedName name="__FS01" localSheetId="38">' MEMORIA ANDEN CALLE 11'!ERR</definedName>
    <definedName name="__FS01" localSheetId="1">'1,01'!ERR</definedName>
    <definedName name="__FS01" localSheetId="2">'1,02'!ERR</definedName>
    <definedName name="__FS01" localSheetId="3">'1,03 '!ERR</definedName>
    <definedName name="__FS01" localSheetId="4">'1,04'!ERR</definedName>
    <definedName name="__FS01" localSheetId="5">'1,05'!ERR</definedName>
    <definedName name="__FS01" localSheetId="6">'1,06'!ERR</definedName>
    <definedName name="__FS01" localSheetId="7">'1,07'!ERR</definedName>
    <definedName name="__FS01" localSheetId="8">'1,08'!ERR</definedName>
    <definedName name="__FS01" localSheetId="9">'2,01 '!ERR</definedName>
    <definedName name="__FS01" localSheetId="10">'2,02'!ERR</definedName>
    <definedName name="__FS01" localSheetId="11">'2,03'!ERR</definedName>
    <definedName name="__FS01" localSheetId="12">'2,04'!ERR</definedName>
    <definedName name="__FS01" localSheetId="13">'2,05'!ERR</definedName>
    <definedName name="__FS01" localSheetId="14">'2,06'!ERR</definedName>
    <definedName name="__FS01" localSheetId="15">'2,07'!ERR</definedName>
    <definedName name="__FS01" localSheetId="16">'2,08'!ERR</definedName>
    <definedName name="__FS01" localSheetId="17">'2,09'!ERR</definedName>
    <definedName name="__FS01" localSheetId="18">'2,10'!ERR</definedName>
    <definedName name="__FS01" localSheetId="20">'3,02'!ERR</definedName>
    <definedName name="__FS01" localSheetId="21">'3,03'!ERR</definedName>
    <definedName name="__FS01" localSheetId="22">'3,04'!ERR</definedName>
    <definedName name="__FS01" localSheetId="23">'3,05'!ERR</definedName>
    <definedName name="__FS01" localSheetId="24">'3,06'!ERR</definedName>
    <definedName name="__FS01" localSheetId="25">'4,01'!ERR</definedName>
    <definedName name="__FS01" localSheetId="26">'4,02'!ERR</definedName>
    <definedName name="__FS01" localSheetId="27">'5,01'!ERR</definedName>
    <definedName name="__FS01" localSheetId="28">'5,02'!ERR</definedName>
    <definedName name="__FS01" localSheetId="29">'5,03'!ERR</definedName>
    <definedName name="__FS01" localSheetId="30">'5,04'!ERR</definedName>
    <definedName name="__FS01" localSheetId="31">'5,05'!ERR</definedName>
    <definedName name="__FS01" localSheetId="32">'5,06'!ERR</definedName>
    <definedName name="__FS01" localSheetId="33">'5,07'!ERR</definedName>
    <definedName name="__FS01" localSheetId="34">'5,08'!ERR</definedName>
    <definedName name="__FS01" localSheetId="35">'5,09'!ERR</definedName>
    <definedName name="__FS01" localSheetId="36">'5,10'!ERR</definedName>
    <definedName name="__FS01" localSheetId="37">'5,11'!ERR</definedName>
    <definedName name="__FS01" localSheetId="39">'MEMORIAS ANDEN CALLE 12'!ERR</definedName>
    <definedName name="__FS01">[0]!ERR</definedName>
    <definedName name="__ICP1" localSheetId="19">[11]Tablas!#REF!</definedName>
    <definedName name="__ICP1" localSheetId="9">[11]Tablas!#REF!</definedName>
    <definedName name="__ICP1" localSheetId="13">[11]Tablas!#REF!</definedName>
    <definedName name="__ICP1" localSheetId="14">[11]Tablas!#REF!</definedName>
    <definedName name="__ICP1" localSheetId="15">[11]Tablas!#REF!</definedName>
    <definedName name="__ICP1" localSheetId="16">[11]Tablas!#REF!</definedName>
    <definedName name="__ICP1" localSheetId="17">[11]Tablas!#REF!</definedName>
    <definedName name="__ICP1" localSheetId="18">[11]Tablas!#REF!</definedName>
    <definedName name="__ICP1" localSheetId="24">[11]Tablas!#REF!</definedName>
    <definedName name="__ICP1">[11]Tablas!#REF!</definedName>
    <definedName name="__key2" localSheetId="19" hidden="1">[18]INST!#REF!</definedName>
    <definedName name="__key2" localSheetId="9" hidden="1">[18]INST!#REF!</definedName>
    <definedName name="__key2" localSheetId="13" hidden="1">[18]INST!#REF!</definedName>
    <definedName name="__key2" localSheetId="14" hidden="1">[18]INST!#REF!</definedName>
    <definedName name="__key2" localSheetId="15" hidden="1">[18]INST!#REF!</definedName>
    <definedName name="__key2" localSheetId="16" hidden="1">[18]INST!#REF!</definedName>
    <definedName name="__key2" localSheetId="17" hidden="1">[18]INST!#REF!</definedName>
    <definedName name="__key2" localSheetId="18" hidden="1">[18]INST!#REF!</definedName>
    <definedName name="__key2" localSheetId="24" hidden="1">[18]INST!#REF!</definedName>
    <definedName name="__key2" hidden="1">[18]INST!#REF!</definedName>
    <definedName name="__key21" localSheetId="19" hidden="1">[8]INST!#REF!</definedName>
    <definedName name="__key21" localSheetId="9" hidden="1">[8]INST!#REF!</definedName>
    <definedName name="__key21" localSheetId="13" hidden="1">[8]INST!#REF!</definedName>
    <definedName name="__key21" localSheetId="14" hidden="1">[8]INST!#REF!</definedName>
    <definedName name="__key21" localSheetId="15" hidden="1">[8]INST!#REF!</definedName>
    <definedName name="__key21" localSheetId="16" hidden="1">[8]INST!#REF!</definedName>
    <definedName name="__key21" localSheetId="17" hidden="1">[8]INST!#REF!</definedName>
    <definedName name="__key21" localSheetId="18" hidden="1">[8]INST!#REF!</definedName>
    <definedName name="__key21" localSheetId="24" hidden="1">[8]INST!#REF!</definedName>
    <definedName name="__key21" hidden="1">[8]INST!#REF!</definedName>
    <definedName name="__key3" localSheetId="19" hidden="1">#REF!</definedName>
    <definedName name="__key3" localSheetId="9" hidden="1">#REF!</definedName>
    <definedName name="__key3" localSheetId="13" hidden="1">#REF!</definedName>
    <definedName name="__key3" localSheetId="14" hidden="1">#REF!</definedName>
    <definedName name="__key3" localSheetId="15" hidden="1">#REF!</definedName>
    <definedName name="__key3" localSheetId="16" hidden="1">#REF!</definedName>
    <definedName name="__key3" localSheetId="17" hidden="1">#REF!</definedName>
    <definedName name="__key3" localSheetId="18" hidden="1">#REF!</definedName>
    <definedName name="__key3" localSheetId="24" hidden="1">#REF!</definedName>
    <definedName name="__key3" hidden="1">#REF!</definedName>
    <definedName name="__key31" localSheetId="19" hidden="1">#REF!</definedName>
    <definedName name="__key31" localSheetId="9" hidden="1">#REF!</definedName>
    <definedName name="__key31" localSheetId="13" hidden="1">#REF!</definedName>
    <definedName name="__key31" localSheetId="14" hidden="1">#REF!</definedName>
    <definedName name="__key31" localSheetId="15" hidden="1">#REF!</definedName>
    <definedName name="__key31" localSheetId="16" hidden="1">#REF!</definedName>
    <definedName name="__key31" localSheetId="17" hidden="1">#REF!</definedName>
    <definedName name="__key31" localSheetId="18" hidden="1">#REF!</definedName>
    <definedName name="__key31" localSheetId="24" hidden="1">#REF!</definedName>
    <definedName name="__key31" hidden="1">#REF!</definedName>
    <definedName name="__LEY80" localSheetId="24">#REF!</definedName>
    <definedName name="__LEY80">#REF!</definedName>
    <definedName name="__MA2" localSheetId="1">#REF!</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10">#REF!</definedName>
    <definedName name="__MA2" localSheetId="11">#REF!</definedName>
    <definedName name="__MA2" localSheetId="12">#REF!</definedName>
    <definedName name="__MA2" localSheetId="20">#REF!</definedName>
    <definedName name="__MA2" localSheetId="21">#REF!</definedName>
    <definedName name="__MA2" localSheetId="22">#REF!</definedName>
    <definedName name="__MA2" localSheetId="23">#REF!</definedName>
    <definedName name="__MA2" localSheetId="25">#REF!</definedName>
    <definedName name="__MA2" localSheetId="26">#REF!</definedName>
    <definedName name="__MA2" localSheetId="27">#REF!</definedName>
    <definedName name="__MA2" localSheetId="28">#REF!</definedName>
    <definedName name="__MA2" localSheetId="29">#REF!</definedName>
    <definedName name="__MA2" localSheetId="30">#REF!</definedName>
    <definedName name="__MA2" localSheetId="31">#REF!</definedName>
    <definedName name="__MA2" localSheetId="32">#REF!</definedName>
    <definedName name="__MA2" localSheetId="33">#REF!</definedName>
    <definedName name="__MA2" localSheetId="34">#REF!</definedName>
    <definedName name="__MA2" localSheetId="35">#REF!</definedName>
    <definedName name="__MA2" localSheetId="36">#REF!</definedName>
    <definedName name="__MA2" localSheetId="37">#REF!</definedName>
    <definedName name="__MA2">#REF!</definedName>
    <definedName name="__mun2" localSheetId="1">[19]PESOS!#REF!</definedName>
    <definedName name="__mun2" localSheetId="2">[19]PESOS!#REF!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10">[19]PESOS!#REF!</definedName>
    <definedName name="__mun2" localSheetId="11">[19]PESOS!#REF!</definedName>
    <definedName name="__mun2" localSheetId="12">[19]PESOS!#REF!</definedName>
    <definedName name="__mun2" localSheetId="20">[19]PESOS!#REF!</definedName>
    <definedName name="__mun2" localSheetId="21">[19]PESOS!#REF!</definedName>
    <definedName name="__mun2" localSheetId="22">[19]PESOS!#REF!</definedName>
    <definedName name="__mun2" localSheetId="23">[19]PESOS!#REF!</definedName>
    <definedName name="__mun2" localSheetId="25">[19]PESOS!#REF!</definedName>
    <definedName name="__mun2" localSheetId="26">[19]PESOS!#REF!</definedName>
    <definedName name="__mun2" localSheetId="27">[19]PESOS!#REF!</definedName>
    <definedName name="__mun2" localSheetId="28">[19]PESOS!#REF!</definedName>
    <definedName name="__mun2" localSheetId="29">[19]PESOS!#REF!</definedName>
    <definedName name="__mun2" localSheetId="30">[19]PESOS!#REF!</definedName>
    <definedName name="__mun2" localSheetId="31">[19]PESOS!#REF!</definedName>
    <definedName name="__mun2" localSheetId="32">[19]PESOS!#REF!</definedName>
    <definedName name="__mun2" localSheetId="33">[19]PESOS!#REF!</definedName>
    <definedName name="__mun2" localSheetId="34">[19]PESOS!#REF!</definedName>
    <definedName name="__mun2" localSheetId="35">[19]PESOS!#REF!</definedName>
    <definedName name="__mun2" localSheetId="36">[19]PESOS!#REF!</definedName>
    <definedName name="__mun2" localSheetId="37">[19]PESOS!#REF!</definedName>
    <definedName name="__mun2">[19]PESOS!#REF!</definedName>
    <definedName name="__num10" localSheetId="1">#REF!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10">#REF!</definedName>
    <definedName name="__num10" localSheetId="11">#REF!</definedName>
    <definedName name="__num10" localSheetId="12">#REF!</definedName>
    <definedName name="__num10" localSheetId="20">#REF!</definedName>
    <definedName name="__num10" localSheetId="21">#REF!</definedName>
    <definedName name="__num10" localSheetId="22">#REF!</definedName>
    <definedName name="__num10" localSheetId="23">#REF!</definedName>
    <definedName name="__num10" localSheetId="24">#REF!</definedName>
    <definedName name="__num10" localSheetId="25">#REF!</definedName>
    <definedName name="__num10" localSheetId="26">#REF!</definedName>
    <definedName name="__num10" localSheetId="27">#REF!</definedName>
    <definedName name="__num10" localSheetId="28">#REF!</definedName>
    <definedName name="__num10" localSheetId="29">#REF!</definedName>
    <definedName name="__num10" localSheetId="30">#REF!</definedName>
    <definedName name="__num10" localSheetId="31">#REF!</definedName>
    <definedName name="__num10" localSheetId="32">#REF!</definedName>
    <definedName name="__num10" localSheetId="33">#REF!</definedName>
    <definedName name="__num10" localSheetId="34">#REF!</definedName>
    <definedName name="__num10" localSheetId="35">#REF!</definedName>
    <definedName name="__num10" localSheetId="36">#REF!</definedName>
    <definedName name="__num10" localSheetId="37">#REF!</definedName>
    <definedName name="__num10">#REF!</definedName>
    <definedName name="__num2" localSheetId="1">#REF!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10">#REF!</definedName>
    <definedName name="__num2" localSheetId="11">#REF!</definedName>
    <definedName name="__num2" localSheetId="12">#REF!</definedName>
    <definedName name="__num2" localSheetId="20">#REF!</definedName>
    <definedName name="__num2" localSheetId="21">#REF!</definedName>
    <definedName name="__num2" localSheetId="22">#REF!</definedName>
    <definedName name="__num2" localSheetId="23">#REF!</definedName>
    <definedName name="__num2" localSheetId="25">#REF!</definedName>
    <definedName name="__num2" localSheetId="26">#REF!</definedName>
    <definedName name="__num2" localSheetId="27">#REF!</definedName>
    <definedName name="__num2" localSheetId="28">#REF!</definedName>
    <definedName name="__num2" localSheetId="29">#REF!</definedName>
    <definedName name="__num2" localSheetId="30">#REF!</definedName>
    <definedName name="__num2" localSheetId="31">#REF!</definedName>
    <definedName name="__num2" localSheetId="32">#REF!</definedName>
    <definedName name="__num2" localSheetId="33">#REF!</definedName>
    <definedName name="__num2" localSheetId="34">#REF!</definedName>
    <definedName name="__num2" localSheetId="35">#REF!</definedName>
    <definedName name="__num2" localSheetId="36">#REF!</definedName>
    <definedName name="__num2" localSheetId="37">#REF!</definedName>
    <definedName name="__num2">#REF!</definedName>
    <definedName name="__num3" localSheetId="1">#REF!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10">#REF!</definedName>
    <definedName name="__num3" localSheetId="11">#REF!</definedName>
    <definedName name="__num3" localSheetId="12">#REF!</definedName>
    <definedName name="__num3" localSheetId="20">#REF!</definedName>
    <definedName name="__num3" localSheetId="21">#REF!</definedName>
    <definedName name="__num3" localSheetId="22">#REF!</definedName>
    <definedName name="__num3" localSheetId="23">#REF!</definedName>
    <definedName name="__num3" localSheetId="25">#REF!</definedName>
    <definedName name="__num3" localSheetId="26">#REF!</definedName>
    <definedName name="__num3" localSheetId="27">#REF!</definedName>
    <definedName name="__num3" localSheetId="28">#REF!</definedName>
    <definedName name="__num3" localSheetId="29">#REF!</definedName>
    <definedName name="__num3" localSheetId="30">#REF!</definedName>
    <definedName name="__num3" localSheetId="31">#REF!</definedName>
    <definedName name="__num3" localSheetId="32">#REF!</definedName>
    <definedName name="__num3" localSheetId="33">#REF!</definedName>
    <definedName name="__num3" localSheetId="34">#REF!</definedName>
    <definedName name="__num3" localSheetId="35">#REF!</definedName>
    <definedName name="__num3" localSheetId="36">#REF!</definedName>
    <definedName name="__num3" localSheetId="37">#REF!</definedName>
    <definedName name="__num3">#REF!</definedName>
    <definedName name="__num4" localSheetId="1">#REF!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10">#REF!</definedName>
    <definedName name="__num4" localSheetId="11">#REF!</definedName>
    <definedName name="__num4" localSheetId="12">#REF!</definedName>
    <definedName name="__num4" localSheetId="20">#REF!</definedName>
    <definedName name="__num4" localSheetId="21">#REF!</definedName>
    <definedName name="__num4" localSheetId="22">#REF!</definedName>
    <definedName name="__num4" localSheetId="23">#REF!</definedName>
    <definedName name="__num4" localSheetId="25">#REF!</definedName>
    <definedName name="__num4" localSheetId="26">#REF!</definedName>
    <definedName name="__num4" localSheetId="27">#REF!</definedName>
    <definedName name="__num4" localSheetId="28">#REF!</definedName>
    <definedName name="__num4" localSheetId="29">#REF!</definedName>
    <definedName name="__num4" localSheetId="30">#REF!</definedName>
    <definedName name="__num4" localSheetId="31">#REF!</definedName>
    <definedName name="__num4" localSheetId="32">#REF!</definedName>
    <definedName name="__num4" localSheetId="33">#REF!</definedName>
    <definedName name="__num4" localSheetId="34">#REF!</definedName>
    <definedName name="__num4" localSheetId="35">#REF!</definedName>
    <definedName name="__num4" localSheetId="36">#REF!</definedName>
    <definedName name="__num4" localSheetId="37">#REF!</definedName>
    <definedName name="__num4">#REF!</definedName>
    <definedName name="__num5" localSheetId="1">#REF!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10">#REF!</definedName>
    <definedName name="__num5" localSheetId="11">#REF!</definedName>
    <definedName name="__num5" localSheetId="12">#REF!</definedName>
    <definedName name="__num5" localSheetId="20">#REF!</definedName>
    <definedName name="__num5" localSheetId="21">#REF!</definedName>
    <definedName name="__num5" localSheetId="22">#REF!</definedName>
    <definedName name="__num5" localSheetId="23">#REF!</definedName>
    <definedName name="__num5" localSheetId="25">#REF!</definedName>
    <definedName name="__num5" localSheetId="26">#REF!</definedName>
    <definedName name="__num5" localSheetId="27">#REF!</definedName>
    <definedName name="__num5" localSheetId="28">#REF!</definedName>
    <definedName name="__num5" localSheetId="29">#REF!</definedName>
    <definedName name="__num5" localSheetId="30">#REF!</definedName>
    <definedName name="__num5" localSheetId="31">#REF!</definedName>
    <definedName name="__num5" localSheetId="32">#REF!</definedName>
    <definedName name="__num5" localSheetId="33">#REF!</definedName>
    <definedName name="__num5" localSheetId="34">#REF!</definedName>
    <definedName name="__num5" localSheetId="35">#REF!</definedName>
    <definedName name="__num5" localSheetId="36">#REF!</definedName>
    <definedName name="__num5" localSheetId="37">#REF!</definedName>
    <definedName name="__num5">#REF!</definedName>
    <definedName name="__num6" localSheetId="1">#REF!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10">#REF!</definedName>
    <definedName name="__num6" localSheetId="11">#REF!</definedName>
    <definedName name="__num6" localSheetId="12">#REF!</definedName>
    <definedName name="__num6" localSheetId="20">#REF!</definedName>
    <definedName name="__num6" localSheetId="21">#REF!</definedName>
    <definedName name="__num6" localSheetId="22">#REF!</definedName>
    <definedName name="__num6" localSheetId="23">#REF!</definedName>
    <definedName name="__num6" localSheetId="25">#REF!</definedName>
    <definedName name="__num6" localSheetId="26">#REF!</definedName>
    <definedName name="__num6" localSheetId="27">#REF!</definedName>
    <definedName name="__num6" localSheetId="28">#REF!</definedName>
    <definedName name="__num6" localSheetId="29">#REF!</definedName>
    <definedName name="__num6" localSheetId="30">#REF!</definedName>
    <definedName name="__num6" localSheetId="31">#REF!</definedName>
    <definedName name="__num6" localSheetId="32">#REF!</definedName>
    <definedName name="__num6" localSheetId="33">#REF!</definedName>
    <definedName name="__num6" localSheetId="34">#REF!</definedName>
    <definedName name="__num6" localSheetId="35">#REF!</definedName>
    <definedName name="__num6" localSheetId="36">#REF!</definedName>
    <definedName name="__num6" localSheetId="37">#REF!</definedName>
    <definedName name="__num6">#REF!</definedName>
    <definedName name="__num7" localSheetId="1">#REF!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10">#REF!</definedName>
    <definedName name="__num7" localSheetId="11">#REF!</definedName>
    <definedName name="__num7" localSheetId="12">#REF!</definedName>
    <definedName name="__num7" localSheetId="20">#REF!</definedName>
    <definedName name="__num7" localSheetId="21">#REF!</definedName>
    <definedName name="__num7" localSheetId="22">#REF!</definedName>
    <definedName name="__num7" localSheetId="23">#REF!</definedName>
    <definedName name="__num7" localSheetId="25">#REF!</definedName>
    <definedName name="__num7" localSheetId="26">#REF!</definedName>
    <definedName name="__num7" localSheetId="27">#REF!</definedName>
    <definedName name="__num7" localSheetId="28">#REF!</definedName>
    <definedName name="__num7" localSheetId="29">#REF!</definedName>
    <definedName name="__num7" localSheetId="30">#REF!</definedName>
    <definedName name="__num7" localSheetId="31">#REF!</definedName>
    <definedName name="__num7" localSheetId="32">#REF!</definedName>
    <definedName name="__num7" localSheetId="33">#REF!</definedName>
    <definedName name="__num7" localSheetId="34">#REF!</definedName>
    <definedName name="__num7" localSheetId="35">#REF!</definedName>
    <definedName name="__num7" localSheetId="36">#REF!</definedName>
    <definedName name="__num7" localSheetId="37">#REF!</definedName>
    <definedName name="__num7">#REF!</definedName>
    <definedName name="__num8" localSheetId="1">#REF!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10">#REF!</definedName>
    <definedName name="__num8" localSheetId="11">#REF!</definedName>
    <definedName name="__num8" localSheetId="12">#REF!</definedName>
    <definedName name="__num8" localSheetId="20">#REF!</definedName>
    <definedName name="__num8" localSheetId="21">#REF!</definedName>
    <definedName name="__num8" localSheetId="22">#REF!</definedName>
    <definedName name="__num8" localSheetId="23">#REF!</definedName>
    <definedName name="__num8" localSheetId="25">#REF!</definedName>
    <definedName name="__num8" localSheetId="26">#REF!</definedName>
    <definedName name="__num8" localSheetId="27">#REF!</definedName>
    <definedName name="__num8" localSheetId="28">#REF!</definedName>
    <definedName name="__num8" localSheetId="29">#REF!</definedName>
    <definedName name="__num8" localSheetId="30">#REF!</definedName>
    <definedName name="__num8" localSheetId="31">#REF!</definedName>
    <definedName name="__num8" localSheetId="32">#REF!</definedName>
    <definedName name="__num8" localSheetId="33">#REF!</definedName>
    <definedName name="__num8" localSheetId="34">#REF!</definedName>
    <definedName name="__num8" localSheetId="35">#REF!</definedName>
    <definedName name="__num8" localSheetId="36">#REF!</definedName>
    <definedName name="__num8" localSheetId="37">#REF!</definedName>
    <definedName name="__num8">#REF!</definedName>
    <definedName name="__num9" localSheetId="1">#REF!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10">#REF!</definedName>
    <definedName name="__num9" localSheetId="11">#REF!</definedName>
    <definedName name="__num9" localSheetId="12">#REF!</definedName>
    <definedName name="__num9" localSheetId="20">#REF!</definedName>
    <definedName name="__num9" localSheetId="21">#REF!</definedName>
    <definedName name="__num9" localSheetId="22">#REF!</definedName>
    <definedName name="__num9" localSheetId="23">#REF!</definedName>
    <definedName name="__num9" localSheetId="25">#REF!</definedName>
    <definedName name="__num9" localSheetId="26">#REF!</definedName>
    <definedName name="__num9" localSheetId="27">#REF!</definedName>
    <definedName name="__num9" localSheetId="28">#REF!</definedName>
    <definedName name="__num9" localSheetId="29">#REF!</definedName>
    <definedName name="__num9" localSheetId="30">#REF!</definedName>
    <definedName name="__num9" localSheetId="31">#REF!</definedName>
    <definedName name="__num9" localSheetId="32">#REF!</definedName>
    <definedName name="__num9" localSheetId="33">#REF!</definedName>
    <definedName name="__num9" localSheetId="34">#REF!</definedName>
    <definedName name="__num9" localSheetId="35">#REF!</definedName>
    <definedName name="__num9" localSheetId="36">#REF!</definedName>
    <definedName name="__num9" localSheetId="37">#REF!</definedName>
    <definedName name="__num9">#REF!</definedName>
    <definedName name="__OCD1">[11]Tablas!#REF!</definedName>
    <definedName name="__OCI1">[11]Tablas!#REF!</definedName>
    <definedName name="__Pa1" localSheetId="19">'[20]Paral. 1'!$E$1:$E$65536</definedName>
    <definedName name="__Pa1" localSheetId="9">'[20]Paral. 1'!$E$1:$E$65536</definedName>
    <definedName name="__Pa1" localSheetId="13">'[20]Paral. 1'!$E$1:$E$65536</definedName>
    <definedName name="__Pa1" localSheetId="14">'[20]Paral. 1'!$E$1:$E$65536</definedName>
    <definedName name="__Pa1" localSheetId="15">'[20]Paral. 1'!$E$1:$E$65536</definedName>
    <definedName name="__Pa1" localSheetId="16">'[20]Paral. 1'!$E$1:$E$65536</definedName>
    <definedName name="__Pa1" localSheetId="17">'[20]Paral. 1'!$E$1:$E$65536</definedName>
    <definedName name="__Pa1" localSheetId="18">'[20]Paral. 1'!$E$1:$E$65536</definedName>
    <definedName name="__Pa1" localSheetId="24">'[20]Paral. 1'!$E$1:$E$65536</definedName>
    <definedName name="__Pa1">'[21]Paral. 1'!$E$1:$E$65536</definedName>
    <definedName name="__Pa2" localSheetId="19">'[20]Paral. 2'!$E$1:$E$65536</definedName>
    <definedName name="__Pa2" localSheetId="9">'[20]Paral. 2'!$E$1:$E$65536</definedName>
    <definedName name="__Pa2" localSheetId="13">'[20]Paral. 2'!$E$1:$E$65536</definedName>
    <definedName name="__Pa2" localSheetId="14">'[20]Paral. 2'!$E$1:$E$65536</definedName>
    <definedName name="__Pa2" localSheetId="15">'[20]Paral. 2'!$E$1:$E$65536</definedName>
    <definedName name="__Pa2" localSheetId="16">'[20]Paral. 2'!$E$1:$E$65536</definedName>
    <definedName name="__Pa2" localSheetId="17">'[20]Paral. 2'!$E$1:$E$65536</definedName>
    <definedName name="__Pa2" localSheetId="18">'[20]Paral. 2'!$E$1:$E$65536</definedName>
    <definedName name="__Pa2" localSheetId="24">'[20]Paral. 2'!$E$1:$E$65536</definedName>
    <definedName name="__Pa2">'[21]Paral. 2'!$E$1:$E$65536</definedName>
    <definedName name="__Pa3" localSheetId="19">'[20]Paral. 3'!$E$1:$E$65536</definedName>
    <definedName name="__Pa3" localSheetId="9">'[20]Paral. 3'!$E$1:$E$65536</definedName>
    <definedName name="__Pa3" localSheetId="13">'[20]Paral. 3'!$E$1:$E$65536</definedName>
    <definedName name="__Pa3" localSheetId="14">'[20]Paral. 3'!$E$1:$E$65536</definedName>
    <definedName name="__Pa3" localSheetId="15">'[20]Paral. 3'!$E$1:$E$65536</definedName>
    <definedName name="__Pa3" localSheetId="16">'[20]Paral. 3'!$E$1:$E$65536</definedName>
    <definedName name="__Pa3" localSheetId="17">'[20]Paral. 3'!$E$1:$E$65536</definedName>
    <definedName name="__Pa3" localSheetId="18">'[20]Paral. 3'!$E$1:$E$65536</definedName>
    <definedName name="__Pa3" localSheetId="24">'[20]Paral. 3'!$E$1:$E$65536</definedName>
    <definedName name="__Pa3">'[21]Paral. 3'!$E$1:$E$65536</definedName>
    <definedName name="__Pa4" localSheetId="19">[20]Paral.4!$E$1:$E$65536</definedName>
    <definedName name="__Pa4" localSheetId="9">[20]Paral.4!$E$1:$E$65536</definedName>
    <definedName name="__Pa4" localSheetId="13">[20]Paral.4!$E$1:$E$65536</definedName>
    <definedName name="__Pa4" localSheetId="14">[20]Paral.4!$E$1:$E$65536</definedName>
    <definedName name="__Pa4" localSheetId="15">[20]Paral.4!$E$1:$E$65536</definedName>
    <definedName name="__Pa4" localSheetId="16">[20]Paral.4!$E$1:$E$65536</definedName>
    <definedName name="__Pa4" localSheetId="17">[20]Paral.4!$E$1:$E$65536</definedName>
    <definedName name="__Pa4" localSheetId="18">[20]Paral.4!$E$1:$E$65536</definedName>
    <definedName name="__Pa4" localSheetId="24">[20]Paral.4!$E$1:$E$65536</definedName>
    <definedName name="__Pa4">[21]Paral.4!$E$1:$E$65536</definedName>
    <definedName name="__PJ50" localSheetId="1">#REF!</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10">#REF!</definedName>
    <definedName name="__PJ50" localSheetId="11">#REF!</definedName>
    <definedName name="__PJ50" localSheetId="12">#REF!</definedName>
    <definedName name="__PJ50" localSheetId="20">#REF!</definedName>
    <definedName name="__PJ50" localSheetId="21">#REF!</definedName>
    <definedName name="__PJ50" localSheetId="22">#REF!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 localSheetId="29">#REF!</definedName>
    <definedName name="__PJ50" localSheetId="30">#REF!</definedName>
    <definedName name="__PJ50" localSheetId="31">#REF!</definedName>
    <definedName name="__PJ50" localSheetId="32">#REF!</definedName>
    <definedName name="__PJ50" localSheetId="33">#REF!</definedName>
    <definedName name="__PJ50" localSheetId="34">#REF!</definedName>
    <definedName name="__PJ50" localSheetId="35">#REF!</definedName>
    <definedName name="__PJ50" localSheetId="36">#REF!</definedName>
    <definedName name="__PJ50" localSheetId="37">#REF!</definedName>
    <definedName name="__PJ50">#REF!</definedName>
    <definedName name="__pj51" localSheetId="1">#REF!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10">#REF!</definedName>
    <definedName name="__pj51" localSheetId="11">#REF!</definedName>
    <definedName name="__pj51" localSheetId="12">#REF!</definedName>
    <definedName name="__pj51" localSheetId="20">#REF!</definedName>
    <definedName name="__pj51" localSheetId="21">#REF!</definedName>
    <definedName name="__pj51" localSheetId="22">#REF!</definedName>
    <definedName name="__pj51" localSheetId="23">#REF!</definedName>
    <definedName name="__pj51" localSheetId="25">#REF!</definedName>
    <definedName name="__pj51" localSheetId="26">#REF!</definedName>
    <definedName name="__pj51" localSheetId="27">#REF!</definedName>
    <definedName name="__pj51" localSheetId="28">#REF!</definedName>
    <definedName name="__pj51" localSheetId="29">#REF!</definedName>
    <definedName name="__pj51" localSheetId="30">#REF!</definedName>
    <definedName name="__pj51" localSheetId="31">#REF!</definedName>
    <definedName name="__pj51" localSheetId="32">#REF!</definedName>
    <definedName name="__pj51" localSheetId="33">#REF!</definedName>
    <definedName name="__pj51" localSheetId="34">#REF!</definedName>
    <definedName name="__pj51" localSheetId="35">#REF!</definedName>
    <definedName name="__pj51" localSheetId="36">#REF!</definedName>
    <definedName name="__pj51" localSheetId="37">#REF!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10">#REF!</definedName>
    <definedName name="__ref4" localSheetId="11">#REF!</definedName>
    <definedName name="__ref4" localSheetId="12">#REF!</definedName>
    <definedName name="__ref4" localSheetId="20">#REF!</definedName>
    <definedName name="__ref4" localSheetId="21">#REF!</definedName>
    <definedName name="__ref4" localSheetId="22">#REF!</definedName>
    <definedName name="__ref4" localSheetId="23">#REF!</definedName>
    <definedName name="__ref4" localSheetId="25">#REF!</definedName>
    <definedName name="__ref4" localSheetId="26">#REF!</definedName>
    <definedName name="__ref4" localSheetId="27">#REF!</definedName>
    <definedName name="__ref4" localSheetId="28">#REF!</definedName>
    <definedName name="__ref4" localSheetId="29">#REF!</definedName>
    <definedName name="__ref4" localSheetId="30">#REF!</definedName>
    <definedName name="__ref4" localSheetId="31">#REF!</definedName>
    <definedName name="__ref4" localSheetId="32">#REF!</definedName>
    <definedName name="__ref4" localSheetId="33">#REF!</definedName>
    <definedName name="__ref4" localSheetId="34">#REF!</definedName>
    <definedName name="__ref4" localSheetId="35">#REF!</definedName>
    <definedName name="__ref4" localSheetId="36">#REF!</definedName>
    <definedName name="__ref4" localSheetId="37">#REF!</definedName>
    <definedName name="__ref4">#REF!</definedName>
    <definedName name="__SBC1">[6]INV!$A$12:$D$15</definedName>
    <definedName name="__SBC3">[6]INV!$F$12:$I$15</definedName>
    <definedName name="__SBC5">[6]INV!$K$12:$N$15</definedName>
    <definedName name="__TOP1" localSheetId="24">#REF!</definedName>
    <definedName name="__TOP1">#REF!</definedName>
    <definedName name="__TOP10" localSheetId="24">#REF!</definedName>
    <definedName name="__TOP10">#REF!</definedName>
    <definedName name="__TOP2" localSheetId="24">#REF!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 localSheetId="24">#REF!</definedName>
    <definedName name="_1">#REF!</definedName>
    <definedName name="_1_25">[12]Tablas!#REF!</definedName>
    <definedName name="_116B" localSheetId="24">#REF!</definedName>
    <definedName name="_116B">#REF!</definedName>
    <definedName name="_117A" localSheetId="24">#REF!</definedName>
    <definedName name="_117A">#REF!</definedName>
    <definedName name="_117B" localSheetId="24">#REF!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9" hidden="1">{"TAB1",#N/A,TRUE,"GENERAL";"TAB2",#N/A,TRUE,"GENERAL";"TAB3",#N/A,TRUE,"GENERAL";"TAB4",#N/A,TRUE,"GENERAL";"TAB5",#N/A,TRUE,"GENERAL"}</definedName>
    <definedName name="_a1" localSheetId="38"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localSheetId="31" hidden="1">{"TAB1",#N/A,TRUE,"GENERAL";"TAB2",#N/A,TRUE,"GENERAL";"TAB3",#N/A,TRUE,"GENERAL";"TAB4",#N/A,TRUE,"GENERAL";"TAB5",#N/A,TRUE,"GENERAL"}</definedName>
    <definedName name="_a1" localSheetId="32" hidden="1">{"TAB1",#N/A,TRUE,"GENERAL";"TAB2",#N/A,TRUE,"GENERAL";"TAB3",#N/A,TRUE,"GENERAL";"TAB4",#N/A,TRUE,"GENERAL";"TAB5",#N/A,TRUE,"GENERAL"}</definedName>
    <definedName name="_a1" localSheetId="33" hidden="1">{"TAB1",#N/A,TRUE,"GENERAL";"TAB2",#N/A,TRUE,"GENERAL";"TAB3",#N/A,TRUE,"GENERAL";"TAB4",#N/A,TRUE,"GENERAL";"TAB5",#N/A,TRUE,"GENERAL"}</definedName>
    <definedName name="_a1" localSheetId="34" hidden="1">{"TAB1",#N/A,TRUE,"GENERAL";"TAB2",#N/A,TRUE,"GENERAL";"TAB3",#N/A,TRUE,"GENERAL";"TAB4",#N/A,TRUE,"GENERAL";"TAB5",#N/A,TRUE,"GENERAL"}</definedName>
    <definedName name="_a1" localSheetId="35" hidden="1">{"TAB1",#N/A,TRUE,"GENERAL";"TAB2",#N/A,TRUE,"GENERAL";"TAB3",#N/A,TRUE,"GENERAL";"TAB4",#N/A,TRUE,"GENERAL";"TAB5",#N/A,TRUE,"GENERAL"}</definedName>
    <definedName name="_a1" localSheetId="36" hidden="1">{"TAB1",#N/A,TRUE,"GENERAL";"TAB2",#N/A,TRUE,"GENERAL";"TAB3",#N/A,TRUE,"GENERAL";"TAB4",#N/A,TRUE,"GENERAL";"TAB5",#N/A,TRUE,"GENERAL"}</definedName>
    <definedName name="_a1" localSheetId="37" hidden="1">{"TAB1",#N/A,TRUE,"GENERAL";"TAB2",#N/A,TRUE,"GENERAL";"TAB3",#N/A,TRUE,"GENERAL";"TAB4",#N/A,TRUE,"GENERAL";"TAB5",#N/A,TRUE,"GENERAL"}</definedName>
    <definedName name="_a1" localSheetId="39" hidden="1">{"TAB1",#N/A,TRUE,"GENERAL";"TAB2",#N/A,TRUE,"GENERAL";"TAB3",#N/A,TRUE,"GENERAL";"TAB4",#N/A,TRUE,"GENERAL";"TAB5",#N/A,TRUE,"GENERAL"}</definedName>
    <definedName name="_a1" hidden="1">{"TAB1",#N/A,TRUE,"GENERAL";"TAB2",#N/A,TRUE,"GENERAL";"TAB3",#N/A,TRUE,"GENERAL";"TAB4",#N/A,TRUE,"GENERAL";"TAB5",#N/A,TRUE,"GENERAL"}</definedName>
    <definedName name="_a3" localSheetId="19" hidden="1">{"TAB1",#N/A,TRUE,"GENERAL";"TAB2",#N/A,TRUE,"GENERAL";"TAB3",#N/A,TRUE,"GENERAL";"TAB4",#N/A,TRUE,"GENERAL";"TAB5",#N/A,TRUE,"GENERAL"}</definedName>
    <definedName name="_a3" localSheetId="38"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localSheetId="31" hidden="1">{"TAB1",#N/A,TRUE,"GENERAL";"TAB2",#N/A,TRUE,"GENERAL";"TAB3",#N/A,TRUE,"GENERAL";"TAB4",#N/A,TRUE,"GENERAL";"TAB5",#N/A,TRUE,"GENERAL"}</definedName>
    <definedName name="_a3" localSheetId="32" hidden="1">{"TAB1",#N/A,TRUE,"GENERAL";"TAB2",#N/A,TRUE,"GENERAL";"TAB3",#N/A,TRUE,"GENERAL";"TAB4",#N/A,TRUE,"GENERAL";"TAB5",#N/A,TRUE,"GENERAL"}</definedName>
    <definedName name="_a3" localSheetId="33" hidden="1">{"TAB1",#N/A,TRUE,"GENERAL";"TAB2",#N/A,TRUE,"GENERAL";"TAB3",#N/A,TRUE,"GENERAL";"TAB4",#N/A,TRUE,"GENERAL";"TAB5",#N/A,TRUE,"GENERAL"}</definedName>
    <definedName name="_a3" localSheetId="34" hidden="1">{"TAB1",#N/A,TRUE,"GENERAL";"TAB2",#N/A,TRUE,"GENERAL";"TAB3",#N/A,TRUE,"GENERAL";"TAB4",#N/A,TRUE,"GENERAL";"TAB5",#N/A,TRUE,"GENERAL"}</definedName>
    <definedName name="_a3" localSheetId="35" hidden="1">{"TAB1",#N/A,TRUE,"GENERAL";"TAB2",#N/A,TRUE,"GENERAL";"TAB3",#N/A,TRUE,"GENERAL";"TAB4",#N/A,TRUE,"GENERAL";"TAB5",#N/A,TRUE,"GENERAL"}</definedName>
    <definedName name="_a3" localSheetId="36" hidden="1">{"TAB1",#N/A,TRUE,"GENERAL";"TAB2",#N/A,TRUE,"GENERAL";"TAB3",#N/A,TRUE,"GENERAL";"TAB4",#N/A,TRUE,"GENERAL";"TAB5",#N/A,TRUE,"GENERAL"}</definedName>
    <definedName name="_a3" localSheetId="37" hidden="1">{"TAB1",#N/A,TRUE,"GENERAL";"TAB2",#N/A,TRUE,"GENERAL";"TAB3",#N/A,TRUE,"GENERAL";"TAB4",#N/A,TRUE,"GENERAL";"TAB5",#N/A,TRUE,"GENERAL"}</definedName>
    <definedName name="_a3" localSheetId="39" hidden="1">{"TAB1",#N/A,TRUE,"GENERAL";"TAB2",#N/A,TRUE,"GENERAL";"TAB3",#N/A,TRUE,"GENERAL";"TAB4",#N/A,TRUE,"GENERAL";"TAB5",#N/A,TRUE,"GENERAL"}</definedName>
    <definedName name="_a3" hidden="1">{"TAB1",#N/A,TRUE,"GENERAL";"TAB2",#N/A,TRUE,"GENERAL";"TAB3",#N/A,TRUE,"GENERAL";"TAB4",#N/A,TRUE,"GENERAL";"TAB5",#N/A,TRUE,"GENERAL"}</definedName>
    <definedName name="_a4" localSheetId="19" hidden="1">{"via1",#N/A,TRUE,"general";"via2",#N/A,TRUE,"general";"via3",#N/A,TRUE,"general"}</definedName>
    <definedName name="_a4" localSheetId="38"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localSheetId="31" hidden="1">{"via1",#N/A,TRUE,"general";"via2",#N/A,TRUE,"general";"via3",#N/A,TRUE,"general"}</definedName>
    <definedName name="_a4" localSheetId="32" hidden="1">{"via1",#N/A,TRUE,"general";"via2",#N/A,TRUE,"general";"via3",#N/A,TRUE,"general"}</definedName>
    <definedName name="_a4" localSheetId="33" hidden="1">{"via1",#N/A,TRUE,"general";"via2",#N/A,TRUE,"general";"via3",#N/A,TRUE,"general"}</definedName>
    <definedName name="_a4" localSheetId="34" hidden="1">{"via1",#N/A,TRUE,"general";"via2",#N/A,TRUE,"general";"via3",#N/A,TRUE,"general"}</definedName>
    <definedName name="_a4" localSheetId="35" hidden="1">{"via1",#N/A,TRUE,"general";"via2",#N/A,TRUE,"general";"via3",#N/A,TRUE,"general"}</definedName>
    <definedName name="_a4" localSheetId="36" hidden="1">{"via1",#N/A,TRUE,"general";"via2",#N/A,TRUE,"general";"via3",#N/A,TRUE,"general"}</definedName>
    <definedName name="_a4" localSheetId="37" hidden="1">{"via1",#N/A,TRUE,"general";"via2",#N/A,TRUE,"general";"via3",#N/A,TRUE,"general"}</definedName>
    <definedName name="_a4" localSheetId="39" hidden="1">{"via1",#N/A,TRUE,"general";"via2",#N/A,TRUE,"general";"via3",#N/A,TRUE,"general"}</definedName>
    <definedName name="_a4" hidden="1">{"via1",#N/A,TRUE,"general";"via2",#N/A,TRUE,"general";"via3",#N/A,TRUE,"general"}</definedName>
    <definedName name="_a5" localSheetId="19" hidden="1">{"TAB1",#N/A,TRUE,"GENERAL";"TAB2",#N/A,TRUE,"GENERAL";"TAB3",#N/A,TRUE,"GENERAL";"TAB4",#N/A,TRUE,"GENERAL";"TAB5",#N/A,TRUE,"GENERAL"}</definedName>
    <definedName name="_a5" localSheetId="38"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localSheetId="31" hidden="1">{"TAB1",#N/A,TRUE,"GENERAL";"TAB2",#N/A,TRUE,"GENERAL";"TAB3",#N/A,TRUE,"GENERAL";"TAB4",#N/A,TRUE,"GENERAL";"TAB5",#N/A,TRUE,"GENERAL"}</definedName>
    <definedName name="_a5" localSheetId="32" hidden="1">{"TAB1",#N/A,TRUE,"GENERAL";"TAB2",#N/A,TRUE,"GENERAL";"TAB3",#N/A,TRUE,"GENERAL";"TAB4",#N/A,TRUE,"GENERAL";"TAB5",#N/A,TRUE,"GENERAL"}</definedName>
    <definedName name="_a5" localSheetId="33" hidden="1">{"TAB1",#N/A,TRUE,"GENERAL";"TAB2",#N/A,TRUE,"GENERAL";"TAB3",#N/A,TRUE,"GENERAL";"TAB4",#N/A,TRUE,"GENERAL";"TAB5",#N/A,TRUE,"GENERAL"}</definedName>
    <definedName name="_a5" localSheetId="34" hidden="1">{"TAB1",#N/A,TRUE,"GENERAL";"TAB2",#N/A,TRUE,"GENERAL";"TAB3",#N/A,TRUE,"GENERAL";"TAB4",#N/A,TRUE,"GENERAL";"TAB5",#N/A,TRUE,"GENERAL"}</definedName>
    <definedName name="_a5" localSheetId="35" hidden="1">{"TAB1",#N/A,TRUE,"GENERAL";"TAB2",#N/A,TRUE,"GENERAL";"TAB3",#N/A,TRUE,"GENERAL";"TAB4",#N/A,TRUE,"GENERAL";"TAB5",#N/A,TRUE,"GENERAL"}</definedName>
    <definedName name="_a5" localSheetId="36" hidden="1">{"TAB1",#N/A,TRUE,"GENERAL";"TAB2",#N/A,TRUE,"GENERAL";"TAB3",#N/A,TRUE,"GENERAL";"TAB4",#N/A,TRUE,"GENERAL";"TAB5",#N/A,TRUE,"GENERAL"}</definedName>
    <definedName name="_a5" localSheetId="37" hidden="1">{"TAB1",#N/A,TRUE,"GENERAL";"TAB2",#N/A,TRUE,"GENERAL";"TAB3",#N/A,TRUE,"GENERAL";"TAB4",#N/A,TRUE,"GENERAL";"TAB5",#N/A,TRUE,"GENERAL"}</definedName>
    <definedName name="_a5" localSheetId="39" hidden="1">{"TAB1",#N/A,TRUE,"GENERAL";"TAB2",#N/A,TRUE,"GENERAL";"TAB3",#N/A,TRUE,"GENERAL";"TAB4",#N/A,TRUE,"GENERAL";"TAB5",#N/A,TRUE,"GENERAL"}</definedName>
    <definedName name="_a5" hidden="1">{"TAB1",#N/A,TRUE,"GENERAL";"TAB2",#N/A,TRUE,"GENERAL";"TAB3",#N/A,TRUE,"GENERAL";"TAB4",#N/A,TRUE,"GENERAL";"TAB5",#N/A,TRUE,"GENERAL"}</definedName>
    <definedName name="_a6" localSheetId="19" hidden="1">{"TAB1",#N/A,TRUE,"GENERAL";"TAB2",#N/A,TRUE,"GENERAL";"TAB3",#N/A,TRUE,"GENERAL";"TAB4",#N/A,TRUE,"GENERAL";"TAB5",#N/A,TRUE,"GENERAL"}</definedName>
    <definedName name="_a6" localSheetId="38"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localSheetId="31" hidden="1">{"TAB1",#N/A,TRUE,"GENERAL";"TAB2",#N/A,TRUE,"GENERAL";"TAB3",#N/A,TRUE,"GENERAL";"TAB4",#N/A,TRUE,"GENERAL";"TAB5",#N/A,TRUE,"GENERAL"}</definedName>
    <definedName name="_a6" localSheetId="32" hidden="1">{"TAB1",#N/A,TRUE,"GENERAL";"TAB2",#N/A,TRUE,"GENERAL";"TAB3",#N/A,TRUE,"GENERAL";"TAB4",#N/A,TRUE,"GENERAL";"TAB5",#N/A,TRUE,"GENERAL"}</definedName>
    <definedName name="_a6" localSheetId="33" hidden="1">{"TAB1",#N/A,TRUE,"GENERAL";"TAB2",#N/A,TRUE,"GENERAL";"TAB3",#N/A,TRUE,"GENERAL";"TAB4",#N/A,TRUE,"GENERAL";"TAB5",#N/A,TRUE,"GENERAL"}</definedName>
    <definedName name="_a6" localSheetId="34" hidden="1">{"TAB1",#N/A,TRUE,"GENERAL";"TAB2",#N/A,TRUE,"GENERAL";"TAB3",#N/A,TRUE,"GENERAL";"TAB4",#N/A,TRUE,"GENERAL";"TAB5",#N/A,TRUE,"GENERAL"}</definedName>
    <definedName name="_a6" localSheetId="35" hidden="1">{"TAB1",#N/A,TRUE,"GENERAL";"TAB2",#N/A,TRUE,"GENERAL";"TAB3",#N/A,TRUE,"GENERAL";"TAB4",#N/A,TRUE,"GENERAL";"TAB5",#N/A,TRUE,"GENERAL"}</definedName>
    <definedName name="_a6" localSheetId="36" hidden="1">{"TAB1",#N/A,TRUE,"GENERAL";"TAB2",#N/A,TRUE,"GENERAL";"TAB3",#N/A,TRUE,"GENERAL";"TAB4",#N/A,TRUE,"GENERAL";"TAB5",#N/A,TRUE,"GENERAL"}</definedName>
    <definedName name="_a6" localSheetId="37" hidden="1">{"TAB1",#N/A,TRUE,"GENERAL";"TAB2",#N/A,TRUE,"GENERAL";"TAB3",#N/A,TRUE,"GENERAL";"TAB4",#N/A,TRUE,"GENERAL";"TAB5",#N/A,TRUE,"GENERAL"}</definedName>
    <definedName name="_a6" localSheetId="39" hidden="1">{"TAB1",#N/A,TRUE,"GENERAL";"TAB2",#N/A,TRUE,"GENERAL";"TAB3",#N/A,TRUE,"GENERAL";"TAB4",#N/A,TRUE,"GENERAL";"TAB5",#N/A,TRUE,"GENERAL"}</definedName>
    <definedName name="_a6" hidden="1">{"TAB1",#N/A,TRUE,"GENERAL";"TAB2",#N/A,TRUE,"GENERAL";"TAB3",#N/A,TRUE,"GENERAL";"TAB4",#N/A,TRUE,"GENERAL";"TAB5",#N/A,TRUE,"GENERAL"}</definedName>
    <definedName name="_AAS1" localSheetId="19" hidden="1">{#N/A,#N/A,TRUE,"INGENIERIA";#N/A,#N/A,TRUE,"COMPRAS";#N/A,#N/A,TRUE,"DIRECCION";#N/A,#N/A,TRUE,"RESUMEN"}</definedName>
    <definedName name="_AAS1" localSheetId="38" hidden="1">{#N/A,#N/A,TRUE,"INGENIERIA";#N/A,#N/A,TRUE,"COMPRAS";#N/A,#N/A,TRUE,"DIRECCION";#N/A,#N/A,TRUE,"RESUMEN"}</definedName>
    <definedName name="_AAS1" localSheetId="9" hidden="1">{#N/A,#N/A,TRUE,"INGENIERIA";#N/A,#N/A,TRUE,"COMPRAS";#N/A,#N/A,TRUE,"DIRECCION";#N/A,#N/A,TRUE,"RESUMEN"}</definedName>
    <definedName name="_AAS1" localSheetId="13" hidden="1">{#N/A,#N/A,TRUE,"INGENIERIA";#N/A,#N/A,TRUE,"COMPRAS";#N/A,#N/A,TRUE,"DIRECCION";#N/A,#N/A,TRUE,"RESUMEN"}</definedName>
    <definedName name="_AAS1" localSheetId="14" hidden="1">{#N/A,#N/A,TRUE,"INGENIERIA";#N/A,#N/A,TRUE,"COMPRAS";#N/A,#N/A,TRUE,"DIRECCION";#N/A,#N/A,TRUE,"RESUMEN"}</definedName>
    <definedName name="_AAS1" localSheetId="15" hidden="1">{#N/A,#N/A,TRUE,"INGENIERIA";#N/A,#N/A,TRUE,"COMPRAS";#N/A,#N/A,TRUE,"DIRECCION";#N/A,#N/A,TRUE,"RESUMEN"}</definedName>
    <definedName name="_AAS1" localSheetId="16" hidden="1">{#N/A,#N/A,TRUE,"INGENIERIA";#N/A,#N/A,TRUE,"COMPRAS";#N/A,#N/A,TRUE,"DIRECCION";#N/A,#N/A,TRUE,"RESUMEN"}</definedName>
    <definedName name="_AAS1" localSheetId="17" hidden="1">{#N/A,#N/A,TRUE,"INGENIERIA";#N/A,#N/A,TRUE,"COMPRAS";#N/A,#N/A,TRUE,"DIRECCION";#N/A,#N/A,TRUE,"RESUMEN"}</definedName>
    <definedName name="_AAS1" localSheetId="18" hidden="1">{#N/A,#N/A,TRUE,"INGENIERIA";#N/A,#N/A,TRUE,"COMPRAS";#N/A,#N/A,TRUE,"DIRECCION";#N/A,#N/A,TRUE,"RESUMEN"}</definedName>
    <definedName name="_AAS1" localSheetId="24" hidden="1">{#N/A,#N/A,TRUE,"INGENIERIA";#N/A,#N/A,TRUE,"COMPRAS";#N/A,#N/A,TRUE,"DIRECCION";#N/A,#N/A,TRUE,"RESUMEN"}</definedName>
    <definedName name="_AAS1" localSheetId="39" hidden="1">{#N/A,#N/A,TRUE,"INGENIERIA";#N/A,#N/A,TRUE,"COMPRAS";#N/A,#N/A,TRUE,"DIRECCION";#N/A,#N/A,TRUE,"RESUMEN"}</definedName>
    <definedName name="_AAS1" hidden="1">{#N/A,#N/A,TRUE,"INGENIERIA";#N/A,#N/A,TRUE,"COMPRAS";#N/A,#N/A,TRUE,"DIRECCION";#N/A,#N/A,TRUE,"RESUMEN"}</definedName>
    <definedName name="_ABC1" localSheetId="19" hidden="1">{#N/A,#N/A,TRUE,"1842CWN0"}</definedName>
    <definedName name="_ABC1" localSheetId="38" hidden="1">{#N/A,#N/A,TRUE,"1842CWN0"}</definedName>
    <definedName name="_ABC1" localSheetId="9" hidden="1">{#N/A,#N/A,TRUE,"1842CWN0"}</definedName>
    <definedName name="_ABC1" localSheetId="13" hidden="1">{#N/A,#N/A,TRUE,"1842CWN0"}</definedName>
    <definedName name="_ABC1" localSheetId="14" hidden="1">{#N/A,#N/A,TRUE,"1842CWN0"}</definedName>
    <definedName name="_ABC1" localSheetId="15" hidden="1">{#N/A,#N/A,TRUE,"1842CWN0"}</definedName>
    <definedName name="_ABC1" localSheetId="16" hidden="1">{#N/A,#N/A,TRUE,"1842CWN0"}</definedName>
    <definedName name="_ABC1" localSheetId="17" hidden="1">{#N/A,#N/A,TRUE,"1842CWN0"}</definedName>
    <definedName name="_ABC1" localSheetId="18" hidden="1">{#N/A,#N/A,TRUE,"1842CWN0"}</definedName>
    <definedName name="_ABC1" localSheetId="24" hidden="1">{#N/A,#N/A,TRUE,"1842CWN0"}</definedName>
    <definedName name="_ABC1" localSheetId="39" hidden="1">{#N/A,#N/A,TRUE,"1842CWN0"}</definedName>
    <definedName name="_ABC1" hidden="1">{#N/A,#N/A,TRUE,"1842CWN0"}</definedName>
    <definedName name="_abc2" localSheetId="19" hidden="1">{#N/A,#N/A,TRUE,"1842CWN0"}</definedName>
    <definedName name="_abc2" localSheetId="38" hidden="1">{#N/A,#N/A,TRUE,"1842CWN0"}</definedName>
    <definedName name="_abc2" localSheetId="9" hidden="1">{#N/A,#N/A,TRUE,"1842CWN0"}</definedName>
    <definedName name="_abc2" localSheetId="13" hidden="1">{#N/A,#N/A,TRUE,"1842CWN0"}</definedName>
    <definedName name="_abc2" localSheetId="14" hidden="1">{#N/A,#N/A,TRUE,"1842CWN0"}</definedName>
    <definedName name="_abc2" localSheetId="15" hidden="1">{#N/A,#N/A,TRUE,"1842CWN0"}</definedName>
    <definedName name="_abc2" localSheetId="16" hidden="1">{#N/A,#N/A,TRUE,"1842CWN0"}</definedName>
    <definedName name="_abc2" localSheetId="17" hidden="1">{#N/A,#N/A,TRUE,"1842CWN0"}</definedName>
    <definedName name="_abc2" localSheetId="18" hidden="1">{#N/A,#N/A,TRUE,"1842CWN0"}</definedName>
    <definedName name="_abc2" localSheetId="24" hidden="1">{#N/A,#N/A,TRUE,"1842CWN0"}</definedName>
    <definedName name="_abc2" localSheetId="39" hidden="1">{#N/A,#N/A,TRUE,"1842CWN0"}</definedName>
    <definedName name="_abc2" hidden="1">{#N/A,#N/A,TRUE,"1842CWN0"}</definedName>
    <definedName name="_AFC1">[6]INV!$A$25:$D$28</definedName>
    <definedName name="_AFC3">[6]INV!$F$25:$I$28</definedName>
    <definedName name="_AFC5">[6]INV!$K$25:$N$28</definedName>
    <definedName name="_ALM1" localSheetId="24">#REF!</definedName>
    <definedName name="_ALM1">#REF!</definedName>
    <definedName name="_AND1" localSheetId="24">#REF!</definedName>
    <definedName name="_AND1">#REF!</definedName>
    <definedName name="_ane7" localSheetId="19">[13]!_xlbgnm.ane7</definedName>
    <definedName name="_ane7" localSheetId="2">[13]!_xlbgnm.ane7</definedName>
    <definedName name="_ane7" localSheetId="3">[13]!_xlbgnm.ane7</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8">[13]!_xlbgnm.ane7</definedName>
    <definedName name="_ane7" localSheetId="10">[13]!_xlbgnm.ane7</definedName>
    <definedName name="_ane7" localSheetId="11">[13]!_xlbgnm.ane7</definedName>
    <definedName name="_ane7" localSheetId="12">[13]!_xlbgnm.ane7</definedName>
    <definedName name="_ane7" localSheetId="15">[13]!_xlbgnm.ane7</definedName>
    <definedName name="_ane7" localSheetId="16">[13]!_xlbgnm.ane7</definedName>
    <definedName name="_ane7" localSheetId="18">[13]!_xlbgnm.ane7</definedName>
    <definedName name="_ane7" localSheetId="20">[13]!_xlbgnm.ane7</definedName>
    <definedName name="_ane7" localSheetId="21">[13]!_xlbgnm.ane7</definedName>
    <definedName name="_ane7" localSheetId="22">[13]!_xlbgnm.ane7</definedName>
    <definedName name="_ane7" localSheetId="23">[13]!_xlbgnm.ane7</definedName>
    <definedName name="_ane7" localSheetId="25">[13]!_xlbgnm.ane7</definedName>
    <definedName name="_ane7" localSheetId="26">[13]!_xlbgnm.ane7</definedName>
    <definedName name="_ane7" localSheetId="27">[13]!_xlbgnm.ane7</definedName>
    <definedName name="_ane7" localSheetId="28">[13]!_xlbgnm.ane7</definedName>
    <definedName name="_ane7" localSheetId="29">[13]!_xlbgnm.ane7</definedName>
    <definedName name="_ane7" localSheetId="30">[13]!_xlbgnm.ane7</definedName>
    <definedName name="_ane7" localSheetId="31">[13]!_xlbgnm.ane7</definedName>
    <definedName name="_ane7" localSheetId="32">[13]!_xlbgnm.ane7</definedName>
    <definedName name="_ane7" localSheetId="33">[13]!_xlbgnm.ane7</definedName>
    <definedName name="_ane7" localSheetId="34">[13]!_xlbgnm.ane7</definedName>
    <definedName name="_ane7" localSheetId="35">[13]!_xlbgnm.ane7</definedName>
    <definedName name="_ane7" localSheetId="36">[13]!_xlbgnm.ane7</definedName>
    <definedName name="_ane7" localSheetId="37">[13]!_xlbgnm.ane7</definedName>
    <definedName name="_ane7" localSheetId="0">[13]!_xlbgnm.ane7</definedName>
    <definedName name="_ane7">[13]!_xlbgnm.ane7</definedName>
    <definedName name="_ane8" localSheetId="19">[13]!_xlbgnm.ane8</definedName>
    <definedName name="_ane8" localSheetId="2">[13]!_xlbgnm.ane8</definedName>
    <definedName name="_ane8" localSheetId="3">[13]!_xlbgnm.ane8</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8">[13]!_xlbgnm.ane8</definedName>
    <definedName name="_ane8" localSheetId="10">[13]!_xlbgnm.ane8</definedName>
    <definedName name="_ane8" localSheetId="11">[13]!_xlbgnm.ane8</definedName>
    <definedName name="_ane8" localSheetId="12">[13]!_xlbgnm.ane8</definedName>
    <definedName name="_ane8" localSheetId="15">[13]!_xlbgnm.ane8</definedName>
    <definedName name="_ane8" localSheetId="16">[13]!_xlbgnm.ane8</definedName>
    <definedName name="_ane8" localSheetId="18">[13]!_xlbgnm.ane8</definedName>
    <definedName name="_ane8" localSheetId="20">[13]!_xlbgnm.ane8</definedName>
    <definedName name="_ane8" localSheetId="21">[13]!_xlbgnm.ane8</definedName>
    <definedName name="_ane8" localSheetId="22">[13]!_xlbgnm.ane8</definedName>
    <definedName name="_ane8" localSheetId="23">[13]!_xlbgnm.ane8</definedName>
    <definedName name="_ane8" localSheetId="25">[13]!_xlbgnm.ane8</definedName>
    <definedName name="_ane8" localSheetId="26">[13]!_xlbgnm.ane8</definedName>
    <definedName name="_ane8" localSheetId="27">[13]!_xlbgnm.ane8</definedName>
    <definedName name="_ane8" localSheetId="28">[13]!_xlbgnm.ane8</definedName>
    <definedName name="_ane8" localSheetId="29">[13]!_xlbgnm.ane8</definedName>
    <definedName name="_ane8" localSheetId="30">[13]!_xlbgnm.ane8</definedName>
    <definedName name="_ane8" localSheetId="31">[13]!_xlbgnm.ane8</definedName>
    <definedName name="_ane8" localSheetId="32">[13]!_xlbgnm.ane8</definedName>
    <definedName name="_ane8" localSheetId="33">[13]!_xlbgnm.ane8</definedName>
    <definedName name="_ane8" localSheetId="34">[13]!_xlbgnm.ane8</definedName>
    <definedName name="_ane8" localSheetId="35">[13]!_xlbgnm.ane8</definedName>
    <definedName name="_ane8" localSheetId="36">[13]!_xlbgnm.ane8</definedName>
    <definedName name="_ane8" localSheetId="37">[13]!_xlbgnm.ane8</definedName>
    <definedName name="_ane8" localSheetId="0">[13]!_xlbgnm.ane8</definedName>
    <definedName name="_ane8">[13]!_xlbgnm.ane8</definedName>
    <definedName name="_APU221" localSheetId="1">#REF!</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10">#REF!</definedName>
    <definedName name="_APU221" localSheetId="11">#REF!</definedName>
    <definedName name="_APU221" localSheetId="12">#REF!</definedName>
    <definedName name="_APU221" localSheetId="20">#REF!</definedName>
    <definedName name="_APU221" localSheetId="21">#REF!</definedName>
    <definedName name="_APU221" localSheetId="22">#REF!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28">#REF!</definedName>
    <definedName name="_APU221" localSheetId="29">#REF!</definedName>
    <definedName name="_APU221" localSheetId="30">#REF!</definedName>
    <definedName name="_APU221" localSheetId="31">#REF!</definedName>
    <definedName name="_APU221" localSheetId="32">#REF!</definedName>
    <definedName name="_APU221" localSheetId="33">#REF!</definedName>
    <definedName name="_APU221" localSheetId="34">#REF!</definedName>
    <definedName name="_APU221" localSheetId="35">#REF!</definedName>
    <definedName name="_APU221" localSheetId="36">#REF!</definedName>
    <definedName name="_APU221" localSheetId="37">#REF!</definedName>
    <definedName name="_APU221">#REF!</definedName>
    <definedName name="_APU465" localSheetId="19">[22]!absc</definedName>
    <definedName name="_APU465" localSheetId="2">[22]!absc</definedName>
    <definedName name="_APU465" localSheetId="3">[22]!absc</definedName>
    <definedName name="_APU465" localSheetId="4">[22]!absc</definedName>
    <definedName name="_APU465" localSheetId="5">[22]!absc</definedName>
    <definedName name="_APU465" localSheetId="6">[22]!absc</definedName>
    <definedName name="_APU465" localSheetId="7">[22]!absc</definedName>
    <definedName name="_APU465" localSheetId="8">[22]!absc</definedName>
    <definedName name="_APU465" localSheetId="10">[22]!absc</definedName>
    <definedName name="_APU465" localSheetId="11">[22]!absc</definedName>
    <definedName name="_APU465" localSheetId="12">[22]!absc</definedName>
    <definedName name="_APU465" localSheetId="15">[22]!absc</definedName>
    <definedName name="_APU465" localSheetId="16">[22]!absc</definedName>
    <definedName name="_APU465" localSheetId="18">[22]!absc</definedName>
    <definedName name="_APU465" localSheetId="20">[22]!absc</definedName>
    <definedName name="_APU465" localSheetId="21">[22]!absc</definedName>
    <definedName name="_APU465" localSheetId="22">[22]!absc</definedName>
    <definedName name="_APU465" localSheetId="23">[22]!absc</definedName>
    <definedName name="_APU465" localSheetId="25">[22]!absc</definedName>
    <definedName name="_APU465" localSheetId="26">[22]!absc</definedName>
    <definedName name="_APU465" localSheetId="27">[22]!absc</definedName>
    <definedName name="_APU465" localSheetId="28">[22]!absc</definedName>
    <definedName name="_APU465" localSheetId="29">[22]!absc</definedName>
    <definedName name="_APU465" localSheetId="30">[22]!absc</definedName>
    <definedName name="_APU465" localSheetId="31">[22]!absc</definedName>
    <definedName name="_APU465" localSheetId="32">[22]!absc</definedName>
    <definedName name="_APU465" localSheetId="33">[22]!absc</definedName>
    <definedName name="_APU465" localSheetId="34">[22]!absc</definedName>
    <definedName name="_APU465" localSheetId="35">[22]!absc</definedName>
    <definedName name="_APU465" localSheetId="36">[22]!absc</definedName>
    <definedName name="_APU465" localSheetId="37">[22]!absc</definedName>
    <definedName name="_APU465" localSheetId="0">[22]!absc</definedName>
    <definedName name="_APU465">[22]!absc</definedName>
    <definedName name="_Atp2">[17]EMPRESA!$F$22</definedName>
    <definedName name="_b2" localSheetId="19" hidden="1">{"TAB1",#N/A,TRUE,"GENERAL";"TAB2",#N/A,TRUE,"GENERAL";"TAB3",#N/A,TRUE,"GENERAL";"TAB4",#N/A,TRUE,"GENERAL";"TAB5",#N/A,TRUE,"GENERAL"}</definedName>
    <definedName name="_b2" localSheetId="38"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localSheetId="31" hidden="1">{"TAB1",#N/A,TRUE,"GENERAL";"TAB2",#N/A,TRUE,"GENERAL";"TAB3",#N/A,TRUE,"GENERAL";"TAB4",#N/A,TRUE,"GENERAL";"TAB5",#N/A,TRUE,"GENERAL"}</definedName>
    <definedName name="_b2" localSheetId="32" hidden="1">{"TAB1",#N/A,TRUE,"GENERAL";"TAB2",#N/A,TRUE,"GENERAL";"TAB3",#N/A,TRUE,"GENERAL";"TAB4",#N/A,TRUE,"GENERAL";"TAB5",#N/A,TRUE,"GENERAL"}</definedName>
    <definedName name="_b2" localSheetId="33" hidden="1">{"TAB1",#N/A,TRUE,"GENERAL";"TAB2",#N/A,TRUE,"GENERAL";"TAB3",#N/A,TRUE,"GENERAL";"TAB4",#N/A,TRUE,"GENERAL";"TAB5",#N/A,TRUE,"GENERAL"}</definedName>
    <definedName name="_b2" localSheetId="34" hidden="1">{"TAB1",#N/A,TRUE,"GENERAL";"TAB2",#N/A,TRUE,"GENERAL";"TAB3",#N/A,TRUE,"GENERAL";"TAB4",#N/A,TRUE,"GENERAL";"TAB5",#N/A,TRUE,"GENERAL"}</definedName>
    <definedName name="_b2" localSheetId="35" hidden="1">{"TAB1",#N/A,TRUE,"GENERAL";"TAB2",#N/A,TRUE,"GENERAL";"TAB3",#N/A,TRUE,"GENERAL";"TAB4",#N/A,TRUE,"GENERAL";"TAB5",#N/A,TRUE,"GENERAL"}</definedName>
    <definedName name="_b2" localSheetId="36" hidden="1">{"TAB1",#N/A,TRUE,"GENERAL";"TAB2",#N/A,TRUE,"GENERAL";"TAB3",#N/A,TRUE,"GENERAL";"TAB4",#N/A,TRUE,"GENERAL";"TAB5",#N/A,TRUE,"GENERAL"}</definedName>
    <definedName name="_b2" localSheetId="37" hidden="1">{"TAB1",#N/A,TRUE,"GENERAL";"TAB2",#N/A,TRUE,"GENERAL";"TAB3",#N/A,TRUE,"GENERAL";"TAB4",#N/A,TRUE,"GENERAL";"TAB5",#N/A,TRUE,"GENERAL"}</definedName>
    <definedName name="_b2" localSheetId="39" hidden="1">{"TAB1",#N/A,TRUE,"GENERAL";"TAB2",#N/A,TRUE,"GENERAL";"TAB3",#N/A,TRUE,"GENERAL";"TAB4",#N/A,TRUE,"GENERAL";"TAB5",#N/A,TRUE,"GENERAL"}</definedName>
    <definedName name="_b2" hidden="1">{"TAB1",#N/A,TRUE,"GENERAL";"TAB2",#N/A,TRUE,"GENERAL";"TAB3",#N/A,TRUE,"GENERAL";"TAB4",#N/A,TRUE,"GENERAL";"TAB5",#N/A,TRUE,"GENERAL"}</definedName>
    <definedName name="_b3" localSheetId="19" hidden="1">{"TAB1",#N/A,TRUE,"GENERAL";"TAB2",#N/A,TRUE,"GENERAL";"TAB3",#N/A,TRUE,"GENERAL";"TAB4",#N/A,TRUE,"GENERAL";"TAB5",#N/A,TRUE,"GENERAL"}</definedName>
    <definedName name="_b3" localSheetId="38"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localSheetId="31" hidden="1">{"TAB1",#N/A,TRUE,"GENERAL";"TAB2",#N/A,TRUE,"GENERAL";"TAB3",#N/A,TRUE,"GENERAL";"TAB4",#N/A,TRUE,"GENERAL";"TAB5",#N/A,TRUE,"GENERAL"}</definedName>
    <definedName name="_b3" localSheetId="32" hidden="1">{"TAB1",#N/A,TRUE,"GENERAL";"TAB2",#N/A,TRUE,"GENERAL";"TAB3",#N/A,TRUE,"GENERAL";"TAB4",#N/A,TRUE,"GENERAL";"TAB5",#N/A,TRUE,"GENERAL"}</definedName>
    <definedName name="_b3" localSheetId="33" hidden="1">{"TAB1",#N/A,TRUE,"GENERAL";"TAB2",#N/A,TRUE,"GENERAL";"TAB3",#N/A,TRUE,"GENERAL";"TAB4",#N/A,TRUE,"GENERAL";"TAB5",#N/A,TRUE,"GENERAL"}</definedName>
    <definedName name="_b3" localSheetId="34" hidden="1">{"TAB1",#N/A,TRUE,"GENERAL";"TAB2",#N/A,TRUE,"GENERAL";"TAB3",#N/A,TRUE,"GENERAL";"TAB4",#N/A,TRUE,"GENERAL";"TAB5",#N/A,TRUE,"GENERAL"}</definedName>
    <definedName name="_b3" localSheetId="35" hidden="1">{"TAB1",#N/A,TRUE,"GENERAL";"TAB2",#N/A,TRUE,"GENERAL";"TAB3",#N/A,TRUE,"GENERAL";"TAB4",#N/A,TRUE,"GENERAL";"TAB5",#N/A,TRUE,"GENERAL"}</definedName>
    <definedName name="_b3" localSheetId="36" hidden="1">{"TAB1",#N/A,TRUE,"GENERAL";"TAB2",#N/A,TRUE,"GENERAL";"TAB3",#N/A,TRUE,"GENERAL";"TAB4",#N/A,TRUE,"GENERAL";"TAB5",#N/A,TRUE,"GENERAL"}</definedName>
    <definedName name="_b3" localSheetId="37" hidden="1">{"TAB1",#N/A,TRUE,"GENERAL";"TAB2",#N/A,TRUE,"GENERAL";"TAB3",#N/A,TRUE,"GENERAL";"TAB4",#N/A,TRUE,"GENERAL";"TAB5",#N/A,TRUE,"GENERAL"}</definedName>
    <definedName name="_b3" localSheetId="39" hidden="1">{"TAB1",#N/A,TRUE,"GENERAL";"TAB2",#N/A,TRUE,"GENERAL";"TAB3",#N/A,TRUE,"GENERAL";"TAB4",#N/A,TRUE,"GENERAL";"TAB5",#N/A,TRUE,"GENERAL"}</definedName>
    <definedName name="_b3" hidden="1">{"TAB1",#N/A,TRUE,"GENERAL";"TAB2",#N/A,TRUE,"GENERAL";"TAB3",#N/A,TRUE,"GENERAL";"TAB4",#N/A,TRUE,"GENERAL";"TAB5",#N/A,TRUE,"GENERAL"}</definedName>
    <definedName name="_b4" localSheetId="19" hidden="1">{"TAB1",#N/A,TRUE,"GENERAL";"TAB2",#N/A,TRUE,"GENERAL";"TAB3",#N/A,TRUE,"GENERAL";"TAB4",#N/A,TRUE,"GENERAL";"TAB5",#N/A,TRUE,"GENERAL"}</definedName>
    <definedName name="_b4" localSheetId="38"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localSheetId="31" hidden="1">{"TAB1",#N/A,TRUE,"GENERAL";"TAB2",#N/A,TRUE,"GENERAL";"TAB3",#N/A,TRUE,"GENERAL";"TAB4",#N/A,TRUE,"GENERAL";"TAB5",#N/A,TRUE,"GENERAL"}</definedName>
    <definedName name="_b4" localSheetId="32" hidden="1">{"TAB1",#N/A,TRUE,"GENERAL";"TAB2",#N/A,TRUE,"GENERAL";"TAB3",#N/A,TRUE,"GENERAL";"TAB4",#N/A,TRUE,"GENERAL";"TAB5",#N/A,TRUE,"GENERAL"}</definedName>
    <definedName name="_b4" localSheetId="33" hidden="1">{"TAB1",#N/A,TRUE,"GENERAL";"TAB2",#N/A,TRUE,"GENERAL";"TAB3",#N/A,TRUE,"GENERAL";"TAB4",#N/A,TRUE,"GENERAL";"TAB5",#N/A,TRUE,"GENERAL"}</definedName>
    <definedName name="_b4" localSheetId="34" hidden="1">{"TAB1",#N/A,TRUE,"GENERAL";"TAB2",#N/A,TRUE,"GENERAL";"TAB3",#N/A,TRUE,"GENERAL";"TAB4",#N/A,TRUE,"GENERAL";"TAB5",#N/A,TRUE,"GENERAL"}</definedName>
    <definedName name="_b4" localSheetId="35" hidden="1">{"TAB1",#N/A,TRUE,"GENERAL";"TAB2",#N/A,TRUE,"GENERAL";"TAB3",#N/A,TRUE,"GENERAL";"TAB4",#N/A,TRUE,"GENERAL";"TAB5",#N/A,TRUE,"GENERAL"}</definedName>
    <definedName name="_b4" localSheetId="36" hidden="1">{"TAB1",#N/A,TRUE,"GENERAL";"TAB2",#N/A,TRUE,"GENERAL";"TAB3",#N/A,TRUE,"GENERAL";"TAB4",#N/A,TRUE,"GENERAL";"TAB5",#N/A,TRUE,"GENERAL"}</definedName>
    <definedName name="_b4" localSheetId="37" hidden="1">{"TAB1",#N/A,TRUE,"GENERAL";"TAB2",#N/A,TRUE,"GENERAL";"TAB3",#N/A,TRUE,"GENERAL";"TAB4",#N/A,TRUE,"GENERAL";"TAB5",#N/A,TRUE,"GENERAL"}</definedName>
    <definedName name="_b4" localSheetId="39" hidden="1">{"TAB1",#N/A,TRUE,"GENERAL";"TAB2",#N/A,TRUE,"GENERAL";"TAB3",#N/A,TRUE,"GENERAL";"TAB4",#N/A,TRUE,"GENERAL";"TAB5",#N/A,TRUE,"GENERAL"}</definedName>
    <definedName name="_b4" hidden="1">{"TAB1",#N/A,TRUE,"GENERAL";"TAB2",#N/A,TRUE,"GENERAL";"TAB3",#N/A,TRUE,"GENERAL";"TAB4",#N/A,TRUE,"GENERAL";"TAB5",#N/A,TRUE,"GENERAL"}</definedName>
    <definedName name="_b5" localSheetId="19" hidden="1">{"TAB1",#N/A,TRUE,"GENERAL";"TAB2",#N/A,TRUE,"GENERAL";"TAB3",#N/A,TRUE,"GENERAL";"TAB4",#N/A,TRUE,"GENERAL";"TAB5",#N/A,TRUE,"GENERAL"}</definedName>
    <definedName name="_b5" localSheetId="38"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localSheetId="31" hidden="1">{"TAB1",#N/A,TRUE,"GENERAL";"TAB2",#N/A,TRUE,"GENERAL";"TAB3",#N/A,TRUE,"GENERAL";"TAB4",#N/A,TRUE,"GENERAL";"TAB5",#N/A,TRUE,"GENERAL"}</definedName>
    <definedName name="_b5" localSheetId="32" hidden="1">{"TAB1",#N/A,TRUE,"GENERAL";"TAB2",#N/A,TRUE,"GENERAL";"TAB3",#N/A,TRUE,"GENERAL";"TAB4",#N/A,TRUE,"GENERAL";"TAB5",#N/A,TRUE,"GENERAL"}</definedName>
    <definedName name="_b5" localSheetId="33" hidden="1">{"TAB1",#N/A,TRUE,"GENERAL";"TAB2",#N/A,TRUE,"GENERAL";"TAB3",#N/A,TRUE,"GENERAL";"TAB4",#N/A,TRUE,"GENERAL";"TAB5",#N/A,TRUE,"GENERAL"}</definedName>
    <definedName name="_b5" localSheetId="34" hidden="1">{"TAB1",#N/A,TRUE,"GENERAL";"TAB2",#N/A,TRUE,"GENERAL";"TAB3",#N/A,TRUE,"GENERAL";"TAB4",#N/A,TRUE,"GENERAL";"TAB5",#N/A,TRUE,"GENERAL"}</definedName>
    <definedName name="_b5" localSheetId="35" hidden="1">{"TAB1",#N/A,TRUE,"GENERAL";"TAB2",#N/A,TRUE,"GENERAL";"TAB3",#N/A,TRUE,"GENERAL";"TAB4",#N/A,TRUE,"GENERAL";"TAB5",#N/A,TRUE,"GENERAL"}</definedName>
    <definedName name="_b5" localSheetId="36" hidden="1">{"TAB1",#N/A,TRUE,"GENERAL";"TAB2",#N/A,TRUE,"GENERAL";"TAB3",#N/A,TRUE,"GENERAL";"TAB4",#N/A,TRUE,"GENERAL";"TAB5",#N/A,TRUE,"GENERAL"}</definedName>
    <definedName name="_b5" localSheetId="37" hidden="1">{"TAB1",#N/A,TRUE,"GENERAL";"TAB2",#N/A,TRUE,"GENERAL";"TAB3",#N/A,TRUE,"GENERAL";"TAB4",#N/A,TRUE,"GENERAL";"TAB5",#N/A,TRUE,"GENERAL"}</definedName>
    <definedName name="_b5" localSheetId="39" hidden="1">{"TAB1",#N/A,TRUE,"GENERAL";"TAB2",#N/A,TRUE,"GENERAL";"TAB3",#N/A,TRUE,"GENERAL";"TAB4",#N/A,TRUE,"GENERAL";"TAB5",#N/A,TRUE,"GENERAL"}</definedName>
    <definedName name="_b5" hidden="1">{"TAB1",#N/A,TRUE,"GENERAL";"TAB2",#N/A,TRUE,"GENERAL";"TAB3",#N/A,TRUE,"GENERAL";"TAB4",#N/A,TRUE,"GENERAL";"TAB5",#N/A,TRUE,"GENERAL"}</definedName>
    <definedName name="_b6" localSheetId="19" hidden="1">{"TAB1",#N/A,TRUE,"GENERAL";"TAB2",#N/A,TRUE,"GENERAL";"TAB3",#N/A,TRUE,"GENERAL";"TAB4",#N/A,TRUE,"GENERAL";"TAB5",#N/A,TRUE,"GENERAL"}</definedName>
    <definedName name="_b6" localSheetId="38"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localSheetId="31" hidden="1">{"TAB1",#N/A,TRUE,"GENERAL";"TAB2",#N/A,TRUE,"GENERAL";"TAB3",#N/A,TRUE,"GENERAL";"TAB4",#N/A,TRUE,"GENERAL";"TAB5",#N/A,TRUE,"GENERAL"}</definedName>
    <definedName name="_b6" localSheetId="32" hidden="1">{"TAB1",#N/A,TRUE,"GENERAL";"TAB2",#N/A,TRUE,"GENERAL";"TAB3",#N/A,TRUE,"GENERAL";"TAB4",#N/A,TRUE,"GENERAL";"TAB5",#N/A,TRUE,"GENERAL"}</definedName>
    <definedName name="_b6" localSheetId="33" hidden="1">{"TAB1",#N/A,TRUE,"GENERAL";"TAB2",#N/A,TRUE,"GENERAL";"TAB3",#N/A,TRUE,"GENERAL";"TAB4",#N/A,TRUE,"GENERAL";"TAB5",#N/A,TRUE,"GENERAL"}</definedName>
    <definedName name="_b6" localSheetId="34" hidden="1">{"TAB1",#N/A,TRUE,"GENERAL";"TAB2",#N/A,TRUE,"GENERAL";"TAB3",#N/A,TRUE,"GENERAL";"TAB4",#N/A,TRUE,"GENERAL";"TAB5",#N/A,TRUE,"GENERAL"}</definedName>
    <definedName name="_b6" localSheetId="35" hidden="1">{"TAB1",#N/A,TRUE,"GENERAL";"TAB2",#N/A,TRUE,"GENERAL";"TAB3",#N/A,TRUE,"GENERAL";"TAB4",#N/A,TRUE,"GENERAL";"TAB5",#N/A,TRUE,"GENERAL"}</definedName>
    <definedName name="_b6" localSheetId="36" hidden="1">{"TAB1",#N/A,TRUE,"GENERAL";"TAB2",#N/A,TRUE,"GENERAL";"TAB3",#N/A,TRUE,"GENERAL";"TAB4",#N/A,TRUE,"GENERAL";"TAB5",#N/A,TRUE,"GENERAL"}</definedName>
    <definedName name="_b6" localSheetId="37" hidden="1">{"TAB1",#N/A,TRUE,"GENERAL";"TAB2",#N/A,TRUE,"GENERAL";"TAB3",#N/A,TRUE,"GENERAL";"TAB4",#N/A,TRUE,"GENERAL";"TAB5",#N/A,TRUE,"GENERAL"}</definedName>
    <definedName name="_b6" localSheetId="39" hidden="1">{"TAB1",#N/A,TRUE,"GENERAL";"TAB2",#N/A,TRUE,"GENERAL";"TAB3",#N/A,TRUE,"GENERAL";"TAB4",#N/A,TRUE,"GENERAL";"TAB5",#N/A,TRUE,"GENERAL"}</definedName>
    <definedName name="_b6" hidden="1">{"TAB1",#N/A,TRUE,"GENERAL";"TAB2",#N/A,TRUE,"GENERAL";"TAB3",#N/A,TRUE,"GENERAL";"TAB4",#N/A,TRUE,"GENERAL";"TAB5",#N/A,TRUE,"GENERAL"}</definedName>
    <definedName name="_b7" localSheetId="19" hidden="1">{"via1",#N/A,TRUE,"general";"via2",#N/A,TRUE,"general";"via3",#N/A,TRUE,"general"}</definedName>
    <definedName name="_b7" localSheetId="38"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localSheetId="31" hidden="1">{"via1",#N/A,TRUE,"general";"via2",#N/A,TRUE,"general";"via3",#N/A,TRUE,"general"}</definedName>
    <definedName name="_b7" localSheetId="32" hidden="1">{"via1",#N/A,TRUE,"general";"via2",#N/A,TRUE,"general";"via3",#N/A,TRUE,"general"}</definedName>
    <definedName name="_b7" localSheetId="33" hidden="1">{"via1",#N/A,TRUE,"general";"via2",#N/A,TRUE,"general";"via3",#N/A,TRUE,"general"}</definedName>
    <definedName name="_b7" localSheetId="34" hidden="1">{"via1",#N/A,TRUE,"general";"via2",#N/A,TRUE,"general";"via3",#N/A,TRUE,"general"}</definedName>
    <definedName name="_b7" localSheetId="35" hidden="1">{"via1",#N/A,TRUE,"general";"via2",#N/A,TRUE,"general";"via3",#N/A,TRUE,"general"}</definedName>
    <definedName name="_b7" localSheetId="36" hidden="1">{"via1",#N/A,TRUE,"general";"via2",#N/A,TRUE,"general";"via3",#N/A,TRUE,"general"}</definedName>
    <definedName name="_b7" localSheetId="37" hidden="1">{"via1",#N/A,TRUE,"general";"via2",#N/A,TRUE,"general";"via3",#N/A,TRUE,"general"}</definedName>
    <definedName name="_b7" localSheetId="39" hidden="1">{"via1",#N/A,TRUE,"general";"via2",#N/A,TRUE,"general";"via3",#N/A,TRUE,"general"}</definedName>
    <definedName name="_b7" hidden="1">{"via1",#N/A,TRUE,"general";"via2",#N/A,TRUE,"general";"via3",#N/A,TRUE,"general"}</definedName>
    <definedName name="_b8" localSheetId="19" hidden="1">{"via1",#N/A,TRUE,"general";"via2",#N/A,TRUE,"general";"via3",#N/A,TRUE,"general"}</definedName>
    <definedName name="_b8" localSheetId="38"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localSheetId="31" hidden="1">{"via1",#N/A,TRUE,"general";"via2",#N/A,TRUE,"general";"via3",#N/A,TRUE,"general"}</definedName>
    <definedName name="_b8" localSheetId="32" hidden="1">{"via1",#N/A,TRUE,"general";"via2",#N/A,TRUE,"general";"via3",#N/A,TRUE,"general"}</definedName>
    <definedName name="_b8" localSheetId="33" hidden="1">{"via1",#N/A,TRUE,"general";"via2",#N/A,TRUE,"general";"via3",#N/A,TRUE,"general"}</definedName>
    <definedName name="_b8" localSheetId="34" hidden="1">{"via1",#N/A,TRUE,"general";"via2",#N/A,TRUE,"general";"via3",#N/A,TRUE,"general"}</definedName>
    <definedName name="_b8" localSheetId="35" hidden="1">{"via1",#N/A,TRUE,"general";"via2",#N/A,TRUE,"general";"via3",#N/A,TRUE,"general"}</definedName>
    <definedName name="_b8" localSheetId="36" hidden="1">{"via1",#N/A,TRUE,"general";"via2",#N/A,TRUE,"general";"via3",#N/A,TRUE,"general"}</definedName>
    <definedName name="_b8" localSheetId="37" hidden="1">{"via1",#N/A,TRUE,"general";"via2",#N/A,TRUE,"general";"via3",#N/A,TRUE,"general"}</definedName>
    <definedName name="_b8" localSheetId="39" hidden="1">{"via1",#N/A,TRUE,"general";"via2",#N/A,TRUE,"general";"via3",#N/A,TRUE,"general"}</definedName>
    <definedName name="_b8" hidden="1">{"via1",#N/A,TRUE,"general";"via2",#N/A,TRUE,"general";"via3",#N/A,TRUE,"general"}</definedName>
    <definedName name="_bb9" localSheetId="19" hidden="1">{"TAB1",#N/A,TRUE,"GENERAL";"TAB2",#N/A,TRUE,"GENERAL";"TAB3",#N/A,TRUE,"GENERAL";"TAB4",#N/A,TRUE,"GENERAL";"TAB5",#N/A,TRUE,"GENERAL"}</definedName>
    <definedName name="_bb9" localSheetId="38"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localSheetId="31" hidden="1">{"TAB1",#N/A,TRUE,"GENERAL";"TAB2",#N/A,TRUE,"GENERAL";"TAB3",#N/A,TRUE,"GENERAL";"TAB4",#N/A,TRUE,"GENERAL";"TAB5",#N/A,TRUE,"GENERAL"}</definedName>
    <definedName name="_bb9" localSheetId="32" hidden="1">{"TAB1",#N/A,TRUE,"GENERAL";"TAB2",#N/A,TRUE,"GENERAL";"TAB3",#N/A,TRUE,"GENERAL";"TAB4",#N/A,TRUE,"GENERAL";"TAB5",#N/A,TRUE,"GENERAL"}</definedName>
    <definedName name="_bb9" localSheetId="33" hidden="1">{"TAB1",#N/A,TRUE,"GENERAL";"TAB2",#N/A,TRUE,"GENERAL";"TAB3",#N/A,TRUE,"GENERAL";"TAB4",#N/A,TRUE,"GENERAL";"TAB5",#N/A,TRUE,"GENERAL"}</definedName>
    <definedName name="_bb9" localSheetId="34" hidden="1">{"TAB1",#N/A,TRUE,"GENERAL";"TAB2",#N/A,TRUE,"GENERAL";"TAB3",#N/A,TRUE,"GENERAL";"TAB4",#N/A,TRUE,"GENERAL";"TAB5",#N/A,TRUE,"GENERAL"}</definedName>
    <definedName name="_bb9" localSheetId="35" hidden="1">{"TAB1",#N/A,TRUE,"GENERAL";"TAB2",#N/A,TRUE,"GENERAL";"TAB3",#N/A,TRUE,"GENERAL";"TAB4",#N/A,TRUE,"GENERAL";"TAB5",#N/A,TRUE,"GENERAL"}</definedName>
    <definedName name="_bb9" localSheetId="36" hidden="1">{"TAB1",#N/A,TRUE,"GENERAL";"TAB2",#N/A,TRUE,"GENERAL";"TAB3",#N/A,TRUE,"GENERAL";"TAB4",#N/A,TRUE,"GENERAL";"TAB5",#N/A,TRUE,"GENERAL"}</definedName>
    <definedName name="_bb9" localSheetId="37" hidden="1">{"TAB1",#N/A,TRUE,"GENERAL";"TAB2",#N/A,TRUE,"GENERAL";"TAB3",#N/A,TRUE,"GENERAL";"TAB4",#N/A,TRUE,"GENERAL";"TAB5",#N/A,TRUE,"GENERAL"}</definedName>
    <definedName name="_bb9" localSheetId="39" hidden="1">{"TAB1",#N/A,TRUE,"GENERAL";"TAB2",#N/A,TRUE,"GENERAL";"TAB3",#N/A,TRUE,"GENERAL";"TAB4",#N/A,TRUE,"GENERAL";"TAB5",#N/A,TRUE,"GENERAL"}</definedName>
    <definedName name="_bb9"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38"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3"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35" hidden="1">{"TAB1",#N/A,TRUE,"GENERAL";"TAB2",#N/A,TRUE,"GENERAL";"TAB3",#N/A,TRUE,"GENERAL";"TAB4",#N/A,TRUE,"GENERAL";"TAB5",#N/A,TRUE,"GENERAL"}</definedName>
    <definedName name="_bgb5" localSheetId="36" hidden="1">{"TAB1",#N/A,TRUE,"GENERAL";"TAB2",#N/A,TRUE,"GENERAL";"TAB3",#N/A,TRUE,"GENERAL";"TAB4",#N/A,TRUE,"GENERAL";"TAB5",#N/A,TRUE,"GENERAL"}</definedName>
    <definedName name="_bgb5" localSheetId="37" hidden="1">{"TAB1",#N/A,TRUE,"GENERAL";"TAB2",#N/A,TRUE,"GENERAL";"TAB3",#N/A,TRUE,"GENERAL";"TAB4",#N/A,TRUE,"GENERAL";"TAB5",#N/A,TRUE,"GENERAL"}</definedName>
    <definedName name="_bgb5" localSheetId="3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4">#REF!</definedName>
    <definedName name="_Cod1">#REF!</definedName>
    <definedName name="_COM1" localSheetId="24">#REF!</definedName>
    <definedName name="_COM1">#REF!</definedName>
    <definedName name="_COM10" localSheetId="24">#REF!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10">#REF!</definedName>
    <definedName name="_EST1" localSheetId="11">#REF!</definedName>
    <definedName name="_EST1" localSheetId="12">#REF!</definedName>
    <definedName name="_EST1" localSheetId="20">#REF!</definedName>
    <definedName name="_EST1" localSheetId="21">#REF!</definedName>
    <definedName name="_EST1" localSheetId="22">#REF!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28">#REF!</definedName>
    <definedName name="_EST1" localSheetId="29">#REF!</definedName>
    <definedName name="_EST1" localSheetId="30">#REF!</definedName>
    <definedName name="_EST1" localSheetId="31">#REF!</definedName>
    <definedName name="_EST1" localSheetId="32">#REF!</definedName>
    <definedName name="_EST1" localSheetId="33">#REF!</definedName>
    <definedName name="_EST1" localSheetId="34">#REF!</definedName>
    <definedName name="_EST1" localSheetId="35">#REF!</definedName>
    <definedName name="_EST1" localSheetId="36">#REF!</definedName>
    <definedName name="_EST1" localSheetId="37">#REF!</definedName>
    <definedName name="_EST1">#REF!</definedName>
    <definedName name="_EST10" localSheetId="1">#REF!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10">#REF!</definedName>
    <definedName name="_EST10" localSheetId="11">#REF!</definedName>
    <definedName name="_EST10" localSheetId="12">#REF!</definedName>
    <definedName name="_EST10" localSheetId="20">#REF!</definedName>
    <definedName name="_EST10" localSheetId="21">#REF!</definedName>
    <definedName name="_EST10" localSheetId="22">#REF!</definedName>
    <definedName name="_EST10" localSheetId="23">#REF!</definedName>
    <definedName name="_EST10" localSheetId="25">#REF!</definedName>
    <definedName name="_EST10" localSheetId="26">#REF!</definedName>
    <definedName name="_EST10" localSheetId="27">#REF!</definedName>
    <definedName name="_EST10" localSheetId="28">#REF!</definedName>
    <definedName name="_EST10" localSheetId="29">#REF!</definedName>
    <definedName name="_EST10" localSheetId="30">#REF!</definedName>
    <definedName name="_EST10" localSheetId="31">#REF!</definedName>
    <definedName name="_EST10" localSheetId="32">#REF!</definedName>
    <definedName name="_EST10" localSheetId="33">#REF!</definedName>
    <definedName name="_EST10" localSheetId="34">#REF!</definedName>
    <definedName name="_EST10" localSheetId="35">#REF!</definedName>
    <definedName name="_EST10" localSheetId="36">#REF!</definedName>
    <definedName name="_EST10" localSheetId="37">#REF!</definedName>
    <definedName name="_EST10">#REF!</definedName>
    <definedName name="_EST11" localSheetId="1">#REF!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10">#REF!</definedName>
    <definedName name="_EST11" localSheetId="11">#REF!</definedName>
    <definedName name="_EST11" localSheetId="12">#REF!</definedName>
    <definedName name="_EST11" localSheetId="20">#REF!</definedName>
    <definedName name="_EST11" localSheetId="21">#REF!</definedName>
    <definedName name="_EST11" localSheetId="22">#REF!</definedName>
    <definedName name="_EST11" localSheetId="23">#REF!</definedName>
    <definedName name="_EST11" localSheetId="25">#REF!</definedName>
    <definedName name="_EST11" localSheetId="26">#REF!</definedName>
    <definedName name="_EST11" localSheetId="27">#REF!</definedName>
    <definedName name="_EST11" localSheetId="28">#REF!</definedName>
    <definedName name="_EST11" localSheetId="29">#REF!</definedName>
    <definedName name="_EST11" localSheetId="30">#REF!</definedName>
    <definedName name="_EST11" localSheetId="31">#REF!</definedName>
    <definedName name="_EST11" localSheetId="32">#REF!</definedName>
    <definedName name="_EST11" localSheetId="33">#REF!</definedName>
    <definedName name="_EST11" localSheetId="34">#REF!</definedName>
    <definedName name="_EST11" localSheetId="35">#REF!</definedName>
    <definedName name="_EST11" localSheetId="36">#REF!</definedName>
    <definedName name="_EST11" localSheetId="37">#REF!</definedName>
    <definedName name="_EST11">#REF!</definedName>
    <definedName name="_EST12" localSheetId="1">#REF!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10">#REF!</definedName>
    <definedName name="_EST12" localSheetId="11">#REF!</definedName>
    <definedName name="_EST12" localSheetId="12">#REF!</definedName>
    <definedName name="_EST12" localSheetId="20">#REF!</definedName>
    <definedName name="_EST12" localSheetId="21">#REF!</definedName>
    <definedName name="_EST12" localSheetId="22">#REF!</definedName>
    <definedName name="_EST12" localSheetId="23">#REF!</definedName>
    <definedName name="_EST12" localSheetId="25">#REF!</definedName>
    <definedName name="_EST12" localSheetId="26">#REF!</definedName>
    <definedName name="_EST12" localSheetId="27">#REF!</definedName>
    <definedName name="_EST12" localSheetId="28">#REF!</definedName>
    <definedName name="_EST12" localSheetId="29">#REF!</definedName>
    <definedName name="_EST12" localSheetId="30">#REF!</definedName>
    <definedName name="_EST12" localSheetId="31">#REF!</definedName>
    <definedName name="_EST12" localSheetId="32">#REF!</definedName>
    <definedName name="_EST12" localSheetId="33">#REF!</definedName>
    <definedName name="_EST12" localSheetId="34">#REF!</definedName>
    <definedName name="_EST12" localSheetId="35">#REF!</definedName>
    <definedName name="_EST12" localSheetId="36">#REF!</definedName>
    <definedName name="_EST12" localSheetId="37">#REF!</definedName>
    <definedName name="_EST12">#REF!</definedName>
    <definedName name="_EST13" localSheetId="1">#REF!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10">#REF!</definedName>
    <definedName name="_EST13" localSheetId="11">#REF!</definedName>
    <definedName name="_EST13" localSheetId="12">#REF!</definedName>
    <definedName name="_EST13" localSheetId="20">#REF!</definedName>
    <definedName name="_EST13" localSheetId="21">#REF!</definedName>
    <definedName name="_EST13" localSheetId="22">#REF!</definedName>
    <definedName name="_EST13" localSheetId="23">#REF!</definedName>
    <definedName name="_EST13" localSheetId="25">#REF!</definedName>
    <definedName name="_EST13" localSheetId="26">#REF!</definedName>
    <definedName name="_EST13" localSheetId="27">#REF!</definedName>
    <definedName name="_EST13" localSheetId="28">#REF!</definedName>
    <definedName name="_EST13" localSheetId="29">#REF!</definedName>
    <definedName name="_EST13" localSheetId="30">#REF!</definedName>
    <definedName name="_EST13" localSheetId="31">#REF!</definedName>
    <definedName name="_EST13" localSheetId="32">#REF!</definedName>
    <definedName name="_EST13" localSheetId="33">#REF!</definedName>
    <definedName name="_EST13" localSheetId="34">#REF!</definedName>
    <definedName name="_EST13" localSheetId="35">#REF!</definedName>
    <definedName name="_EST13" localSheetId="36">#REF!</definedName>
    <definedName name="_EST13" localSheetId="37">#REF!</definedName>
    <definedName name="_EST13">#REF!</definedName>
    <definedName name="_EST14" localSheetId="1">#REF!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10">#REF!</definedName>
    <definedName name="_EST14" localSheetId="11">#REF!</definedName>
    <definedName name="_EST14" localSheetId="12">#REF!</definedName>
    <definedName name="_EST14" localSheetId="20">#REF!</definedName>
    <definedName name="_EST14" localSheetId="21">#REF!</definedName>
    <definedName name="_EST14" localSheetId="22">#REF!</definedName>
    <definedName name="_EST14" localSheetId="23">#REF!</definedName>
    <definedName name="_EST14" localSheetId="25">#REF!</definedName>
    <definedName name="_EST14" localSheetId="26">#REF!</definedName>
    <definedName name="_EST14" localSheetId="27">#REF!</definedName>
    <definedName name="_EST14" localSheetId="28">#REF!</definedName>
    <definedName name="_EST14" localSheetId="29">#REF!</definedName>
    <definedName name="_EST14" localSheetId="30">#REF!</definedName>
    <definedName name="_EST14" localSheetId="31">#REF!</definedName>
    <definedName name="_EST14" localSheetId="32">#REF!</definedName>
    <definedName name="_EST14" localSheetId="33">#REF!</definedName>
    <definedName name="_EST14" localSheetId="34">#REF!</definedName>
    <definedName name="_EST14" localSheetId="35">#REF!</definedName>
    <definedName name="_EST14" localSheetId="36">#REF!</definedName>
    <definedName name="_EST14" localSheetId="37">#REF!</definedName>
    <definedName name="_EST14">#REF!</definedName>
    <definedName name="_EST15" localSheetId="1">#REF!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10">#REF!</definedName>
    <definedName name="_EST15" localSheetId="11">#REF!</definedName>
    <definedName name="_EST15" localSheetId="12">#REF!</definedName>
    <definedName name="_EST15" localSheetId="20">#REF!</definedName>
    <definedName name="_EST15" localSheetId="21">#REF!</definedName>
    <definedName name="_EST15" localSheetId="22">#REF!</definedName>
    <definedName name="_EST15" localSheetId="23">#REF!</definedName>
    <definedName name="_EST15" localSheetId="25">#REF!</definedName>
    <definedName name="_EST15" localSheetId="26">#REF!</definedName>
    <definedName name="_EST15" localSheetId="27">#REF!</definedName>
    <definedName name="_EST15" localSheetId="28">#REF!</definedName>
    <definedName name="_EST15" localSheetId="29">#REF!</definedName>
    <definedName name="_EST15" localSheetId="30">#REF!</definedName>
    <definedName name="_EST15" localSheetId="31">#REF!</definedName>
    <definedName name="_EST15" localSheetId="32">#REF!</definedName>
    <definedName name="_EST15" localSheetId="33">#REF!</definedName>
    <definedName name="_EST15" localSheetId="34">#REF!</definedName>
    <definedName name="_EST15" localSheetId="35">#REF!</definedName>
    <definedName name="_EST15" localSheetId="36">#REF!</definedName>
    <definedName name="_EST15" localSheetId="37">#REF!</definedName>
    <definedName name="_EST15">#REF!</definedName>
    <definedName name="_EST16" localSheetId="1">#REF!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10">#REF!</definedName>
    <definedName name="_EST16" localSheetId="11">#REF!</definedName>
    <definedName name="_EST16" localSheetId="12">#REF!</definedName>
    <definedName name="_EST16" localSheetId="20">#REF!</definedName>
    <definedName name="_EST16" localSheetId="21">#REF!</definedName>
    <definedName name="_EST16" localSheetId="22">#REF!</definedName>
    <definedName name="_EST16" localSheetId="23">#REF!</definedName>
    <definedName name="_EST16" localSheetId="25">#REF!</definedName>
    <definedName name="_EST16" localSheetId="26">#REF!</definedName>
    <definedName name="_EST16" localSheetId="27">#REF!</definedName>
    <definedName name="_EST16" localSheetId="28">#REF!</definedName>
    <definedName name="_EST16" localSheetId="29">#REF!</definedName>
    <definedName name="_EST16" localSheetId="30">#REF!</definedName>
    <definedName name="_EST16" localSheetId="31">#REF!</definedName>
    <definedName name="_EST16" localSheetId="32">#REF!</definedName>
    <definedName name="_EST16" localSheetId="33">#REF!</definedName>
    <definedName name="_EST16" localSheetId="34">#REF!</definedName>
    <definedName name="_EST16" localSheetId="35">#REF!</definedName>
    <definedName name="_EST16" localSheetId="36">#REF!</definedName>
    <definedName name="_EST16" localSheetId="37">#REF!</definedName>
    <definedName name="_EST16">#REF!</definedName>
    <definedName name="_EST17" localSheetId="1">#REF!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10">#REF!</definedName>
    <definedName name="_EST17" localSheetId="11">#REF!</definedName>
    <definedName name="_EST17" localSheetId="12">#REF!</definedName>
    <definedName name="_EST17" localSheetId="20">#REF!</definedName>
    <definedName name="_EST17" localSheetId="21">#REF!</definedName>
    <definedName name="_EST17" localSheetId="22">#REF!</definedName>
    <definedName name="_EST17" localSheetId="23">#REF!</definedName>
    <definedName name="_EST17" localSheetId="25">#REF!</definedName>
    <definedName name="_EST17" localSheetId="26">#REF!</definedName>
    <definedName name="_EST17" localSheetId="27">#REF!</definedName>
    <definedName name="_EST17" localSheetId="28">#REF!</definedName>
    <definedName name="_EST17" localSheetId="29">#REF!</definedName>
    <definedName name="_EST17" localSheetId="30">#REF!</definedName>
    <definedName name="_EST17" localSheetId="31">#REF!</definedName>
    <definedName name="_EST17" localSheetId="32">#REF!</definedName>
    <definedName name="_EST17" localSheetId="33">#REF!</definedName>
    <definedName name="_EST17" localSheetId="34">#REF!</definedName>
    <definedName name="_EST17" localSheetId="35">#REF!</definedName>
    <definedName name="_EST17" localSheetId="36">#REF!</definedName>
    <definedName name="_EST17" localSheetId="37">#REF!</definedName>
    <definedName name="_EST17">#REF!</definedName>
    <definedName name="_EST18" localSheetId="1">#REF!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10">#REF!</definedName>
    <definedName name="_EST18" localSheetId="11">#REF!</definedName>
    <definedName name="_EST18" localSheetId="12">#REF!</definedName>
    <definedName name="_EST18" localSheetId="20">#REF!</definedName>
    <definedName name="_EST18" localSheetId="21">#REF!</definedName>
    <definedName name="_EST18" localSheetId="22">#REF!</definedName>
    <definedName name="_EST18" localSheetId="23">#REF!</definedName>
    <definedName name="_EST18" localSheetId="25">#REF!</definedName>
    <definedName name="_EST18" localSheetId="26">#REF!</definedName>
    <definedName name="_EST18" localSheetId="27">#REF!</definedName>
    <definedName name="_EST18" localSheetId="28">#REF!</definedName>
    <definedName name="_EST18" localSheetId="29">#REF!</definedName>
    <definedName name="_EST18" localSheetId="30">#REF!</definedName>
    <definedName name="_EST18" localSheetId="31">#REF!</definedName>
    <definedName name="_EST18" localSheetId="32">#REF!</definedName>
    <definedName name="_EST18" localSheetId="33">#REF!</definedName>
    <definedName name="_EST18" localSheetId="34">#REF!</definedName>
    <definedName name="_EST18" localSheetId="35">#REF!</definedName>
    <definedName name="_EST18" localSheetId="36">#REF!</definedName>
    <definedName name="_EST18" localSheetId="37">#REF!</definedName>
    <definedName name="_EST18">#REF!</definedName>
    <definedName name="_EST19" localSheetId="1">#REF!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10">#REF!</definedName>
    <definedName name="_EST19" localSheetId="11">#REF!</definedName>
    <definedName name="_EST19" localSheetId="12">#REF!</definedName>
    <definedName name="_EST19" localSheetId="20">#REF!</definedName>
    <definedName name="_EST19" localSheetId="21">#REF!</definedName>
    <definedName name="_EST19" localSheetId="22">#REF!</definedName>
    <definedName name="_EST19" localSheetId="23">#REF!</definedName>
    <definedName name="_EST19" localSheetId="25">#REF!</definedName>
    <definedName name="_EST19" localSheetId="26">#REF!</definedName>
    <definedName name="_EST19" localSheetId="27">#REF!</definedName>
    <definedName name="_EST19" localSheetId="28">#REF!</definedName>
    <definedName name="_EST19" localSheetId="29">#REF!</definedName>
    <definedName name="_EST19" localSheetId="30">#REF!</definedName>
    <definedName name="_EST19" localSheetId="31">#REF!</definedName>
    <definedName name="_EST19" localSheetId="32">#REF!</definedName>
    <definedName name="_EST19" localSheetId="33">#REF!</definedName>
    <definedName name="_EST19" localSheetId="34">#REF!</definedName>
    <definedName name="_EST19" localSheetId="35">#REF!</definedName>
    <definedName name="_EST19" localSheetId="36">#REF!</definedName>
    <definedName name="_EST19" localSheetId="37">#REF!</definedName>
    <definedName name="_EST19">#REF!</definedName>
    <definedName name="_EST2" localSheetId="1">#REF!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10">#REF!</definedName>
    <definedName name="_EST2" localSheetId="11">#REF!</definedName>
    <definedName name="_EST2" localSheetId="12">#REF!</definedName>
    <definedName name="_EST2" localSheetId="20">#REF!</definedName>
    <definedName name="_EST2" localSheetId="21">#REF!</definedName>
    <definedName name="_EST2" localSheetId="22">#REF!</definedName>
    <definedName name="_EST2" localSheetId="23">#REF!</definedName>
    <definedName name="_EST2" localSheetId="25">#REF!</definedName>
    <definedName name="_EST2" localSheetId="26">#REF!</definedName>
    <definedName name="_EST2" localSheetId="27">#REF!</definedName>
    <definedName name="_EST2" localSheetId="28">#REF!</definedName>
    <definedName name="_EST2" localSheetId="29">#REF!</definedName>
    <definedName name="_EST2" localSheetId="30">#REF!</definedName>
    <definedName name="_EST2" localSheetId="31">#REF!</definedName>
    <definedName name="_EST2" localSheetId="32">#REF!</definedName>
    <definedName name="_EST2" localSheetId="33">#REF!</definedName>
    <definedName name="_EST2" localSheetId="34">#REF!</definedName>
    <definedName name="_EST2" localSheetId="35">#REF!</definedName>
    <definedName name="_EST2" localSheetId="36">#REF!</definedName>
    <definedName name="_EST2" localSheetId="37">#REF!</definedName>
    <definedName name="_EST2">#REF!</definedName>
    <definedName name="_EST3" localSheetId="1">#REF!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10">#REF!</definedName>
    <definedName name="_EST3" localSheetId="11">#REF!</definedName>
    <definedName name="_EST3" localSheetId="12">#REF!</definedName>
    <definedName name="_EST3" localSheetId="20">#REF!</definedName>
    <definedName name="_EST3" localSheetId="21">#REF!</definedName>
    <definedName name="_EST3" localSheetId="22">#REF!</definedName>
    <definedName name="_EST3" localSheetId="23">#REF!</definedName>
    <definedName name="_EST3" localSheetId="25">#REF!</definedName>
    <definedName name="_EST3" localSheetId="26">#REF!</definedName>
    <definedName name="_EST3" localSheetId="27">#REF!</definedName>
    <definedName name="_EST3" localSheetId="28">#REF!</definedName>
    <definedName name="_EST3" localSheetId="29">#REF!</definedName>
    <definedName name="_EST3" localSheetId="30">#REF!</definedName>
    <definedName name="_EST3" localSheetId="31">#REF!</definedName>
    <definedName name="_EST3" localSheetId="32">#REF!</definedName>
    <definedName name="_EST3" localSheetId="33">#REF!</definedName>
    <definedName name="_EST3" localSheetId="34">#REF!</definedName>
    <definedName name="_EST3" localSheetId="35">#REF!</definedName>
    <definedName name="_EST3" localSheetId="36">#REF!</definedName>
    <definedName name="_EST3" localSheetId="37">#REF!</definedName>
    <definedName name="_EST3">#REF!</definedName>
    <definedName name="_EST4" localSheetId="1">#REF!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10">#REF!</definedName>
    <definedName name="_EST4" localSheetId="11">#REF!</definedName>
    <definedName name="_EST4" localSheetId="12">#REF!</definedName>
    <definedName name="_EST4" localSheetId="20">#REF!</definedName>
    <definedName name="_EST4" localSheetId="21">#REF!</definedName>
    <definedName name="_EST4" localSheetId="22">#REF!</definedName>
    <definedName name="_EST4" localSheetId="23">#REF!</definedName>
    <definedName name="_EST4" localSheetId="25">#REF!</definedName>
    <definedName name="_EST4" localSheetId="26">#REF!</definedName>
    <definedName name="_EST4" localSheetId="27">#REF!</definedName>
    <definedName name="_EST4" localSheetId="28">#REF!</definedName>
    <definedName name="_EST4" localSheetId="29">#REF!</definedName>
    <definedName name="_EST4" localSheetId="30">#REF!</definedName>
    <definedName name="_EST4" localSheetId="31">#REF!</definedName>
    <definedName name="_EST4" localSheetId="32">#REF!</definedName>
    <definedName name="_EST4" localSheetId="33">#REF!</definedName>
    <definedName name="_EST4" localSheetId="34">#REF!</definedName>
    <definedName name="_EST4" localSheetId="35">#REF!</definedName>
    <definedName name="_EST4" localSheetId="36">#REF!</definedName>
    <definedName name="_EST4" localSheetId="37">#REF!</definedName>
    <definedName name="_EST4">#REF!</definedName>
    <definedName name="_EST5" localSheetId="1">#REF!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10">#REF!</definedName>
    <definedName name="_EST5" localSheetId="11">#REF!</definedName>
    <definedName name="_EST5" localSheetId="12">#REF!</definedName>
    <definedName name="_EST5" localSheetId="20">#REF!</definedName>
    <definedName name="_EST5" localSheetId="21">#REF!</definedName>
    <definedName name="_EST5" localSheetId="22">#REF!</definedName>
    <definedName name="_EST5" localSheetId="23">#REF!</definedName>
    <definedName name="_EST5" localSheetId="25">#REF!</definedName>
    <definedName name="_EST5" localSheetId="26">#REF!</definedName>
    <definedName name="_EST5" localSheetId="27">#REF!</definedName>
    <definedName name="_EST5" localSheetId="28">#REF!</definedName>
    <definedName name="_EST5" localSheetId="29">#REF!</definedName>
    <definedName name="_EST5" localSheetId="30">#REF!</definedName>
    <definedName name="_EST5" localSheetId="31">#REF!</definedName>
    <definedName name="_EST5" localSheetId="32">#REF!</definedName>
    <definedName name="_EST5" localSheetId="33">#REF!</definedName>
    <definedName name="_EST5" localSheetId="34">#REF!</definedName>
    <definedName name="_EST5" localSheetId="35">#REF!</definedName>
    <definedName name="_EST5" localSheetId="36">#REF!</definedName>
    <definedName name="_EST5" localSheetId="37">#REF!</definedName>
    <definedName name="_EST5">#REF!</definedName>
    <definedName name="_EST6" localSheetId="1">#REF!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10">#REF!</definedName>
    <definedName name="_EST6" localSheetId="11">#REF!</definedName>
    <definedName name="_EST6" localSheetId="12">#REF!</definedName>
    <definedName name="_EST6" localSheetId="20">#REF!</definedName>
    <definedName name="_EST6" localSheetId="21">#REF!</definedName>
    <definedName name="_EST6" localSheetId="22">#REF!</definedName>
    <definedName name="_EST6" localSheetId="23">#REF!</definedName>
    <definedName name="_EST6" localSheetId="25">#REF!</definedName>
    <definedName name="_EST6" localSheetId="26">#REF!</definedName>
    <definedName name="_EST6" localSheetId="27">#REF!</definedName>
    <definedName name="_EST6" localSheetId="28">#REF!</definedName>
    <definedName name="_EST6" localSheetId="29">#REF!</definedName>
    <definedName name="_EST6" localSheetId="30">#REF!</definedName>
    <definedName name="_EST6" localSheetId="31">#REF!</definedName>
    <definedName name="_EST6" localSheetId="32">#REF!</definedName>
    <definedName name="_EST6" localSheetId="33">#REF!</definedName>
    <definedName name="_EST6" localSheetId="34">#REF!</definedName>
    <definedName name="_EST6" localSheetId="35">#REF!</definedName>
    <definedName name="_EST6" localSheetId="36">#REF!</definedName>
    <definedName name="_EST6" localSheetId="37">#REF!</definedName>
    <definedName name="_EST6">#REF!</definedName>
    <definedName name="_EST7" localSheetId="1">#REF!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10">#REF!</definedName>
    <definedName name="_EST7" localSheetId="11">#REF!</definedName>
    <definedName name="_EST7" localSheetId="12">#REF!</definedName>
    <definedName name="_EST7" localSheetId="20">#REF!</definedName>
    <definedName name="_EST7" localSheetId="21">#REF!</definedName>
    <definedName name="_EST7" localSheetId="22">#REF!</definedName>
    <definedName name="_EST7" localSheetId="23">#REF!</definedName>
    <definedName name="_EST7" localSheetId="25">#REF!</definedName>
    <definedName name="_EST7" localSheetId="26">#REF!</definedName>
    <definedName name="_EST7" localSheetId="27">#REF!</definedName>
    <definedName name="_EST7" localSheetId="28">#REF!</definedName>
    <definedName name="_EST7" localSheetId="29">#REF!</definedName>
    <definedName name="_EST7" localSheetId="30">#REF!</definedName>
    <definedName name="_EST7" localSheetId="31">#REF!</definedName>
    <definedName name="_EST7" localSheetId="32">#REF!</definedName>
    <definedName name="_EST7" localSheetId="33">#REF!</definedName>
    <definedName name="_EST7" localSheetId="34">#REF!</definedName>
    <definedName name="_EST7" localSheetId="35">#REF!</definedName>
    <definedName name="_EST7" localSheetId="36">#REF!</definedName>
    <definedName name="_EST7" localSheetId="37">#REF!</definedName>
    <definedName name="_EST7">#REF!</definedName>
    <definedName name="_EST8" localSheetId="1">#REF!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10">#REF!</definedName>
    <definedName name="_EST8" localSheetId="11">#REF!</definedName>
    <definedName name="_EST8" localSheetId="12">#REF!</definedName>
    <definedName name="_EST8" localSheetId="20">#REF!</definedName>
    <definedName name="_EST8" localSheetId="21">#REF!</definedName>
    <definedName name="_EST8" localSheetId="22">#REF!</definedName>
    <definedName name="_EST8" localSheetId="23">#REF!</definedName>
    <definedName name="_EST8" localSheetId="25">#REF!</definedName>
    <definedName name="_EST8" localSheetId="26">#REF!</definedName>
    <definedName name="_EST8" localSheetId="27">#REF!</definedName>
    <definedName name="_EST8" localSheetId="28">#REF!</definedName>
    <definedName name="_EST8" localSheetId="29">#REF!</definedName>
    <definedName name="_EST8" localSheetId="30">#REF!</definedName>
    <definedName name="_EST8" localSheetId="31">#REF!</definedName>
    <definedName name="_EST8" localSheetId="32">#REF!</definedName>
    <definedName name="_EST8" localSheetId="33">#REF!</definedName>
    <definedName name="_EST8" localSheetId="34">#REF!</definedName>
    <definedName name="_EST8" localSheetId="35">#REF!</definedName>
    <definedName name="_EST8" localSheetId="36">#REF!</definedName>
    <definedName name="_EST8" localSheetId="37">#REF!</definedName>
    <definedName name="_EST8">#REF!</definedName>
    <definedName name="_EST9" localSheetId="1">#REF!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10">#REF!</definedName>
    <definedName name="_EST9" localSheetId="11">#REF!</definedName>
    <definedName name="_EST9" localSheetId="12">#REF!</definedName>
    <definedName name="_EST9" localSheetId="20">#REF!</definedName>
    <definedName name="_EST9" localSheetId="21">#REF!</definedName>
    <definedName name="_EST9" localSheetId="22">#REF!</definedName>
    <definedName name="_EST9" localSheetId="23">#REF!</definedName>
    <definedName name="_EST9" localSheetId="25">#REF!</definedName>
    <definedName name="_EST9" localSheetId="26">#REF!</definedName>
    <definedName name="_EST9" localSheetId="27">#REF!</definedName>
    <definedName name="_EST9" localSheetId="28">#REF!</definedName>
    <definedName name="_EST9" localSheetId="29">#REF!</definedName>
    <definedName name="_EST9" localSheetId="30">#REF!</definedName>
    <definedName name="_EST9" localSheetId="31">#REF!</definedName>
    <definedName name="_EST9" localSheetId="32">#REF!</definedName>
    <definedName name="_EST9" localSheetId="33">#REF!</definedName>
    <definedName name="_EST9" localSheetId="34">#REF!</definedName>
    <definedName name="_EST9" localSheetId="35">#REF!</definedName>
    <definedName name="_EST9" localSheetId="36">#REF!</definedName>
    <definedName name="_EST9" localSheetId="37">#REF!</definedName>
    <definedName name="_EST9">#REF!</definedName>
    <definedName name="_EXC1" localSheetId="1">#REF!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10">#REF!</definedName>
    <definedName name="_EXC1" localSheetId="11">#REF!</definedName>
    <definedName name="_EXC1" localSheetId="12">#REF!</definedName>
    <definedName name="_EXC1" localSheetId="20">#REF!</definedName>
    <definedName name="_EXC1" localSheetId="21">#REF!</definedName>
    <definedName name="_EXC1" localSheetId="22">#REF!</definedName>
    <definedName name="_EXC1" localSheetId="23">#REF!</definedName>
    <definedName name="_EXC1" localSheetId="25">#REF!</definedName>
    <definedName name="_EXC1" localSheetId="26">#REF!</definedName>
    <definedName name="_EXC1" localSheetId="27">#REF!</definedName>
    <definedName name="_EXC1" localSheetId="28">#REF!</definedName>
    <definedName name="_EXC1" localSheetId="29">#REF!</definedName>
    <definedName name="_EXC1" localSheetId="30">#REF!</definedName>
    <definedName name="_EXC1" localSheetId="31">#REF!</definedName>
    <definedName name="_EXC1" localSheetId="32">#REF!</definedName>
    <definedName name="_EXC1" localSheetId="33">#REF!</definedName>
    <definedName name="_EXC1" localSheetId="34">#REF!</definedName>
    <definedName name="_EXC1" localSheetId="35">#REF!</definedName>
    <definedName name="_EXC1" localSheetId="36">#REF!</definedName>
    <definedName name="_EXC1" localSheetId="37">#REF!</definedName>
    <definedName name="_EXC1">#REF!</definedName>
    <definedName name="_EXC10" localSheetId="1">#REF!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10">#REF!</definedName>
    <definedName name="_EXC10" localSheetId="11">#REF!</definedName>
    <definedName name="_EXC10" localSheetId="12">#REF!</definedName>
    <definedName name="_EXC10" localSheetId="20">#REF!</definedName>
    <definedName name="_EXC10" localSheetId="21">#REF!</definedName>
    <definedName name="_EXC10" localSheetId="22">#REF!</definedName>
    <definedName name="_EXC10" localSheetId="23">#REF!</definedName>
    <definedName name="_EXC10" localSheetId="25">#REF!</definedName>
    <definedName name="_EXC10" localSheetId="26">#REF!</definedName>
    <definedName name="_EXC10" localSheetId="27">#REF!</definedName>
    <definedName name="_EXC10" localSheetId="28">#REF!</definedName>
    <definedName name="_EXC10" localSheetId="29">#REF!</definedName>
    <definedName name="_EXC10" localSheetId="30">#REF!</definedName>
    <definedName name="_EXC10" localSheetId="31">#REF!</definedName>
    <definedName name="_EXC10" localSheetId="32">#REF!</definedName>
    <definedName name="_EXC10" localSheetId="33">#REF!</definedName>
    <definedName name="_EXC10" localSheetId="34">#REF!</definedName>
    <definedName name="_EXC10" localSheetId="35">#REF!</definedName>
    <definedName name="_EXC10" localSheetId="36">#REF!</definedName>
    <definedName name="_EXC10" localSheetId="37">#REF!</definedName>
    <definedName name="_EXC10">#REF!</definedName>
    <definedName name="_EXC11" localSheetId="1">#REF!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10">#REF!</definedName>
    <definedName name="_EXC11" localSheetId="11">#REF!</definedName>
    <definedName name="_EXC11" localSheetId="12">#REF!</definedName>
    <definedName name="_EXC11" localSheetId="20">#REF!</definedName>
    <definedName name="_EXC11" localSheetId="21">#REF!</definedName>
    <definedName name="_EXC11" localSheetId="22">#REF!</definedName>
    <definedName name="_EXC11" localSheetId="23">#REF!</definedName>
    <definedName name="_EXC11" localSheetId="25">#REF!</definedName>
    <definedName name="_EXC11" localSheetId="26">#REF!</definedName>
    <definedName name="_EXC11" localSheetId="27">#REF!</definedName>
    <definedName name="_EXC11" localSheetId="28">#REF!</definedName>
    <definedName name="_EXC11" localSheetId="29">#REF!</definedName>
    <definedName name="_EXC11" localSheetId="30">#REF!</definedName>
    <definedName name="_EXC11" localSheetId="31">#REF!</definedName>
    <definedName name="_EXC11" localSheetId="32">#REF!</definedName>
    <definedName name="_EXC11" localSheetId="33">#REF!</definedName>
    <definedName name="_EXC11" localSheetId="34">#REF!</definedName>
    <definedName name="_EXC11" localSheetId="35">#REF!</definedName>
    <definedName name="_EXC11" localSheetId="36">#REF!</definedName>
    <definedName name="_EXC11" localSheetId="37">#REF!</definedName>
    <definedName name="_EXC11">#REF!</definedName>
    <definedName name="_EXC12" localSheetId="1">#REF!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10">#REF!</definedName>
    <definedName name="_EXC12" localSheetId="11">#REF!</definedName>
    <definedName name="_EXC12" localSheetId="12">#REF!</definedName>
    <definedName name="_EXC12" localSheetId="20">#REF!</definedName>
    <definedName name="_EXC12" localSheetId="21">#REF!</definedName>
    <definedName name="_EXC12" localSheetId="22">#REF!</definedName>
    <definedName name="_EXC12" localSheetId="23">#REF!</definedName>
    <definedName name="_EXC12" localSheetId="25">#REF!</definedName>
    <definedName name="_EXC12" localSheetId="26">#REF!</definedName>
    <definedName name="_EXC12" localSheetId="27">#REF!</definedName>
    <definedName name="_EXC12" localSheetId="28">#REF!</definedName>
    <definedName name="_EXC12" localSheetId="29">#REF!</definedName>
    <definedName name="_EXC12" localSheetId="30">#REF!</definedName>
    <definedName name="_EXC12" localSheetId="31">#REF!</definedName>
    <definedName name="_EXC12" localSheetId="32">#REF!</definedName>
    <definedName name="_EXC12" localSheetId="33">#REF!</definedName>
    <definedName name="_EXC12" localSheetId="34">#REF!</definedName>
    <definedName name="_EXC12" localSheetId="35">#REF!</definedName>
    <definedName name="_EXC12" localSheetId="36">#REF!</definedName>
    <definedName name="_EXC12" localSheetId="37">#REF!</definedName>
    <definedName name="_EXC12">#REF!</definedName>
    <definedName name="_EXC2" localSheetId="1">#REF!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10">#REF!</definedName>
    <definedName name="_EXC2" localSheetId="11">#REF!</definedName>
    <definedName name="_EXC2" localSheetId="12">#REF!</definedName>
    <definedName name="_EXC2" localSheetId="20">#REF!</definedName>
    <definedName name="_EXC2" localSheetId="21">#REF!</definedName>
    <definedName name="_EXC2" localSheetId="22">#REF!</definedName>
    <definedName name="_EXC2" localSheetId="23">#REF!</definedName>
    <definedName name="_EXC2" localSheetId="25">#REF!</definedName>
    <definedName name="_EXC2" localSheetId="26">#REF!</definedName>
    <definedName name="_EXC2" localSheetId="27">#REF!</definedName>
    <definedName name="_EXC2" localSheetId="28">#REF!</definedName>
    <definedName name="_EXC2" localSheetId="29">#REF!</definedName>
    <definedName name="_EXC2" localSheetId="30">#REF!</definedName>
    <definedName name="_EXC2" localSheetId="31">#REF!</definedName>
    <definedName name="_EXC2" localSheetId="32">#REF!</definedName>
    <definedName name="_EXC2" localSheetId="33">#REF!</definedName>
    <definedName name="_EXC2" localSheetId="34">#REF!</definedName>
    <definedName name="_EXC2" localSheetId="35">#REF!</definedName>
    <definedName name="_EXC2" localSheetId="36">#REF!</definedName>
    <definedName name="_EXC2" localSheetId="37">#REF!</definedName>
    <definedName name="_EXC2">#REF!</definedName>
    <definedName name="_EXC3" localSheetId="1">#REF!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10">#REF!</definedName>
    <definedName name="_EXC3" localSheetId="11">#REF!</definedName>
    <definedName name="_EXC3" localSheetId="12">#REF!</definedName>
    <definedName name="_EXC3" localSheetId="20">#REF!</definedName>
    <definedName name="_EXC3" localSheetId="21">#REF!</definedName>
    <definedName name="_EXC3" localSheetId="22">#REF!</definedName>
    <definedName name="_EXC3" localSheetId="23">#REF!</definedName>
    <definedName name="_EXC3" localSheetId="25">#REF!</definedName>
    <definedName name="_EXC3" localSheetId="26">#REF!</definedName>
    <definedName name="_EXC3" localSheetId="27">#REF!</definedName>
    <definedName name="_EXC3" localSheetId="28">#REF!</definedName>
    <definedName name="_EXC3" localSheetId="29">#REF!</definedName>
    <definedName name="_EXC3" localSheetId="30">#REF!</definedName>
    <definedName name="_EXC3" localSheetId="31">#REF!</definedName>
    <definedName name="_EXC3" localSheetId="32">#REF!</definedName>
    <definedName name="_EXC3" localSheetId="33">#REF!</definedName>
    <definedName name="_EXC3" localSheetId="34">#REF!</definedName>
    <definedName name="_EXC3" localSheetId="35">#REF!</definedName>
    <definedName name="_EXC3" localSheetId="36">#REF!</definedName>
    <definedName name="_EXC3" localSheetId="37">#REF!</definedName>
    <definedName name="_EXC3">#REF!</definedName>
    <definedName name="_EXC4" localSheetId="1">#REF!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10">#REF!</definedName>
    <definedName name="_EXC4" localSheetId="11">#REF!</definedName>
    <definedName name="_EXC4" localSheetId="12">#REF!</definedName>
    <definedName name="_EXC4" localSheetId="20">#REF!</definedName>
    <definedName name="_EXC4" localSheetId="21">#REF!</definedName>
    <definedName name="_EXC4" localSheetId="22">#REF!</definedName>
    <definedName name="_EXC4" localSheetId="23">#REF!</definedName>
    <definedName name="_EXC4" localSheetId="25">#REF!</definedName>
    <definedName name="_EXC4" localSheetId="26">#REF!</definedName>
    <definedName name="_EXC4" localSheetId="27">#REF!</definedName>
    <definedName name="_EXC4" localSheetId="28">#REF!</definedName>
    <definedName name="_EXC4" localSheetId="29">#REF!</definedName>
    <definedName name="_EXC4" localSheetId="30">#REF!</definedName>
    <definedName name="_EXC4" localSheetId="31">#REF!</definedName>
    <definedName name="_EXC4" localSheetId="32">#REF!</definedName>
    <definedName name="_EXC4" localSheetId="33">#REF!</definedName>
    <definedName name="_EXC4" localSheetId="34">#REF!</definedName>
    <definedName name="_EXC4" localSheetId="35">#REF!</definedName>
    <definedName name="_EXC4" localSheetId="36">#REF!</definedName>
    <definedName name="_EXC4" localSheetId="37">#REF!</definedName>
    <definedName name="_EXC4">#REF!</definedName>
    <definedName name="_EXC5" localSheetId="1">#REF!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10">#REF!</definedName>
    <definedName name="_EXC5" localSheetId="11">#REF!</definedName>
    <definedName name="_EXC5" localSheetId="12">#REF!</definedName>
    <definedName name="_EXC5" localSheetId="20">#REF!</definedName>
    <definedName name="_EXC5" localSheetId="21">#REF!</definedName>
    <definedName name="_EXC5" localSheetId="22">#REF!</definedName>
    <definedName name="_EXC5" localSheetId="23">#REF!</definedName>
    <definedName name="_EXC5" localSheetId="25">#REF!</definedName>
    <definedName name="_EXC5" localSheetId="26">#REF!</definedName>
    <definedName name="_EXC5" localSheetId="27">#REF!</definedName>
    <definedName name="_EXC5" localSheetId="28">#REF!</definedName>
    <definedName name="_EXC5" localSheetId="29">#REF!</definedName>
    <definedName name="_EXC5" localSheetId="30">#REF!</definedName>
    <definedName name="_EXC5" localSheetId="31">#REF!</definedName>
    <definedName name="_EXC5" localSheetId="32">#REF!</definedName>
    <definedName name="_EXC5" localSheetId="33">#REF!</definedName>
    <definedName name="_EXC5" localSheetId="34">#REF!</definedName>
    <definedName name="_EXC5" localSheetId="35">#REF!</definedName>
    <definedName name="_EXC5" localSheetId="36">#REF!</definedName>
    <definedName name="_EXC5" localSheetId="37">#REF!</definedName>
    <definedName name="_EXC5">#REF!</definedName>
    <definedName name="_EXC6" localSheetId="1">#REF!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10">#REF!</definedName>
    <definedName name="_EXC6" localSheetId="11">#REF!</definedName>
    <definedName name="_EXC6" localSheetId="12">#REF!</definedName>
    <definedName name="_EXC6" localSheetId="20">#REF!</definedName>
    <definedName name="_EXC6" localSheetId="21">#REF!</definedName>
    <definedName name="_EXC6" localSheetId="22">#REF!</definedName>
    <definedName name="_EXC6" localSheetId="23">#REF!</definedName>
    <definedName name="_EXC6" localSheetId="25">#REF!</definedName>
    <definedName name="_EXC6" localSheetId="26">#REF!</definedName>
    <definedName name="_EXC6" localSheetId="27">#REF!</definedName>
    <definedName name="_EXC6" localSheetId="28">#REF!</definedName>
    <definedName name="_EXC6" localSheetId="29">#REF!</definedName>
    <definedName name="_EXC6" localSheetId="30">#REF!</definedName>
    <definedName name="_EXC6" localSheetId="31">#REF!</definedName>
    <definedName name="_EXC6" localSheetId="32">#REF!</definedName>
    <definedName name="_EXC6" localSheetId="33">#REF!</definedName>
    <definedName name="_EXC6" localSheetId="34">#REF!</definedName>
    <definedName name="_EXC6" localSheetId="35">#REF!</definedName>
    <definedName name="_EXC6" localSheetId="36">#REF!</definedName>
    <definedName name="_EXC6" localSheetId="37">#REF!</definedName>
    <definedName name="_EXC6">#REF!</definedName>
    <definedName name="_EXC7" localSheetId="1">#REF!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10">#REF!</definedName>
    <definedName name="_EXC7" localSheetId="11">#REF!</definedName>
    <definedName name="_EXC7" localSheetId="12">#REF!</definedName>
    <definedName name="_EXC7" localSheetId="20">#REF!</definedName>
    <definedName name="_EXC7" localSheetId="21">#REF!</definedName>
    <definedName name="_EXC7" localSheetId="22">#REF!</definedName>
    <definedName name="_EXC7" localSheetId="23">#REF!</definedName>
    <definedName name="_EXC7" localSheetId="25">#REF!</definedName>
    <definedName name="_EXC7" localSheetId="26">#REF!</definedName>
    <definedName name="_EXC7" localSheetId="27">#REF!</definedName>
    <definedName name="_EXC7" localSheetId="28">#REF!</definedName>
    <definedName name="_EXC7" localSheetId="29">#REF!</definedName>
    <definedName name="_EXC7" localSheetId="30">#REF!</definedName>
    <definedName name="_EXC7" localSheetId="31">#REF!</definedName>
    <definedName name="_EXC7" localSheetId="32">#REF!</definedName>
    <definedName name="_EXC7" localSheetId="33">#REF!</definedName>
    <definedName name="_EXC7" localSheetId="34">#REF!</definedName>
    <definedName name="_EXC7" localSheetId="35">#REF!</definedName>
    <definedName name="_EXC7" localSheetId="36">#REF!</definedName>
    <definedName name="_EXC7" localSheetId="37">#REF!</definedName>
    <definedName name="_EXC7">#REF!</definedName>
    <definedName name="_EXC8" localSheetId="1">#REF!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10">#REF!</definedName>
    <definedName name="_EXC8" localSheetId="11">#REF!</definedName>
    <definedName name="_EXC8" localSheetId="12">#REF!</definedName>
    <definedName name="_EXC8" localSheetId="20">#REF!</definedName>
    <definedName name="_EXC8" localSheetId="21">#REF!</definedName>
    <definedName name="_EXC8" localSheetId="22">#REF!</definedName>
    <definedName name="_EXC8" localSheetId="23">#REF!</definedName>
    <definedName name="_EXC8" localSheetId="25">#REF!</definedName>
    <definedName name="_EXC8" localSheetId="26">#REF!</definedName>
    <definedName name="_EXC8" localSheetId="27">#REF!</definedName>
    <definedName name="_EXC8" localSheetId="28">#REF!</definedName>
    <definedName name="_EXC8" localSheetId="29">#REF!</definedName>
    <definedName name="_EXC8" localSheetId="30">#REF!</definedName>
    <definedName name="_EXC8" localSheetId="31">#REF!</definedName>
    <definedName name="_EXC8" localSheetId="32">#REF!</definedName>
    <definedName name="_EXC8" localSheetId="33">#REF!</definedName>
    <definedName name="_EXC8" localSheetId="34">#REF!</definedName>
    <definedName name="_EXC8" localSheetId="35">#REF!</definedName>
    <definedName name="_EXC8" localSheetId="36">#REF!</definedName>
    <definedName name="_EXC8" localSheetId="37">#REF!</definedName>
    <definedName name="_EXC8">#REF!</definedName>
    <definedName name="_EXC9" localSheetId="1">#REF!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10">#REF!</definedName>
    <definedName name="_EXC9" localSheetId="11">#REF!</definedName>
    <definedName name="_EXC9" localSheetId="12">#REF!</definedName>
    <definedName name="_EXC9" localSheetId="20">#REF!</definedName>
    <definedName name="_EXC9" localSheetId="21">#REF!</definedName>
    <definedName name="_EXC9" localSheetId="22">#REF!</definedName>
    <definedName name="_EXC9" localSheetId="23">#REF!</definedName>
    <definedName name="_EXC9" localSheetId="25">#REF!</definedName>
    <definedName name="_EXC9" localSheetId="26">#REF!</definedName>
    <definedName name="_EXC9" localSheetId="27">#REF!</definedName>
    <definedName name="_EXC9" localSheetId="28">#REF!</definedName>
    <definedName name="_EXC9" localSheetId="29">#REF!</definedName>
    <definedName name="_EXC9" localSheetId="30">#REF!</definedName>
    <definedName name="_EXC9" localSheetId="31">#REF!</definedName>
    <definedName name="_EXC9" localSheetId="32">#REF!</definedName>
    <definedName name="_EXC9" localSheetId="33">#REF!</definedName>
    <definedName name="_EXC9" localSheetId="34">#REF!</definedName>
    <definedName name="_EXC9" localSheetId="35">#REF!</definedName>
    <definedName name="_EXC9" localSheetId="36">#REF!</definedName>
    <definedName name="_EXC9" localSheetId="37">#REF!</definedName>
    <definedName name="_EXC9">#REF!</definedName>
    <definedName name="_F" localSheetId="19">' 3,01 '!ERR</definedName>
    <definedName name="_F" localSheetId="38">' MEMORIA ANDEN CALLE 11'!ERR</definedName>
    <definedName name="_F" localSheetId="1">'1,01'!ERR</definedName>
    <definedName name="_F" localSheetId="2">'1,02'!ERR</definedName>
    <definedName name="_F" localSheetId="3">'1,03 '!ERR</definedName>
    <definedName name="_F" localSheetId="4">'1,04'!ERR</definedName>
    <definedName name="_F" localSheetId="5">'1,05'!ERR</definedName>
    <definedName name="_F" localSheetId="6">'1,06'!ERR</definedName>
    <definedName name="_F" localSheetId="7">'1,07'!ERR</definedName>
    <definedName name="_F" localSheetId="8">'1,08'!ERR</definedName>
    <definedName name="_F" localSheetId="9">'2,01 '!ERR</definedName>
    <definedName name="_F" localSheetId="10">'2,02'!ERR</definedName>
    <definedName name="_F" localSheetId="11">'2,03'!ERR</definedName>
    <definedName name="_F" localSheetId="12">'2,04'!ERR</definedName>
    <definedName name="_F" localSheetId="13">'2,05'!ERR</definedName>
    <definedName name="_F" localSheetId="14">'2,06'!ERR</definedName>
    <definedName name="_F" localSheetId="15">'2,07'!ERR</definedName>
    <definedName name="_F" localSheetId="16">'2,08'!ERR</definedName>
    <definedName name="_F" localSheetId="17">'2,09'!ERR</definedName>
    <definedName name="_F" localSheetId="18">'2,10'!ERR</definedName>
    <definedName name="_F" localSheetId="20">'3,02'!ERR</definedName>
    <definedName name="_F" localSheetId="21">'3,03'!ERR</definedName>
    <definedName name="_F" localSheetId="22">'3,04'!ERR</definedName>
    <definedName name="_F" localSheetId="23">'3,05'!ERR</definedName>
    <definedName name="_F" localSheetId="24">'3,06'!ERR</definedName>
    <definedName name="_F" localSheetId="25">'4,01'!ERR</definedName>
    <definedName name="_F" localSheetId="26">'4,02'!ERR</definedName>
    <definedName name="_F" localSheetId="27">'5,01'!ERR</definedName>
    <definedName name="_F" localSheetId="28">'5,02'!ERR</definedName>
    <definedName name="_F" localSheetId="29">'5,03'!ERR</definedName>
    <definedName name="_F" localSheetId="30">'5,04'!ERR</definedName>
    <definedName name="_F" localSheetId="31">'5,05'!ERR</definedName>
    <definedName name="_F" localSheetId="32">'5,06'!ERR</definedName>
    <definedName name="_F" localSheetId="33">'5,07'!ERR</definedName>
    <definedName name="_F" localSheetId="34">'5,08'!ERR</definedName>
    <definedName name="_F" localSheetId="35">'5,09'!ERR</definedName>
    <definedName name="_F" localSheetId="36">'5,10'!ERR</definedName>
    <definedName name="_F" localSheetId="37">'5,11'!ERR</definedName>
    <definedName name="_F" localSheetId="39">'MEMORIAS ANDEN CALLE 12'!ERR</definedName>
    <definedName name="_F">[0]!ERR</definedName>
    <definedName name="_F10" localSheetId="19">#REF!</definedName>
    <definedName name="_F10" localSheetId="9">#REF!</definedName>
    <definedName name="_F10" localSheetId="13">#REF!</definedName>
    <definedName name="_F10" localSheetId="14">#REF!</definedName>
    <definedName name="_F10" localSheetId="15">#REF!</definedName>
    <definedName name="_F10" localSheetId="16">#REF!</definedName>
    <definedName name="_F10" localSheetId="17">#REF!</definedName>
    <definedName name="_F10" localSheetId="18">#REF!</definedName>
    <definedName name="_F10" localSheetId="24">#REF!</definedName>
    <definedName name="_F10">#REF!</definedName>
    <definedName name="_FC" localSheetId="19">#REF!</definedName>
    <definedName name="_FC" localSheetId="9">#REF!</definedName>
    <definedName name="_FC" localSheetId="13">#REF!</definedName>
    <definedName name="_FC" localSheetId="14">#REF!</definedName>
    <definedName name="_FC" localSheetId="15">#REF!</definedName>
    <definedName name="_FC" localSheetId="16">#REF!</definedName>
    <definedName name="_FC" localSheetId="17">#REF!</definedName>
    <definedName name="_FC" localSheetId="18">#REF!</definedName>
    <definedName name="_FC" localSheetId="24">#REF!</definedName>
    <definedName name="_FC">#REF!</definedName>
    <definedName name="_Fill" localSheetId="1"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10" hidden="1">#REF!</definedName>
    <definedName name="_Fill" localSheetId="11" hidden="1">#REF!</definedName>
    <definedName name="_Fill" localSheetId="12"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30" hidden="1">#REF!</definedName>
    <definedName name="_Fill" localSheetId="31" hidden="1">#REF!</definedName>
    <definedName name="_Fill" localSheetId="32" hidden="1">#REF!</definedName>
    <definedName name="_Fill" localSheetId="33" hidden="1">#REF!</definedName>
    <definedName name="_Fill" localSheetId="34" hidden="1">#REF!</definedName>
    <definedName name="_Fill" localSheetId="35" hidden="1">#REF!</definedName>
    <definedName name="_Fill" localSheetId="36" hidden="1">#REF!</definedName>
    <definedName name="_Fill" localSheetId="37" hidden="1">#REF!</definedName>
    <definedName name="_Fill" hidden="1">#REF!</definedName>
    <definedName name="_xlnm._FilterDatabase" localSheetId="40" hidden="1">'PRESUPUESTO OFICIAL (Entidad)'!$I$11:$I$71</definedName>
    <definedName name="_xlnm._FilterDatabase" localSheetId="0" hidden="1">'PROPUESTA ECONOMICA(Proponente)'!$I$11:$I$40</definedName>
    <definedName name="_FS01" localSheetId="19">' 3,01 '!ERR</definedName>
    <definedName name="_FS01" localSheetId="38">' MEMORIA ANDEN CALLE 11'!ERR</definedName>
    <definedName name="_FS01" localSheetId="1">'1,01'!ERR</definedName>
    <definedName name="_FS01" localSheetId="2">'1,02'!ERR</definedName>
    <definedName name="_FS01" localSheetId="3">'1,03 '!ERR</definedName>
    <definedName name="_FS01" localSheetId="4">'1,04'!ERR</definedName>
    <definedName name="_FS01" localSheetId="5">'1,05'!ERR</definedName>
    <definedName name="_FS01" localSheetId="6">'1,06'!ERR</definedName>
    <definedName name="_FS01" localSheetId="7">'1,07'!ERR</definedName>
    <definedName name="_FS01" localSheetId="8">'1,08'!ERR</definedName>
    <definedName name="_FS01" localSheetId="9">'2,01 '!ERR</definedName>
    <definedName name="_FS01" localSheetId="10">'2,02'!ERR</definedName>
    <definedName name="_FS01" localSheetId="11">'2,03'!ERR</definedName>
    <definedName name="_FS01" localSheetId="12">'2,04'!ERR</definedName>
    <definedName name="_FS01" localSheetId="13">'2,05'!ERR</definedName>
    <definedName name="_FS01" localSheetId="14">'2,06'!ERR</definedName>
    <definedName name="_FS01" localSheetId="15">'2,07'!ERR</definedName>
    <definedName name="_FS01" localSheetId="16">'2,08'!ERR</definedName>
    <definedName name="_FS01" localSheetId="17">'2,09'!ERR</definedName>
    <definedName name="_FS01" localSheetId="18">'2,10'!ERR</definedName>
    <definedName name="_FS01" localSheetId="20">'3,02'!ERR</definedName>
    <definedName name="_FS01" localSheetId="21">'3,03'!ERR</definedName>
    <definedName name="_FS01" localSheetId="22">'3,04'!ERR</definedName>
    <definedName name="_FS01" localSheetId="23">'3,05'!ERR</definedName>
    <definedName name="_FS01" localSheetId="24">'3,06'!ERR</definedName>
    <definedName name="_FS01" localSheetId="25">'4,01'!ERR</definedName>
    <definedName name="_FS01" localSheetId="26">'4,02'!ERR</definedName>
    <definedName name="_FS01" localSheetId="27">'5,01'!ERR</definedName>
    <definedName name="_FS01" localSheetId="28">'5,02'!ERR</definedName>
    <definedName name="_FS01" localSheetId="29">'5,03'!ERR</definedName>
    <definedName name="_FS01" localSheetId="30">'5,04'!ERR</definedName>
    <definedName name="_FS01" localSheetId="31">'5,05'!ERR</definedName>
    <definedName name="_FS01" localSheetId="32">'5,06'!ERR</definedName>
    <definedName name="_FS01" localSheetId="33">'5,07'!ERR</definedName>
    <definedName name="_FS01" localSheetId="34">'5,08'!ERR</definedName>
    <definedName name="_FS01" localSheetId="35">'5,09'!ERR</definedName>
    <definedName name="_FS01" localSheetId="36">'5,10'!ERR</definedName>
    <definedName name="_FS01" localSheetId="37">'5,11'!ERR</definedName>
    <definedName name="_FS01" localSheetId="39">'MEMORIAS ANDEN CALLE 12'!ERR</definedName>
    <definedName name="_FS01">[0]!ERR</definedName>
    <definedName name="_g2" localSheetId="19" hidden="1">{"TAB1",#N/A,TRUE,"GENERAL";"TAB2",#N/A,TRUE,"GENERAL";"TAB3",#N/A,TRUE,"GENERAL";"TAB4",#N/A,TRUE,"GENERAL";"TAB5",#N/A,TRUE,"GENERAL"}</definedName>
    <definedName name="_g2" localSheetId="38"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localSheetId="31" hidden="1">{"TAB1",#N/A,TRUE,"GENERAL";"TAB2",#N/A,TRUE,"GENERAL";"TAB3",#N/A,TRUE,"GENERAL";"TAB4",#N/A,TRUE,"GENERAL";"TAB5",#N/A,TRUE,"GENERAL"}</definedName>
    <definedName name="_g2" localSheetId="32" hidden="1">{"TAB1",#N/A,TRUE,"GENERAL";"TAB2",#N/A,TRUE,"GENERAL";"TAB3",#N/A,TRUE,"GENERAL";"TAB4",#N/A,TRUE,"GENERAL";"TAB5",#N/A,TRUE,"GENERAL"}</definedName>
    <definedName name="_g2" localSheetId="33" hidden="1">{"TAB1",#N/A,TRUE,"GENERAL";"TAB2",#N/A,TRUE,"GENERAL";"TAB3",#N/A,TRUE,"GENERAL";"TAB4",#N/A,TRUE,"GENERAL";"TAB5",#N/A,TRUE,"GENERAL"}</definedName>
    <definedName name="_g2" localSheetId="34" hidden="1">{"TAB1",#N/A,TRUE,"GENERAL";"TAB2",#N/A,TRUE,"GENERAL";"TAB3",#N/A,TRUE,"GENERAL";"TAB4",#N/A,TRUE,"GENERAL";"TAB5",#N/A,TRUE,"GENERAL"}</definedName>
    <definedName name="_g2" localSheetId="35" hidden="1">{"TAB1",#N/A,TRUE,"GENERAL";"TAB2",#N/A,TRUE,"GENERAL";"TAB3",#N/A,TRUE,"GENERAL";"TAB4",#N/A,TRUE,"GENERAL";"TAB5",#N/A,TRUE,"GENERAL"}</definedName>
    <definedName name="_g2" localSheetId="36" hidden="1">{"TAB1",#N/A,TRUE,"GENERAL";"TAB2",#N/A,TRUE,"GENERAL";"TAB3",#N/A,TRUE,"GENERAL";"TAB4",#N/A,TRUE,"GENERAL";"TAB5",#N/A,TRUE,"GENERAL"}</definedName>
    <definedName name="_g2" localSheetId="37" hidden="1">{"TAB1",#N/A,TRUE,"GENERAL";"TAB2",#N/A,TRUE,"GENERAL";"TAB3",#N/A,TRUE,"GENERAL";"TAB4",#N/A,TRUE,"GENERAL";"TAB5",#N/A,TRUE,"GENERAL"}</definedName>
    <definedName name="_g2" localSheetId="39" hidden="1">{"TAB1",#N/A,TRUE,"GENERAL";"TAB2",#N/A,TRUE,"GENERAL";"TAB3",#N/A,TRUE,"GENERAL";"TAB4",#N/A,TRUE,"GENERAL";"TAB5",#N/A,TRUE,"GENERAL"}</definedName>
    <definedName name="_g2" hidden="1">{"TAB1",#N/A,TRUE,"GENERAL";"TAB2",#N/A,TRUE,"GENERAL";"TAB3",#N/A,TRUE,"GENERAL";"TAB4",#N/A,TRUE,"GENERAL";"TAB5",#N/A,TRUE,"GENERAL"}</definedName>
    <definedName name="_g3" localSheetId="19" hidden="1">{"via1",#N/A,TRUE,"general";"via2",#N/A,TRUE,"general";"via3",#N/A,TRUE,"general"}</definedName>
    <definedName name="_g3" localSheetId="38"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localSheetId="31" hidden="1">{"via1",#N/A,TRUE,"general";"via2",#N/A,TRUE,"general";"via3",#N/A,TRUE,"general"}</definedName>
    <definedName name="_g3" localSheetId="32" hidden="1">{"via1",#N/A,TRUE,"general";"via2",#N/A,TRUE,"general";"via3",#N/A,TRUE,"general"}</definedName>
    <definedName name="_g3" localSheetId="33" hidden="1">{"via1",#N/A,TRUE,"general";"via2",#N/A,TRUE,"general";"via3",#N/A,TRUE,"general"}</definedName>
    <definedName name="_g3" localSheetId="34" hidden="1">{"via1",#N/A,TRUE,"general";"via2",#N/A,TRUE,"general";"via3",#N/A,TRUE,"general"}</definedName>
    <definedName name="_g3" localSheetId="35" hidden="1">{"via1",#N/A,TRUE,"general";"via2",#N/A,TRUE,"general";"via3",#N/A,TRUE,"general"}</definedName>
    <definedName name="_g3" localSheetId="36" hidden="1">{"via1",#N/A,TRUE,"general";"via2",#N/A,TRUE,"general";"via3",#N/A,TRUE,"general"}</definedName>
    <definedName name="_g3" localSheetId="37" hidden="1">{"via1",#N/A,TRUE,"general";"via2",#N/A,TRUE,"general";"via3",#N/A,TRUE,"general"}</definedName>
    <definedName name="_g3" localSheetId="39" hidden="1">{"via1",#N/A,TRUE,"general";"via2",#N/A,TRUE,"general";"via3",#N/A,TRUE,"general"}</definedName>
    <definedName name="_g3" hidden="1">{"via1",#N/A,TRUE,"general";"via2",#N/A,TRUE,"general";"via3",#N/A,TRUE,"general"}</definedName>
    <definedName name="_g4" localSheetId="19" hidden="1">{"via1",#N/A,TRUE,"general";"via2",#N/A,TRUE,"general";"via3",#N/A,TRUE,"general"}</definedName>
    <definedName name="_g4" localSheetId="38"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localSheetId="31" hidden="1">{"via1",#N/A,TRUE,"general";"via2",#N/A,TRUE,"general";"via3",#N/A,TRUE,"general"}</definedName>
    <definedName name="_g4" localSheetId="32" hidden="1">{"via1",#N/A,TRUE,"general";"via2",#N/A,TRUE,"general";"via3",#N/A,TRUE,"general"}</definedName>
    <definedName name="_g4" localSheetId="33" hidden="1">{"via1",#N/A,TRUE,"general";"via2",#N/A,TRUE,"general";"via3",#N/A,TRUE,"general"}</definedName>
    <definedName name="_g4" localSheetId="34" hidden="1">{"via1",#N/A,TRUE,"general";"via2",#N/A,TRUE,"general";"via3",#N/A,TRUE,"general"}</definedName>
    <definedName name="_g4" localSheetId="35" hidden="1">{"via1",#N/A,TRUE,"general";"via2",#N/A,TRUE,"general";"via3",#N/A,TRUE,"general"}</definedName>
    <definedName name="_g4" localSheetId="36" hidden="1">{"via1",#N/A,TRUE,"general";"via2",#N/A,TRUE,"general";"via3",#N/A,TRUE,"general"}</definedName>
    <definedName name="_g4" localSheetId="37" hidden="1">{"via1",#N/A,TRUE,"general";"via2",#N/A,TRUE,"general";"via3",#N/A,TRUE,"general"}</definedName>
    <definedName name="_g4" localSheetId="39" hidden="1">{"via1",#N/A,TRUE,"general";"via2",#N/A,TRUE,"general";"via3",#N/A,TRUE,"general"}</definedName>
    <definedName name="_g4" hidden="1">{"via1",#N/A,TRUE,"general";"via2",#N/A,TRUE,"general";"via3",#N/A,TRUE,"general"}</definedName>
    <definedName name="_g5" localSheetId="19" hidden="1">{"via1",#N/A,TRUE,"general";"via2",#N/A,TRUE,"general";"via3",#N/A,TRUE,"general"}</definedName>
    <definedName name="_g5" localSheetId="38"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localSheetId="31" hidden="1">{"via1",#N/A,TRUE,"general";"via2",#N/A,TRUE,"general";"via3",#N/A,TRUE,"general"}</definedName>
    <definedName name="_g5" localSheetId="32" hidden="1">{"via1",#N/A,TRUE,"general";"via2",#N/A,TRUE,"general";"via3",#N/A,TRUE,"general"}</definedName>
    <definedName name="_g5" localSheetId="33" hidden="1">{"via1",#N/A,TRUE,"general";"via2",#N/A,TRUE,"general";"via3",#N/A,TRUE,"general"}</definedName>
    <definedName name="_g5" localSheetId="34" hidden="1">{"via1",#N/A,TRUE,"general";"via2",#N/A,TRUE,"general";"via3",#N/A,TRUE,"general"}</definedName>
    <definedName name="_g5" localSheetId="35" hidden="1">{"via1",#N/A,TRUE,"general";"via2",#N/A,TRUE,"general";"via3",#N/A,TRUE,"general"}</definedName>
    <definedName name="_g5" localSheetId="36" hidden="1">{"via1",#N/A,TRUE,"general";"via2",#N/A,TRUE,"general";"via3",#N/A,TRUE,"general"}</definedName>
    <definedName name="_g5" localSheetId="37" hidden="1">{"via1",#N/A,TRUE,"general";"via2",#N/A,TRUE,"general";"via3",#N/A,TRUE,"general"}</definedName>
    <definedName name="_g5" localSheetId="39" hidden="1">{"via1",#N/A,TRUE,"general";"via2",#N/A,TRUE,"general";"via3",#N/A,TRUE,"general"}</definedName>
    <definedName name="_g5" hidden="1">{"via1",#N/A,TRUE,"general";"via2",#N/A,TRUE,"general";"via3",#N/A,TRUE,"general"}</definedName>
    <definedName name="_g6" localSheetId="19" hidden="1">{"via1",#N/A,TRUE,"general";"via2",#N/A,TRUE,"general";"via3",#N/A,TRUE,"general"}</definedName>
    <definedName name="_g6" localSheetId="38"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localSheetId="31" hidden="1">{"via1",#N/A,TRUE,"general";"via2",#N/A,TRUE,"general";"via3",#N/A,TRUE,"general"}</definedName>
    <definedName name="_g6" localSheetId="32" hidden="1">{"via1",#N/A,TRUE,"general";"via2",#N/A,TRUE,"general";"via3",#N/A,TRUE,"general"}</definedName>
    <definedName name="_g6" localSheetId="33" hidden="1">{"via1",#N/A,TRUE,"general";"via2",#N/A,TRUE,"general";"via3",#N/A,TRUE,"general"}</definedName>
    <definedName name="_g6" localSheetId="34" hidden="1">{"via1",#N/A,TRUE,"general";"via2",#N/A,TRUE,"general";"via3",#N/A,TRUE,"general"}</definedName>
    <definedName name="_g6" localSheetId="35" hidden="1">{"via1",#N/A,TRUE,"general";"via2",#N/A,TRUE,"general";"via3",#N/A,TRUE,"general"}</definedName>
    <definedName name="_g6" localSheetId="36" hidden="1">{"via1",#N/A,TRUE,"general";"via2",#N/A,TRUE,"general";"via3",#N/A,TRUE,"general"}</definedName>
    <definedName name="_g6" localSheetId="37" hidden="1">{"via1",#N/A,TRUE,"general";"via2",#N/A,TRUE,"general";"via3",#N/A,TRUE,"general"}</definedName>
    <definedName name="_g6" localSheetId="39" hidden="1">{"via1",#N/A,TRUE,"general";"via2",#N/A,TRUE,"general";"via3",#N/A,TRUE,"general"}</definedName>
    <definedName name="_g6" hidden="1">{"via1",#N/A,TRUE,"general";"via2",#N/A,TRUE,"general";"via3",#N/A,TRUE,"general"}</definedName>
    <definedName name="_g7" localSheetId="19" hidden="1">{"TAB1",#N/A,TRUE,"GENERAL";"TAB2",#N/A,TRUE,"GENERAL";"TAB3",#N/A,TRUE,"GENERAL";"TAB4",#N/A,TRUE,"GENERAL";"TAB5",#N/A,TRUE,"GENERAL"}</definedName>
    <definedName name="_g7" localSheetId="38"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localSheetId="31" hidden="1">{"TAB1",#N/A,TRUE,"GENERAL";"TAB2",#N/A,TRUE,"GENERAL";"TAB3",#N/A,TRUE,"GENERAL";"TAB4",#N/A,TRUE,"GENERAL";"TAB5",#N/A,TRUE,"GENERAL"}</definedName>
    <definedName name="_g7" localSheetId="32" hidden="1">{"TAB1",#N/A,TRUE,"GENERAL";"TAB2",#N/A,TRUE,"GENERAL";"TAB3",#N/A,TRUE,"GENERAL";"TAB4",#N/A,TRUE,"GENERAL";"TAB5",#N/A,TRUE,"GENERAL"}</definedName>
    <definedName name="_g7" localSheetId="33" hidden="1">{"TAB1",#N/A,TRUE,"GENERAL";"TAB2",#N/A,TRUE,"GENERAL";"TAB3",#N/A,TRUE,"GENERAL";"TAB4",#N/A,TRUE,"GENERAL";"TAB5",#N/A,TRUE,"GENERAL"}</definedName>
    <definedName name="_g7" localSheetId="34" hidden="1">{"TAB1",#N/A,TRUE,"GENERAL";"TAB2",#N/A,TRUE,"GENERAL";"TAB3",#N/A,TRUE,"GENERAL";"TAB4",#N/A,TRUE,"GENERAL";"TAB5",#N/A,TRUE,"GENERAL"}</definedName>
    <definedName name="_g7" localSheetId="35" hidden="1">{"TAB1",#N/A,TRUE,"GENERAL";"TAB2",#N/A,TRUE,"GENERAL";"TAB3",#N/A,TRUE,"GENERAL";"TAB4",#N/A,TRUE,"GENERAL";"TAB5",#N/A,TRUE,"GENERAL"}</definedName>
    <definedName name="_g7" localSheetId="36" hidden="1">{"TAB1",#N/A,TRUE,"GENERAL";"TAB2",#N/A,TRUE,"GENERAL";"TAB3",#N/A,TRUE,"GENERAL";"TAB4",#N/A,TRUE,"GENERAL";"TAB5",#N/A,TRUE,"GENERAL"}</definedName>
    <definedName name="_g7" localSheetId="37" hidden="1">{"TAB1",#N/A,TRUE,"GENERAL";"TAB2",#N/A,TRUE,"GENERAL";"TAB3",#N/A,TRUE,"GENERAL";"TAB4",#N/A,TRUE,"GENERAL";"TAB5",#N/A,TRUE,"GENERAL"}</definedName>
    <definedName name="_g7" localSheetId="39"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19" hidden="1">{"TAB1",#N/A,TRUE,"GENERAL";"TAB2",#N/A,TRUE,"GENERAL";"TAB3",#N/A,TRUE,"GENERAL";"TAB4",#N/A,TRUE,"GENERAL";"TAB5",#N/A,TRUE,"GENERAL"}</definedName>
    <definedName name="_GR1" localSheetId="38"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localSheetId="31" hidden="1">{"TAB1",#N/A,TRUE,"GENERAL";"TAB2",#N/A,TRUE,"GENERAL";"TAB3",#N/A,TRUE,"GENERAL";"TAB4",#N/A,TRUE,"GENERAL";"TAB5",#N/A,TRUE,"GENERAL"}</definedName>
    <definedName name="_GR1" localSheetId="32" hidden="1">{"TAB1",#N/A,TRUE,"GENERAL";"TAB2",#N/A,TRUE,"GENERAL";"TAB3",#N/A,TRUE,"GENERAL";"TAB4",#N/A,TRUE,"GENERAL";"TAB5",#N/A,TRUE,"GENERAL"}</definedName>
    <definedName name="_GR1" localSheetId="33" hidden="1">{"TAB1",#N/A,TRUE,"GENERAL";"TAB2",#N/A,TRUE,"GENERAL";"TAB3",#N/A,TRUE,"GENERAL";"TAB4",#N/A,TRUE,"GENERAL";"TAB5",#N/A,TRUE,"GENERAL"}</definedName>
    <definedName name="_GR1" localSheetId="34" hidden="1">{"TAB1",#N/A,TRUE,"GENERAL";"TAB2",#N/A,TRUE,"GENERAL";"TAB3",#N/A,TRUE,"GENERAL";"TAB4",#N/A,TRUE,"GENERAL";"TAB5",#N/A,TRUE,"GENERAL"}</definedName>
    <definedName name="_GR1" localSheetId="35" hidden="1">{"TAB1",#N/A,TRUE,"GENERAL";"TAB2",#N/A,TRUE,"GENERAL";"TAB3",#N/A,TRUE,"GENERAL";"TAB4",#N/A,TRUE,"GENERAL";"TAB5",#N/A,TRUE,"GENERAL"}</definedName>
    <definedName name="_GR1" localSheetId="36" hidden="1">{"TAB1",#N/A,TRUE,"GENERAL";"TAB2",#N/A,TRUE,"GENERAL";"TAB3",#N/A,TRUE,"GENERAL";"TAB4",#N/A,TRUE,"GENERAL";"TAB5",#N/A,TRUE,"GENERAL"}</definedName>
    <definedName name="_GR1" localSheetId="37" hidden="1">{"TAB1",#N/A,TRUE,"GENERAL";"TAB2",#N/A,TRUE,"GENERAL";"TAB3",#N/A,TRUE,"GENERAL";"TAB4",#N/A,TRUE,"GENERAL";"TAB5",#N/A,TRUE,"GENERAL"}</definedName>
    <definedName name="_GR1" localSheetId="39" hidden="1">{"TAB1",#N/A,TRUE,"GENERAL";"TAB2",#N/A,TRUE,"GENERAL";"TAB3",#N/A,TRUE,"GENERAL";"TAB4",#N/A,TRUE,"GENERAL";"TAB5",#N/A,TRUE,"GENERAL"}</definedName>
    <definedName name="_GR1" hidden="1">{"TAB1",#N/A,TRUE,"GENERAL";"TAB2",#N/A,TRUE,"GENERAL";"TAB3",#N/A,TRUE,"GENERAL";"TAB4",#N/A,TRUE,"GENERAL";"TAB5",#N/A,TRUE,"GENERAL"}</definedName>
    <definedName name="_gtr4" localSheetId="19" hidden="1">{"via1",#N/A,TRUE,"general";"via2",#N/A,TRUE,"general";"via3",#N/A,TRUE,"general"}</definedName>
    <definedName name="_gtr4" localSheetId="38"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localSheetId="31" hidden="1">{"via1",#N/A,TRUE,"general";"via2",#N/A,TRUE,"general";"via3",#N/A,TRUE,"general"}</definedName>
    <definedName name="_gtr4" localSheetId="32" hidden="1">{"via1",#N/A,TRUE,"general";"via2",#N/A,TRUE,"general";"via3",#N/A,TRUE,"general"}</definedName>
    <definedName name="_gtr4" localSheetId="33" hidden="1">{"via1",#N/A,TRUE,"general";"via2",#N/A,TRUE,"general";"via3",#N/A,TRUE,"general"}</definedName>
    <definedName name="_gtr4" localSheetId="34" hidden="1">{"via1",#N/A,TRUE,"general";"via2",#N/A,TRUE,"general";"via3",#N/A,TRUE,"general"}</definedName>
    <definedName name="_gtr4" localSheetId="35" hidden="1">{"via1",#N/A,TRUE,"general";"via2",#N/A,TRUE,"general";"via3",#N/A,TRUE,"general"}</definedName>
    <definedName name="_gtr4" localSheetId="36" hidden="1">{"via1",#N/A,TRUE,"general";"via2",#N/A,TRUE,"general";"via3",#N/A,TRUE,"general"}</definedName>
    <definedName name="_gtr4" localSheetId="37" hidden="1">{"via1",#N/A,TRUE,"general";"via2",#N/A,TRUE,"general";"via3",#N/A,TRUE,"general"}</definedName>
    <definedName name="_gtr4" localSheetId="39" hidden="1">{"via1",#N/A,TRUE,"general";"via2",#N/A,TRUE,"general";"via3",#N/A,TRUE,"general"}</definedName>
    <definedName name="_gtr4" hidden="1">{"via1",#N/A,TRUE,"general";"via2",#N/A,TRUE,"general";"via3",#N/A,TRUE,"general"}</definedName>
    <definedName name="_h2" localSheetId="19" hidden="1">{"via1",#N/A,TRUE,"general";"via2",#N/A,TRUE,"general";"via3",#N/A,TRUE,"general"}</definedName>
    <definedName name="_h2" localSheetId="38"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localSheetId="31" hidden="1">{"via1",#N/A,TRUE,"general";"via2",#N/A,TRUE,"general";"via3",#N/A,TRUE,"general"}</definedName>
    <definedName name="_h2" localSheetId="32" hidden="1">{"via1",#N/A,TRUE,"general";"via2",#N/A,TRUE,"general";"via3",#N/A,TRUE,"general"}</definedName>
    <definedName name="_h2" localSheetId="33" hidden="1">{"via1",#N/A,TRUE,"general";"via2",#N/A,TRUE,"general";"via3",#N/A,TRUE,"general"}</definedName>
    <definedName name="_h2" localSheetId="34" hidden="1">{"via1",#N/A,TRUE,"general";"via2",#N/A,TRUE,"general";"via3",#N/A,TRUE,"general"}</definedName>
    <definedName name="_h2" localSheetId="35" hidden="1">{"via1",#N/A,TRUE,"general";"via2",#N/A,TRUE,"general";"via3",#N/A,TRUE,"general"}</definedName>
    <definedName name="_h2" localSheetId="36" hidden="1">{"via1",#N/A,TRUE,"general";"via2",#N/A,TRUE,"general";"via3",#N/A,TRUE,"general"}</definedName>
    <definedName name="_h2" localSheetId="37" hidden="1">{"via1",#N/A,TRUE,"general";"via2",#N/A,TRUE,"general";"via3",#N/A,TRUE,"general"}</definedName>
    <definedName name="_h2" localSheetId="39" hidden="1">{"via1",#N/A,TRUE,"general";"via2",#N/A,TRUE,"general";"via3",#N/A,TRUE,"general"}</definedName>
    <definedName name="_h2" hidden="1">{"via1",#N/A,TRUE,"general";"via2",#N/A,TRUE,"general";"via3",#N/A,TRUE,"general"}</definedName>
    <definedName name="_h3" localSheetId="19" hidden="1">{"via1",#N/A,TRUE,"general";"via2",#N/A,TRUE,"general";"via3",#N/A,TRUE,"general"}</definedName>
    <definedName name="_h3" localSheetId="38"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localSheetId="31" hidden="1">{"via1",#N/A,TRUE,"general";"via2",#N/A,TRUE,"general";"via3",#N/A,TRUE,"general"}</definedName>
    <definedName name="_h3" localSheetId="32" hidden="1">{"via1",#N/A,TRUE,"general";"via2",#N/A,TRUE,"general";"via3",#N/A,TRUE,"general"}</definedName>
    <definedName name="_h3" localSheetId="33" hidden="1">{"via1",#N/A,TRUE,"general";"via2",#N/A,TRUE,"general";"via3",#N/A,TRUE,"general"}</definedName>
    <definedName name="_h3" localSheetId="34" hidden="1">{"via1",#N/A,TRUE,"general";"via2",#N/A,TRUE,"general";"via3",#N/A,TRUE,"general"}</definedName>
    <definedName name="_h3" localSheetId="35" hidden="1">{"via1",#N/A,TRUE,"general";"via2",#N/A,TRUE,"general";"via3",#N/A,TRUE,"general"}</definedName>
    <definedName name="_h3" localSheetId="36" hidden="1">{"via1",#N/A,TRUE,"general";"via2",#N/A,TRUE,"general";"via3",#N/A,TRUE,"general"}</definedName>
    <definedName name="_h3" localSheetId="37" hidden="1">{"via1",#N/A,TRUE,"general";"via2",#N/A,TRUE,"general";"via3",#N/A,TRUE,"general"}</definedName>
    <definedName name="_h3" localSheetId="39" hidden="1">{"via1",#N/A,TRUE,"general";"via2",#N/A,TRUE,"general";"via3",#N/A,TRUE,"general"}</definedName>
    <definedName name="_h3" hidden="1">{"via1",#N/A,TRUE,"general";"via2",#N/A,TRUE,"general";"via3",#N/A,TRUE,"general"}</definedName>
    <definedName name="_h4" localSheetId="19" hidden="1">{"TAB1",#N/A,TRUE,"GENERAL";"TAB2",#N/A,TRUE,"GENERAL";"TAB3",#N/A,TRUE,"GENERAL";"TAB4",#N/A,TRUE,"GENERAL";"TAB5",#N/A,TRUE,"GENERAL"}</definedName>
    <definedName name="_h4" localSheetId="38"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localSheetId="31" hidden="1">{"TAB1",#N/A,TRUE,"GENERAL";"TAB2",#N/A,TRUE,"GENERAL";"TAB3",#N/A,TRUE,"GENERAL";"TAB4",#N/A,TRUE,"GENERAL";"TAB5",#N/A,TRUE,"GENERAL"}</definedName>
    <definedName name="_h4" localSheetId="32" hidden="1">{"TAB1",#N/A,TRUE,"GENERAL";"TAB2",#N/A,TRUE,"GENERAL";"TAB3",#N/A,TRUE,"GENERAL";"TAB4",#N/A,TRUE,"GENERAL";"TAB5",#N/A,TRUE,"GENERAL"}</definedName>
    <definedName name="_h4" localSheetId="33" hidden="1">{"TAB1",#N/A,TRUE,"GENERAL";"TAB2",#N/A,TRUE,"GENERAL";"TAB3",#N/A,TRUE,"GENERAL";"TAB4",#N/A,TRUE,"GENERAL";"TAB5",#N/A,TRUE,"GENERAL"}</definedName>
    <definedName name="_h4" localSheetId="34" hidden="1">{"TAB1",#N/A,TRUE,"GENERAL";"TAB2",#N/A,TRUE,"GENERAL";"TAB3",#N/A,TRUE,"GENERAL";"TAB4",#N/A,TRUE,"GENERAL";"TAB5",#N/A,TRUE,"GENERAL"}</definedName>
    <definedName name="_h4" localSheetId="35" hidden="1">{"TAB1",#N/A,TRUE,"GENERAL";"TAB2",#N/A,TRUE,"GENERAL";"TAB3",#N/A,TRUE,"GENERAL";"TAB4",#N/A,TRUE,"GENERAL";"TAB5",#N/A,TRUE,"GENERAL"}</definedName>
    <definedName name="_h4" localSheetId="36" hidden="1">{"TAB1",#N/A,TRUE,"GENERAL";"TAB2",#N/A,TRUE,"GENERAL";"TAB3",#N/A,TRUE,"GENERAL";"TAB4",#N/A,TRUE,"GENERAL";"TAB5",#N/A,TRUE,"GENERAL"}</definedName>
    <definedName name="_h4" localSheetId="37" hidden="1">{"TAB1",#N/A,TRUE,"GENERAL";"TAB2",#N/A,TRUE,"GENERAL";"TAB3",#N/A,TRUE,"GENERAL";"TAB4",#N/A,TRUE,"GENERAL";"TAB5",#N/A,TRUE,"GENERAL"}</definedName>
    <definedName name="_h4" localSheetId="39" hidden="1">{"TAB1",#N/A,TRUE,"GENERAL";"TAB2",#N/A,TRUE,"GENERAL";"TAB3",#N/A,TRUE,"GENERAL";"TAB4",#N/A,TRUE,"GENERAL";"TAB5",#N/A,TRUE,"GENERAL"}</definedName>
    <definedName name="_h4" hidden="1">{"TAB1",#N/A,TRUE,"GENERAL";"TAB2",#N/A,TRUE,"GENERAL";"TAB3",#N/A,TRUE,"GENERAL";"TAB4",#N/A,TRUE,"GENERAL";"TAB5",#N/A,TRUE,"GENERAL"}</definedName>
    <definedName name="_h5" localSheetId="19" hidden="1">{"TAB1",#N/A,TRUE,"GENERAL";"TAB2",#N/A,TRUE,"GENERAL";"TAB3",#N/A,TRUE,"GENERAL";"TAB4",#N/A,TRUE,"GENERAL";"TAB5",#N/A,TRUE,"GENERAL"}</definedName>
    <definedName name="_h5" localSheetId="38"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localSheetId="31" hidden="1">{"TAB1",#N/A,TRUE,"GENERAL";"TAB2",#N/A,TRUE,"GENERAL";"TAB3",#N/A,TRUE,"GENERAL";"TAB4",#N/A,TRUE,"GENERAL";"TAB5",#N/A,TRUE,"GENERAL"}</definedName>
    <definedName name="_h5" localSheetId="32" hidden="1">{"TAB1",#N/A,TRUE,"GENERAL";"TAB2",#N/A,TRUE,"GENERAL";"TAB3",#N/A,TRUE,"GENERAL";"TAB4",#N/A,TRUE,"GENERAL";"TAB5",#N/A,TRUE,"GENERAL"}</definedName>
    <definedName name="_h5" localSheetId="33" hidden="1">{"TAB1",#N/A,TRUE,"GENERAL";"TAB2",#N/A,TRUE,"GENERAL";"TAB3",#N/A,TRUE,"GENERAL";"TAB4",#N/A,TRUE,"GENERAL";"TAB5",#N/A,TRUE,"GENERAL"}</definedName>
    <definedName name="_h5" localSheetId="34" hidden="1">{"TAB1",#N/A,TRUE,"GENERAL";"TAB2",#N/A,TRUE,"GENERAL";"TAB3",#N/A,TRUE,"GENERAL";"TAB4",#N/A,TRUE,"GENERAL";"TAB5",#N/A,TRUE,"GENERAL"}</definedName>
    <definedName name="_h5" localSheetId="35" hidden="1">{"TAB1",#N/A,TRUE,"GENERAL";"TAB2",#N/A,TRUE,"GENERAL";"TAB3",#N/A,TRUE,"GENERAL";"TAB4",#N/A,TRUE,"GENERAL";"TAB5",#N/A,TRUE,"GENERAL"}</definedName>
    <definedName name="_h5" localSheetId="36" hidden="1">{"TAB1",#N/A,TRUE,"GENERAL";"TAB2",#N/A,TRUE,"GENERAL";"TAB3",#N/A,TRUE,"GENERAL";"TAB4",#N/A,TRUE,"GENERAL";"TAB5",#N/A,TRUE,"GENERAL"}</definedName>
    <definedName name="_h5" localSheetId="37" hidden="1">{"TAB1",#N/A,TRUE,"GENERAL";"TAB2",#N/A,TRUE,"GENERAL";"TAB3",#N/A,TRUE,"GENERAL";"TAB4",#N/A,TRUE,"GENERAL";"TAB5",#N/A,TRUE,"GENERAL"}</definedName>
    <definedName name="_h5" localSheetId="39" hidden="1">{"TAB1",#N/A,TRUE,"GENERAL";"TAB2",#N/A,TRUE,"GENERAL";"TAB3",#N/A,TRUE,"GENERAL";"TAB4",#N/A,TRUE,"GENERAL";"TAB5",#N/A,TRUE,"GENERAL"}</definedName>
    <definedName name="_h5" hidden="1">{"TAB1",#N/A,TRUE,"GENERAL";"TAB2",#N/A,TRUE,"GENERAL";"TAB3",#N/A,TRUE,"GENERAL";"TAB4",#N/A,TRUE,"GENERAL";"TAB5",#N/A,TRUE,"GENERAL"}</definedName>
    <definedName name="_h6" localSheetId="19" hidden="1">{"via1",#N/A,TRUE,"general";"via2",#N/A,TRUE,"general";"via3",#N/A,TRUE,"general"}</definedName>
    <definedName name="_h6" localSheetId="38"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localSheetId="31" hidden="1">{"via1",#N/A,TRUE,"general";"via2",#N/A,TRUE,"general";"via3",#N/A,TRUE,"general"}</definedName>
    <definedName name="_h6" localSheetId="32" hidden="1">{"via1",#N/A,TRUE,"general";"via2",#N/A,TRUE,"general";"via3",#N/A,TRUE,"general"}</definedName>
    <definedName name="_h6" localSheetId="33" hidden="1">{"via1",#N/A,TRUE,"general";"via2",#N/A,TRUE,"general";"via3",#N/A,TRUE,"general"}</definedName>
    <definedName name="_h6" localSheetId="34" hidden="1">{"via1",#N/A,TRUE,"general";"via2",#N/A,TRUE,"general";"via3",#N/A,TRUE,"general"}</definedName>
    <definedName name="_h6" localSheetId="35" hidden="1">{"via1",#N/A,TRUE,"general";"via2",#N/A,TRUE,"general";"via3",#N/A,TRUE,"general"}</definedName>
    <definedName name="_h6" localSheetId="36" hidden="1">{"via1",#N/A,TRUE,"general";"via2",#N/A,TRUE,"general";"via3",#N/A,TRUE,"general"}</definedName>
    <definedName name="_h6" localSheetId="37" hidden="1">{"via1",#N/A,TRUE,"general";"via2",#N/A,TRUE,"general";"via3",#N/A,TRUE,"general"}</definedName>
    <definedName name="_h6" localSheetId="39" hidden="1">{"via1",#N/A,TRUE,"general";"via2",#N/A,TRUE,"general";"via3",#N/A,TRUE,"general"}</definedName>
    <definedName name="_h6" hidden="1">{"via1",#N/A,TRUE,"general";"via2",#N/A,TRUE,"general";"via3",#N/A,TRUE,"general"}</definedName>
    <definedName name="_h7" localSheetId="19" hidden="1">{"TAB1",#N/A,TRUE,"GENERAL";"TAB2",#N/A,TRUE,"GENERAL";"TAB3",#N/A,TRUE,"GENERAL";"TAB4",#N/A,TRUE,"GENERAL";"TAB5",#N/A,TRUE,"GENERAL"}</definedName>
    <definedName name="_h7" localSheetId="38"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localSheetId="31" hidden="1">{"TAB1",#N/A,TRUE,"GENERAL";"TAB2",#N/A,TRUE,"GENERAL";"TAB3",#N/A,TRUE,"GENERAL";"TAB4",#N/A,TRUE,"GENERAL";"TAB5",#N/A,TRUE,"GENERAL"}</definedName>
    <definedName name="_h7" localSheetId="32" hidden="1">{"TAB1",#N/A,TRUE,"GENERAL";"TAB2",#N/A,TRUE,"GENERAL";"TAB3",#N/A,TRUE,"GENERAL";"TAB4",#N/A,TRUE,"GENERAL";"TAB5",#N/A,TRUE,"GENERAL"}</definedName>
    <definedName name="_h7" localSheetId="33" hidden="1">{"TAB1",#N/A,TRUE,"GENERAL";"TAB2",#N/A,TRUE,"GENERAL";"TAB3",#N/A,TRUE,"GENERAL";"TAB4",#N/A,TRUE,"GENERAL";"TAB5",#N/A,TRUE,"GENERAL"}</definedName>
    <definedName name="_h7" localSheetId="34" hidden="1">{"TAB1",#N/A,TRUE,"GENERAL";"TAB2",#N/A,TRUE,"GENERAL";"TAB3",#N/A,TRUE,"GENERAL";"TAB4",#N/A,TRUE,"GENERAL";"TAB5",#N/A,TRUE,"GENERAL"}</definedName>
    <definedName name="_h7" localSheetId="35" hidden="1">{"TAB1",#N/A,TRUE,"GENERAL";"TAB2",#N/A,TRUE,"GENERAL";"TAB3",#N/A,TRUE,"GENERAL";"TAB4",#N/A,TRUE,"GENERAL";"TAB5",#N/A,TRUE,"GENERAL"}</definedName>
    <definedName name="_h7" localSheetId="36" hidden="1">{"TAB1",#N/A,TRUE,"GENERAL";"TAB2",#N/A,TRUE,"GENERAL";"TAB3",#N/A,TRUE,"GENERAL";"TAB4",#N/A,TRUE,"GENERAL";"TAB5",#N/A,TRUE,"GENERAL"}</definedName>
    <definedName name="_h7" localSheetId="37" hidden="1">{"TAB1",#N/A,TRUE,"GENERAL";"TAB2",#N/A,TRUE,"GENERAL";"TAB3",#N/A,TRUE,"GENERAL";"TAB4",#N/A,TRUE,"GENERAL";"TAB5",#N/A,TRUE,"GENERAL"}</definedName>
    <definedName name="_h7" localSheetId="39" hidden="1">{"TAB1",#N/A,TRUE,"GENERAL";"TAB2",#N/A,TRUE,"GENERAL";"TAB3",#N/A,TRUE,"GENERAL";"TAB4",#N/A,TRUE,"GENERAL";"TAB5",#N/A,TRUE,"GENERAL"}</definedName>
    <definedName name="_h7" hidden="1">{"TAB1",#N/A,TRUE,"GENERAL";"TAB2",#N/A,TRUE,"GENERAL";"TAB3",#N/A,TRUE,"GENERAL";"TAB4",#N/A,TRUE,"GENERAL";"TAB5",#N/A,TRUE,"GENERAL"}</definedName>
    <definedName name="_h8" localSheetId="19" hidden="1">{"via1",#N/A,TRUE,"general";"via2",#N/A,TRUE,"general";"via3",#N/A,TRUE,"general"}</definedName>
    <definedName name="_h8" localSheetId="38"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localSheetId="31" hidden="1">{"via1",#N/A,TRUE,"general";"via2",#N/A,TRUE,"general";"via3",#N/A,TRUE,"general"}</definedName>
    <definedName name="_h8" localSheetId="32" hidden="1">{"via1",#N/A,TRUE,"general";"via2",#N/A,TRUE,"general";"via3",#N/A,TRUE,"general"}</definedName>
    <definedName name="_h8" localSheetId="33" hidden="1">{"via1",#N/A,TRUE,"general";"via2",#N/A,TRUE,"general";"via3",#N/A,TRUE,"general"}</definedName>
    <definedName name="_h8" localSheetId="34" hidden="1">{"via1",#N/A,TRUE,"general";"via2",#N/A,TRUE,"general";"via3",#N/A,TRUE,"general"}</definedName>
    <definedName name="_h8" localSheetId="35" hidden="1">{"via1",#N/A,TRUE,"general";"via2",#N/A,TRUE,"general";"via3",#N/A,TRUE,"general"}</definedName>
    <definedName name="_h8" localSheetId="36" hidden="1">{"via1",#N/A,TRUE,"general";"via2",#N/A,TRUE,"general";"via3",#N/A,TRUE,"general"}</definedName>
    <definedName name="_h8" localSheetId="37" hidden="1">{"via1",#N/A,TRUE,"general";"via2",#N/A,TRUE,"general";"via3",#N/A,TRUE,"general"}</definedName>
    <definedName name="_h8" localSheetId="39" hidden="1">{"via1",#N/A,TRUE,"general";"via2",#N/A,TRUE,"general";"via3",#N/A,TRUE,"general"}</definedName>
    <definedName name="_h8" hidden="1">{"via1",#N/A,TRUE,"general";"via2",#N/A,TRUE,"general";"via3",#N/A,TRUE,"general"}</definedName>
    <definedName name="_hfh7" localSheetId="19" hidden="1">{"via1",#N/A,TRUE,"general";"via2",#N/A,TRUE,"general";"via3",#N/A,TRUE,"general"}</definedName>
    <definedName name="_hfh7" localSheetId="38"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localSheetId="31" hidden="1">{"via1",#N/A,TRUE,"general";"via2",#N/A,TRUE,"general";"via3",#N/A,TRUE,"general"}</definedName>
    <definedName name="_hfh7" localSheetId="32" hidden="1">{"via1",#N/A,TRUE,"general";"via2",#N/A,TRUE,"general";"via3",#N/A,TRUE,"general"}</definedName>
    <definedName name="_hfh7" localSheetId="33" hidden="1">{"via1",#N/A,TRUE,"general";"via2",#N/A,TRUE,"general";"via3",#N/A,TRUE,"general"}</definedName>
    <definedName name="_hfh7" localSheetId="34" hidden="1">{"via1",#N/A,TRUE,"general";"via2",#N/A,TRUE,"general";"via3",#N/A,TRUE,"general"}</definedName>
    <definedName name="_hfh7" localSheetId="35" hidden="1">{"via1",#N/A,TRUE,"general";"via2",#N/A,TRUE,"general";"via3",#N/A,TRUE,"general"}</definedName>
    <definedName name="_hfh7" localSheetId="36" hidden="1">{"via1",#N/A,TRUE,"general";"via2",#N/A,TRUE,"general";"via3",#N/A,TRUE,"general"}</definedName>
    <definedName name="_hfh7" localSheetId="37" hidden="1">{"via1",#N/A,TRUE,"general";"via2",#N/A,TRUE,"general";"via3",#N/A,TRUE,"general"}</definedName>
    <definedName name="_hfh7" localSheetId="39" hidden="1">{"via1",#N/A,TRUE,"general";"via2",#N/A,TRUE,"general";"via3",#N/A,TRUE,"general"}</definedName>
    <definedName name="_hfh7" hidden="1">{"via1",#N/A,TRUE,"general";"via2",#N/A,TRUE,"general";"via3",#N/A,TRUE,"general"}</definedName>
    <definedName name="_hhg1" localSheetId="19" hidden="1">{#N/A,#N/A,TRUE,"1842CWN0"}</definedName>
    <definedName name="_hhg1" localSheetId="38" hidden="1">{#N/A,#N/A,TRUE,"1842CWN0"}</definedName>
    <definedName name="_hhg1" localSheetId="9" hidden="1">{#N/A,#N/A,TRUE,"1842CWN0"}</definedName>
    <definedName name="_hhg1" localSheetId="13" hidden="1">{#N/A,#N/A,TRUE,"1842CWN0"}</definedName>
    <definedName name="_hhg1" localSheetId="14" hidden="1">{#N/A,#N/A,TRUE,"1842CWN0"}</definedName>
    <definedName name="_hhg1" localSheetId="15" hidden="1">{#N/A,#N/A,TRUE,"1842CWN0"}</definedName>
    <definedName name="_hhg1" localSheetId="16" hidden="1">{#N/A,#N/A,TRUE,"1842CWN0"}</definedName>
    <definedName name="_hhg1" localSheetId="17" hidden="1">{#N/A,#N/A,TRUE,"1842CWN0"}</definedName>
    <definedName name="_hhg1" localSheetId="18" hidden="1">{#N/A,#N/A,TRUE,"1842CWN0"}</definedName>
    <definedName name="_hhg1" localSheetId="24" hidden="1">{#N/A,#N/A,TRUE,"1842CWN0"}</definedName>
    <definedName name="_hhg1" localSheetId="39" hidden="1">{#N/A,#N/A,TRUE,"1842CWN0"}</definedName>
    <definedName name="_hhg1" hidden="1">{#N/A,#N/A,TRUE,"1842CWN0"}</definedName>
    <definedName name="_i4" localSheetId="19" hidden="1">{"via1",#N/A,TRUE,"general";"via2",#N/A,TRUE,"general";"via3",#N/A,TRUE,"general"}</definedName>
    <definedName name="_i4" localSheetId="38"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localSheetId="31" hidden="1">{"via1",#N/A,TRUE,"general";"via2",#N/A,TRUE,"general";"via3",#N/A,TRUE,"general"}</definedName>
    <definedName name="_i4" localSheetId="32" hidden="1">{"via1",#N/A,TRUE,"general";"via2",#N/A,TRUE,"general";"via3",#N/A,TRUE,"general"}</definedName>
    <definedName name="_i4" localSheetId="33" hidden="1">{"via1",#N/A,TRUE,"general";"via2",#N/A,TRUE,"general";"via3",#N/A,TRUE,"general"}</definedName>
    <definedName name="_i4" localSheetId="34" hidden="1">{"via1",#N/A,TRUE,"general";"via2",#N/A,TRUE,"general";"via3",#N/A,TRUE,"general"}</definedName>
    <definedName name="_i4" localSheetId="35" hidden="1">{"via1",#N/A,TRUE,"general";"via2",#N/A,TRUE,"general";"via3",#N/A,TRUE,"general"}</definedName>
    <definedName name="_i4" localSheetId="36" hidden="1">{"via1",#N/A,TRUE,"general";"via2",#N/A,TRUE,"general";"via3",#N/A,TRUE,"general"}</definedName>
    <definedName name="_i4" localSheetId="37" hidden="1">{"via1",#N/A,TRUE,"general";"via2",#N/A,TRUE,"general";"via3",#N/A,TRUE,"general"}</definedName>
    <definedName name="_i4" localSheetId="39" hidden="1">{"via1",#N/A,TRUE,"general";"via2",#N/A,TRUE,"general";"via3",#N/A,TRUE,"general"}</definedName>
    <definedName name="_i4" hidden="1">{"via1",#N/A,TRUE,"general";"via2",#N/A,TRUE,"general";"via3",#N/A,TRUE,"general"}</definedName>
    <definedName name="_i5" localSheetId="19" hidden="1">{"TAB1",#N/A,TRUE,"GENERAL";"TAB2",#N/A,TRUE,"GENERAL";"TAB3",#N/A,TRUE,"GENERAL";"TAB4",#N/A,TRUE,"GENERAL";"TAB5",#N/A,TRUE,"GENERAL"}</definedName>
    <definedName name="_i5" localSheetId="38"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localSheetId="31" hidden="1">{"TAB1",#N/A,TRUE,"GENERAL";"TAB2",#N/A,TRUE,"GENERAL";"TAB3",#N/A,TRUE,"GENERAL";"TAB4",#N/A,TRUE,"GENERAL";"TAB5",#N/A,TRUE,"GENERAL"}</definedName>
    <definedName name="_i5" localSheetId="32" hidden="1">{"TAB1",#N/A,TRUE,"GENERAL";"TAB2",#N/A,TRUE,"GENERAL";"TAB3",#N/A,TRUE,"GENERAL";"TAB4",#N/A,TRUE,"GENERAL";"TAB5",#N/A,TRUE,"GENERAL"}</definedName>
    <definedName name="_i5" localSheetId="33" hidden="1">{"TAB1",#N/A,TRUE,"GENERAL";"TAB2",#N/A,TRUE,"GENERAL";"TAB3",#N/A,TRUE,"GENERAL";"TAB4",#N/A,TRUE,"GENERAL";"TAB5",#N/A,TRUE,"GENERAL"}</definedName>
    <definedName name="_i5" localSheetId="34" hidden="1">{"TAB1",#N/A,TRUE,"GENERAL";"TAB2",#N/A,TRUE,"GENERAL";"TAB3",#N/A,TRUE,"GENERAL";"TAB4",#N/A,TRUE,"GENERAL";"TAB5",#N/A,TRUE,"GENERAL"}</definedName>
    <definedName name="_i5" localSheetId="35" hidden="1">{"TAB1",#N/A,TRUE,"GENERAL";"TAB2",#N/A,TRUE,"GENERAL";"TAB3",#N/A,TRUE,"GENERAL";"TAB4",#N/A,TRUE,"GENERAL";"TAB5",#N/A,TRUE,"GENERAL"}</definedName>
    <definedName name="_i5" localSheetId="36" hidden="1">{"TAB1",#N/A,TRUE,"GENERAL";"TAB2",#N/A,TRUE,"GENERAL";"TAB3",#N/A,TRUE,"GENERAL";"TAB4",#N/A,TRUE,"GENERAL";"TAB5",#N/A,TRUE,"GENERAL"}</definedName>
    <definedName name="_i5" localSheetId="37" hidden="1">{"TAB1",#N/A,TRUE,"GENERAL";"TAB2",#N/A,TRUE,"GENERAL";"TAB3",#N/A,TRUE,"GENERAL";"TAB4",#N/A,TRUE,"GENERAL";"TAB5",#N/A,TRUE,"GENERAL"}</definedName>
    <definedName name="_i5" localSheetId="39" hidden="1">{"TAB1",#N/A,TRUE,"GENERAL";"TAB2",#N/A,TRUE,"GENERAL";"TAB3",#N/A,TRUE,"GENERAL";"TAB4",#N/A,TRUE,"GENERAL";"TAB5",#N/A,TRUE,"GENERAL"}</definedName>
    <definedName name="_i5" hidden="1">{"TAB1",#N/A,TRUE,"GENERAL";"TAB2",#N/A,TRUE,"GENERAL";"TAB3",#N/A,TRUE,"GENERAL";"TAB4",#N/A,TRUE,"GENERAL";"TAB5",#N/A,TRUE,"GENERAL"}</definedName>
    <definedName name="_i6" localSheetId="19" hidden="1">{"TAB1",#N/A,TRUE,"GENERAL";"TAB2",#N/A,TRUE,"GENERAL";"TAB3",#N/A,TRUE,"GENERAL";"TAB4",#N/A,TRUE,"GENERAL";"TAB5",#N/A,TRUE,"GENERAL"}</definedName>
    <definedName name="_i6" localSheetId="38"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localSheetId="31" hidden="1">{"TAB1",#N/A,TRUE,"GENERAL";"TAB2",#N/A,TRUE,"GENERAL";"TAB3",#N/A,TRUE,"GENERAL";"TAB4",#N/A,TRUE,"GENERAL";"TAB5",#N/A,TRUE,"GENERAL"}</definedName>
    <definedName name="_i6" localSheetId="32" hidden="1">{"TAB1",#N/A,TRUE,"GENERAL";"TAB2",#N/A,TRUE,"GENERAL";"TAB3",#N/A,TRUE,"GENERAL";"TAB4",#N/A,TRUE,"GENERAL";"TAB5",#N/A,TRUE,"GENERAL"}</definedName>
    <definedName name="_i6" localSheetId="33" hidden="1">{"TAB1",#N/A,TRUE,"GENERAL";"TAB2",#N/A,TRUE,"GENERAL";"TAB3",#N/A,TRUE,"GENERAL";"TAB4",#N/A,TRUE,"GENERAL";"TAB5",#N/A,TRUE,"GENERAL"}</definedName>
    <definedName name="_i6" localSheetId="34" hidden="1">{"TAB1",#N/A,TRUE,"GENERAL";"TAB2",#N/A,TRUE,"GENERAL";"TAB3",#N/A,TRUE,"GENERAL";"TAB4",#N/A,TRUE,"GENERAL";"TAB5",#N/A,TRUE,"GENERAL"}</definedName>
    <definedName name="_i6" localSheetId="35" hidden="1">{"TAB1",#N/A,TRUE,"GENERAL";"TAB2",#N/A,TRUE,"GENERAL";"TAB3",#N/A,TRUE,"GENERAL";"TAB4",#N/A,TRUE,"GENERAL";"TAB5",#N/A,TRUE,"GENERAL"}</definedName>
    <definedName name="_i6" localSheetId="36" hidden="1">{"TAB1",#N/A,TRUE,"GENERAL";"TAB2",#N/A,TRUE,"GENERAL";"TAB3",#N/A,TRUE,"GENERAL";"TAB4",#N/A,TRUE,"GENERAL";"TAB5",#N/A,TRUE,"GENERAL"}</definedName>
    <definedName name="_i6" localSheetId="37" hidden="1">{"TAB1",#N/A,TRUE,"GENERAL";"TAB2",#N/A,TRUE,"GENERAL";"TAB3",#N/A,TRUE,"GENERAL";"TAB4",#N/A,TRUE,"GENERAL";"TAB5",#N/A,TRUE,"GENERAL"}</definedName>
    <definedName name="_i6" localSheetId="39" hidden="1">{"TAB1",#N/A,TRUE,"GENERAL";"TAB2",#N/A,TRUE,"GENERAL";"TAB3",#N/A,TRUE,"GENERAL";"TAB4",#N/A,TRUE,"GENERAL";"TAB5",#N/A,TRUE,"GENERAL"}</definedName>
    <definedName name="_i6" hidden="1">{"TAB1",#N/A,TRUE,"GENERAL";"TAB2",#N/A,TRUE,"GENERAL";"TAB3",#N/A,TRUE,"GENERAL";"TAB4",#N/A,TRUE,"GENERAL";"TAB5",#N/A,TRUE,"GENERAL"}</definedName>
    <definedName name="_i7" localSheetId="19" hidden="1">{"via1",#N/A,TRUE,"general";"via2",#N/A,TRUE,"general";"via3",#N/A,TRUE,"general"}</definedName>
    <definedName name="_i7" localSheetId="38"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localSheetId="31" hidden="1">{"via1",#N/A,TRUE,"general";"via2",#N/A,TRUE,"general";"via3",#N/A,TRUE,"general"}</definedName>
    <definedName name="_i7" localSheetId="32" hidden="1">{"via1",#N/A,TRUE,"general";"via2",#N/A,TRUE,"general";"via3",#N/A,TRUE,"general"}</definedName>
    <definedName name="_i7" localSheetId="33" hidden="1">{"via1",#N/A,TRUE,"general";"via2",#N/A,TRUE,"general";"via3",#N/A,TRUE,"general"}</definedName>
    <definedName name="_i7" localSheetId="34" hidden="1">{"via1",#N/A,TRUE,"general";"via2",#N/A,TRUE,"general";"via3",#N/A,TRUE,"general"}</definedName>
    <definedName name="_i7" localSheetId="35" hidden="1">{"via1",#N/A,TRUE,"general";"via2",#N/A,TRUE,"general";"via3",#N/A,TRUE,"general"}</definedName>
    <definedName name="_i7" localSheetId="36" hidden="1">{"via1",#N/A,TRUE,"general";"via2",#N/A,TRUE,"general";"via3",#N/A,TRUE,"general"}</definedName>
    <definedName name="_i7" localSheetId="37" hidden="1">{"via1",#N/A,TRUE,"general";"via2",#N/A,TRUE,"general";"via3",#N/A,TRUE,"general"}</definedName>
    <definedName name="_i7" localSheetId="39" hidden="1">{"via1",#N/A,TRUE,"general";"via2",#N/A,TRUE,"general";"via3",#N/A,TRUE,"general"}</definedName>
    <definedName name="_i7" hidden="1">{"via1",#N/A,TRUE,"general";"via2",#N/A,TRUE,"general";"via3",#N/A,TRUE,"general"}</definedName>
    <definedName name="_i77" localSheetId="19" hidden="1">{"TAB1",#N/A,TRUE,"GENERAL";"TAB2",#N/A,TRUE,"GENERAL";"TAB3",#N/A,TRUE,"GENERAL";"TAB4",#N/A,TRUE,"GENERAL";"TAB5",#N/A,TRUE,"GENERAL"}</definedName>
    <definedName name="_i77" localSheetId="38"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localSheetId="31" hidden="1">{"TAB1",#N/A,TRUE,"GENERAL";"TAB2",#N/A,TRUE,"GENERAL";"TAB3",#N/A,TRUE,"GENERAL";"TAB4",#N/A,TRUE,"GENERAL";"TAB5",#N/A,TRUE,"GENERAL"}</definedName>
    <definedName name="_i77" localSheetId="32" hidden="1">{"TAB1",#N/A,TRUE,"GENERAL";"TAB2",#N/A,TRUE,"GENERAL";"TAB3",#N/A,TRUE,"GENERAL";"TAB4",#N/A,TRUE,"GENERAL";"TAB5",#N/A,TRUE,"GENERAL"}</definedName>
    <definedName name="_i77" localSheetId="33" hidden="1">{"TAB1",#N/A,TRUE,"GENERAL";"TAB2",#N/A,TRUE,"GENERAL";"TAB3",#N/A,TRUE,"GENERAL";"TAB4",#N/A,TRUE,"GENERAL";"TAB5",#N/A,TRUE,"GENERAL"}</definedName>
    <definedName name="_i77" localSheetId="34" hidden="1">{"TAB1",#N/A,TRUE,"GENERAL";"TAB2",#N/A,TRUE,"GENERAL";"TAB3",#N/A,TRUE,"GENERAL";"TAB4",#N/A,TRUE,"GENERAL";"TAB5",#N/A,TRUE,"GENERAL"}</definedName>
    <definedName name="_i77" localSheetId="35" hidden="1">{"TAB1",#N/A,TRUE,"GENERAL";"TAB2",#N/A,TRUE,"GENERAL";"TAB3",#N/A,TRUE,"GENERAL";"TAB4",#N/A,TRUE,"GENERAL";"TAB5",#N/A,TRUE,"GENERAL"}</definedName>
    <definedName name="_i77" localSheetId="36" hidden="1">{"TAB1",#N/A,TRUE,"GENERAL";"TAB2",#N/A,TRUE,"GENERAL";"TAB3",#N/A,TRUE,"GENERAL";"TAB4",#N/A,TRUE,"GENERAL";"TAB5",#N/A,TRUE,"GENERAL"}</definedName>
    <definedName name="_i77" localSheetId="37" hidden="1">{"TAB1",#N/A,TRUE,"GENERAL";"TAB2",#N/A,TRUE,"GENERAL";"TAB3",#N/A,TRUE,"GENERAL";"TAB4",#N/A,TRUE,"GENERAL";"TAB5",#N/A,TRUE,"GENERAL"}</definedName>
    <definedName name="_i77" localSheetId="39" hidden="1">{"TAB1",#N/A,TRUE,"GENERAL";"TAB2",#N/A,TRUE,"GENERAL";"TAB3",#N/A,TRUE,"GENERAL";"TAB4",#N/A,TRUE,"GENERAL";"TAB5",#N/A,TRUE,"GENERAL"}</definedName>
    <definedName name="_i77" hidden="1">{"TAB1",#N/A,TRUE,"GENERAL";"TAB2",#N/A,TRUE,"GENERAL";"TAB3",#N/A,TRUE,"GENERAL";"TAB4",#N/A,TRUE,"GENERAL";"TAB5",#N/A,TRUE,"GENERAL"}</definedName>
    <definedName name="_i8" localSheetId="19" hidden="1">{"via1",#N/A,TRUE,"general";"via2",#N/A,TRUE,"general";"via3",#N/A,TRUE,"general"}</definedName>
    <definedName name="_i8" localSheetId="38"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localSheetId="31" hidden="1">{"via1",#N/A,TRUE,"general";"via2",#N/A,TRUE,"general";"via3",#N/A,TRUE,"general"}</definedName>
    <definedName name="_i8" localSheetId="32" hidden="1">{"via1",#N/A,TRUE,"general";"via2",#N/A,TRUE,"general";"via3",#N/A,TRUE,"general"}</definedName>
    <definedName name="_i8" localSheetId="33" hidden="1">{"via1",#N/A,TRUE,"general";"via2",#N/A,TRUE,"general";"via3",#N/A,TRUE,"general"}</definedName>
    <definedName name="_i8" localSheetId="34" hidden="1">{"via1",#N/A,TRUE,"general";"via2",#N/A,TRUE,"general";"via3",#N/A,TRUE,"general"}</definedName>
    <definedName name="_i8" localSheetId="35" hidden="1">{"via1",#N/A,TRUE,"general";"via2",#N/A,TRUE,"general";"via3",#N/A,TRUE,"general"}</definedName>
    <definedName name="_i8" localSheetId="36" hidden="1">{"via1",#N/A,TRUE,"general";"via2",#N/A,TRUE,"general";"via3",#N/A,TRUE,"general"}</definedName>
    <definedName name="_i8" localSheetId="37" hidden="1">{"via1",#N/A,TRUE,"general";"via2",#N/A,TRUE,"general";"via3",#N/A,TRUE,"general"}</definedName>
    <definedName name="_i8" localSheetId="39" hidden="1">{"via1",#N/A,TRUE,"general";"via2",#N/A,TRUE,"general";"via3",#N/A,TRUE,"general"}</definedName>
    <definedName name="_i8" hidden="1">{"via1",#N/A,TRUE,"general";"via2",#N/A,TRUE,"general";"via3",#N/A,TRUE,"general"}</definedName>
    <definedName name="_i9" localSheetId="19" hidden="1">{"TAB1",#N/A,TRUE,"GENERAL";"TAB2",#N/A,TRUE,"GENERAL";"TAB3",#N/A,TRUE,"GENERAL";"TAB4",#N/A,TRUE,"GENERAL";"TAB5",#N/A,TRUE,"GENERAL"}</definedName>
    <definedName name="_i9" localSheetId="38"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localSheetId="31" hidden="1">{"TAB1",#N/A,TRUE,"GENERAL";"TAB2",#N/A,TRUE,"GENERAL";"TAB3",#N/A,TRUE,"GENERAL";"TAB4",#N/A,TRUE,"GENERAL";"TAB5",#N/A,TRUE,"GENERAL"}</definedName>
    <definedName name="_i9" localSheetId="32" hidden="1">{"TAB1",#N/A,TRUE,"GENERAL";"TAB2",#N/A,TRUE,"GENERAL";"TAB3",#N/A,TRUE,"GENERAL";"TAB4",#N/A,TRUE,"GENERAL";"TAB5",#N/A,TRUE,"GENERAL"}</definedName>
    <definedName name="_i9" localSheetId="33" hidden="1">{"TAB1",#N/A,TRUE,"GENERAL";"TAB2",#N/A,TRUE,"GENERAL";"TAB3",#N/A,TRUE,"GENERAL";"TAB4",#N/A,TRUE,"GENERAL";"TAB5",#N/A,TRUE,"GENERAL"}</definedName>
    <definedName name="_i9" localSheetId="34" hidden="1">{"TAB1",#N/A,TRUE,"GENERAL";"TAB2",#N/A,TRUE,"GENERAL";"TAB3",#N/A,TRUE,"GENERAL";"TAB4",#N/A,TRUE,"GENERAL";"TAB5",#N/A,TRUE,"GENERAL"}</definedName>
    <definedName name="_i9" localSheetId="35" hidden="1">{"TAB1",#N/A,TRUE,"GENERAL";"TAB2",#N/A,TRUE,"GENERAL";"TAB3",#N/A,TRUE,"GENERAL";"TAB4",#N/A,TRUE,"GENERAL";"TAB5",#N/A,TRUE,"GENERAL"}</definedName>
    <definedName name="_i9" localSheetId="36" hidden="1">{"TAB1",#N/A,TRUE,"GENERAL";"TAB2",#N/A,TRUE,"GENERAL";"TAB3",#N/A,TRUE,"GENERAL";"TAB4",#N/A,TRUE,"GENERAL";"TAB5",#N/A,TRUE,"GENERAL"}</definedName>
    <definedName name="_i9" localSheetId="37" hidden="1">{"TAB1",#N/A,TRUE,"GENERAL";"TAB2",#N/A,TRUE,"GENERAL";"TAB3",#N/A,TRUE,"GENERAL";"TAB4",#N/A,TRUE,"GENERAL";"TAB5",#N/A,TRUE,"GENERAL"}</definedName>
    <definedName name="_i9" localSheetId="39"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 localSheetId="24">#REF!</definedName>
    <definedName name="_IMP1">#REF!</definedName>
    <definedName name="_IPC2002" localSheetId="1">#REF!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10">#REF!</definedName>
    <definedName name="_IPC2002" localSheetId="11">#REF!</definedName>
    <definedName name="_IPC2002" localSheetId="12">#REF!</definedName>
    <definedName name="_IPC2002" localSheetId="20">#REF!</definedName>
    <definedName name="_IPC2002" localSheetId="21">#REF!</definedName>
    <definedName name="_IPC2002" localSheetId="22">#REF!</definedName>
    <definedName name="_IPC2002" localSheetId="23">#REF!</definedName>
    <definedName name="_IPC2002" localSheetId="24">#REF!</definedName>
    <definedName name="_IPC2002" localSheetId="25">#REF!</definedName>
    <definedName name="_IPC2002" localSheetId="26">#REF!</definedName>
    <definedName name="_IPC2002" localSheetId="27">#REF!</definedName>
    <definedName name="_IPC2002" localSheetId="28">#REF!</definedName>
    <definedName name="_IPC2002" localSheetId="29">#REF!</definedName>
    <definedName name="_IPC2002" localSheetId="30">#REF!</definedName>
    <definedName name="_IPC2002" localSheetId="31">#REF!</definedName>
    <definedName name="_IPC2002" localSheetId="32">#REF!</definedName>
    <definedName name="_IPC2002" localSheetId="33">#REF!</definedName>
    <definedName name="_IPC2002" localSheetId="34">#REF!</definedName>
    <definedName name="_IPC2002" localSheetId="35">#REF!</definedName>
    <definedName name="_IPC2002" localSheetId="36">#REF!</definedName>
    <definedName name="_IPC2002" localSheetId="37">#REF!</definedName>
    <definedName name="_IPC2002">#REF!</definedName>
    <definedName name="_IVA1">#REF!</definedName>
    <definedName name="_k3" localSheetId="19" hidden="1">{"TAB1",#N/A,TRUE,"GENERAL";"TAB2",#N/A,TRUE,"GENERAL";"TAB3",#N/A,TRUE,"GENERAL";"TAB4",#N/A,TRUE,"GENERAL";"TAB5",#N/A,TRUE,"GENERAL"}</definedName>
    <definedName name="_k3" localSheetId="38"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localSheetId="31" hidden="1">{"TAB1",#N/A,TRUE,"GENERAL";"TAB2",#N/A,TRUE,"GENERAL";"TAB3",#N/A,TRUE,"GENERAL";"TAB4",#N/A,TRUE,"GENERAL";"TAB5",#N/A,TRUE,"GENERAL"}</definedName>
    <definedName name="_k3" localSheetId="32" hidden="1">{"TAB1",#N/A,TRUE,"GENERAL";"TAB2",#N/A,TRUE,"GENERAL";"TAB3",#N/A,TRUE,"GENERAL";"TAB4",#N/A,TRUE,"GENERAL";"TAB5",#N/A,TRUE,"GENERAL"}</definedName>
    <definedName name="_k3" localSheetId="33" hidden="1">{"TAB1",#N/A,TRUE,"GENERAL";"TAB2",#N/A,TRUE,"GENERAL";"TAB3",#N/A,TRUE,"GENERAL";"TAB4",#N/A,TRUE,"GENERAL";"TAB5",#N/A,TRUE,"GENERAL"}</definedName>
    <definedName name="_k3" localSheetId="34" hidden="1">{"TAB1",#N/A,TRUE,"GENERAL";"TAB2",#N/A,TRUE,"GENERAL";"TAB3",#N/A,TRUE,"GENERAL";"TAB4",#N/A,TRUE,"GENERAL";"TAB5",#N/A,TRUE,"GENERAL"}</definedName>
    <definedName name="_k3" localSheetId="35" hidden="1">{"TAB1",#N/A,TRUE,"GENERAL";"TAB2",#N/A,TRUE,"GENERAL";"TAB3",#N/A,TRUE,"GENERAL";"TAB4",#N/A,TRUE,"GENERAL";"TAB5",#N/A,TRUE,"GENERAL"}</definedName>
    <definedName name="_k3" localSheetId="36" hidden="1">{"TAB1",#N/A,TRUE,"GENERAL";"TAB2",#N/A,TRUE,"GENERAL";"TAB3",#N/A,TRUE,"GENERAL";"TAB4",#N/A,TRUE,"GENERAL";"TAB5",#N/A,TRUE,"GENERAL"}</definedName>
    <definedName name="_k3" localSheetId="37" hidden="1">{"TAB1",#N/A,TRUE,"GENERAL";"TAB2",#N/A,TRUE,"GENERAL";"TAB3",#N/A,TRUE,"GENERAL";"TAB4",#N/A,TRUE,"GENERAL";"TAB5",#N/A,TRUE,"GENERAL"}</definedName>
    <definedName name="_k3" localSheetId="39" hidden="1">{"TAB1",#N/A,TRUE,"GENERAL";"TAB2",#N/A,TRUE,"GENERAL";"TAB3",#N/A,TRUE,"GENERAL";"TAB4",#N/A,TRUE,"GENERAL";"TAB5",#N/A,TRUE,"GENERAL"}</definedName>
    <definedName name="_k3" hidden="1">{"TAB1",#N/A,TRUE,"GENERAL";"TAB2",#N/A,TRUE,"GENERAL";"TAB3",#N/A,TRUE,"GENERAL";"TAB4",#N/A,TRUE,"GENERAL";"TAB5",#N/A,TRUE,"GENERAL"}</definedName>
    <definedName name="_k4" localSheetId="19" hidden="1">{"via1",#N/A,TRUE,"general";"via2",#N/A,TRUE,"general";"via3",#N/A,TRUE,"general"}</definedName>
    <definedName name="_k4" localSheetId="38"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localSheetId="31" hidden="1">{"via1",#N/A,TRUE,"general";"via2",#N/A,TRUE,"general";"via3",#N/A,TRUE,"general"}</definedName>
    <definedName name="_k4" localSheetId="32" hidden="1">{"via1",#N/A,TRUE,"general";"via2",#N/A,TRUE,"general";"via3",#N/A,TRUE,"general"}</definedName>
    <definedName name="_k4" localSheetId="33" hidden="1">{"via1",#N/A,TRUE,"general";"via2",#N/A,TRUE,"general";"via3",#N/A,TRUE,"general"}</definedName>
    <definedName name="_k4" localSheetId="34" hidden="1">{"via1",#N/A,TRUE,"general";"via2",#N/A,TRUE,"general";"via3",#N/A,TRUE,"general"}</definedName>
    <definedName name="_k4" localSheetId="35" hidden="1">{"via1",#N/A,TRUE,"general";"via2",#N/A,TRUE,"general";"via3",#N/A,TRUE,"general"}</definedName>
    <definedName name="_k4" localSheetId="36" hidden="1">{"via1",#N/A,TRUE,"general";"via2",#N/A,TRUE,"general";"via3",#N/A,TRUE,"general"}</definedName>
    <definedName name="_k4" localSheetId="37" hidden="1">{"via1",#N/A,TRUE,"general";"via2",#N/A,TRUE,"general";"via3",#N/A,TRUE,"general"}</definedName>
    <definedName name="_k4" localSheetId="39" hidden="1">{"via1",#N/A,TRUE,"general";"via2",#N/A,TRUE,"general";"via3",#N/A,TRUE,"general"}</definedName>
    <definedName name="_k4" hidden="1">{"via1",#N/A,TRUE,"general";"via2",#N/A,TRUE,"general";"via3",#N/A,TRUE,"general"}</definedName>
    <definedName name="_k5" localSheetId="19" hidden="1">{"via1",#N/A,TRUE,"general";"via2",#N/A,TRUE,"general";"via3",#N/A,TRUE,"general"}</definedName>
    <definedName name="_k5" localSheetId="38"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localSheetId="31" hidden="1">{"via1",#N/A,TRUE,"general";"via2",#N/A,TRUE,"general";"via3",#N/A,TRUE,"general"}</definedName>
    <definedName name="_k5" localSheetId="32" hidden="1">{"via1",#N/A,TRUE,"general";"via2",#N/A,TRUE,"general";"via3",#N/A,TRUE,"general"}</definedName>
    <definedName name="_k5" localSheetId="33" hidden="1">{"via1",#N/A,TRUE,"general";"via2",#N/A,TRUE,"general";"via3",#N/A,TRUE,"general"}</definedName>
    <definedName name="_k5" localSheetId="34" hidden="1">{"via1",#N/A,TRUE,"general";"via2",#N/A,TRUE,"general";"via3",#N/A,TRUE,"general"}</definedName>
    <definedName name="_k5" localSheetId="35" hidden="1">{"via1",#N/A,TRUE,"general";"via2",#N/A,TRUE,"general";"via3",#N/A,TRUE,"general"}</definedName>
    <definedName name="_k5" localSheetId="36" hidden="1">{"via1",#N/A,TRUE,"general";"via2",#N/A,TRUE,"general";"via3",#N/A,TRUE,"general"}</definedName>
    <definedName name="_k5" localSheetId="37" hidden="1">{"via1",#N/A,TRUE,"general";"via2",#N/A,TRUE,"general";"via3",#N/A,TRUE,"general"}</definedName>
    <definedName name="_k5" localSheetId="39" hidden="1">{"via1",#N/A,TRUE,"general";"via2",#N/A,TRUE,"general";"via3",#N/A,TRUE,"general"}</definedName>
    <definedName name="_k5" hidden="1">{"via1",#N/A,TRUE,"general";"via2",#N/A,TRUE,"general";"via3",#N/A,TRUE,"general"}</definedName>
    <definedName name="_k6" localSheetId="19" hidden="1">{"TAB1",#N/A,TRUE,"GENERAL";"TAB2",#N/A,TRUE,"GENERAL";"TAB3",#N/A,TRUE,"GENERAL";"TAB4",#N/A,TRUE,"GENERAL";"TAB5",#N/A,TRUE,"GENERAL"}</definedName>
    <definedName name="_k6" localSheetId="38"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localSheetId="31" hidden="1">{"TAB1",#N/A,TRUE,"GENERAL";"TAB2",#N/A,TRUE,"GENERAL";"TAB3",#N/A,TRUE,"GENERAL";"TAB4",#N/A,TRUE,"GENERAL";"TAB5",#N/A,TRUE,"GENERAL"}</definedName>
    <definedName name="_k6" localSheetId="32" hidden="1">{"TAB1",#N/A,TRUE,"GENERAL";"TAB2",#N/A,TRUE,"GENERAL";"TAB3",#N/A,TRUE,"GENERAL";"TAB4",#N/A,TRUE,"GENERAL";"TAB5",#N/A,TRUE,"GENERAL"}</definedName>
    <definedName name="_k6" localSheetId="33" hidden="1">{"TAB1",#N/A,TRUE,"GENERAL";"TAB2",#N/A,TRUE,"GENERAL";"TAB3",#N/A,TRUE,"GENERAL";"TAB4",#N/A,TRUE,"GENERAL";"TAB5",#N/A,TRUE,"GENERAL"}</definedName>
    <definedName name="_k6" localSheetId="34" hidden="1">{"TAB1",#N/A,TRUE,"GENERAL";"TAB2",#N/A,TRUE,"GENERAL";"TAB3",#N/A,TRUE,"GENERAL";"TAB4",#N/A,TRUE,"GENERAL";"TAB5",#N/A,TRUE,"GENERAL"}</definedName>
    <definedName name="_k6" localSheetId="35" hidden="1">{"TAB1",#N/A,TRUE,"GENERAL";"TAB2",#N/A,TRUE,"GENERAL";"TAB3",#N/A,TRUE,"GENERAL";"TAB4",#N/A,TRUE,"GENERAL";"TAB5",#N/A,TRUE,"GENERAL"}</definedName>
    <definedName name="_k6" localSheetId="36" hidden="1">{"TAB1",#N/A,TRUE,"GENERAL";"TAB2",#N/A,TRUE,"GENERAL";"TAB3",#N/A,TRUE,"GENERAL";"TAB4",#N/A,TRUE,"GENERAL";"TAB5",#N/A,TRUE,"GENERAL"}</definedName>
    <definedName name="_k6" localSheetId="37" hidden="1">{"TAB1",#N/A,TRUE,"GENERAL";"TAB2",#N/A,TRUE,"GENERAL";"TAB3",#N/A,TRUE,"GENERAL";"TAB4",#N/A,TRUE,"GENERAL";"TAB5",#N/A,TRUE,"GENERAL"}</definedName>
    <definedName name="_k6" localSheetId="39" hidden="1">{"TAB1",#N/A,TRUE,"GENERAL";"TAB2",#N/A,TRUE,"GENERAL";"TAB3",#N/A,TRUE,"GENERAL";"TAB4",#N/A,TRUE,"GENERAL";"TAB5",#N/A,TRUE,"GENERAL"}</definedName>
    <definedName name="_k6" hidden="1">{"TAB1",#N/A,TRUE,"GENERAL";"TAB2",#N/A,TRUE,"GENERAL";"TAB3",#N/A,TRUE,"GENERAL";"TAB4",#N/A,TRUE,"GENERAL";"TAB5",#N/A,TRUE,"GENERAL"}</definedName>
    <definedName name="_k7" localSheetId="19" hidden="1">{"via1",#N/A,TRUE,"general";"via2",#N/A,TRUE,"general";"via3",#N/A,TRUE,"general"}</definedName>
    <definedName name="_k7" localSheetId="38"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localSheetId="31" hidden="1">{"via1",#N/A,TRUE,"general";"via2",#N/A,TRUE,"general";"via3",#N/A,TRUE,"general"}</definedName>
    <definedName name="_k7" localSheetId="32" hidden="1">{"via1",#N/A,TRUE,"general";"via2",#N/A,TRUE,"general";"via3",#N/A,TRUE,"general"}</definedName>
    <definedName name="_k7" localSheetId="33" hidden="1">{"via1",#N/A,TRUE,"general";"via2",#N/A,TRUE,"general";"via3",#N/A,TRUE,"general"}</definedName>
    <definedName name="_k7" localSheetId="34" hidden="1">{"via1",#N/A,TRUE,"general";"via2",#N/A,TRUE,"general";"via3",#N/A,TRUE,"general"}</definedName>
    <definedName name="_k7" localSheetId="35" hidden="1">{"via1",#N/A,TRUE,"general";"via2",#N/A,TRUE,"general";"via3",#N/A,TRUE,"general"}</definedName>
    <definedName name="_k7" localSheetId="36" hidden="1">{"via1",#N/A,TRUE,"general";"via2",#N/A,TRUE,"general";"via3",#N/A,TRUE,"general"}</definedName>
    <definedName name="_k7" localSheetId="37" hidden="1">{"via1",#N/A,TRUE,"general";"via2",#N/A,TRUE,"general";"via3",#N/A,TRUE,"general"}</definedName>
    <definedName name="_k7" localSheetId="39" hidden="1">{"via1",#N/A,TRUE,"general";"via2",#N/A,TRUE,"general";"via3",#N/A,TRUE,"general"}</definedName>
    <definedName name="_k7" hidden="1">{"via1",#N/A,TRUE,"general";"via2",#N/A,TRUE,"general";"via3",#N/A,TRUE,"general"}</definedName>
    <definedName name="_k8" localSheetId="19" hidden="1">{"via1",#N/A,TRUE,"general";"via2",#N/A,TRUE,"general";"via3",#N/A,TRUE,"general"}</definedName>
    <definedName name="_k8" localSheetId="38"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localSheetId="31" hidden="1">{"via1",#N/A,TRUE,"general";"via2",#N/A,TRUE,"general";"via3",#N/A,TRUE,"general"}</definedName>
    <definedName name="_k8" localSheetId="32" hidden="1">{"via1",#N/A,TRUE,"general";"via2",#N/A,TRUE,"general";"via3",#N/A,TRUE,"general"}</definedName>
    <definedName name="_k8" localSheetId="33" hidden="1">{"via1",#N/A,TRUE,"general";"via2",#N/A,TRUE,"general";"via3",#N/A,TRUE,"general"}</definedName>
    <definedName name="_k8" localSheetId="34" hidden="1">{"via1",#N/A,TRUE,"general";"via2",#N/A,TRUE,"general";"via3",#N/A,TRUE,"general"}</definedName>
    <definedName name="_k8" localSheetId="35" hidden="1">{"via1",#N/A,TRUE,"general";"via2",#N/A,TRUE,"general";"via3",#N/A,TRUE,"general"}</definedName>
    <definedName name="_k8" localSheetId="36" hidden="1">{"via1",#N/A,TRUE,"general";"via2",#N/A,TRUE,"general";"via3",#N/A,TRUE,"general"}</definedName>
    <definedName name="_k8" localSheetId="37" hidden="1">{"via1",#N/A,TRUE,"general";"via2",#N/A,TRUE,"general";"via3",#N/A,TRUE,"general"}</definedName>
    <definedName name="_k8" localSheetId="39" hidden="1">{"via1",#N/A,TRUE,"general";"via2",#N/A,TRUE,"general";"via3",#N/A,TRUE,"general"}</definedName>
    <definedName name="_k8" hidden="1">{"via1",#N/A,TRUE,"general";"via2",#N/A,TRUE,"general";"via3",#N/A,TRUE,"general"}</definedName>
    <definedName name="_k9" localSheetId="19" hidden="1">{"TAB1",#N/A,TRUE,"GENERAL";"TAB2",#N/A,TRUE,"GENERAL";"TAB3",#N/A,TRUE,"GENERAL";"TAB4",#N/A,TRUE,"GENERAL";"TAB5",#N/A,TRUE,"GENERAL"}</definedName>
    <definedName name="_k9" localSheetId="38"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localSheetId="31" hidden="1">{"TAB1",#N/A,TRUE,"GENERAL";"TAB2",#N/A,TRUE,"GENERAL";"TAB3",#N/A,TRUE,"GENERAL";"TAB4",#N/A,TRUE,"GENERAL";"TAB5",#N/A,TRUE,"GENERAL"}</definedName>
    <definedName name="_k9" localSheetId="32" hidden="1">{"TAB1",#N/A,TRUE,"GENERAL";"TAB2",#N/A,TRUE,"GENERAL";"TAB3",#N/A,TRUE,"GENERAL";"TAB4",#N/A,TRUE,"GENERAL";"TAB5",#N/A,TRUE,"GENERAL"}</definedName>
    <definedName name="_k9" localSheetId="33" hidden="1">{"TAB1",#N/A,TRUE,"GENERAL";"TAB2",#N/A,TRUE,"GENERAL";"TAB3",#N/A,TRUE,"GENERAL";"TAB4",#N/A,TRUE,"GENERAL";"TAB5",#N/A,TRUE,"GENERAL"}</definedName>
    <definedName name="_k9" localSheetId="34" hidden="1">{"TAB1",#N/A,TRUE,"GENERAL";"TAB2",#N/A,TRUE,"GENERAL";"TAB3",#N/A,TRUE,"GENERAL";"TAB4",#N/A,TRUE,"GENERAL";"TAB5",#N/A,TRUE,"GENERAL"}</definedName>
    <definedName name="_k9" localSheetId="35" hidden="1">{"TAB1",#N/A,TRUE,"GENERAL";"TAB2",#N/A,TRUE,"GENERAL";"TAB3",#N/A,TRUE,"GENERAL";"TAB4",#N/A,TRUE,"GENERAL";"TAB5",#N/A,TRUE,"GENERAL"}</definedName>
    <definedName name="_k9" localSheetId="36" hidden="1">{"TAB1",#N/A,TRUE,"GENERAL";"TAB2",#N/A,TRUE,"GENERAL";"TAB3",#N/A,TRUE,"GENERAL";"TAB4",#N/A,TRUE,"GENERAL";"TAB5",#N/A,TRUE,"GENERAL"}</definedName>
    <definedName name="_k9" localSheetId="37" hidden="1">{"TAB1",#N/A,TRUE,"GENERAL";"TAB2",#N/A,TRUE,"GENERAL";"TAB3",#N/A,TRUE,"GENERAL";"TAB4",#N/A,TRUE,"GENERAL";"TAB5",#N/A,TRUE,"GENERAL"}</definedName>
    <definedName name="_k9" localSheetId="39"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10" hidden="1">#REF!</definedName>
    <definedName name="_Key1" localSheetId="11" hidden="1">#REF!</definedName>
    <definedName name="_Key1" localSheetId="12" hidden="1">#REF!</definedName>
    <definedName name="_Key1" localSheetId="20"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29" hidden="1">#REF!</definedName>
    <definedName name="_Key1" localSheetId="30" hidden="1">#REF!</definedName>
    <definedName name="_Key1" localSheetId="31" hidden="1">#REF!</definedName>
    <definedName name="_Key1" localSheetId="32" hidden="1">#REF!</definedName>
    <definedName name="_Key1" localSheetId="33" hidden="1">#REF!</definedName>
    <definedName name="_Key1" localSheetId="34" hidden="1">#REF!</definedName>
    <definedName name="_Key1" localSheetId="35" hidden="1">#REF!</definedName>
    <definedName name="_Key1" localSheetId="36" hidden="1">#REF!</definedName>
    <definedName name="_Key1" localSheetId="37" hidden="1">#REF!</definedName>
    <definedName name="_Key1" hidden="1">#REF!</definedName>
    <definedName name="_Key11" localSheetId="24" hidden="1">[23]INST!#REF!</definedName>
    <definedName name="_Key11" hidden="1">[23]INST!#REF!</definedName>
    <definedName name="_Key2" localSheetId="24" hidden="1">#REF!</definedName>
    <definedName name="_Key2" hidden="1">#REF!</definedName>
    <definedName name="_Key21" localSheetId="24" hidden="1">#REF!</definedName>
    <definedName name="_Key21" hidden="1">#REF!</definedName>
    <definedName name="_key3" localSheetId="24" hidden="1">#REF!</definedName>
    <definedName name="_key3" hidden="1">#REF!</definedName>
    <definedName name="_key31" hidden="1">#REF!</definedName>
    <definedName name="_kjk6" localSheetId="19" hidden="1">{"TAB1",#N/A,TRUE,"GENERAL";"TAB2",#N/A,TRUE,"GENERAL";"TAB3",#N/A,TRUE,"GENERAL";"TAB4",#N/A,TRUE,"GENERAL";"TAB5",#N/A,TRUE,"GENERAL"}</definedName>
    <definedName name="_kjk6" localSheetId="38"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31"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3"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35" hidden="1">{"TAB1",#N/A,TRUE,"GENERAL";"TAB2",#N/A,TRUE,"GENERAL";"TAB3",#N/A,TRUE,"GENERAL";"TAB4",#N/A,TRUE,"GENERAL";"TAB5",#N/A,TRUE,"GENERAL"}</definedName>
    <definedName name="_kjk6" localSheetId="36" hidden="1">{"TAB1",#N/A,TRUE,"GENERAL";"TAB2",#N/A,TRUE,"GENERAL";"TAB3",#N/A,TRUE,"GENERAL";"TAB4",#N/A,TRUE,"GENERAL";"TAB5",#N/A,TRUE,"GENERAL"}</definedName>
    <definedName name="_kjk6" localSheetId="37" hidden="1">{"TAB1",#N/A,TRUE,"GENERAL";"TAB2",#N/A,TRUE,"GENERAL";"TAB3",#N/A,TRUE,"GENERAL";"TAB4",#N/A,TRUE,"GENERAL";"TAB5",#N/A,TRUE,"GENERAL"}</definedName>
    <definedName name="_kjk6" localSheetId="39"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10">#REF!</definedName>
    <definedName name="_lar03" localSheetId="11">#REF!</definedName>
    <definedName name="_lar03" localSheetId="12">#REF!</definedName>
    <definedName name="_lar03" localSheetId="20">#REF!</definedName>
    <definedName name="_lar03" localSheetId="21">#REF!</definedName>
    <definedName name="_lar03" localSheetId="22">#REF!</definedName>
    <definedName name="_lar03" localSheetId="23">#REF!</definedName>
    <definedName name="_lar03" localSheetId="24">#REF!</definedName>
    <definedName name="_lar03" localSheetId="25">#REF!</definedName>
    <definedName name="_lar03" localSheetId="26">#REF!</definedName>
    <definedName name="_lar03" localSheetId="27">#REF!</definedName>
    <definedName name="_lar03" localSheetId="28">#REF!</definedName>
    <definedName name="_lar03" localSheetId="29">#REF!</definedName>
    <definedName name="_lar03" localSheetId="30">#REF!</definedName>
    <definedName name="_lar03" localSheetId="31">#REF!</definedName>
    <definedName name="_lar03" localSheetId="32">#REF!</definedName>
    <definedName name="_lar03" localSheetId="33">#REF!</definedName>
    <definedName name="_lar03" localSheetId="34">#REF!</definedName>
    <definedName name="_lar03" localSheetId="35">#REF!</definedName>
    <definedName name="_lar03" localSheetId="36">#REF!</definedName>
    <definedName name="_lar03" localSheetId="37">#REF!</definedName>
    <definedName name="_lar03">#REF!</definedName>
    <definedName name="_LEY80" localSheetId="24">#REF!</definedName>
    <definedName name="_LEY80">#REF!</definedName>
    <definedName name="_m3" localSheetId="19" hidden="1">{"via1",#N/A,TRUE,"general";"via2",#N/A,TRUE,"general";"via3",#N/A,TRUE,"general"}</definedName>
    <definedName name="_m3" localSheetId="38"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localSheetId="31" hidden="1">{"via1",#N/A,TRUE,"general";"via2",#N/A,TRUE,"general";"via3",#N/A,TRUE,"general"}</definedName>
    <definedName name="_m3" localSheetId="32" hidden="1">{"via1",#N/A,TRUE,"general";"via2",#N/A,TRUE,"general";"via3",#N/A,TRUE,"general"}</definedName>
    <definedName name="_m3" localSheetId="33" hidden="1">{"via1",#N/A,TRUE,"general";"via2",#N/A,TRUE,"general";"via3",#N/A,TRUE,"general"}</definedName>
    <definedName name="_m3" localSheetId="34" hidden="1">{"via1",#N/A,TRUE,"general";"via2",#N/A,TRUE,"general";"via3",#N/A,TRUE,"general"}</definedName>
    <definedName name="_m3" localSheetId="35" hidden="1">{"via1",#N/A,TRUE,"general";"via2",#N/A,TRUE,"general";"via3",#N/A,TRUE,"general"}</definedName>
    <definedName name="_m3" localSheetId="36" hidden="1">{"via1",#N/A,TRUE,"general";"via2",#N/A,TRUE,"general";"via3",#N/A,TRUE,"general"}</definedName>
    <definedName name="_m3" localSheetId="37" hidden="1">{"via1",#N/A,TRUE,"general";"via2",#N/A,TRUE,"general";"via3",#N/A,TRUE,"general"}</definedName>
    <definedName name="_m3" localSheetId="39" hidden="1">{"via1",#N/A,TRUE,"general";"via2",#N/A,TRUE,"general";"via3",#N/A,TRUE,"general"}</definedName>
    <definedName name="_m3" hidden="1">{"via1",#N/A,TRUE,"general";"via2",#N/A,TRUE,"general";"via3",#N/A,TRUE,"general"}</definedName>
    <definedName name="_m4" localSheetId="19" hidden="1">{"TAB1",#N/A,TRUE,"GENERAL";"TAB2",#N/A,TRUE,"GENERAL";"TAB3",#N/A,TRUE,"GENERAL";"TAB4",#N/A,TRUE,"GENERAL";"TAB5",#N/A,TRUE,"GENERAL"}</definedName>
    <definedName name="_m4" localSheetId="38"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localSheetId="31" hidden="1">{"TAB1",#N/A,TRUE,"GENERAL";"TAB2",#N/A,TRUE,"GENERAL";"TAB3",#N/A,TRUE,"GENERAL";"TAB4",#N/A,TRUE,"GENERAL";"TAB5",#N/A,TRUE,"GENERAL"}</definedName>
    <definedName name="_m4" localSheetId="32" hidden="1">{"TAB1",#N/A,TRUE,"GENERAL";"TAB2",#N/A,TRUE,"GENERAL";"TAB3",#N/A,TRUE,"GENERAL";"TAB4",#N/A,TRUE,"GENERAL";"TAB5",#N/A,TRUE,"GENERAL"}</definedName>
    <definedName name="_m4" localSheetId="33" hidden="1">{"TAB1",#N/A,TRUE,"GENERAL";"TAB2",#N/A,TRUE,"GENERAL";"TAB3",#N/A,TRUE,"GENERAL";"TAB4",#N/A,TRUE,"GENERAL";"TAB5",#N/A,TRUE,"GENERAL"}</definedName>
    <definedName name="_m4" localSheetId="34" hidden="1">{"TAB1",#N/A,TRUE,"GENERAL";"TAB2",#N/A,TRUE,"GENERAL";"TAB3",#N/A,TRUE,"GENERAL";"TAB4",#N/A,TRUE,"GENERAL";"TAB5",#N/A,TRUE,"GENERAL"}</definedName>
    <definedName name="_m4" localSheetId="35" hidden="1">{"TAB1",#N/A,TRUE,"GENERAL";"TAB2",#N/A,TRUE,"GENERAL";"TAB3",#N/A,TRUE,"GENERAL";"TAB4",#N/A,TRUE,"GENERAL";"TAB5",#N/A,TRUE,"GENERAL"}</definedName>
    <definedName name="_m4" localSheetId="36" hidden="1">{"TAB1",#N/A,TRUE,"GENERAL";"TAB2",#N/A,TRUE,"GENERAL";"TAB3",#N/A,TRUE,"GENERAL";"TAB4",#N/A,TRUE,"GENERAL";"TAB5",#N/A,TRUE,"GENERAL"}</definedName>
    <definedName name="_m4" localSheetId="37" hidden="1">{"TAB1",#N/A,TRUE,"GENERAL";"TAB2",#N/A,TRUE,"GENERAL";"TAB3",#N/A,TRUE,"GENERAL";"TAB4",#N/A,TRUE,"GENERAL";"TAB5",#N/A,TRUE,"GENERAL"}</definedName>
    <definedName name="_m4" localSheetId="39" hidden="1">{"TAB1",#N/A,TRUE,"GENERAL";"TAB2",#N/A,TRUE,"GENERAL";"TAB3",#N/A,TRUE,"GENERAL";"TAB4",#N/A,TRUE,"GENERAL";"TAB5",#N/A,TRUE,"GENERAL"}</definedName>
    <definedName name="_m4" hidden="1">{"TAB1",#N/A,TRUE,"GENERAL";"TAB2",#N/A,TRUE,"GENERAL";"TAB3",#N/A,TRUE,"GENERAL";"TAB4",#N/A,TRUE,"GENERAL";"TAB5",#N/A,TRUE,"GENERAL"}</definedName>
    <definedName name="_m5" localSheetId="19" hidden="1">{"via1",#N/A,TRUE,"general";"via2",#N/A,TRUE,"general";"via3",#N/A,TRUE,"general"}</definedName>
    <definedName name="_m5" localSheetId="38"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localSheetId="31" hidden="1">{"via1",#N/A,TRUE,"general";"via2",#N/A,TRUE,"general";"via3",#N/A,TRUE,"general"}</definedName>
    <definedName name="_m5" localSheetId="32" hidden="1">{"via1",#N/A,TRUE,"general";"via2",#N/A,TRUE,"general";"via3",#N/A,TRUE,"general"}</definedName>
    <definedName name="_m5" localSheetId="33" hidden="1">{"via1",#N/A,TRUE,"general";"via2",#N/A,TRUE,"general";"via3",#N/A,TRUE,"general"}</definedName>
    <definedName name="_m5" localSheetId="34" hidden="1">{"via1",#N/A,TRUE,"general";"via2",#N/A,TRUE,"general";"via3",#N/A,TRUE,"general"}</definedName>
    <definedName name="_m5" localSheetId="35" hidden="1">{"via1",#N/A,TRUE,"general";"via2",#N/A,TRUE,"general";"via3",#N/A,TRUE,"general"}</definedName>
    <definedName name="_m5" localSheetId="36" hidden="1">{"via1",#N/A,TRUE,"general";"via2",#N/A,TRUE,"general";"via3",#N/A,TRUE,"general"}</definedName>
    <definedName name="_m5" localSheetId="37" hidden="1">{"via1",#N/A,TRUE,"general";"via2",#N/A,TRUE,"general";"via3",#N/A,TRUE,"general"}</definedName>
    <definedName name="_m5" localSheetId="39" hidden="1">{"via1",#N/A,TRUE,"general";"via2",#N/A,TRUE,"general";"via3",#N/A,TRUE,"general"}</definedName>
    <definedName name="_m5" hidden="1">{"via1",#N/A,TRUE,"general";"via2",#N/A,TRUE,"general";"via3",#N/A,TRUE,"general"}</definedName>
    <definedName name="_m6" localSheetId="19" hidden="1">{"TAB1",#N/A,TRUE,"GENERAL";"TAB2",#N/A,TRUE,"GENERAL";"TAB3",#N/A,TRUE,"GENERAL";"TAB4",#N/A,TRUE,"GENERAL";"TAB5",#N/A,TRUE,"GENERAL"}</definedName>
    <definedName name="_m6" localSheetId="38"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localSheetId="31" hidden="1">{"TAB1",#N/A,TRUE,"GENERAL";"TAB2",#N/A,TRUE,"GENERAL";"TAB3",#N/A,TRUE,"GENERAL";"TAB4",#N/A,TRUE,"GENERAL";"TAB5",#N/A,TRUE,"GENERAL"}</definedName>
    <definedName name="_m6" localSheetId="32" hidden="1">{"TAB1",#N/A,TRUE,"GENERAL";"TAB2",#N/A,TRUE,"GENERAL";"TAB3",#N/A,TRUE,"GENERAL";"TAB4",#N/A,TRUE,"GENERAL";"TAB5",#N/A,TRUE,"GENERAL"}</definedName>
    <definedName name="_m6" localSheetId="33" hidden="1">{"TAB1",#N/A,TRUE,"GENERAL";"TAB2",#N/A,TRUE,"GENERAL";"TAB3",#N/A,TRUE,"GENERAL";"TAB4",#N/A,TRUE,"GENERAL";"TAB5",#N/A,TRUE,"GENERAL"}</definedName>
    <definedName name="_m6" localSheetId="34" hidden="1">{"TAB1",#N/A,TRUE,"GENERAL";"TAB2",#N/A,TRUE,"GENERAL";"TAB3",#N/A,TRUE,"GENERAL";"TAB4",#N/A,TRUE,"GENERAL";"TAB5",#N/A,TRUE,"GENERAL"}</definedName>
    <definedName name="_m6" localSheetId="35" hidden="1">{"TAB1",#N/A,TRUE,"GENERAL";"TAB2",#N/A,TRUE,"GENERAL";"TAB3",#N/A,TRUE,"GENERAL";"TAB4",#N/A,TRUE,"GENERAL";"TAB5",#N/A,TRUE,"GENERAL"}</definedName>
    <definedName name="_m6" localSheetId="36" hidden="1">{"TAB1",#N/A,TRUE,"GENERAL";"TAB2",#N/A,TRUE,"GENERAL";"TAB3",#N/A,TRUE,"GENERAL";"TAB4",#N/A,TRUE,"GENERAL";"TAB5",#N/A,TRUE,"GENERAL"}</definedName>
    <definedName name="_m6" localSheetId="37" hidden="1">{"TAB1",#N/A,TRUE,"GENERAL";"TAB2",#N/A,TRUE,"GENERAL";"TAB3",#N/A,TRUE,"GENERAL";"TAB4",#N/A,TRUE,"GENERAL";"TAB5",#N/A,TRUE,"GENERAL"}</definedName>
    <definedName name="_m6" localSheetId="39" hidden="1">{"TAB1",#N/A,TRUE,"GENERAL";"TAB2",#N/A,TRUE,"GENERAL";"TAB3",#N/A,TRUE,"GENERAL";"TAB4",#N/A,TRUE,"GENERAL";"TAB5",#N/A,TRUE,"GENERAL"}</definedName>
    <definedName name="_m6" hidden="1">{"TAB1",#N/A,TRUE,"GENERAL";"TAB2",#N/A,TRUE,"GENERAL";"TAB3",#N/A,TRUE,"GENERAL";"TAB4",#N/A,TRUE,"GENERAL";"TAB5",#N/A,TRUE,"GENERAL"}</definedName>
    <definedName name="_m7" localSheetId="19" hidden="1">{"TAB1",#N/A,TRUE,"GENERAL";"TAB2",#N/A,TRUE,"GENERAL";"TAB3",#N/A,TRUE,"GENERAL";"TAB4",#N/A,TRUE,"GENERAL";"TAB5",#N/A,TRUE,"GENERAL"}</definedName>
    <definedName name="_m7" localSheetId="38"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localSheetId="31" hidden="1">{"TAB1",#N/A,TRUE,"GENERAL";"TAB2",#N/A,TRUE,"GENERAL";"TAB3",#N/A,TRUE,"GENERAL";"TAB4",#N/A,TRUE,"GENERAL";"TAB5",#N/A,TRUE,"GENERAL"}</definedName>
    <definedName name="_m7" localSheetId="32" hidden="1">{"TAB1",#N/A,TRUE,"GENERAL";"TAB2",#N/A,TRUE,"GENERAL";"TAB3",#N/A,TRUE,"GENERAL";"TAB4",#N/A,TRUE,"GENERAL";"TAB5",#N/A,TRUE,"GENERAL"}</definedName>
    <definedName name="_m7" localSheetId="33" hidden="1">{"TAB1",#N/A,TRUE,"GENERAL";"TAB2",#N/A,TRUE,"GENERAL";"TAB3",#N/A,TRUE,"GENERAL";"TAB4",#N/A,TRUE,"GENERAL";"TAB5",#N/A,TRUE,"GENERAL"}</definedName>
    <definedName name="_m7" localSheetId="34" hidden="1">{"TAB1",#N/A,TRUE,"GENERAL";"TAB2",#N/A,TRUE,"GENERAL";"TAB3",#N/A,TRUE,"GENERAL";"TAB4",#N/A,TRUE,"GENERAL";"TAB5",#N/A,TRUE,"GENERAL"}</definedName>
    <definedName name="_m7" localSheetId="35" hidden="1">{"TAB1",#N/A,TRUE,"GENERAL";"TAB2",#N/A,TRUE,"GENERAL";"TAB3",#N/A,TRUE,"GENERAL";"TAB4",#N/A,TRUE,"GENERAL";"TAB5",#N/A,TRUE,"GENERAL"}</definedName>
    <definedName name="_m7" localSheetId="36" hidden="1">{"TAB1",#N/A,TRUE,"GENERAL";"TAB2",#N/A,TRUE,"GENERAL";"TAB3",#N/A,TRUE,"GENERAL";"TAB4",#N/A,TRUE,"GENERAL";"TAB5",#N/A,TRUE,"GENERAL"}</definedName>
    <definedName name="_m7" localSheetId="37" hidden="1">{"TAB1",#N/A,TRUE,"GENERAL";"TAB2",#N/A,TRUE,"GENERAL";"TAB3",#N/A,TRUE,"GENERAL";"TAB4",#N/A,TRUE,"GENERAL";"TAB5",#N/A,TRUE,"GENERAL"}</definedName>
    <definedName name="_m7" localSheetId="39" hidden="1">{"TAB1",#N/A,TRUE,"GENERAL";"TAB2",#N/A,TRUE,"GENERAL";"TAB3",#N/A,TRUE,"GENERAL";"TAB4",#N/A,TRUE,"GENERAL";"TAB5",#N/A,TRUE,"GENERAL"}</definedName>
    <definedName name="_m7" hidden="1">{"TAB1",#N/A,TRUE,"GENERAL";"TAB2",#N/A,TRUE,"GENERAL";"TAB3",#N/A,TRUE,"GENERAL";"TAB4",#N/A,TRUE,"GENERAL";"TAB5",#N/A,TRUE,"GENERAL"}</definedName>
    <definedName name="_m8" localSheetId="19" hidden="1">{"via1",#N/A,TRUE,"general";"via2",#N/A,TRUE,"general";"via3",#N/A,TRUE,"general"}</definedName>
    <definedName name="_m8" localSheetId="38"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localSheetId="31" hidden="1">{"via1",#N/A,TRUE,"general";"via2",#N/A,TRUE,"general";"via3",#N/A,TRUE,"general"}</definedName>
    <definedName name="_m8" localSheetId="32" hidden="1">{"via1",#N/A,TRUE,"general";"via2",#N/A,TRUE,"general";"via3",#N/A,TRUE,"general"}</definedName>
    <definedName name="_m8" localSheetId="33" hidden="1">{"via1",#N/A,TRUE,"general";"via2",#N/A,TRUE,"general";"via3",#N/A,TRUE,"general"}</definedName>
    <definedName name="_m8" localSheetId="34" hidden="1">{"via1",#N/A,TRUE,"general";"via2",#N/A,TRUE,"general";"via3",#N/A,TRUE,"general"}</definedName>
    <definedName name="_m8" localSheetId="35" hidden="1">{"via1",#N/A,TRUE,"general";"via2",#N/A,TRUE,"general";"via3",#N/A,TRUE,"general"}</definedName>
    <definedName name="_m8" localSheetId="36" hidden="1">{"via1",#N/A,TRUE,"general";"via2",#N/A,TRUE,"general";"via3",#N/A,TRUE,"general"}</definedName>
    <definedName name="_m8" localSheetId="37" hidden="1">{"via1",#N/A,TRUE,"general";"via2",#N/A,TRUE,"general";"via3",#N/A,TRUE,"general"}</definedName>
    <definedName name="_m8" localSheetId="39" hidden="1">{"via1",#N/A,TRUE,"general";"via2",#N/A,TRUE,"general";"via3",#N/A,TRUE,"general"}</definedName>
    <definedName name="_m8" hidden="1">{"via1",#N/A,TRUE,"general";"via2",#N/A,TRUE,"general";"via3",#N/A,TRUE,"general"}</definedName>
    <definedName name="_m9" localSheetId="19" hidden="1">{"via1",#N/A,TRUE,"general";"via2",#N/A,TRUE,"general";"via3",#N/A,TRUE,"general"}</definedName>
    <definedName name="_m9" localSheetId="38"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localSheetId="31" hidden="1">{"via1",#N/A,TRUE,"general";"via2",#N/A,TRUE,"general";"via3",#N/A,TRUE,"general"}</definedName>
    <definedName name="_m9" localSheetId="32" hidden="1">{"via1",#N/A,TRUE,"general";"via2",#N/A,TRUE,"general";"via3",#N/A,TRUE,"general"}</definedName>
    <definedName name="_m9" localSheetId="33" hidden="1">{"via1",#N/A,TRUE,"general";"via2",#N/A,TRUE,"general";"via3",#N/A,TRUE,"general"}</definedName>
    <definedName name="_m9" localSheetId="34" hidden="1">{"via1",#N/A,TRUE,"general";"via2",#N/A,TRUE,"general";"via3",#N/A,TRUE,"general"}</definedName>
    <definedName name="_m9" localSheetId="35" hidden="1">{"via1",#N/A,TRUE,"general";"via2",#N/A,TRUE,"general";"via3",#N/A,TRUE,"general"}</definedName>
    <definedName name="_m9" localSheetId="36" hidden="1">{"via1",#N/A,TRUE,"general";"via2",#N/A,TRUE,"general";"via3",#N/A,TRUE,"general"}</definedName>
    <definedName name="_m9" localSheetId="37" hidden="1">{"via1",#N/A,TRUE,"general";"via2",#N/A,TRUE,"general";"via3",#N/A,TRUE,"general"}</definedName>
    <definedName name="_m9" localSheetId="39" hidden="1">{"via1",#N/A,TRUE,"general";"via2",#N/A,TRUE,"general";"via3",#N/A,TRUE,"general"}</definedName>
    <definedName name="_m9" hidden="1">{"via1",#N/A,TRUE,"general";"via2",#N/A,TRUE,"general";"via3",#N/A,TRUE,"general"}</definedName>
    <definedName name="_MA2" localSheetId="1">#REF!</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10">#REF!</definedName>
    <definedName name="_MA2" localSheetId="11">#REF!</definedName>
    <definedName name="_MA2" localSheetId="12">#REF!</definedName>
    <definedName name="_MA2" localSheetId="20">#REF!</definedName>
    <definedName name="_MA2" localSheetId="21">#REF!</definedName>
    <definedName name="_MA2" localSheetId="22">#REF!</definedName>
    <definedName name="_MA2" localSheetId="23">#REF!</definedName>
    <definedName name="_MA2" localSheetId="24">#REF!</definedName>
    <definedName name="_MA2" localSheetId="25">#REF!</definedName>
    <definedName name="_MA2" localSheetId="26">#REF!</definedName>
    <definedName name="_MA2" localSheetId="27">#REF!</definedName>
    <definedName name="_MA2" localSheetId="28">#REF!</definedName>
    <definedName name="_MA2" localSheetId="29">#REF!</definedName>
    <definedName name="_MA2" localSheetId="30">#REF!</definedName>
    <definedName name="_MA2" localSheetId="31">#REF!</definedName>
    <definedName name="_MA2" localSheetId="32">#REF!</definedName>
    <definedName name="_MA2" localSheetId="33">#REF!</definedName>
    <definedName name="_MA2" localSheetId="34">#REF!</definedName>
    <definedName name="_MA2" localSheetId="35">#REF!</definedName>
    <definedName name="_MA2" localSheetId="36">#REF!</definedName>
    <definedName name="_MA2" localSheetId="37">#REF!</definedName>
    <definedName name="_MA2">#REF!</definedName>
    <definedName name="_MAT1" localSheetId="24">#REF!</definedName>
    <definedName name="_MAT1">#REF!</definedName>
    <definedName name="_MOD1">#REF!</definedName>
    <definedName name="_mun2" localSheetId="1">[19]PESOS!#REF!</definedName>
    <definedName name="_mun2" localSheetId="2">[19]PESOS!#REF!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10">[19]PESOS!#REF!</definedName>
    <definedName name="_mun2" localSheetId="11">[19]PESOS!#REF!</definedName>
    <definedName name="_mun2" localSheetId="12">[19]PESOS!#REF!</definedName>
    <definedName name="_mun2" localSheetId="20">[19]PESOS!#REF!</definedName>
    <definedName name="_mun2" localSheetId="21">[19]PESOS!#REF!</definedName>
    <definedName name="_mun2" localSheetId="22">[19]PESOS!#REF!</definedName>
    <definedName name="_mun2" localSheetId="23">[19]PESOS!#REF!</definedName>
    <definedName name="_mun2" localSheetId="25">[19]PESOS!#REF!</definedName>
    <definedName name="_mun2" localSheetId="26">[19]PESOS!#REF!</definedName>
    <definedName name="_mun2" localSheetId="27">[19]PESOS!#REF!</definedName>
    <definedName name="_mun2" localSheetId="28">[19]PESOS!#REF!</definedName>
    <definedName name="_mun2" localSheetId="29">[19]PESOS!#REF!</definedName>
    <definedName name="_mun2" localSheetId="30">[19]PESOS!#REF!</definedName>
    <definedName name="_mun2" localSheetId="31">[19]PESOS!#REF!</definedName>
    <definedName name="_mun2" localSheetId="32">[19]PESOS!#REF!</definedName>
    <definedName name="_mun2" localSheetId="33">[19]PESOS!#REF!</definedName>
    <definedName name="_mun2" localSheetId="34">[19]PESOS!#REF!</definedName>
    <definedName name="_mun2" localSheetId="35">[19]PESOS!#REF!</definedName>
    <definedName name="_mun2" localSheetId="36">[19]PESOS!#REF!</definedName>
    <definedName name="_mun2" localSheetId="37">[19]PESOS!#REF!</definedName>
    <definedName name="_mun2">[19]PESOS!#REF!</definedName>
    <definedName name="_n3" localSheetId="19" hidden="1">{"TAB1",#N/A,TRUE,"GENERAL";"TAB2",#N/A,TRUE,"GENERAL";"TAB3",#N/A,TRUE,"GENERAL";"TAB4",#N/A,TRUE,"GENERAL";"TAB5",#N/A,TRUE,"GENERAL"}</definedName>
    <definedName name="_n3" localSheetId="38"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localSheetId="31" hidden="1">{"TAB1",#N/A,TRUE,"GENERAL";"TAB2",#N/A,TRUE,"GENERAL";"TAB3",#N/A,TRUE,"GENERAL";"TAB4",#N/A,TRUE,"GENERAL";"TAB5",#N/A,TRUE,"GENERAL"}</definedName>
    <definedName name="_n3" localSheetId="32" hidden="1">{"TAB1",#N/A,TRUE,"GENERAL";"TAB2",#N/A,TRUE,"GENERAL";"TAB3",#N/A,TRUE,"GENERAL";"TAB4",#N/A,TRUE,"GENERAL";"TAB5",#N/A,TRUE,"GENERAL"}</definedName>
    <definedName name="_n3" localSheetId="33" hidden="1">{"TAB1",#N/A,TRUE,"GENERAL";"TAB2",#N/A,TRUE,"GENERAL";"TAB3",#N/A,TRUE,"GENERAL";"TAB4",#N/A,TRUE,"GENERAL";"TAB5",#N/A,TRUE,"GENERAL"}</definedName>
    <definedName name="_n3" localSheetId="34" hidden="1">{"TAB1",#N/A,TRUE,"GENERAL";"TAB2",#N/A,TRUE,"GENERAL";"TAB3",#N/A,TRUE,"GENERAL";"TAB4",#N/A,TRUE,"GENERAL";"TAB5",#N/A,TRUE,"GENERAL"}</definedName>
    <definedName name="_n3" localSheetId="35" hidden="1">{"TAB1",#N/A,TRUE,"GENERAL";"TAB2",#N/A,TRUE,"GENERAL";"TAB3",#N/A,TRUE,"GENERAL";"TAB4",#N/A,TRUE,"GENERAL";"TAB5",#N/A,TRUE,"GENERAL"}</definedName>
    <definedName name="_n3" localSheetId="36" hidden="1">{"TAB1",#N/A,TRUE,"GENERAL";"TAB2",#N/A,TRUE,"GENERAL";"TAB3",#N/A,TRUE,"GENERAL";"TAB4",#N/A,TRUE,"GENERAL";"TAB5",#N/A,TRUE,"GENERAL"}</definedName>
    <definedName name="_n3" localSheetId="37" hidden="1">{"TAB1",#N/A,TRUE,"GENERAL";"TAB2",#N/A,TRUE,"GENERAL";"TAB3",#N/A,TRUE,"GENERAL";"TAB4",#N/A,TRUE,"GENERAL";"TAB5",#N/A,TRUE,"GENERAL"}</definedName>
    <definedName name="_n3" localSheetId="39" hidden="1">{"TAB1",#N/A,TRUE,"GENERAL";"TAB2",#N/A,TRUE,"GENERAL";"TAB3",#N/A,TRUE,"GENERAL";"TAB4",#N/A,TRUE,"GENERAL";"TAB5",#N/A,TRUE,"GENERAL"}</definedName>
    <definedName name="_n3" hidden="1">{"TAB1",#N/A,TRUE,"GENERAL";"TAB2",#N/A,TRUE,"GENERAL";"TAB3",#N/A,TRUE,"GENERAL";"TAB4",#N/A,TRUE,"GENERAL";"TAB5",#N/A,TRUE,"GENERAL"}</definedName>
    <definedName name="_n4" localSheetId="19" hidden="1">{"via1",#N/A,TRUE,"general";"via2",#N/A,TRUE,"general";"via3",#N/A,TRUE,"general"}</definedName>
    <definedName name="_n4" localSheetId="38"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localSheetId="31" hidden="1">{"via1",#N/A,TRUE,"general";"via2",#N/A,TRUE,"general";"via3",#N/A,TRUE,"general"}</definedName>
    <definedName name="_n4" localSheetId="32" hidden="1">{"via1",#N/A,TRUE,"general";"via2",#N/A,TRUE,"general";"via3",#N/A,TRUE,"general"}</definedName>
    <definedName name="_n4" localSheetId="33" hidden="1">{"via1",#N/A,TRUE,"general";"via2",#N/A,TRUE,"general";"via3",#N/A,TRUE,"general"}</definedName>
    <definedName name="_n4" localSheetId="34" hidden="1">{"via1",#N/A,TRUE,"general";"via2",#N/A,TRUE,"general";"via3",#N/A,TRUE,"general"}</definedName>
    <definedName name="_n4" localSheetId="35" hidden="1">{"via1",#N/A,TRUE,"general";"via2",#N/A,TRUE,"general";"via3",#N/A,TRUE,"general"}</definedName>
    <definedName name="_n4" localSheetId="36" hidden="1">{"via1",#N/A,TRUE,"general";"via2",#N/A,TRUE,"general";"via3",#N/A,TRUE,"general"}</definedName>
    <definedName name="_n4" localSheetId="37" hidden="1">{"via1",#N/A,TRUE,"general";"via2",#N/A,TRUE,"general";"via3",#N/A,TRUE,"general"}</definedName>
    <definedName name="_n4" localSheetId="39" hidden="1">{"via1",#N/A,TRUE,"general";"via2",#N/A,TRUE,"general";"via3",#N/A,TRUE,"general"}</definedName>
    <definedName name="_n4" hidden="1">{"via1",#N/A,TRUE,"general";"via2",#N/A,TRUE,"general";"via3",#N/A,TRUE,"general"}</definedName>
    <definedName name="_n5" localSheetId="19" hidden="1">{"TAB1",#N/A,TRUE,"GENERAL";"TAB2",#N/A,TRUE,"GENERAL";"TAB3",#N/A,TRUE,"GENERAL";"TAB4",#N/A,TRUE,"GENERAL";"TAB5",#N/A,TRUE,"GENERAL"}</definedName>
    <definedName name="_n5" localSheetId="38"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localSheetId="31" hidden="1">{"TAB1",#N/A,TRUE,"GENERAL";"TAB2",#N/A,TRUE,"GENERAL";"TAB3",#N/A,TRUE,"GENERAL";"TAB4",#N/A,TRUE,"GENERAL";"TAB5",#N/A,TRUE,"GENERAL"}</definedName>
    <definedName name="_n5" localSheetId="32" hidden="1">{"TAB1",#N/A,TRUE,"GENERAL";"TAB2",#N/A,TRUE,"GENERAL";"TAB3",#N/A,TRUE,"GENERAL";"TAB4",#N/A,TRUE,"GENERAL";"TAB5",#N/A,TRUE,"GENERAL"}</definedName>
    <definedName name="_n5" localSheetId="33" hidden="1">{"TAB1",#N/A,TRUE,"GENERAL";"TAB2",#N/A,TRUE,"GENERAL";"TAB3",#N/A,TRUE,"GENERAL";"TAB4",#N/A,TRUE,"GENERAL";"TAB5",#N/A,TRUE,"GENERAL"}</definedName>
    <definedName name="_n5" localSheetId="34" hidden="1">{"TAB1",#N/A,TRUE,"GENERAL";"TAB2",#N/A,TRUE,"GENERAL";"TAB3",#N/A,TRUE,"GENERAL";"TAB4",#N/A,TRUE,"GENERAL";"TAB5",#N/A,TRUE,"GENERAL"}</definedName>
    <definedName name="_n5" localSheetId="35" hidden="1">{"TAB1",#N/A,TRUE,"GENERAL";"TAB2",#N/A,TRUE,"GENERAL";"TAB3",#N/A,TRUE,"GENERAL";"TAB4",#N/A,TRUE,"GENERAL";"TAB5",#N/A,TRUE,"GENERAL"}</definedName>
    <definedName name="_n5" localSheetId="36" hidden="1">{"TAB1",#N/A,TRUE,"GENERAL";"TAB2",#N/A,TRUE,"GENERAL";"TAB3",#N/A,TRUE,"GENERAL";"TAB4",#N/A,TRUE,"GENERAL";"TAB5",#N/A,TRUE,"GENERAL"}</definedName>
    <definedName name="_n5" localSheetId="37" hidden="1">{"TAB1",#N/A,TRUE,"GENERAL";"TAB2",#N/A,TRUE,"GENERAL";"TAB3",#N/A,TRUE,"GENERAL";"TAB4",#N/A,TRUE,"GENERAL";"TAB5",#N/A,TRUE,"GENERAL"}</definedName>
    <definedName name="_n5" localSheetId="39"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10">#REF!</definedName>
    <definedName name="_num10" localSheetId="11">#REF!</definedName>
    <definedName name="_num10" localSheetId="12">#REF!</definedName>
    <definedName name="_num10" localSheetId="20">#REF!</definedName>
    <definedName name="_num10" localSheetId="21">#REF!</definedName>
    <definedName name="_num10" localSheetId="22">#REF!</definedName>
    <definedName name="_num10" localSheetId="23">#REF!</definedName>
    <definedName name="_num10" localSheetId="24">#REF!</definedName>
    <definedName name="_num10" localSheetId="25">#REF!</definedName>
    <definedName name="_num10" localSheetId="26">#REF!</definedName>
    <definedName name="_num10" localSheetId="27">#REF!</definedName>
    <definedName name="_num10" localSheetId="28">#REF!</definedName>
    <definedName name="_num10" localSheetId="29">#REF!</definedName>
    <definedName name="_num10" localSheetId="30">#REF!</definedName>
    <definedName name="_num10" localSheetId="31">#REF!</definedName>
    <definedName name="_num10" localSheetId="32">#REF!</definedName>
    <definedName name="_num10" localSheetId="33">#REF!</definedName>
    <definedName name="_num10" localSheetId="34">#REF!</definedName>
    <definedName name="_num10" localSheetId="35">#REF!</definedName>
    <definedName name="_num10" localSheetId="36">#REF!</definedName>
    <definedName name="_num10" localSheetId="37">#REF!</definedName>
    <definedName name="_num10">#REF!</definedName>
    <definedName name="_num2" localSheetId="1">#REF!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10">#REF!</definedName>
    <definedName name="_num2" localSheetId="11">#REF!</definedName>
    <definedName name="_num2" localSheetId="12">#REF!</definedName>
    <definedName name="_num2" localSheetId="20">#REF!</definedName>
    <definedName name="_num2" localSheetId="21">#REF!</definedName>
    <definedName name="_num2" localSheetId="22">#REF!</definedName>
    <definedName name="_num2" localSheetId="23">#REF!</definedName>
    <definedName name="_num2" localSheetId="25">#REF!</definedName>
    <definedName name="_num2" localSheetId="26">#REF!</definedName>
    <definedName name="_num2" localSheetId="27">#REF!</definedName>
    <definedName name="_num2" localSheetId="28">#REF!</definedName>
    <definedName name="_num2" localSheetId="29">#REF!</definedName>
    <definedName name="_num2" localSheetId="30">#REF!</definedName>
    <definedName name="_num2" localSheetId="31">#REF!</definedName>
    <definedName name="_num2" localSheetId="32">#REF!</definedName>
    <definedName name="_num2" localSheetId="33">#REF!</definedName>
    <definedName name="_num2" localSheetId="34">#REF!</definedName>
    <definedName name="_num2" localSheetId="35">#REF!</definedName>
    <definedName name="_num2" localSheetId="36">#REF!</definedName>
    <definedName name="_num2" localSheetId="37">#REF!</definedName>
    <definedName name="_num2">#REF!</definedName>
    <definedName name="_num3" localSheetId="1">#REF!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10">#REF!</definedName>
    <definedName name="_num3" localSheetId="11">#REF!</definedName>
    <definedName name="_num3" localSheetId="12">#REF!</definedName>
    <definedName name="_num3" localSheetId="20">#REF!</definedName>
    <definedName name="_num3" localSheetId="21">#REF!</definedName>
    <definedName name="_num3" localSheetId="22">#REF!</definedName>
    <definedName name="_num3" localSheetId="23">#REF!</definedName>
    <definedName name="_num3" localSheetId="25">#REF!</definedName>
    <definedName name="_num3" localSheetId="26">#REF!</definedName>
    <definedName name="_num3" localSheetId="27">#REF!</definedName>
    <definedName name="_num3" localSheetId="28">#REF!</definedName>
    <definedName name="_num3" localSheetId="29">#REF!</definedName>
    <definedName name="_num3" localSheetId="30">#REF!</definedName>
    <definedName name="_num3" localSheetId="31">#REF!</definedName>
    <definedName name="_num3" localSheetId="32">#REF!</definedName>
    <definedName name="_num3" localSheetId="33">#REF!</definedName>
    <definedName name="_num3" localSheetId="34">#REF!</definedName>
    <definedName name="_num3" localSheetId="35">#REF!</definedName>
    <definedName name="_num3" localSheetId="36">#REF!</definedName>
    <definedName name="_num3" localSheetId="37">#REF!</definedName>
    <definedName name="_num3">#REF!</definedName>
    <definedName name="_num4" localSheetId="1">#REF!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10">#REF!</definedName>
    <definedName name="_num4" localSheetId="11">#REF!</definedName>
    <definedName name="_num4" localSheetId="12">#REF!</definedName>
    <definedName name="_num4" localSheetId="20">#REF!</definedName>
    <definedName name="_num4" localSheetId="21">#REF!</definedName>
    <definedName name="_num4" localSheetId="22">#REF!</definedName>
    <definedName name="_num4" localSheetId="23">#REF!</definedName>
    <definedName name="_num4" localSheetId="25">#REF!</definedName>
    <definedName name="_num4" localSheetId="26">#REF!</definedName>
    <definedName name="_num4" localSheetId="27">#REF!</definedName>
    <definedName name="_num4" localSheetId="28">#REF!</definedName>
    <definedName name="_num4" localSheetId="29">#REF!</definedName>
    <definedName name="_num4" localSheetId="30">#REF!</definedName>
    <definedName name="_num4" localSheetId="31">#REF!</definedName>
    <definedName name="_num4" localSheetId="32">#REF!</definedName>
    <definedName name="_num4" localSheetId="33">#REF!</definedName>
    <definedName name="_num4" localSheetId="34">#REF!</definedName>
    <definedName name="_num4" localSheetId="35">#REF!</definedName>
    <definedName name="_num4" localSheetId="36">#REF!</definedName>
    <definedName name="_num4" localSheetId="37">#REF!</definedName>
    <definedName name="_num4">#REF!</definedName>
    <definedName name="_num5" localSheetId="1">#REF!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10">#REF!</definedName>
    <definedName name="_num5" localSheetId="11">#REF!</definedName>
    <definedName name="_num5" localSheetId="12">#REF!</definedName>
    <definedName name="_num5" localSheetId="20">#REF!</definedName>
    <definedName name="_num5" localSheetId="21">#REF!</definedName>
    <definedName name="_num5" localSheetId="22">#REF!</definedName>
    <definedName name="_num5" localSheetId="23">#REF!</definedName>
    <definedName name="_num5" localSheetId="25">#REF!</definedName>
    <definedName name="_num5" localSheetId="26">#REF!</definedName>
    <definedName name="_num5" localSheetId="27">#REF!</definedName>
    <definedName name="_num5" localSheetId="28">#REF!</definedName>
    <definedName name="_num5" localSheetId="29">#REF!</definedName>
    <definedName name="_num5" localSheetId="30">#REF!</definedName>
    <definedName name="_num5" localSheetId="31">#REF!</definedName>
    <definedName name="_num5" localSheetId="32">#REF!</definedName>
    <definedName name="_num5" localSheetId="33">#REF!</definedName>
    <definedName name="_num5" localSheetId="34">#REF!</definedName>
    <definedName name="_num5" localSheetId="35">#REF!</definedName>
    <definedName name="_num5" localSheetId="36">#REF!</definedName>
    <definedName name="_num5" localSheetId="37">#REF!</definedName>
    <definedName name="_num5">#REF!</definedName>
    <definedName name="_num6" localSheetId="1">#REF!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10">#REF!</definedName>
    <definedName name="_num6" localSheetId="11">#REF!</definedName>
    <definedName name="_num6" localSheetId="12">#REF!</definedName>
    <definedName name="_num6" localSheetId="20">#REF!</definedName>
    <definedName name="_num6" localSheetId="21">#REF!</definedName>
    <definedName name="_num6" localSheetId="22">#REF!</definedName>
    <definedName name="_num6" localSheetId="23">#REF!</definedName>
    <definedName name="_num6" localSheetId="25">#REF!</definedName>
    <definedName name="_num6" localSheetId="26">#REF!</definedName>
    <definedName name="_num6" localSheetId="27">#REF!</definedName>
    <definedName name="_num6" localSheetId="28">#REF!</definedName>
    <definedName name="_num6" localSheetId="29">#REF!</definedName>
    <definedName name="_num6" localSheetId="30">#REF!</definedName>
    <definedName name="_num6" localSheetId="31">#REF!</definedName>
    <definedName name="_num6" localSheetId="32">#REF!</definedName>
    <definedName name="_num6" localSheetId="33">#REF!</definedName>
    <definedName name="_num6" localSheetId="34">#REF!</definedName>
    <definedName name="_num6" localSheetId="35">#REF!</definedName>
    <definedName name="_num6" localSheetId="36">#REF!</definedName>
    <definedName name="_num6" localSheetId="37">#REF!</definedName>
    <definedName name="_num6">#REF!</definedName>
    <definedName name="_num7" localSheetId="1">#REF!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10">#REF!</definedName>
    <definedName name="_num7" localSheetId="11">#REF!</definedName>
    <definedName name="_num7" localSheetId="12">#REF!</definedName>
    <definedName name="_num7" localSheetId="20">#REF!</definedName>
    <definedName name="_num7" localSheetId="21">#REF!</definedName>
    <definedName name="_num7" localSheetId="22">#REF!</definedName>
    <definedName name="_num7" localSheetId="23">#REF!</definedName>
    <definedName name="_num7" localSheetId="25">#REF!</definedName>
    <definedName name="_num7" localSheetId="26">#REF!</definedName>
    <definedName name="_num7" localSheetId="27">#REF!</definedName>
    <definedName name="_num7" localSheetId="28">#REF!</definedName>
    <definedName name="_num7" localSheetId="29">#REF!</definedName>
    <definedName name="_num7" localSheetId="30">#REF!</definedName>
    <definedName name="_num7" localSheetId="31">#REF!</definedName>
    <definedName name="_num7" localSheetId="32">#REF!</definedName>
    <definedName name="_num7" localSheetId="33">#REF!</definedName>
    <definedName name="_num7" localSheetId="34">#REF!</definedName>
    <definedName name="_num7" localSheetId="35">#REF!</definedName>
    <definedName name="_num7" localSheetId="36">#REF!</definedName>
    <definedName name="_num7" localSheetId="37">#REF!</definedName>
    <definedName name="_num7">#REF!</definedName>
    <definedName name="_num8" localSheetId="1">#REF!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10">#REF!</definedName>
    <definedName name="_num8" localSheetId="11">#REF!</definedName>
    <definedName name="_num8" localSheetId="12">#REF!</definedName>
    <definedName name="_num8" localSheetId="20">#REF!</definedName>
    <definedName name="_num8" localSheetId="21">#REF!</definedName>
    <definedName name="_num8" localSheetId="22">#REF!</definedName>
    <definedName name="_num8" localSheetId="23">#REF!</definedName>
    <definedName name="_num8" localSheetId="25">#REF!</definedName>
    <definedName name="_num8" localSheetId="26">#REF!</definedName>
    <definedName name="_num8" localSheetId="27">#REF!</definedName>
    <definedName name="_num8" localSheetId="28">#REF!</definedName>
    <definedName name="_num8" localSheetId="29">#REF!</definedName>
    <definedName name="_num8" localSheetId="30">#REF!</definedName>
    <definedName name="_num8" localSheetId="31">#REF!</definedName>
    <definedName name="_num8" localSheetId="32">#REF!</definedName>
    <definedName name="_num8" localSheetId="33">#REF!</definedName>
    <definedName name="_num8" localSheetId="34">#REF!</definedName>
    <definedName name="_num8" localSheetId="35">#REF!</definedName>
    <definedName name="_num8" localSheetId="36">#REF!</definedName>
    <definedName name="_num8" localSheetId="37">#REF!</definedName>
    <definedName name="_num8">#REF!</definedName>
    <definedName name="_num9" localSheetId="1">#REF!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10">#REF!</definedName>
    <definedName name="_num9" localSheetId="11">#REF!</definedName>
    <definedName name="_num9" localSheetId="12">#REF!</definedName>
    <definedName name="_num9" localSheetId="20">#REF!</definedName>
    <definedName name="_num9" localSheetId="21">#REF!</definedName>
    <definedName name="_num9" localSheetId="22">#REF!</definedName>
    <definedName name="_num9" localSheetId="23">#REF!</definedName>
    <definedName name="_num9" localSheetId="25">#REF!</definedName>
    <definedName name="_num9" localSheetId="26">#REF!</definedName>
    <definedName name="_num9" localSheetId="27">#REF!</definedName>
    <definedName name="_num9" localSheetId="28">#REF!</definedName>
    <definedName name="_num9" localSheetId="29">#REF!</definedName>
    <definedName name="_num9" localSheetId="30">#REF!</definedName>
    <definedName name="_num9" localSheetId="31">#REF!</definedName>
    <definedName name="_num9" localSheetId="32">#REF!</definedName>
    <definedName name="_num9" localSheetId="33">#REF!</definedName>
    <definedName name="_num9" localSheetId="34">#REF!</definedName>
    <definedName name="_num9" localSheetId="35">#REF!</definedName>
    <definedName name="_num9" localSheetId="36">#REF!</definedName>
    <definedName name="_num9" localSheetId="37">#REF!</definedName>
    <definedName name="_num9">#REF!</definedName>
    <definedName name="_nyn7" localSheetId="19" hidden="1">{"via1",#N/A,TRUE,"general";"via2",#N/A,TRUE,"general";"via3",#N/A,TRUE,"general"}</definedName>
    <definedName name="_nyn7" localSheetId="38"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localSheetId="31" hidden="1">{"via1",#N/A,TRUE,"general";"via2",#N/A,TRUE,"general";"via3",#N/A,TRUE,"general"}</definedName>
    <definedName name="_nyn7" localSheetId="32" hidden="1">{"via1",#N/A,TRUE,"general";"via2",#N/A,TRUE,"general";"via3",#N/A,TRUE,"general"}</definedName>
    <definedName name="_nyn7" localSheetId="33" hidden="1">{"via1",#N/A,TRUE,"general";"via2",#N/A,TRUE,"general";"via3",#N/A,TRUE,"general"}</definedName>
    <definedName name="_nyn7" localSheetId="34" hidden="1">{"via1",#N/A,TRUE,"general";"via2",#N/A,TRUE,"general";"via3",#N/A,TRUE,"general"}</definedName>
    <definedName name="_nyn7" localSheetId="35" hidden="1">{"via1",#N/A,TRUE,"general";"via2",#N/A,TRUE,"general";"via3",#N/A,TRUE,"general"}</definedName>
    <definedName name="_nyn7" localSheetId="36" hidden="1">{"via1",#N/A,TRUE,"general";"via2",#N/A,TRUE,"general";"via3",#N/A,TRUE,"general"}</definedName>
    <definedName name="_nyn7" localSheetId="37" hidden="1">{"via1",#N/A,TRUE,"general";"via2",#N/A,TRUE,"general";"via3",#N/A,TRUE,"general"}</definedName>
    <definedName name="_nyn7" localSheetId="39" hidden="1">{"via1",#N/A,TRUE,"general";"via2",#N/A,TRUE,"general";"via3",#N/A,TRUE,"general"}</definedName>
    <definedName name="_nyn7" hidden="1">{"via1",#N/A,TRUE,"general";"via2",#N/A,TRUE,"general";"via3",#N/A,TRUE,"general"}</definedName>
    <definedName name="_o4" localSheetId="19" hidden="1">{"via1",#N/A,TRUE,"general";"via2",#N/A,TRUE,"general";"via3",#N/A,TRUE,"general"}</definedName>
    <definedName name="_o4" localSheetId="38"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localSheetId="31" hidden="1">{"via1",#N/A,TRUE,"general";"via2",#N/A,TRUE,"general";"via3",#N/A,TRUE,"general"}</definedName>
    <definedName name="_o4" localSheetId="32" hidden="1">{"via1",#N/A,TRUE,"general";"via2",#N/A,TRUE,"general";"via3",#N/A,TRUE,"general"}</definedName>
    <definedName name="_o4" localSheetId="33" hidden="1">{"via1",#N/A,TRUE,"general";"via2",#N/A,TRUE,"general";"via3",#N/A,TRUE,"general"}</definedName>
    <definedName name="_o4" localSheetId="34" hidden="1">{"via1",#N/A,TRUE,"general";"via2",#N/A,TRUE,"general";"via3",#N/A,TRUE,"general"}</definedName>
    <definedName name="_o4" localSheetId="35" hidden="1">{"via1",#N/A,TRUE,"general";"via2",#N/A,TRUE,"general";"via3",#N/A,TRUE,"general"}</definedName>
    <definedName name="_o4" localSheetId="36" hidden="1">{"via1",#N/A,TRUE,"general";"via2",#N/A,TRUE,"general";"via3",#N/A,TRUE,"general"}</definedName>
    <definedName name="_o4" localSheetId="37" hidden="1">{"via1",#N/A,TRUE,"general";"via2",#N/A,TRUE,"general";"via3",#N/A,TRUE,"general"}</definedName>
    <definedName name="_o4" localSheetId="39" hidden="1">{"via1",#N/A,TRUE,"general";"via2",#N/A,TRUE,"general";"via3",#N/A,TRUE,"general"}</definedName>
    <definedName name="_o4" hidden="1">{"via1",#N/A,TRUE,"general";"via2",#N/A,TRUE,"general";"via3",#N/A,TRUE,"general"}</definedName>
    <definedName name="_o5" localSheetId="19" hidden="1">{"TAB1",#N/A,TRUE,"GENERAL";"TAB2",#N/A,TRUE,"GENERAL";"TAB3",#N/A,TRUE,"GENERAL";"TAB4",#N/A,TRUE,"GENERAL";"TAB5",#N/A,TRUE,"GENERAL"}</definedName>
    <definedName name="_o5" localSheetId="38"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localSheetId="31" hidden="1">{"TAB1",#N/A,TRUE,"GENERAL";"TAB2",#N/A,TRUE,"GENERAL";"TAB3",#N/A,TRUE,"GENERAL";"TAB4",#N/A,TRUE,"GENERAL";"TAB5",#N/A,TRUE,"GENERAL"}</definedName>
    <definedName name="_o5" localSheetId="32" hidden="1">{"TAB1",#N/A,TRUE,"GENERAL";"TAB2",#N/A,TRUE,"GENERAL";"TAB3",#N/A,TRUE,"GENERAL";"TAB4",#N/A,TRUE,"GENERAL";"TAB5",#N/A,TRUE,"GENERAL"}</definedName>
    <definedName name="_o5" localSheetId="33" hidden="1">{"TAB1",#N/A,TRUE,"GENERAL";"TAB2",#N/A,TRUE,"GENERAL";"TAB3",#N/A,TRUE,"GENERAL";"TAB4",#N/A,TRUE,"GENERAL";"TAB5",#N/A,TRUE,"GENERAL"}</definedName>
    <definedName name="_o5" localSheetId="34" hidden="1">{"TAB1",#N/A,TRUE,"GENERAL";"TAB2",#N/A,TRUE,"GENERAL";"TAB3",#N/A,TRUE,"GENERAL";"TAB4",#N/A,TRUE,"GENERAL";"TAB5",#N/A,TRUE,"GENERAL"}</definedName>
    <definedName name="_o5" localSheetId="35" hidden="1">{"TAB1",#N/A,TRUE,"GENERAL";"TAB2",#N/A,TRUE,"GENERAL";"TAB3",#N/A,TRUE,"GENERAL";"TAB4",#N/A,TRUE,"GENERAL";"TAB5",#N/A,TRUE,"GENERAL"}</definedName>
    <definedName name="_o5" localSheetId="36" hidden="1">{"TAB1",#N/A,TRUE,"GENERAL";"TAB2",#N/A,TRUE,"GENERAL";"TAB3",#N/A,TRUE,"GENERAL";"TAB4",#N/A,TRUE,"GENERAL";"TAB5",#N/A,TRUE,"GENERAL"}</definedName>
    <definedName name="_o5" localSheetId="37" hidden="1">{"TAB1",#N/A,TRUE,"GENERAL";"TAB2",#N/A,TRUE,"GENERAL";"TAB3",#N/A,TRUE,"GENERAL";"TAB4",#N/A,TRUE,"GENERAL";"TAB5",#N/A,TRUE,"GENERAL"}</definedName>
    <definedName name="_o5" localSheetId="39" hidden="1">{"TAB1",#N/A,TRUE,"GENERAL";"TAB2",#N/A,TRUE,"GENERAL";"TAB3",#N/A,TRUE,"GENERAL";"TAB4",#N/A,TRUE,"GENERAL";"TAB5",#N/A,TRUE,"GENERAL"}</definedName>
    <definedName name="_o5" hidden="1">{"TAB1",#N/A,TRUE,"GENERAL";"TAB2",#N/A,TRUE,"GENERAL";"TAB3",#N/A,TRUE,"GENERAL";"TAB4",#N/A,TRUE,"GENERAL";"TAB5",#N/A,TRUE,"GENERAL"}</definedName>
    <definedName name="_o6" localSheetId="19" hidden="1">{"TAB1",#N/A,TRUE,"GENERAL";"TAB2",#N/A,TRUE,"GENERAL";"TAB3",#N/A,TRUE,"GENERAL";"TAB4",#N/A,TRUE,"GENERAL";"TAB5",#N/A,TRUE,"GENERAL"}</definedName>
    <definedName name="_o6" localSheetId="38"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localSheetId="31" hidden="1">{"TAB1",#N/A,TRUE,"GENERAL";"TAB2",#N/A,TRUE,"GENERAL";"TAB3",#N/A,TRUE,"GENERAL";"TAB4",#N/A,TRUE,"GENERAL";"TAB5",#N/A,TRUE,"GENERAL"}</definedName>
    <definedName name="_o6" localSheetId="32" hidden="1">{"TAB1",#N/A,TRUE,"GENERAL";"TAB2",#N/A,TRUE,"GENERAL";"TAB3",#N/A,TRUE,"GENERAL";"TAB4",#N/A,TRUE,"GENERAL";"TAB5",#N/A,TRUE,"GENERAL"}</definedName>
    <definedName name="_o6" localSheetId="33" hidden="1">{"TAB1",#N/A,TRUE,"GENERAL";"TAB2",#N/A,TRUE,"GENERAL";"TAB3",#N/A,TRUE,"GENERAL";"TAB4",#N/A,TRUE,"GENERAL";"TAB5",#N/A,TRUE,"GENERAL"}</definedName>
    <definedName name="_o6" localSheetId="34" hidden="1">{"TAB1",#N/A,TRUE,"GENERAL";"TAB2",#N/A,TRUE,"GENERAL";"TAB3",#N/A,TRUE,"GENERAL";"TAB4",#N/A,TRUE,"GENERAL";"TAB5",#N/A,TRUE,"GENERAL"}</definedName>
    <definedName name="_o6" localSheetId="35" hidden="1">{"TAB1",#N/A,TRUE,"GENERAL";"TAB2",#N/A,TRUE,"GENERAL";"TAB3",#N/A,TRUE,"GENERAL";"TAB4",#N/A,TRUE,"GENERAL";"TAB5",#N/A,TRUE,"GENERAL"}</definedName>
    <definedName name="_o6" localSheetId="36" hidden="1">{"TAB1",#N/A,TRUE,"GENERAL";"TAB2",#N/A,TRUE,"GENERAL";"TAB3",#N/A,TRUE,"GENERAL";"TAB4",#N/A,TRUE,"GENERAL";"TAB5",#N/A,TRUE,"GENERAL"}</definedName>
    <definedName name="_o6" localSheetId="37" hidden="1">{"TAB1",#N/A,TRUE,"GENERAL";"TAB2",#N/A,TRUE,"GENERAL";"TAB3",#N/A,TRUE,"GENERAL";"TAB4",#N/A,TRUE,"GENERAL";"TAB5",#N/A,TRUE,"GENERAL"}</definedName>
    <definedName name="_o6" localSheetId="39" hidden="1">{"TAB1",#N/A,TRUE,"GENERAL";"TAB2",#N/A,TRUE,"GENERAL";"TAB3",#N/A,TRUE,"GENERAL";"TAB4",#N/A,TRUE,"GENERAL";"TAB5",#N/A,TRUE,"GENERAL"}</definedName>
    <definedName name="_o6" hidden="1">{"TAB1",#N/A,TRUE,"GENERAL";"TAB2",#N/A,TRUE,"GENERAL";"TAB3",#N/A,TRUE,"GENERAL";"TAB4",#N/A,TRUE,"GENERAL";"TAB5",#N/A,TRUE,"GENERAL"}</definedName>
    <definedName name="_o7" localSheetId="19" hidden="1">{"TAB1",#N/A,TRUE,"GENERAL";"TAB2",#N/A,TRUE,"GENERAL";"TAB3",#N/A,TRUE,"GENERAL";"TAB4",#N/A,TRUE,"GENERAL";"TAB5",#N/A,TRUE,"GENERAL"}</definedName>
    <definedName name="_o7" localSheetId="38"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localSheetId="31" hidden="1">{"TAB1",#N/A,TRUE,"GENERAL";"TAB2",#N/A,TRUE,"GENERAL";"TAB3",#N/A,TRUE,"GENERAL";"TAB4",#N/A,TRUE,"GENERAL";"TAB5",#N/A,TRUE,"GENERAL"}</definedName>
    <definedName name="_o7" localSheetId="32" hidden="1">{"TAB1",#N/A,TRUE,"GENERAL";"TAB2",#N/A,TRUE,"GENERAL";"TAB3",#N/A,TRUE,"GENERAL";"TAB4",#N/A,TRUE,"GENERAL";"TAB5",#N/A,TRUE,"GENERAL"}</definedName>
    <definedName name="_o7" localSheetId="33" hidden="1">{"TAB1",#N/A,TRUE,"GENERAL";"TAB2",#N/A,TRUE,"GENERAL";"TAB3",#N/A,TRUE,"GENERAL";"TAB4",#N/A,TRUE,"GENERAL";"TAB5",#N/A,TRUE,"GENERAL"}</definedName>
    <definedName name="_o7" localSheetId="34" hidden="1">{"TAB1",#N/A,TRUE,"GENERAL";"TAB2",#N/A,TRUE,"GENERAL";"TAB3",#N/A,TRUE,"GENERAL";"TAB4",#N/A,TRUE,"GENERAL";"TAB5",#N/A,TRUE,"GENERAL"}</definedName>
    <definedName name="_o7" localSheetId="35" hidden="1">{"TAB1",#N/A,TRUE,"GENERAL";"TAB2",#N/A,TRUE,"GENERAL";"TAB3",#N/A,TRUE,"GENERAL";"TAB4",#N/A,TRUE,"GENERAL";"TAB5",#N/A,TRUE,"GENERAL"}</definedName>
    <definedName name="_o7" localSheetId="36" hidden="1">{"TAB1",#N/A,TRUE,"GENERAL";"TAB2",#N/A,TRUE,"GENERAL";"TAB3",#N/A,TRUE,"GENERAL";"TAB4",#N/A,TRUE,"GENERAL";"TAB5",#N/A,TRUE,"GENERAL"}</definedName>
    <definedName name="_o7" localSheetId="37" hidden="1">{"TAB1",#N/A,TRUE,"GENERAL";"TAB2",#N/A,TRUE,"GENERAL";"TAB3",#N/A,TRUE,"GENERAL";"TAB4",#N/A,TRUE,"GENERAL";"TAB5",#N/A,TRUE,"GENERAL"}</definedName>
    <definedName name="_o7" localSheetId="39" hidden="1">{"TAB1",#N/A,TRUE,"GENERAL";"TAB2",#N/A,TRUE,"GENERAL";"TAB3",#N/A,TRUE,"GENERAL";"TAB4",#N/A,TRUE,"GENERAL";"TAB5",#N/A,TRUE,"GENERAL"}</definedName>
    <definedName name="_o7" hidden="1">{"TAB1",#N/A,TRUE,"GENERAL";"TAB2",#N/A,TRUE,"GENERAL";"TAB3",#N/A,TRUE,"GENERAL";"TAB4",#N/A,TRUE,"GENERAL";"TAB5",#N/A,TRUE,"GENERAL"}</definedName>
    <definedName name="_o8" localSheetId="19" hidden="1">{"via1",#N/A,TRUE,"general";"via2",#N/A,TRUE,"general";"via3",#N/A,TRUE,"general"}</definedName>
    <definedName name="_o8" localSheetId="38"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localSheetId="31" hidden="1">{"via1",#N/A,TRUE,"general";"via2",#N/A,TRUE,"general";"via3",#N/A,TRUE,"general"}</definedName>
    <definedName name="_o8" localSheetId="32" hidden="1">{"via1",#N/A,TRUE,"general";"via2",#N/A,TRUE,"general";"via3",#N/A,TRUE,"general"}</definedName>
    <definedName name="_o8" localSheetId="33" hidden="1">{"via1",#N/A,TRUE,"general";"via2",#N/A,TRUE,"general";"via3",#N/A,TRUE,"general"}</definedName>
    <definedName name="_o8" localSheetId="34" hidden="1">{"via1",#N/A,TRUE,"general";"via2",#N/A,TRUE,"general";"via3",#N/A,TRUE,"general"}</definedName>
    <definedName name="_o8" localSheetId="35" hidden="1">{"via1",#N/A,TRUE,"general";"via2",#N/A,TRUE,"general";"via3",#N/A,TRUE,"general"}</definedName>
    <definedName name="_o8" localSheetId="36" hidden="1">{"via1",#N/A,TRUE,"general";"via2",#N/A,TRUE,"general";"via3",#N/A,TRUE,"general"}</definedName>
    <definedName name="_o8" localSheetId="37" hidden="1">{"via1",#N/A,TRUE,"general";"via2",#N/A,TRUE,"general";"via3",#N/A,TRUE,"general"}</definedName>
    <definedName name="_o8" localSheetId="39" hidden="1">{"via1",#N/A,TRUE,"general";"via2",#N/A,TRUE,"general";"via3",#N/A,TRUE,"general"}</definedName>
    <definedName name="_o8" hidden="1">{"via1",#N/A,TRUE,"general";"via2",#N/A,TRUE,"general";"via3",#N/A,TRUE,"general"}</definedName>
    <definedName name="_o9" localSheetId="19" hidden="1">{"TAB1",#N/A,TRUE,"GENERAL";"TAB2",#N/A,TRUE,"GENERAL";"TAB3",#N/A,TRUE,"GENERAL";"TAB4",#N/A,TRUE,"GENERAL";"TAB5",#N/A,TRUE,"GENERAL"}</definedName>
    <definedName name="_o9" localSheetId="38"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localSheetId="31" hidden="1">{"TAB1",#N/A,TRUE,"GENERAL";"TAB2",#N/A,TRUE,"GENERAL";"TAB3",#N/A,TRUE,"GENERAL";"TAB4",#N/A,TRUE,"GENERAL";"TAB5",#N/A,TRUE,"GENERAL"}</definedName>
    <definedName name="_o9" localSheetId="32" hidden="1">{"TAB1",#N/A,TRUE,"GENERAL";"TAB2",#N/A,TRUE,"GENERAL";"TAB3",#N/A,TRUE,"GENERAL";"TAB4",#N/A,TRUE,"GENERAL";"TAB5",#N/A,TRUE,"GENERAL"}</definedName>
    <definedName name="_o9" localSheetId="33" hidden="1">{"TAB1",#N/A,TRUE,"GENERAL";"TAB2",#N/A,TRUE,"GENERAL";"TAB3",#N/A,TRUE,"GENERAL";"TAB4",#N/A,TRUE,"GENERAL";"TAB5",#N/A,TRUE,"GENERAL"}</definedName>
    <definedName name="_o9" localSheetId="34" hidden="1">{"TAB1",#N/A,TRUE,"GENERAL";"TAB2",#N/A,TRUE,"GENERAL";"TAB3",#N/A,TRUE,"GENERAL";"TAB4",#N/A,TRUE,"GENERAL";"TAB5",#N/A,TRUE,"GENERAL"}</definedName>
    <definedName name="_o9" localSheetId="35" hidden="1">{"TAB1",#N/A,TRUE,"GENERAL";"TAB2",#N/A,TRUE,"GENERAL";"TAB3",#N/A,TRUE,"GENERAL";"TAB4",#N/A,TRUE,"GENERAL";"TAB5",#N/A,TRUE,"GENERAL"}</definedName>
    <definedName name="_o9" localSheetId="36" hidden="1">{"TAB1",#N/A,TRUE,"GENERAL";"TAB2",#N/A,TRUE,"GENERAL";"TAB3",#N/A,TRUE,"GENERAL";"TAB4",#N/A,TRUE,"GENERAL";"TAB5",#N/A,TRUE,"GENERAL"}</definedName>
    <definedName name="_o9" localSheetId="37" hidden="1">{"TAB1",#N/A,TRUE,"GENERAL";"TAB2",#N/A,TRUE,"GENERAL";"TAB3",#N/A,TRUE,"GENERAL";"TAB4",#N/A,TRUE,"GENERAL";"TAB5",#N/A,TRUE,"GENERAL"}</definedName>
    <definedName name="_o9" localSheetId="39"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9" hidden="1">{"via1",#N/A,TRUE,"general";"via2",#N/A,TRUE,"general";"via3",#N/A,TRUE,"general"}</definedName>
    <definedName name="_p6" localSheetId="38"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localSheetId="31" hidden="1">{"via1",#N/A,TRUE,"general";"via2",#N/A,TRUE,"general";"via3",#N/A,TRUE,"general"}</definedName>
    <definedName name="_p6" localSheetId="32" hidden="1">{"via1",#N/A,TRUE,"general";"via2",#N/A,TRUE,"general";"via3",#N/A,TRUE,"general"}</definedName>
    <definedName name="_p6" localSheetId="33" hidden="1">{"via1",#N/A,TRUE,"general";"via2",#N/A,TRUE,"general";"via3",#N/A,TRUE,"general"}</definedName>
    <definedName name="_p6" localSheetId="34" hidden="1">{"via1",#N/A,TRUE,"general";"via2",#N/A,TRUE,"general";"via3",#N/A,TRUE,"general"}</definedName>
    <definedName name="_p6" localSheetId="35" hidden="1">{"via1",#N/A,TRUE,"general";"via2",#N/A,TRUE,"general";"via3",#N/A,TRUE,"general"}</definedName>
    <definedName name="_p6" localSheetId="36" hidden="1">{"via1",#N/A,TRUE,"general";"via2",#N/A,TRUE,"general";"via3",#N/A,TRUE,"general"}</definedName>
    <definedName name="_p6" localSheetId="37" hidden="1">{"via1",#N/A,TRUE,"general";"via2",#N/A,TRUE,"general";"via3",#N/A,TRUE,"general"}</definedName>
    <definedName name="_p6" localSheetId="39" hidden="1">{"via1",#N/A,TRUE,"general";"via2",#N/A,TRUE,"general";"via3",#N/A,TRUE,"general"}</definedName>
    <definedName name="_p6" hidden="1">{"via1",#N/A,TRUE,"general";"via2",#N/A,TRUE,"general";"via3",#N/A,TRUE,"general"}</definedName>
    <definedName name="_p7" localSheetId="19" hidden="1">{"via1",#N/A,TRUE,"general";"via2",#N/A,TRUE,"general";"via3",#N/A,TRUE,"general"}</definedName>
    <definedName name="_p7" localSheetId="38"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localSheetId="31" hidden="1">{"via1",#N/A,TRUE,"general";"via2",#N/A,TRUE,"general";"via3",#N/A,TRUE,"general"}</definedName>
    <definedName name="_p7" localSheetId="32" hidden="1">{"via1",#N/A,TRUE,"general";"via2",#N/A,TRUE,"general";"via3",#N/A,TRUE,"general"}</definedName>
    <definedName name="_p7" localSheetId="33" hidden="1">{"via1",#N/A,TRUE,"general";"via2",#N/A,TRUE,"general";"via3",#N/A,TRUE,"general"}</definedName>
    <definedName name="_p7" localSheetId="34" hidden="1">{"via1",#N/A,TRUE,"general";"via2",#N/A,TRUE,"general";"via3",#N/A,TRUE,"general"}</definedName>
    <definedName name="_p7" localSheetId="35" hidden="1">{"via1",#N/A,TRUE,"general";"via2",#N/A,TRUE,"general";"via3",#N/A,TRUE,"general"}</definedName>
    <definedName name="_p7" localSheetId="36" hidden="1">{"via1",#N/A,TRUE,"general";"via2",#N/A,TRUE,"general";"via3",#N/A,TRUE,"general"}</definedName>
    <definedName name="_p7" localSheetId="37" hidden="1">{"via1",#N/A,TRUE,"general";"via2",#N/A,TRUE,"general";"via3",#N/A,TRUE,"general"}</definedName>
    <definedName name="_p7" localSheetId="39" hidden="1">{"via1",#N/A,TRUE,"general";"via2",#N/A,TRUE,"general";"via3",#N/A,TRUE,"general"}</definedName>
    <definedName name="_p7" hidden="1">{"via1",#N/A,TRUE,"general";"via2",#N/A,TRUE,"general";"via3",#N/A,TRUE,"general"}</definedName>
    <definedName name="_p8" localSheetId="19" hidden="1">{"TAB1",#N/A,TRUE,"GENERAL";"TAB2",#N/A,TRUE,"GENERAL";"TAB3",#N/A,TRUE,"GENERAL";"TAB4",#N/A,TRUE,"GENERAL";"TAB5",#N/A,TRUE,"GENERAL"}</definedName>
    <definedName name="_p8" localSheetId="38"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localSheetId="31" hidden="1">{"TAB1",#N/A,TRUE,"GENERAL";"TAB2",#N/A,TRUE,"GENERAL";"TAB3",#N/A,TRUE,"GENERAL";"TAB4",#N/A,TRUE,"GENERAL";"TAB5",#N/A,TRUE,"GENERAL"}</definedName>
    <definedName name="_p8" localSheetId="32" hidden="1">{"TAB1",#N/A,TRUE,"GENERAL";"TAB2",#N/A,TRUE,"GENERAL";"TAB3",#N/A,TRUE,"GENERAL";"TAB4",#N/A,TRUE,"GENERAL";"TAB5",#N/A,TRUE,"GENERAL"}</definedName>
    <definedName name="_p8" localSheetId="33" hidden="1">{"TAB1",#N/A,TRUE,"GENERAL";"TAB2",#N/A,TRUE,"GENERAL";"TAB3",#N/A,TRUE,"GENERAL";"TAB4",#N/A,TRUE,"GENERAL";"TAB5",#N/A,TRUE,"GENERAL"}</definedName>
    <definedName name="_p8" localSheetId="34" hidden="1">{"TAB1",#N/A,TRUE,"GENERAL";"TAB2",#N/A,TRUE,"GENERAL";"TAB3",#N/A,TRUE,"GENERAL";"TAB4",#N/A,TRUE,"GENERAL";"TAB5",#N/A,TRUE,"GENERAL"}</definedName>
    <definedName name="_p8" localSheetId="35" hidden="1">{"TAB1",#N/A,TRUE,"GENERAL";"TAB2",#N/A,TRUE,"GENERAL";"TAB3",#N/A,TRUE,"GENERAL";"TAB4",#N/A,TRUE,"GENERAL";"TAB5",#N/A,TRUE,"GENERAL"}</definedName>
    <definedName name="_p8" localSheetId="36" hidden="1">{"TAB1",#N/A,TRUE,"GENERAL";"TAB2",#N/A,TRUE,"GENERAL";"TAB3",#N/A,TRUE,"GENERAL";"TAB4",#N/A,TRUE,"GENERAL";"TAB5",#N/A,TRUE,"GENERAL"}</definedName>
    <definedName name="_p8" localSheetId="37" hidden="1">{"TAB1",#N/A,TRUE,"GENERAL";"TAB2",#N/A,TRUE,"GENERAL";"TAB3",#N/A,TRUE,"GENERAL";"TAB4",#N/A,TRUE,"GENERAL";"TAB5",#N/A,TRUE,"GENERAL"}</definedName>
    <definedName name="_p8" localSheetId="39" hidden="1">{"TAB1",#N/A,TRUE,"GENERAL";"TAB2",#N/A,TRUE,"GENERAL";"TAB3",#N/A,TRUE,"GENERAL";"TAB4",#N/A,TRUE,"GENERAL";"TAB5",#N/A,TRUE,"GENERAL"}</definedName>
    <definedName name="_p8" hidden="1">{"TAB1",#N/A,TRUE,"GENERAL";"TAB2",#N/A,TRUE,"GENERAL";"TAB3",#N/A,TRUE,"GENERAL";"TAB4",#N/A,TRUE,"GENERAL";"TAB5",#N/A,TRUE,"GENERAL"}</definedName>
    <definedName name="_Pa1" localSheetId="19">'[20]Paral. 1'!$E$1:$E$65536</definedName>
    <definedName name="_Pa1" localSheetId="9">'[20]Paral. 1'!$E$1:$E$65536</definedName>
    <definedName name="_Pa1" localSheetId="13">'[20]Paral. 1'!$E$1:$E$65536</definedName>
    <definedName name="_Pa1" localSheetId="14">'[20]Paral. 1'!$E$1:$E$65536</definedName>
    <definedName name="_Pa1" localSheetId="15">'[20]Paral. 1'!$E$1:$E$65536</definedName>
    <definedName name="_Pa1" localSheetId="16">'[20]Paral. 1'!$E$1:$E$65536</definedName>
    <definedName name="_Pa1" localSheetId="17">'[20]Paral. 1'!$E$1:$E$65536</definedName>
    <definedName name="_Pa1" localSheetId="18">'[20]Paral. 1'!$E$1:$E$65536</definedName>
    <definedName name="_Pa1" localSheetId="24">'[20]Paral. 1'!$E$1:$E$65536</definedName>
    <definedName name="_Pa1">'[21]Paral. 1'!$E$1:$E$65536</definedName>
    <definedName name="_Pa2" localSheetId="19">'[20]Paral. 2'!$E$1:$E$65536</definedName>
    <definedName name="_Pa2" localSheetId="9">'[20]Paral. 2'!$E$1:$E$65536</definedName>
    <definedName name="_Pa2" localSheetId="13">'[20]Paral. 2'!$E$1:$E$65536</definedName>
    <definedName name="_Pa2" localSheetId="14">'[20]Paral. 2'!$E$1:$E$65536</definedName>
    <definedName name="_Pa2" localSheetId="15">'[20]Paral. 2'!$E$1:$E$65536</definedName>
    <definedName name="_Pa2" localSheetId="16">'[20]Paral. 2'!$E$1:$E$65536</definedName>
    <definedName name="_Pa2" localSheetId="17">'[20]Paral. 2'!$E$1:$E$65536</definedName>
    <definedName name="_Pa2" localSheetId="18">'[20]Paral. 2'!$E$1:$E$65536</definedName>
    <definedName name="_Pa2" localSheetId="24">'[20]Paral. 2'!$E$1:$E$65536</definedName>
    <definedName name="_Pa2">'[21]Paral. 2'!$E$1:$E$65536</definedName>
    <definedName name="_Pa3" localSheetId="19">'[20]Paral. 3'!$E$1:$E$65536</definedName>
    <definedName name="_Pa3" localSheetId="9">'[20]Paral. 3'!$E$1:$E$65536</definedName>
    <definedName name="_Pa3" localSheetId="13">'[20]Paral. 3'!$E$1:$E$65536</definedName>
    <definedName name="_Pa3" localSheetId="14">'[20]Paral. 3'!$E$1:$E$65536</definedName>
    <definedName name="_Pa3" localSheetId="15">'[20]Paral. 3'!$E$1:$E$65536</definedName>
    <definedName name="_Pa3" localSheetId="16">'[20]Paral. 3'!$E$1:$E$65536</definedName>
    <definedName name="_Pa3" localSheetId="17">'[20]Paral. 3'!$E$1:$E$65536</definedName>
    <definedName name="_Pa3" localSheetId="18">'[20]Paral. 3'!$E$1:$E$65536</definedName>
    <definedName name="_Pa3" localSheetId="24">'[20]Paral. 3'!$E$1:$E$65536</definedName>
    <definedName name="_Pa3">'[21]Paral. 3'!$E$1:$E$65536</definedName>
    <definedName name="_Pa4" localSheetId="19">[20]Paral.4!$E$1:$E$65536</definedName>
    <definedName name="_Pa4" localSheetId="9">[20]Paral.4!$E$1:$E$65536</definedName>
    <definedName name="_Pa4" localSheetId="13">[20]Paral.4!$E$1:$E$65536</definedName>
    <definedName name="_Pa4" localSheetId="14">[20]Paral.4!$E$1:$E$65536</definedName>
    <definedName name="_Pa4" localSheetId="15">[20]Paral.4!$E$1:$E$65536</definedName>
    <definedName name="_Pa4" localSheetId="16">[20]Paral.4!$E$1:$E$65536</definedName>
    <definedName name="_Pa4" localSheetId="17">[20]Paral.4!$E$1:$E$65536</definedName>
    <definedName name="_Pa4" localSheetId="18">[20]Paral.4!$E$1:$E$65536</definedName>
    <definedName name="_Pa4" localSheetId="24">[20]Paral.4!$E$1:$E$65536</definedName>
    <definedName name="_Pa4">[21]Paral.4!$E$1:$E$65536</definedName>
    <definedName name="_Parse_Out" hidden="1">'[3]7422CW00'!#REF!</definedName>
    <definedName name="_PJ50" localSheetId="1">#REF!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10">#REF!</definedName>
    <definedName name="_PJ50" localSheetId="11">#REF!</definedName>
    <definedName name="_PJ50" localSheetId="12">#REF!</definedName>
    <definedName name="_PJ50" localSheetId="20">#REF!</definedName>
    <definedName name="_PJ50" localSheetId="21">#REF!</definedName>
    <definedName name="_PJ50" localSheetId="22">#REF!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 localSheetId="29">#REF!</definedName>
    <definedName name="_PJ50" localSheetId="30">#REF!</definedName>
    <definedName name="_PJ50" localSheetId="31">#REF!</definedName>
    <definedName name="_PJ50" localSheetId="32">#REF!</definedName>
    <definedName name="_PJ50" localSheetId="33">#REF!</definedName>
    <definedName name="_PJ50" localSheetId="34">#REF!</definedName>
    <definedName name="_PJ50" localSheetId="35">#REF!</definedName>
    <definedName name="_PJ50" localSheetId="36">#REF!</definedName>
    <definedName name="_PJ50" localSheetId="37">#REF!</definedName>
    <definedName name="_PJ50">#REF!</definedName>
    <definedName name="_pj51" localSheetId="1">#REF!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10">#REF!</definedName>
    <definedName name="_pj51" localSheetId="11">#REF!</definedName>
    <definedName name="_pj51" localSheetId="12">#REF!</definedName>
    <definedName name="_pj51" localSheetId="20">#REF!</definedName>
    <definedName name="_pj51" localSheetId="21">#REF!</definedName>
    <definedName name="_pj51" localSheetId="22">#REF!</definedName>
    <definedName name="_pj51" localSheetId="23">#REF!</definedName>
    <definedName name="_pj51" localSheetId="25">#REF!</definedName>
    <definedName name="_pj51" localSheetId="26">#REF!</definedName>
    <definedName name="_pj51" localSheetId="27">#REF!</definedName>
    <definedName name="_pj51" localSheetId="28">#REF!</definedName>
    <definedName name="_pj51" localSheetId="29">#REF!</definedName>
    <definedName name="_pj51" localSheetId="30">#REF!</definedName>
    <definedName name="_pj51" localSheetId="31">#REF!</definedName>
    <definedName name="_pj51" localSheetId="32">#REF!</definedName>
    <definedName name="_pj51" localSheetId="33">#REF!</definedName>
    <definedName name="_pj51" localSheetId="34">#REF!</definedName>
    <definedName name="_pj51" localSheetId="35">#REF!</definedName>
    <definedName name="_pj51" localSheetId="36">#REF!</definedName>
    <definedName name="_pj51" localSheetId="37">#REF!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10">#REF!</definedName>
    <definedName name="_PRE1" localSheetId="11">#REF!</definedName>
    <definedName name="_PRE1" localSheetId="12">#REF!</definedName>
    <definedName name="_PRE1" localSheetId="20">#REF!</definedName>
    <definedName name="_PRE1" localSheetId="21">#REF!</definedName>
    <definedName name="_PRE1" localSheetId="22">#REF!</definedName>
    <definedName name="_PRE1" localSheetId="23">#REF!</definedName>
    <definedName name="_PRE1" localSheetId="25">#REF!</definedName>
    <definedName name="_PRE1" localSheetId="26">#REF!</definedName>
    <definedName name="_PRE1" localSheetId="27">#REF!</definedName>
    <definedName name="_PRE1" localSheetId="28">#REF!</definedName>
    <definedName name="_PRE1" localSheetId="29">#REF!</definedName>
    <definedName name="_PRE1" localSheetId="30">#REF!</definedName>
    <definedName name="_PRE1" localSheetId="31">#REF!</definedName>
    <definedName name="_PRE1" localSheetId="32">#REF!</definedName>
    <definedName name="_PRE1" localSheetId="33">#REF!</definedName>
    <definedName name="_PRE1" localSheetId="34">#REF!</definedName>
    <definedName name="_PRE1" localSheetId="35">#REF!</definedName>
    <definedName name="_PRE1" localSheetId="36">#REF!</definedName>
    <definedName name="_PRE1" localSheetId="37">#REF!</definedName>
    <definedName name="_PRE1">#REF!</definedName>
    <definedName name="_PTO97">#REF!</definedName>
    <definedName name="_PW2">#REF!</definedName>
    <definedName name="_QTY1">#REF!</definedName>
    <definedName name="_r" localSheetId="19" hidden="1">{"TAB1",#N/A,TRUE,"GENERAL";"TAB2",#N/A,TRUE,"GENERAL";"TAB3",#N/A,TRUE,"GENERAL";"TAB4",#N/A,TRUE,"GENERAL";"TAB5",#N/A,TRUE,"GENERAL"}</definedName>
    <definedName name="_r" localSheetId="38"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29" hidden="1">{"TAB1",#N/A,TRUE,"GENERAL";"TAB2",#N/A,TRUE,"GENERAL";"TAB3",#N/A,TRUE,"GENERAL";"TAB4",#N/A,TRUE,"GENERAL";"TAB5",#N/A,TRUE,"GENERAL"}</definedName>
    <definedName name="_r" localSheetId="30" hidden="1">{"TAB1",#N/A,TRUE,"GENERAL";"TAB2",#N/A,TRUE,"GENERAL";"TAB3",#N/A,TRUE,"GENERAL";"TAB4",#N/A,TRUE,"GENERAL";"TAB5",#N/A,TRUE,"GENERAL"}</definedName>
    <definedName name="_r" localSheetId="31" hidden="1">{"TAB1",#N/A,TRUE,"GENERAL";"TAB2",#N/A,TRUE,"GENERAL";"TAB3",#N/A,TRUE,"GENERAL";"TAB4",#N/A,TRUE,"GENERAL";"TAB5",#N/A,TRUE,"GENERAL"}</definedName>
    <definedName name="_r" localSheetId="32" hidden="1">{"TAB1",#N/A,TRUE,"GENERAL";"TAB2",#N/A,TRUE,"GENERAL";"TAB3",#N/A,TRUE,"GENERAL";"TAB4",#N/A,TRUE,"GENERAL";"TAB5",#N/A,TRUE,"GENERAL"}</definedName>
    <definedName name="_r" localSheetId="33" hidden="1">{"TAB1",#N/A,TRUE,"GENERAL";"TAB2",#N/A,TRUE,"GENERAL";"TAB3",#N/A,TRUE,"GENERAL";"TAB4",#N/A,TRUE,"GENERAL";"TAB5",#N/A,TRUE,"GENERAL"}</definedName>
    <definedName name="_r" localSheetId="34" hidden="1">{"TAB1",#N/A,TRUE,"GENERAL";"TAB2",#N/A,TRUE,"GENERAL";"TAB3",#N/A,TRUE,"GENERAL";"TAB4",#N/A,TRUE,"GENERAL";"TAB5",#N/A,TRUE,"GENERAL"}</definedName>
    <definedName name="_r" localSheetId="35" hidden="1">{"TAB1",#N/A,TRUE,"GENERAL";"TAB2",#N/A,TRUE,"GENERAL";"TAB3",#N/A,TRUE,"GENERAL";"TAB4",#N/A,TRUE,"GENERAL";"TAB5",#N/A,TRUE,"GENERAL"}</definedName>
    <definedName name="_r" localSheetId="36" hidden="1">{"TAB1",#N/A,TRUE,"GENERAL";"TAB2",#N/A,TRUE,"GENERAL";"TAB3",#N/A,TRUE,"GENERAL";"TAB4",#N/A,TRUE,"GENERAL";"TAB5",#N/A,TRUE,"GENERAL"}</definedName>
    <definedName name="_r" localSheetId="37" hidden="1">{"TAB1",#N/A,TRUE,"GENERAL";"TAB2",#N/A,TRUE,"GENERAL";"TAB3",#N/A,TRUE,"GENERAL";"TAB4",#N/A,TRUE,"GENERAL";"TAB5",#N/A,TRUE,"GENERAL"}</definedName>
    <definedName name="_r" localSheetId="39" hidden="1">{"TAB1",#N/A,TRUE,"GENERAL";"TAB2",#N/A,TRUE,"GENERAL";"TAB3",#N/A,TRUE,"GENERAL";"TAB4",#N/A,TRUE,"GENERAL";"TAB5",#N/A,TRUE,"GENERAL"}</definedName>
    <definedName name="_r" hidden="1">{"TAB1",#N/A,TRUE,"GENERAL";"TAB2",#N/A,TRUE,"GENERAL";"TAB3",#N/A,TRUE,"GENERAL";"TAB4",#N/A,TRUE,"GENERAL";"TAB5",#N/A,TRUE,"GENERAL"}</definedName>
    <definedName name="_r4r" localSheetId="19" hidden="1">{"via1",#N/A,TRUE,"general";"via2",#N/A,TRUE,"general";"via3",#N/A,TRUE,"general"}</definedName>
    <definedName name="_r4r" localSheetId="38"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localSheetId="31" hidden="1">{"via1",#N/A,TRUE,"general";"via2",#N/A,TRUE,"general";"via3",#N/A,TRUE,"general"}</definedName>
    <definedName name="_r4r" localSheetId="32" hidden="1">{"via1",#N/A,TRUE,"general";"via2",#N/A,TRUE,"general";"via3",#N/A,TRUE,"general"}</definedName>
    <definedName name="_r4r" localSheetId="33" hidden="1">{"via1",#N/A,TRUE,"general";"via2",#N/A,TRUE,"general";"via3",#N/A,TRUE,"general"}</definedName>
    <definedName name="_r4r" localSheetId="34" hidden="1">{"via1",#N/A,TRUE,"general";"via2",#N/A,TRUE,"general";"via3",#N/A,TRUE,"general"}</definedName>
    <definedName name="_r4r" localSheetId="35" hidden="1">{"via1",#N/A,TRUE,"general";"via2",#N/A,TRUE,"general";"via3",#N/A,TRUE,"general"}</definedName>
    <definedName name="_r4r" localSheetId="36" hidden="1">{"via1",#N/A,TRUE,"general";"via2",#N/A,TRUE,"general";"via3",#N/A,TRUE,"general"}</definedName>
    <definedName name="_r4r" localSheetId="37" hidden="1">{"via1",#N/A,TRUE,"general";"via2",#N/A,TRUE,"general";"via3",#N/A,TRUE,"general"}</definedName>
    <definedName name="_r4r" localSheetId="39"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10">#REF!</definedName>
    <definedName name="_ref4" localSheetId="11">#REF!</definedName>
    <definedName name="_ref4" localSheetId="12">#REF!</definedName>
    <definedName name="_ref4" localSheetId="20">#REF!</definedName>
    <definedName name="_ref4" localSheetId="21">#REF!</definedName>
    <definedName name="_ref4" localSheetId="22">#REF!</definedName>
    <definedName name="_ref4" localSheetId="23">#REF!</definedName>
    <definedName name="_ref4" localSheetId="24">#REF!</definedName>
    <definedName name="_ref4" localSheetId="25">#REF!</definedName>
    <definedName name="_ref4" localSheetId="26">#REF!</definedName>
    <definedName name="_ref4" localSheetId="27">#REF!</definedName>
    <definedName name="_ref4" localSheetId="28">#REF!</definedName>
    <definedName name="_ref4" localSheetId="29">#REF!</definedName>
    <definedName name="_ref4" localSheetId="30">#REF!</definedName>
    <definedName name="_ref4" localSheetId="31">#REF!</definedName>
    <definedName name="_ref4" localSheetId="32">#REF!</definedName>
    <definedName name="_ref4" localSheetId="33">#REF!</definedName>
    <definedName name="_ref4" localSheetId="34">#REF!</definedName>
    <definedName name="_ref4" localSheetId="35">#REF!</definedName>
    <definedName name="_ref4" localSheetId="36">#REF!</definedName>
    <definedName name="_ref4" localSheetId="37">#REF!</definedName>
    <definedName name="_ref4">#REF!</definedName>
    <definedName name="_RET1" localSheetId="24">'[3]7422CW00'!#REF!</definedName>
    <definedName name="_RET1">'[3]7422CW00'!#REF!</definedName>
    <definedName name="_RET2" localSheetId="24">'[3]7422CW00'!#REF!</definedName>
    <definedName name="_RET2">'[3]7422CW00'!#REF!</definedName>
    <definedName name="_RET3" localSheetId="24">'[3]7422CW00'!#REF!</definedName>
    <definedName name="_RET3">'[3]7422CW00'!#REF!</definedName>
    <definedName name="_RET4" localSheetId="24">'[3]7422CW00'!#REF!</definedName>
    <definedName name="_RET4">'[3]7422CW00'!#REF!</definedName>
    <definedName name="_RET5">'[3]7422CW00'!#REF!</definedName>
    <definedName name="_RET6">'[3]7422CW00'!#REF!</definedName>
    <definedName name="_rtu6" localSheetId="19" hidden="1">{"via1",#N/A,TRUE,"general";"via2",#N/A,TRUE,"general";"via3",#N/A,TRUE,"general"}</definedName>
    <definedName name="_rtu6" localSheetId="38"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localSheetId="31" hidden="1">{"via1",#N/A,TRUE,"general";"via2",#N/A,TRUE,"general";"via3",#N/A,TRUE,"general"}</definedName>
    <definedName name="_rtu6" localSheetId="32" hidden="1">{"via1",#N/A,TRUE,"general";"via2",#N/A,TRUE,"general";"via3",#N/A,TRUE,"general"}</definedName>
    <definedName name="_rtu6" localSheetId="33" hidden="1">{"via1",#N/A,TRUE,"general";"via2",#N/A,TRUE,"general";"via3",#N/A,TRUE,"general"}</definedName>
    <definedName name="_rtu6" localSheetId="34" hidden="1">{"via1",#N/A,TRUE,"general";"via2",#N/A,TRUE,"general";"via3",#N/A,TRUE,"general"}</definedName>
    <definedName name="_rtu6" localSheetId="35" hidden="1">{"via1",#N/A,TRUE,"general";"via2",#N/A,TRUE,"general";"via3",#N/A,TRUE,"general"}</definedName>
    <definedName name="_rtu6" localSheetId="36" hidden="1">{"via1",#N/A,TRUE,"general";"via2",#N/A,TRUE,"general";"via3",#N/A,TRUE,"general"}</definedName>
    <definedName name="_rtu6" localSheetId="37" hidden="1">{"via1",#N/A,TRUE,"general";"via2",#N/A,TRUE,"general";"via3",#N/A,TRUE,"general"}</definedName>
    <definedName name="_rtu6" localSheetId="39" hidden="1">{"via1",#N/A,TRUE,"general";"via2",#N/A,TRUE,"general";"via3",#N/A,TRUE,"general"}</definedName>
    <definedName name="_rtu6" hidden="1">{"via1",#N/A,TRUE,"general";"via2",#N/A,TRUE,"general";"via3",#N/A,TRUE,"general"}</definedName>
    <definedName name="_s1" localSheetId="19" hidden="1">{"via1",#N/A,TRUE,"general";"via2",#N/A,TRUE,"general";"via3",#N/A,TRUE,"general"}</definedName>
    <definedName name="_s1" localSheetId="38"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localSheetId="31" hidden="1">{"via1",#N/A,TRUE,"general";"via2",#N/A,TRUE,"general";"via3",#N/A,TRUE,"general"}</definedName>
    <definedName name="_s1" localSheetId="32" hidden="1">{"via1",#N/A,TRUE,"general";"via2",#N/A,TRUE,"general";"via3",#N/A,TRUE,"general"}</definedName>
    <definedName name="_s1" localSheetId="33" hidden="1">{"via1",#N/A,TRUE,"general";"via2",#N/A,TRUE,"general";"via3",#N/A,TRUE,"general"}</definedName>
    <definedName name="_s1" localSheetId="34" hidden="1">{"via1",#N/A,TRUE,"general";"via2",#N/A,TRUE,"general";"via3",#N/A,TRUE,"general"}</definedName>
    <definedName name="_s1" localSheetId="35" hidden="1">{"via1",#N/A,TRUE,"general";"via2",#N/A,TRUE,"general";"via3",#N/A,TRUE,"general"}</definedName>
    <definedName name="_s1" localSheetId="36" hidden="1">{"via1",#N/A,TRUE,"general";"via2",#N/A,TRUE,"general";"via3",#N/A,TRUE,"general"}</definedName>
    <definedName name="_s1" localSheetId="37" hidden="1">{"via1",#N/A,TRUE,"general";"via2",#N/A,TRUE,"general";"via3",#N/A,TRUE,"general"}</definedName>
    <definedName name="_s1" localSheetId="39" hidden="1">{"via1",#N/A,TRUE,"general";"via2",#N/A,TRUE,"general";"via3",#N/A,TRUE,"general"}</definedName>
    <definedName name="_s1" hidden="1">{"via1",#N/A,TRUE,"general";"via2",#N/A,TRUE,"general";"via3",#N/A,TRUE,"general"}</definedName>
    <definedName name="_s2" localSheetId="19" hidden="1">{"TAB1",#N/A,TRUE,"GENERAL";"TAB2",#N/A,TRUE,"GENERAL";"TAB3",#N/A,TRUE,"GENERAL";"TAB4",#N/A,TRUE,"GENERAL";"TAB5",#N/A,TRUE,"GENERAL"}</definedName>
    <definedName name="_s2" localSheetId="38"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localSheetId="31" hidden="1">{"TAB1",#N/A,TRUE,"GENERAL";"TAB2",#N/A,TRUE,"GENERAL";"TAB3",#N/A,TRUE,"GENERAL";"TAB4",#N/A,TRUE,"GENERAL";"TAB5",#N/A,TRUE,"GENERAL"}</definedName>
    <definedName name="_s2" localSheetId="32" hidden="1">{"TAB1",#N/A,TRUE,"GENERAL";"TAB2",#N/A,TRUE,"GENERAL";"TAB3",#N/A,TRUE,"GENERAL";"TAB4",#N/A,TRUE,"GENERAL";"TAB5",#N/A,TRUE,"GENERAL"}</definedName>
    <definedName name="_s2" localSheetId="33" hidden="1">{"TAB1",#N/A,TRUE,"GENERAL";"TAB2",#N/A,TRUE,"GENERAL";"TAB3",#N/A,TRUE,"GENERAL";"TAB4",#N/A,TRUE,"GENERAL";"TAB5",#N/A,TRUE,"GENERAL"}</definedName>
    <definedName name="_s2" localSheetId="34" hidden="1">{"TAB1",#N/A,TRUE,"GENERAL";"TAB2",#N/A,TRUE,"GENERAL";"TAB3",#N/A,TRUE,"GENERAL";"TAB4",#N/A,TRUE,"GENERAL";"TAB5",#N/A,TRUE,"GENERAL"}</definedName>
    <definedName name="_s2" localSheetId="35" hidden="1">{"TAB1",#N/A,TRUE,"GENERAL";"TAB2",#N/A,TRUE,"GENERAL";"TAB3",#N/A,TRUE,"GENERAL";"TAB4",#N/A,TRUE,"GENERAL";"TAB5",#N/A,TRUE,"GENERAL"}</definedName>
    <definedName name="_s2" localSheetId="36" hidden="1">{"TAB1",#N/A,TRUE,"GENERAL";"TAB2",#N/A,TRUE,"GENERAL";"TAB3",#N/A,TRUE,"GENERAL";"TAB4",#N/A,TRUE,"GENERAL";"TAB5",#N/A,TRUE,"GENERAL"}</definedName>
    <definedName name="_s2" localSheetId="37" hidden="1">{"TAB1",#N/A,TRUE,"GENERAL";"TAB2",#N/A,TRUE,"GENERAL";"TAB3",#N/A,TRUE,"GENERAL";"TAB4",#N/A,TRUE,"GENERAL";"TAB5",#N/A,TRUE,"GENERAL"}</definedName>
    <definedName name="_s2" localSheetId="39" hidden="1">{"TAB1",#N/A,TRUE,"GENERAL";"TAB2",#N/A,TRUE,"GENERAL";"TAB3",#N/A,TRUE,"GENERAL";"TAB4",#N/A,TRUE,"GENERAL";"TAB5",#N/A,TRUE,"GENERAL"}</definedName>
    <definedName name="_s2" hidden="1">{"TAB1",#N/A,TRUE,"GENERAL";"TAB2",#N/A,TRUE,"GENERAL";"TAB3",#N/A,TRUE,"GENERAL";"TAB4",#N/A,TRUE,"GENERAL";"TAB5",#N/A,TRUE,"GENERAL"}</definedName>
    <definedName name="_s3" localSheetId="19" hidden="1">{"TAB1",#N/A,TRUE,"GENERAL";"TAB2",#N/A,TRUE,"GENERAL";"TAB3",#N/A,TRUE,"GENERAL";"TAB4",#N/A,TRUE,"GENERAL";"TAB5",#N/A,TRUE,"GENERAL"}</definedName>
    <definedName name="_s3" localSheetId="38"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localSheetId="31" hidden="1">{"TAB1",#N/A,TRUE,"GENERAL";"TAB2",#N/A,TRUE,"GENERAL";"TAB3",#N/A,TRUE,"GENERAL";"TAB4",#N/A,TRUE,"GENERAL";"TAB5",#N/A,TRUE,"GENERAL"}</definedName>
    <definedName name="_s3" localSheetId="32" hidden="1">{"TAB1",#N/A,TRUE,"GENERAL";"TAB2",#N/A,TRUE,"GENERAL";"TAB3",#N/A,TRUE,"GENERAL";"TAB4",#N/A,TRUE,"GENERAL";"TAB5",#N/A,TRUE,"GENERAL"}</definedName>
    <definedName name="_s3" localSheetId="33" hidden="1">{"TAB1",#N/A,TRUE,"GENERAL";"TAB2",#N/A,TRUE,"GENERAL";"TAB3",#N/A,TRUE,"GENERAL";"TAB4",#N/A,TRUE,"GENERAL";"TAB5",#N/A,TRUE,"GENERAL"}</definedName>
    <definedName name="_s3" localSheetId="34" hidden="1">{"TAB1",#N/A,TRUE,"GENERAL";"TAB2",#N/A,TRUE,"GENERAL";"TAB3",#N/A,TRUE,"GENERAL";"TAB4",#N/A,TRUE,"GENERAL";"TAB5",#N/A,TRUE,"GENERAL"}</definedName>
    <definedName name="_s3" localSheetId="35" hidden="1">{"TAB1",#N/A,TRUE,"GENERAL";"TAB2",#N/A,TRUE,"GENERAL";"TAB3",#N/A,TRUE,"GENERAL";"TAB4",#N/A,TRUE,"GENERAL";"TAB5",#N/A,TRUE,"GENERAL"}</definedName>
    <definedName name="_s3" localSheetId="36" hidden="1">{"TAB1",#N/A,TRUE,"GENERAL";"TAB2",#N/A,TRUE,"GENERAL";"TAB3",#N/A,TRUE,"GENERAL";"TAB4",#N/A,TRUE,"GENERAL";"TAB5",#N/A,TRUE,"GENERAL"}</definedName>
    <definedName name="_s3" localSheetId="37" hidden="1">{"TAB1",#N/A,TRUE,"GENERAL";"TAB2",#N/A,TRUE,"GENERAL";"TAB3",#N/A,TRUE,"GENERAL";"TAB4",#N/A,TRUE,"GENERAL";"TAB5",#N/A,TRUE,"GENERAL"}</definedName>
    <definedName name="_s3" localSheetId="39" hidden="1">{"TAB1",#N/A,TRUE,"GENERAL";"TAB2",#N/A,TRUE,"GENERAL";"TAB3",#N/A,TRUE,"GENERAL";"TAB4",#N/A,TRUE,"GENERAL";"TAB5",#N/A,TRUE,"GENERAL"}</definedName>
    <definedName name="_s3" hidden="1">{"TAB1",#N/A,TRUE,"GENERAL";"TAB2",#N/A,TRUE,"GENERAL";"TAB3",#N/A,TRUE,"GENERAL";"TAB4",#N/A,TRUE,"GENERAL";"TAB5",#N/A,TRUE,"GENERAL"}</definedName>
    <definedName name="_s4" localSheetId="19" hidden="1">{"via1",#N/A,TRUE,"general";"via2",#N/A,TRUE,"general";"via3",#N/A,TRUE,"general"}</definedName>
    <definedName name="_s4" localSheetId="38"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localSheetId="31" hidden="1">{"via1",#N/A,TRUE,"general";"via2",#N/A,TRUE,"general";"via3",#N/A,TRUE,"general"}</definedName>
    <definedName name="_s4" localSheetId="32" hidden="1">{"via1",#N/A,TRUE,"general";"via2",#N/A,TRUE,"general";"via3",#N/A,TRUE,"general"}</definedName>
    <definedName name="_s4" localSheetId="33" hidden="1">{"via1",#N/A,TRUE,"general";"via2",#N/A,TRUE,"general";"via3",#N/A,TRUE,"general"}</definedName>
    <definedName name="_s4" localSheetId="34" hidden="1">{"via1",#N/A,TRUE,"general";"via2",#N/A,TRUE,"general";"via3",#N/A,TRUE,"general"}</definedName>
    <definedName name="_s4" localSheetId="35" hidden="1">{"via1",#N/A,TRUE,"general";"via2",#N/A,TRUE,"general";"via3",#N/A,TRUE,"general"}</definedName>
    <definedName name="_s4" localSheetId="36" hidden="1">{"via1",#N/A,TRUE,"general";"via2",#N/A,TRUE,"general";"via3",#N/A,TRUE,"general"}</definedName>
    <definedName name="_s4" localSheetId="37" hidden="1">{"via1",#N/A,TRUE,"general";"via2",#N/A,TRUE,"general";"via3",#N/A,TRUE,"general"}</definedName>
    <definedName name="_s4" localSheetId="39" hidden="1">{"via1",#N/A,TRUE,"general";"via2",#N/A,TRUE,"general";"via3",#N/A,TRUE,"general"}</definedName>
    <definedName name="_s4" hidden="1">{"via1",#N/A,TRUE,"general";"via2",#N/A,TRUE,"general";"via3",#N/A,TRUE,"general"}</definedName>
    <definedName name="_s5" localSheetId="19" hidden="1">{"via1",#N/A,TRUE,"general";"via2",#N/A,TRUE,"general";"via3",#N/A,TRUE,"general"}</definedName>
    <definedName name="_s5" localSheetId="38"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localSheetId="31" hidden="1">{"via1",#N/A,TRUE,"general";"via2",#N/A,TRUE,"general";"via3",#N/A,TRUE,"general"}</definedName>
    <definedName name="_s5" localSheetId="32" hidden="1">{"via1",#N/A,TRUE,"general";"via2",#N/A,TRUE,"general";"via3",#N/A,TRUE,"general"}</definedName>
    <definedName name="_s5" localSheetId="33" hidden="1">{"via1",#N/A,TRUE,"general";"via2",#N/A,TRUE,"general";"via3",#N/A,TRUE,"general"}</definedName>
    <definedName name="_s5" localSheetId="34" hidden="1">{"via1",#N/A,TRUE,"general";"via2",#N/A,TRUE,"general";"via3",#N/A,TRUE,"general"}</definedName>
    <definedName name="_s5" localSheetId="35" hidden="1">{"via1",#N/A,TRUE,"general";"via2",#N/A,TRUE,"general";"via3",#N/A,TRUE,"general"}</definedName>
    <definedName name="_s5" localSheetId="36" hidden="1">{"via1",#N/A,TRUE,"general";"via2",#N/A,TRUE,"general";"via3",#N/A,TRUE,"general"}</definedName>
    <definedName name="_s5" localSheetId="37" hidden="1">{"via1",#N/A,TRUE,"general";"via2",#N/A,TRUE,"general";"via3",#N/A,TRUE,"general"}</definedName>
    <definedName name="_s5" localSheetId="39" hidden="1">{"via1",#N/A,TRUE,"general";"via2",#N/A,TRUE,"general";"via3",#N/A,TRUE,"general"}</definedName>
    <definedName name="_s5" hidden="1">{"via1",#N/A,TRUE,"general";"via2",#N/A,TRUE,"general";"via3",#N/A,TRUE,"general"}</definedName>
    <definedName name="_s6" localSheetId="19" hidden="1">{"TAB1",#N/A,TRUE,"GENERAL";"TAB2",#N/A,TRUE,"GENERAL";"TAB3",#N/A,TRUE,"GENERAL";"TAB4",#N/A,TRUE,"GENERAL";"TAB5",#N/A,TRUE,"GENERAL"}</definedName>
    <definedName name="_s6" localSheetId="38"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localSheetId="31" hidden="1">{"TAB1",#N/A,TRUE,"GENERAL";"TAB2",#N/A,TRUE,"GENERAL";"TAB3",#N/A,TRUE,"GENERAL";"TAB4",#N/A,TRUE,"GENERAL";"TAB5",#N/A,TRUE,"GENERAL"}</definedName>
    <definedName name="_s6" localSheetId="32" hidden="1">{"TAB1",#N/A,TRUE,"GENERAL";"TAB2",#N/A,TRUE,"GENERAL";"TAB3",#N/A,TRUE,"GENERAL";"TAB4",#N/A,TRUE,"GENERAL";"TAB5",#N/A,TRUE,"GENERAL"}</definedName>
    <definedName name="_s6" localSheetId="33" hidden="1">{"TAB1",#N/A,TRUE,"GENERAL";"TAB2",#N/A,TRUE,"GENERAL";"TAB3",#N/A,TRUE,"GENERAL";"TAB4",#N/A,TRUE,"GENERAL";"TAB5",#N/A,TRUE,"GENERAL"}</definedName>
    <definedName name="_s6" localSheetId="34" hidden="1">{"TAB1",#N/A,TRUE,"GENERAL";"TAB2",#N/A,TRUE,"GENERAL";"TAB3",#N/A,TRUE,"GENERAL";"TAB4",#N/A,TRUE,"GENERAL";"TAB5",#N/A,TRUE,"GENERAL"}</definedName>
    <definedName name="_s6" localSheetId="35" hidden="1">{"TAB1",#N/A,TRUE,"GENERAL";"TAB2",#N/A,TRUE,"GENERAL";"TAB3",#N/A,TRUE,"GENERAL";"TAB4",#N/A,TRUE,"GENERAL";"TAB5",#N/A,TRUE,"GENERAL"}</definedName>
    <definedName name="_s6" localSheetId="36" hidden="1">{"TAB1",#N/A,TRUE,"GENERAL";"TAB2",#N/A,TRUE,"GENERAL";"TAB3",#N/A,TRUE,"GENERAL";"TAB4",#N/A,TRUE,"GENERAL";"TAB5",#N/A,TRUE,"GENERAL"}</definedName>
    <definedName name="_s6" localSheetId="37" hidden="1">{"TAB1",#N/A,TRUE,"GENERAL";"TAB2",#N/A,TRUE,"GENERAL";"TAB3",#N/A,TRUE,"GENERAL";"TAB4",#N/A,TRUE,"GENERAL";"TAB5",#N/A,TRUE,"GENERAL"}</definedName>
    <definedName name="_s6" localSheetId="39" hidden="1">{"TAB1",#N/A,TRUE,"GENERAL";"TAB2",#N/A,TRUE,"GENERAL";"TAB3",#N/A,TRUE,"GENERAL";"TAB4",#N/A,TRUE,"GENERAL";"TAB5",#N/A,TRUE,"GENERAL"}</definedName>
    <definedName name="_s6" hidden="1">{"TAB1",#N/A,TRUE,"GENERAL";"TAB2",#N/A,TRUE,"GENERAL";"TAB3",#N/A,TRUE,"GENERAL";"TAB4",#N/A,TRUE,"GENERAL";"TAB5",#N/A,TRUE,"GENERAL"}</definedName>
    <definedName name="_s7" localSheetId="19" hidden="1">{"via1",#N/A,TRUE,"general";"via2",#N/A,TRUE,"general";"via3",#N/A,TRUE,"general"}</definedName>
    <definedName name="_s7" localSheetId="38"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localSheetId="31" hidden="1">{"via1",#N/A,TRUE,"general";"via2",#N/A,TRUE,"general";"via3",#N/A,TRUE,"general"}</definedName>
    <definedName name="_s7" localSheetId="32" hidden="1">{"via1",#N/A,TRUE,"general";"via2",#N/A,TRUE,"general";"via3",#N/A,TRUE,"general"}</definedName>
    <definedName name="_s7" localSheetId="33" hidden="1">{"via1",#N/A,TRUE,"general";"via2",#N/A,TRUE,"general";"via3",#N/A,TRUE,"general"}</definedName>
    <definedName name="_s7" localSheetId="34" hidden="1">{"via1",#N/A,TRUE,"general";"via2",#N/A,TRUE,"general";"via3",#N/A,TRUE,"general"}</definedName>
    <definedName name="_s7" localSheetId="35" hidden="1">{"via1",#N/A,TRUE,"general";"via2",#N/A,TRUE,"general";"via3",#N/A,TRUE,"general"}</definedName>
    <definedName name="_s7" localSheetId="36" hidden="1">{"via1",#N/A,TRUE,"general";"via2",#N/A,TRUE,"general";"via3",#N/A,TRUE,"general"}</definedName>
    <definedName name="_s7" localSheetId="37" hidden="1">{"via1",#N/A,TRUE,"general";"via2",#N/A,TRUE,"general";"via3",#N/A,TRUE,"general"}</definedName>
    <definedName name="_s7" localSheetId="39"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10" hidden="1">#REF!</definedName>
    <definedName name="_Sort" localSheetId="11" hidden="1">#REF!</definedName>
    <definedName name="_Sort" localSheetId="12" hidden="1">#REF!</definedName>
    <definedName name="_Sort" localSheetId="20"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29" hidden="1">#REF!</definedName>
    <definedName name="_Sort" localSheetId="30" hidden="1">#REF!</definedName>
    <definedName name="_Sort" localSheetId="31" hidden="1">#REF!</definedName>
    <definedName name="_Sort" localSheetId="32" hidden="1">#REF!</definedName>
    <definedName name="_Sort" localSheetId="33" hidden="1">#REF!</definedName>
    <definedName name="_Sort" localSheetId="34" hidden="1">#REF!</definedName>
    <definedName name="_Sort" localSheetId="35" hidden="1">#REF!</definedName>
    <definedName name="_Sort" localSheetId="36" hidden="1">#REF!</definedName>
    <definedName name="_Sort" localSheetId="37" hidden="1">#REF!</definedName>
    <definedName name="_Sort" hidden="1">#REF!</definedName>
    <definedName name="_srn001" localSheetId="1">#REF!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10">#REF!</definedName>
    <definedName name="_srn001" localSheetId="11">#REF!</definedName>
    <definedName name="_srn001" localSheetId="12">#REF!</definedName>
    <definedName name="_srn001" localSheetId="20">#REF!</definedName>
    <definedName name="_srn001" localSheetId="21">#REF!</definedName>
    <definedName name="_srn001" localSheetId="22">#REF!</definedName>
    <definedName name="_srn001" localSheetId="23">#REF!</definedName>
    <definedName name="_srn001" localSheetId="25">#REF!</definedName>
    <definedName name="_srn001" localSheetId="26">#REF!</definedName>
    <definedName name="_srn001" localSheetId="27">#REF!</definedName>
    <definedName name="_srn001" localSheetId="28">#REF!</definedName>
    <definedName name="_srn001" localSheetId="29">#REF!</definedName>
    <definedName name="_srn001" localSheetId="30">#REF!</definedName>
    <definedName name="_srn001" localSheetId="31">#REF!</definedName>
    <definedName name="_srn001" localSheetId="32">#REF!</definedName>
    <definedName name="_srn001" localSheetId="33">#REF!</definedName>
    <definedName name="_srn001" localSheetId="34">#REF!</definedName>
    <definedName name="_srn001" localSheetId="35">#REF!</definedName>
    <definedName name="_srn001" localSheetId="36">#REF!</definedName>
    <definedName name="_srn001" localSheetId="37">#REF!</definedName>
    <definedName name="_srn001">#REF!</definedName>
    <definedName name="_SUM1">#REF!</definedName>
    <definedName name="_SUM2">#REF!</definedName>
    <definedName name="_t3" localSheetId="19" hidden="1">{"TAB1",#N/A,TRUE,"GENERAL";"TAB2",#N/A,TRUE,"GENERAL";"TAB3",#N/A,TRUE,"GENERAL";"TAB4",#N/A,TRUE,"GENERAL";"TAB5",#N/A,TRUE,"GENERAL"}</definedName>
    <definedName name="_t3" localSheetId="38"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localSheetId="31" hidden="1">{"TAB1",#N/A,TRUE,"GENERAL";"TAB2",#N/A,TRUE,"GENERAL";"TAB3",#N/A,TRUE,"GENERAL";"TAB4",#N/A,TRUE,"GENERAL";"TAB5",#N/A,TRUE,"GENERAL"}</definedName>
    <definedName name="_t3" localSheetId="32" hidden="1">{"TAB1",#N/A,TRUE,"GENERAL";"TAB2",#N/A,TRUE,"GENERAL";"TAB3",#N/A,TRUE,"GENERAL";"TAB4",#N/A,TRUE,"GENERAL";"TAB5",#N/A,TRUE,"GENERAL"}</definedName>
    <definedName name="_t3" localSheetId="33" hidden="1">{"TAB1",#N/A,TRUE,"GENERAL";"TAB2",#N/A,TRUE,"GENERAL";"TAB3",#N/A,TRUE,"GENERAL";"TAB4",#N/A,TRUE,"GENERAL";"TAB5",#N/A,TRUE,"GENERAL"}</definedName>
    <definedName name="_t3" localSheetId="34" hidden="1">{"TAB1",#N/A,TRUE,"GENERAL";"TAB2",#N/A,TRUE,"GENERAL";"TAB3",#N/A,TRUE,"GENERAL";"TAB4",#N/A,TRUE,"GENERAL";"TAB5",#N/A,TRUE,"GENERAL"}</definedName>
    <definedName name="_t3" localSheetId="35" hidden="1">{"TAB1",#N/A,TRUE,"GENERAL";"TAB2",#N/A,TRUE,"GENERAL";"TAB3",#N/A,TRUE,"GENERAL";"TAB4",#N/A,TRUE,"GENERAL";"TAB5",#N/A,TRUE,"GENERAL"}</definedName>
    <definedName name="_t3" localSheetId="36" hidden="1">{"TAB1",#N/A,TRUE,"GENERAL";"TAB2",#N/A,TRUE,"GENERAL";"TAB3",#N/A,TRUE,"GENERAL";"TAB4",#N/A,TRUE,"GENERAL";"TAB5",#N/A,TRUE,"GENERAL"}</definedName>
    <definedName name="_t3" localSheetId="37" hidden="1">{"TAB1",#N/A,TRUE,"GENERAL";"TAB2",#N/A,TRUE,"GENERAL";"TAB3",#N/A,TRUE,"GENERAL";"TAB4",#N/A,TRUE,"GENERAL";"TAB5",#N/A,TRUE,"GENERAL"}</definedName>
    <definedName name="_t3" localSheetId="39" hidden="1">{"TAB1",#N/A,TRUE,"GENERAL";"TAB2",#N/A,TRUE,"GENERAL";"TAB3",#N/A,TRUE,"GENERAL";"TAB4",#N/A,TRUE,"GENERAL";"TAB5",#N/A,TRUE,"GENERAL"}</definedName>
    <definedName name="_t3" hidden="1">{"TAB1",#N/A,TRUE,"GENERAL";"TAB2",#N/A,TRUE,"GENERAL";"TAB3",#N/A,TRUE,"GENERAL";"TAB4",#N/A,TRUE,"GENERAL";"TAB5",#N/A,TRUE,"GENERAL"}</definedName>
    <definedName name="_t4" localSheetId="19" hidden="1">{"via1",#N/A,TRUE,"general";"via2",#N/A,TRUE,"general";"via3",#N/A,TRUE,"general"}</definedName>
    <definedName name="_t4" localSheetId="38"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localSheetId="31" hidden="1">{"via1",#N/A,TRUE,"general";"via2",#N/A,TRUE,"general";"via3",#N/A,TRUE,"general"}</definedName>
    <definedName name="_t4" localSheetId="32" hidden="1">{"via1",#N/A,TRUE,"general";"via2",#N/A,TRUE,"general";"via3",#N/A,TRUE,"general"}</definedName>
    <definedName name="_t4" localSheetId="33" hidden="1">{"via1",#N/A,TRUE,"general";"via2",#N/A,TRUE,"general";"via3",#N/A,TRUE,"general"}</definedName>
    <definedName name="_t4" localSheetId="34" hidden="1">{"via1",#N/A,TRUE,"general";"via2",#N/A,TRUE,"general";"via3",#N/A,TRUE,"general"}</definedName>
    <definedName name="_t4" localSheetId="35" hidden="1">{"via1",#N/A,TRUE,"general";"via2",#N/A,TRUE,"general";"via3",#N/A,TRUE,"general"}</definedName>
    <definedName name="_t4" localSheetId="36" hidden="1">{"via1",#N/A,TRUE,"general";"via2",#N/A,TRUE,"general";"via3",#N/A,TRUE,"general"}</definedName>
    <definedName name="_t4" localSheetId="37" hidden="1">{"via1",#N/A,TRUE,"general";"via2",#N/A,TRUE,"general";"via3",#N/A,TRUE,"general"}</definedName>
    <definedName name="_t4" localSheetId="39" hidden="1">{"via1",#N/A,TRUE,"general";"via2",#N/A,TRUE,"general";"via3",#N/A,TRUE,"general"}</definedName>
    <definedName name="_t4" hidden="1">{"via1",#N/A,TRUE,"general";"via2",#N/A,TRUE,"general";"via3",#N/A,TRUE,"general"}</definedName>
    <definedName name="_t5" localSheetId="19" hidden="1">{"TAB1",#N/A,TRUE,"GENERAL";"TAB2",#N/A,TRUE,"GENERAL";"TAB3",#N/A,TRUE,"GENERAL";"TAB4",#N/A,TRUE,"GENERAL";"TAB5",#N/A,TRUE,"GENERAL"}</definedName>
    <definedName name="_t5" localSheetId="38"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localSheetId="31" hidden="1">{"TAB1",#N/A,TRUE,"GENERAL";"TAB2",#N/A,TRUE,"GENERAL";"TAB3",#N/A,TRUE,"GENERAL";"TAB4",#N/A,TRUE,"GENERAL";"TAB5",#N/A,TRUE,"GENERAL"}</definedName>
    <definedName name="_t5" localSheetId="32" hidden="1">{"TAB1",#N/A,TRUE,"GENERAL";"TAB2",#N/A,TRUE,"GENERAL";"TAB3",#N/A,TRUE,"GENERAL";"TAB4",#N/A,TRUE,"GENERAL";"TAB5",#N/A,TRUE,"GENERAL"}</definedName>
    <definedName name="_t5" localSheetId="33" hidden="1">{"TAB1",#N/A,TRUE,"GENERAL";"TAB2",#N/A,TRUE,"GENERAL";"TAB3",#N/A,TRUE,"GENERAL";"TAB4",#N/A,TRUE,"GENERAL";"TAB5",#N/A,TRUE,"GENERAL"}</definedName>
    <definedName name="_t5" localSheetId="34" hidden="1">{"TAB1",#N/A,TRUE,"GENERAL";"TAB2",#N/A,TRUE,"GENERAL";"TAB3",#N/A,TRUE,"GENERAL";"TAB4",#N/A,TRUE,"GENERAL";"TAB5",#N/A,TRUE,"GENERAL"}</definedName>
    <definedName name="_t5" localSheetId="35" hidden="1">{"TAB1",#N/A,TRUE,"GENERAL";"TAB2",#N/A,TRUE,"GENERAL";"TAB3",#N/A,TRUE,"GENERAL";"TAB4",#N/A,TRUE,"GENERAL";"TAB5",#N/A,TRUE,"GENERAL"}</definedName>
    <definedName name="_t5" localSheetId="36" hidden="1">{"TAB1",#N/A,TRUE,"GENERAL";"TAB2",#N/A,TRUE,"GENERAL";"TAB3",#N/A,TRUE,"GENERAL";"TAB4",#N/A,TRUE,"GENERAL";"TAB5",#N/A,TRUE,"GENERAL"}</definedName>
    <definedName name="_t5" localSheetId="37" hidden="1">{"TAB1",#N/A,TRUE,"GENERAL";"TAB2",#N/A,TRUE,"GENERAL";"TAB3",#N/A,TRUE,"GENERAL";"TAB4",#N/A,TRUE,"GENERAL";"TAB5",#N/A,TRUE,"GENERAL"}</definedName>
    <definedName name="_t5" localSheetId="39" hidden="1">{"TAB1",#N/A,TRUE,"GENERAL";"TAB2",#N/A,TRUE,"GENERAL";"TAB3",#N/A,TRUE,"GENERAL";"TAB4",#N/A,TRUE,"GENERAL";"TAB5",#N/A,TRUE,"GENERAL"}</definedName>
    <definedName name="_t5" hidden="1">{"TAB1",#N/A,TRUE,"GENERAL";"TAB2",#N/A,TRUE,"GENERAL";"TAB3",#N/A,TRUE,"GENERAL";"TAB4",#N/A,TRUE,"GENERAL";"TAB5",#N/A,TRUE,"GENERAL"}</definedName>
    <definedName name="_t6" localSheetId="19" hidden="1">{"via1",#N/A,TRUE,"general";"via2",#N/A,TRUE,"general";"via3",#N/A,TRUE,"general"}</definedName>
    <definedName name="_t6" localSheetId="38"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localSheetId="31" hidden="1">{"via1",#N/A,TRUE,"general";"via2",#N/A,TRUE,"general";"via3",#N/A,TRUE,"general"}</definedName>
    <definedName name="_t6" localSheetId="32" hidden="1">{"via1",#N/A,TRUE,"general";"via2",#N/A,TRUE,"general";"via3",#N/A,TRUE,"general"}</definedName>
    <definedName name="_t6" localSheetId="33" hidden="1">{"via1",#N/A,TRUE,"general";"via2",#N/A,TRUE,"general";"via3",#N/A,TRUE,"general"}</definedName>
    <definedName name="_t6" localSheetId="34" hidden="1">{"via1",#N/A,TRUE,"general";"via2",#N/A,TRUE,"general";"via3",#N/A,TRUE,"general"}</definedName>
    <definedName name="_t6" localSheetId="35" hidden="1">{"via1",#N/A,TRUE,"general";"via2",#N/A,TRUE,"general";"via3",#N/A,TRUE,"general"}</definedName>
    <definedName name="_t6" localSheetId="36" hidden="1">{"via1",#N/A,TRUE,"general";"via2",#N/A,TRUE,"general";"via3",#N/A,TRUE,"general"}</definedName>
    <definedName name="_t6" localSheetId="37" hidden="1">{"via1",#N/A,TRUE,"general";"via2",#N/A,TRUE,"general";"via3",#N/A,TRUE,"general"}</definedName>
    <definedName name="_t6" localSheetId="39" hidden="1">{"via1",#N/A,TRUE,"general";"via2",#N/A,TRUE,"general";"via3",#N/A,TRUE,"general"}</definedName>
    <definedName name="_t6" hidden="1">{"via1",#N/A,TRUE,"general";"via2",#N/A,TRUE,"general";"via3",#N/A,TRUE,"general"}</definedName>
    <definedName name="_t66" localSheetId="19" hidden="1">{"TAB1",#N/A,TRUE,"GENERAL";"TAB2",#N/A,TRUE,"GENERAL";"TAB3",#N/A,TRUE,"GENERAL";"TAB4",#N/A,TRUE,"GENERAL";"TAB5",#N/A,TRUE,"GENERAL"}</definedName>
    <definedName name="_t66" localSheetId="38"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localSheetId="31" hidden="1">{"TAB1",#N/A,TRUE,"GENERAL";"TAB2",#N/A,TRUE,"GENERAL";"TAB3",#N/A,TRUE,"GENERAL";"TAB4",#N/A,TRUE,"GENERAL";"TAB5",#N/A,TRUE,"GENERAL"}</definedName>
    <definedName name="_t66" localSheetId="32" hidden="1">{"TAB1",#N/A,TRUE,"GENERAL";"TAB2",#N/A,TRUE,"GENERAL";"TAB3",#N/A,TRUE,"GENERAL";"TAB4",#N/A,TRUE,"GENERAL";"TAB5",#N/A,TRUE,"GENERAL"}</definedName>
    <definedName name="_t66" localSheetId="33" hidden="1">{"TAB1",#N/A,TRUE,"GENERAL";"TAB2",#N/A,TRUE,"GENERAL";"TAB3",#N/A,TRUE,"GENERAL";"TAB4",#N/A,TRUE,"GENERAL";"TAB5",#N/A,TRUE,"GENERAL"}</definedName>
    <definedName name="_t66" localSheetId="34" hidden="1">{"TAB1",#N/A,TRUE,"GENERAL";"TAB2",#N/A,TRUE,"GENERAL";"TAB3",#N/A,TRUE,"GENERAL";"TAB4",#N/A,TRUE,"GENERAL";"TAB5",#N/A,TRUE,"GENERAL"}</definedName>
    <definedName name="_t66" localSheetId="35" hidden="1">{"TAB1",#N/A,TRUE,"GENERAL";"TAB2",#N/A,TRUE,"GENERAL";"TAB3",#N/A,TRUE,"GENERAL";"TAB4",#N/A,TRUE,"GENERAL";"TAB5",#N/A,TRUE,"GENERAL"}</definedName>
    <definedName name="_t66" localSheetId="36" hidden="1">{"TAB1",#N/A,TRUE,"GENERAL";"TAB2",#N/A,TRUE,"GENERAL";"TAB3",#N/A,TRUE,"GENERAL";"TAB4",#N/A,TRUE,"GENERAL";"TAB5",#N/A,TRUE,"GENERAL"}</definedName>
    <definedName name="_t66" localSheetId="37" hidden="1">{"TAB1",#N/A,TRUE,"GENERAL";"TAB2",#N/A,TRUE,"GENERAL";"TAB3",#N/A,TRUE,"GENERAL";"TAB4",#N/A,TRUE,"GENERAL";"TAB5",#N/A,TRUE,"GENERAL"}</definedName>
    <definedName name="_t66" localSheetId="39" hidden="1">{"TAB1",#N/A,TRUE,"GENERAL";"TAB2",#N/A,TRUE,"GENERAL";"TAB3",#N/A,TRUE,"GENERAL";"TAB4",#N/A,TRUE,"GENERAL";"TAB5",#N/A,TRUE,"GENERAL"}</definedName>
    <definedName name="_t66" hidden="1">{"TAB1",#N/A,TRUE,"GENERAL";"TAB2",#N/A,TRUE,"GENERAL";"TAB3",#N/A,TRUE,"GENERAL";"TAB4",#N/A,TRUE,"GENERAL";"TAB5",#N/A,TRUE,"GENERAL"}</definedName>
    <definedName name="_t7" localSheetId="19" hidden="1">{"via1",#N/A,TRUE,"general";"via2",#N/A,TRUE,"general";"via3",#N/A,TRUE,"general"}</definedName>
    <definedName name="_t7" localSheetId="38"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localSheetId="31" hidden="1">{"via1",#N/A,TRUE,"general";"via2",#N/A,TRUE,"general";"via3",#N/A,TRUE,"general"}</definedName>
    <definedName name="_t7" localSheetId="32" hidden="1">{"via1",#N/A,TRUE,"general";"via2",#N/A,TRUE,"general";"via3",#N/A,TRUE,"general"}</definedName>
    <definedName name="_t7" localSheetId="33" hidden="1">{"via1",#N/A,TRUE,"general";"via2",#N/A,TRUE,"general";"via3",#N/A,TRUE,"general"}</definedName>
    <definedName name="_t7" localSheetId="34" hidden="1">{"via1",#N/A,TRUE,"general";"via2",#N/A,TRUE,"general";"via3",#N/A,TRUE,"general"}</definedName>
    <definedName name="_t7" localSheetId="35" hidden="1">{"via1",#N/A,TRUE,"general";"via2",#N/A,TRUE,"general";"via3",#N/A,TRUE,"general"}</definedName>
    <definedName name="_t7" localSheetId="36" hidden="1">{"via1",#N/A,TRUE,"general";"via2",#N/A,TRUE,"general";"via3",#N/A,TRUE,"general"}</definedName>
    <definedName name="_t7" localSheetId="37" hidden="1">{"via1",#N/A,TRUE,"general";"via2",#N/A,TRUE,"general";"via3",#N/A,TRUE,"general"}</definedName>
    <definedName name="_t7" localSheetId="39" hidden="1">{"via1",#N/A,TRUE,"general";"via2",#N/A,TRUE,"general";"via3",#N/A,TRUE,"general"}</definedName>
    <definedName name="_t7" hidden="1">{"via1",#N/A,TRUE,"general";"via2",#N/A,TRUE,"general";"via3",#N/A,TRUE,"general"}</definedName>
    <definedName name="_t77" localSheetId="19" hidden="1">{"TAB1",#N/A,TRUE,"GENERAL";"TAB2",#N/A,TRUE,"GENERAL";"TAB3",#N/A,TRUE,"GENERAL";"TAB4",#N/A,TRUE,"GENERAL";"TAB5",#N/A,TRUE,"GENERAL"}</definedName>
    <definedName name="_t77" localSheetId="38"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localSheetId="31" hidden="1">{"TAB1",#N/A,TRUE,"GENERAL";"TAB2",#N/A,TRUE,"GENERAL";"TAB3",#N/A,TRUE,"GENERAL";"TAB4",#N/A,TRUE,"GENERAL";"TAB5",#N/A,TRUE,"GENERAL"}</definedName>
    <definedName name="_t77" localSheetId="32" hidden="1">{"TAB1",#N/A,TRUE,"GENERAL";"TAB2",#N/A,TRUE,"GENERAL";"TAB3",#N/A,TRUE,"GENERAL";"TAB4",#N/A,TRUE,"GENERAL";"TAB5",#N/A,TRUE,"GENERAL"}</definedName>
    <definedName name="_t77" localSheetId="33" hidden="1">{"TAB1",#N/A,TRUE,"GENERAL";"TAB2",#N/A,TRUE,"GENERAL";"TAB3",#N/A,TRUE,"GENERAL";"TAB4",#N/A,TRUE,"GENERAL";"TAB5",#N/A,TRUE,"GENERAL"}</definedName>
    <definedName name="_t77" localSheetId="34" hidden="1">{"TAB1",#N/A,TRUE,"GENERAL";"TAB2",#N/A,TRUE,"GENERAL";"TAB3",#N/A,TRUE,"GENERAL";"TAB4",#N/A,TRUE,"GENERAL";"TAB5",#N/A,TRUE,"GENERAL"}</definedName>
    <definedName name="_t77" localSheetId="35" hidden="1">{"TAB1",#N/A,TRUE,"GENERAL";"TAB2",#N/A,TRUE,"GENERAL";"TAB3",#N/A,TRUE,"GENERAL";"TAB4",#N/A,TRUE,"GENERAL";"TAB5",#N/A,TRUE,"GENERAL"}</definedName>
    <definedName name="_t77" localSheetId="36" hidden="1">{"TAB1",#N/A,TRUE,"GENERAL";"TAB2",#N/A,TRUE,"GENERAL";"TAB3",#N/A,TRUE,"GENERAL";"TAB4",#N/A,TRUE,"GENERAL";"TAB5",#N/A,TRUE,"GENERAL"}</definedName>
    <definedName name="_t77" localSheetId="37" hidden="1">{"TAB1",#N/A,TRUE,"GENERAL";"TAB2",#N/A,TRUE,"GENERAL";"TAB3",#N/A,TRUE,"GENERAL";"TAB4",#N/A,TRUE,"GENERAL";"TAB5",#N/A,TRUE,"GENERAL"}</definedName>
    <definedName name="_t77" localSheetId="39" hidden="1">{"TAB1",#N/A,TRUE,"GENERAL";"TAB2",#N/A,TRUE,"GENERAL";"TAB3",#N/A,TRUE,"GENERAL";"TAB4",#N/A,TRUE,"GENERAL";"TAB5",#N/A,TRUE,"GENERAL"}</definedName>
    <definedName name="_t77" hidden="1">{"TAB1",#N/A,TRUE,"GENERAL";"TAB2",#N/A,TRUE,"GENERAL";"TAB3",#N/A,TRUE,"GENERAL";"TAB4",#N/A,TRUE,"GENERAL";"TAB5",#N/A,TRUE,"GENERAL"}</definedName>
    <definedName name="_t8" localSheetId="19" hidden="1">{"TAB1",#N/A,TRUE,"GENERAL";"TAB2",#N/A,TRUE,"GENERAL";"TAB3",#N/A,TRUE,"GENERAL";"TAB4",#N/A,TRUE,"GENERAL";"TAB5",#N/A,TRUE,"GENERAL"}</definedName>
    <definedName name="_t8" localSheetId="38"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localSheetId="31" hidden="1">{"TAB1",#N/A,TRUE,"GENERAL";"TAB2",#N/A,TRUE,"GENERAL";"TAB3",#N/A,TRUE,"GENERAL";"TAB4",#N/A,TRUE,"GENERAL";"TAB5",#N/A,TRUE,"GENERAL"}</definedName>
    <definedName name="_t8" localSheetId="32" hidden="1">{"TAB1",#N/A,TRUE,"GENERAL";"TAB2",#N/A,TRUE,"GENERAL";"TAB3",#N/A,TRUE,"GENERAL";"TAB4",#N/A,TRUE,"GENERAL";"TAB5",#N/A,TRUE,"GENERAL"}</definedName>
    <definedName name="_t8" localSheetId="33" hidden="1">{"TAB1",#N/A,TRUE,"GENERAL";"TAB2",#N/A,TRUE,"GENERAL";"TAB3",#N/A,TRUE,"GENERAL";"TAB4",#N/A,TRUE,"GENERAL";"TAB5",#N/A,TRUE,"GENERAL"}</definedName>
    <definedName name="_t8" localSheetId="34" hidden="1">{"TAB1",#N/A,TRUE,"GENERAL";"TAB2",#N/A,TRUE,"GENERAL";"TAB3",#N/A,TRUE,"GENERAL";"TAB4",#N/A,TRUE,"GENERAL";"TAB5",#N/A,TRUE,"GENERAL"}</definedName>
    <definedName name="_t8" localSheetId="35" hidden="1">{"TAB1",#N/A,TRUE,"GENERAL";"TAB2",#N/A,TRUE,"GENERAL";"TAB3",#N/A,TRUE,"GENERAL";"TAB4",#N/A,TRUE,"GENERAL";"TAB5",#N/A,TRUE,"GENERAL"}</definedName>
    <definedName name="_t8" localSheetId="36" hidden="1">{"TAB1",#N/A,TRUE,"GENERAL";"TAB2",#N/A,TRUE,"GENERAL";"TAB3",#N/A,TRUE,"GENERAL";"TAB4",#N/A,TRUE,"GENERAL";"TAB5",#N/A,TRUE,"GENERAL"}</definedName>
    <definedName name="_t8" localSheetId="37" hidden="1">{"TAB1",#N/A,TRUE,"GENERAL";"TAB2",#N/A,TRUE,"GENERAL";"TAB3",#N/A,TRUE,"GENERAL";"TAB4",#N/A,TRUE,"GENERAL";"TAB5",#N/A,TRUE,"GENERAL"}</definedName>
    <definedName name="_t8" localSheetId="39" hidden="1">{"TAB1",#N/A,TRUE,"GENERAL";"TAB2",#N/A,TRUE,"GENERAL";"TAB3",#N/A,TRUE,"GENERAL";"TAB4",#N/A,TRUE,"GENERAL";"TAB5",#N/A,TRUE,"GENERAL"}</definedName>
    <definedName name="_t8" hidden="1">{"TAB1",#N/A,TRUE,"GENERAL";"TAB2",#N/A,TRUE,"GENERAL";"TAB3",#N/A,TRUE,"GENERAL";"TAB4",#N/A,TRUE,"GENERAL";"TAB5",#N/A,TRUE,"GENERAL"}</definedName>
    <definedName name="_t88" localSheetId="19" hidden="1">{"via1",#N/A,TRUE,"general";"via2",#N/A,TRUE,"general";"via3",#N/A,TRUE,"general"}</definedName>
    <definedName name="_t88" localSheetId="38"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localSheetId="31" hidden="1">{"via1",#N/A,TRUE,"general";"via2",#N/A,TRUE,"general";"via3",#N/A,TRUE,"general"}</definedName>
    <definedName name="_t88" localSheetId="32" hidden="1">{"via1",#N/A,TRUE,"general";"via2",#N/A,TRUE,"general";"via3",#N/A,TRUE,"general"}</definedName>
    <definedName name="_t88" localSheetId="33" hidden="1">{"via1",#N/A,TRUE,"general";"via2",#N/A,TRUE,"general";"via3",#N/A,TRUE,"general"}</definedName>
    <definedName name="_t88" localSheetId="34" hidden="1">{"via1",#N/A,TRUE,"general";"via2",#N/A,TRUE,"general";"via3",#N/A,TRUE,"general"}</definedName>
    <definedName name="_t88" localSheetId="35" hidden="1">{"via1",#N/A,TRUE,"general";"via2",#N/A,TRUE,"general";"via3",#N/A,TRUE,"general"}</definedName>
    <definedName name="_t88" localSheetId="36" hidden="1">{"via1",#N/A,TRUE,"general";"via2",#N/A,TRUE,"general";"via3",#N/A,TRUE,"general"}</definedName>
    <definedName name="_t88" localSheetId="37" hidden="1">{"via1",#N/A,TRUE,"general";"via2",#N/A,TRUE,"general";"via3",#N/A,TRUE,"general"}</definedName>
    <definedName name="_t88" localSheetId="39" hidden="1">{"via1",#N/A,TRUE,"general";"via2",#N/A,TRUE,"general";"via3",#N/A,TRUE,"general"}</definedName>
    <definedName name="_t88" hidden="1">{"via1",#N/A,TRUE,"general";"via2",#N/A,TRUE,"general";"via3",#N/A,TRUE,"general"}</definedName>
    <definedName name="_t9" localSheetId="19" hidden="1">{"TAB1",#N/A,TRUE,"GENERAL";"TAB2",#N/A,TRUE,"GENERAL";"TAB3",#N/A,TRUE,"GENERAL";"TAB4",#N/A,TRUE,"GENERAL";"TAB5",#N/A,TRUE,"GENERAL"}</definedName>
    <definedName name="_t9" localSheetId="38"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localSheetId="31" hidden="1">{"TAB1",#N/A,TRUE,"GENERAL";"TAB2",#N/A,TRUE,"GENERAL";"TAB3",#N/A,TRUE,"GENERAL";"TAB4",#N/A,TRUE,"GENERAL";"TAB5",#N/A,TRUE,"GENERAL"}</definedName>
    <definedName name="_t9" localSheetId="32" hidden="1">{"TAB1",#N/A,TRUE,"GENERAL";"TAB2",#N/A,TRUE,"GENERAL";"TAB3",#N/A,TRUE,"GENERAL";"TAB4",#N/A,TRUE,"GENERAL";"TAB5",#N/A,TRUE,"GENERAL"}</definedName>
    <definedName name="_t9" localSheetId="33" hidden="1">{"TAB1",#N/A,TRUE,"GENERAL";"TAB2",#N/A,TRUE,"GENERAL";"TAB3",#N/A,TRUE,"GENERAL";"TAB4",#N/A,TRUE,"GENERAL";"TAB5",#N/A,TRUE,"GENERAL"}</definedName>
    <definedName name="_t9" localSheetId="34" hidden="1">{"TAB1",#N/A,TRUE,"GENERAL";"TAB2",#N/A,TRUE,"GENERAL";"TAB3",#N/A,TRUE,"GENERAL";"TAB4",#N/A,TRUE,"GENERAL";"TAB5",#N/A,TRUE,"GENERAL"}</definedName>
    <definedName name="_t9" localSheetId="35" hidden="1">{"TAB1",#N/A,TRUE,"GENERAL";"TAB2",#N/A,TRUE,"GENERAL";"TAB3",#N/A,TRUE,"GENERAL";"TAB4",#N/A,TRUE,"GENERAL";"TAB5",#N/A,TRUE,"GENERAL"}</definedName>
    <definedName name="_t9" localSheetId="36" hidden="1">{"TAB1",#N/A,TRUE,"GENERAL";"TAB2",#N/A,TRUE,"GENERAL";"TAB3",#N/A,TRUE,"GENERAL";"TAB4",#N/A,TRUE,"GENERAL";"TAB5",#N/A,TRUE,"GENERAL"}</definedName>
    <definedName name="_t9" localSheetId="37" hidden="1">{"TAB1",#N/A,TRUE,"GENERAL";"TAB2",#N/A,TRUE,"GENERAL";"TAB3",#N/A,TRUE,"GENERAL";"TAB4",#N/A,TRUE,"GENERAL";"TAB5",#N/A,TRUE,"GENERAL"}</definedName>
    <definedName name="_t9" localSheetId="39" hidden="1">{"TAB1",#N/A,TRUE,"GENERAL";"TAB2",#N/A,TRUE,"GENERAL";"TAB3",#N/A,TRUE,"GENERAL";"TAB4",#N/A,TRUE,"GENERAL";"TAB5",#N/A,TRUE,"GENERAL"}</definedName>
    <definedName name="_t9" hidden="1">{"TAB1",#N/A,TRUE,"GENERAL";"TAB2",#N/A,TRUE,"GENERAL";"TAB3",#N/A,TRUE,"GENERAL";"TAB4",#N/A,TRUE,"GENERAL";"TAB5",#N/A,TRUE,"GENERAL"}</definedName>
    <definedName name="_t99" localSheetId="19" hidden="1">{"via1",#N/A,TRUE,"general";"via2",#N/A,TRUE,"general";"via3",#N/A,TRUE,"general"}</definedName>
    <definedName name="_t99" localSheetId="38"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localSheetId="31" hidden="1">{"via1",#N/A,TRUE,"general";"via2",#N/A,TRUE,"general";"via3",#N/A,TRUE,"general"}</definedName>
    <definedName name="_t99" localSheetId="32" hidden="1">{"via1",#N/A,TRUE,"general";"via2",#N/A,TRUE,"general";"via3",#N/A,TRUE,"general"}</definedName>
    <definedName name="_t99" localSheetId="33" hidden="1">{"via1",#N/A,TRUE,"general";"via2",#N/A,TRUE,"general";"via3",#N/A,TRUE,"general"}</definedName>
    <definedName name="_t99" localSheetId="34" hidden="1">{"via1",#N/A,TRUE,"general";"via2",#N/A,TRUE,"general";"via3",#N/A,TRUE,"general"}</definedName>
    <definedName name="_t99" localSheetId="35" hidden="1">{"via1",#N/A,TRUE,"general";"via2",#N/A,TRUE,"general";"via3",#N/A,TRUE,"general"}</definedName>
    <definedName name="_t99" localSheetId="36" hidden="1">{"via1",#N/A,TRUE,"general";"via2",#N/A,TRUE,"general";"via3",#N/A,TRUE,"general"}</definedName>
    <definedName name="_t99" localSheetId="37" hidden="1">{"via1",#N/A,TRUE,"general";"via2",#N/A,TRUE,"general";"via3",#N/A,TRUE,"general"}</definedName>
    <definedName name="_t99" localSheetId="39"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9" hidden="1">{"TAB1",#N/A,TRUE,"GENERAL";"TAB2",#N/A,TRUE,"GENERAL";"TAB3",#N/A,TRUE,"GENERAL";"TAB4",#N/A,TRUE,"GENERAL";"TAB5",#N/A,TRUE,"GENERAL"}</definedName>
    <definedName name="_u4" localSheetId="38"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localSheetId="31" hidden="1">{"TAB1",#N/A,TRUE,"GENERAL";"TAB2",#N/A,TRUE,"GENERAL";"TAB3",#N/A,TRUE,"GENERAL";"TAB4",#N/A,TRUE,"GENERAL";"TAB5",#N/A,TRUE,"GENERAL"}</definedName>
    <definedName name="_u4" localSheetId="32" hidden="1">{"TAB1",#N/A,TRUE,"GENERAL";"TAB2",#N/A,TRUE,"GENERAL";"TAB3",#N/A,TRUE,"GENERAL";"TAB4",#N/A,TRUE,"GENERAL";"TAB5",#N/A,TRUE,"GENERAL"}</definedName>
    <definedName name="_u4" localSheetId="33" hidden="1">{"TAB1",#N/A,TRUE,"GENERAL";"TAB2",#N/A,TRUE,"GENERAL";"TAB3",#N/A,TRUE,"GENERAL";"TAB4",#N/A,TRUE,"GENERAL";"TAB5",#N/A,TRUE,"GENERAL"}</definedName>
    <definedName name="_u4" localSheetId="34" hidden="1">{"TAB1",#N/A,TRUE,"GENERAL";"TAB2",#N/A,TRUE,"GENERAL";"TAB3",#N/A,TRUE,"GENERAL";"TAB4",#N/A,TRUE,"GENERAL";"TAB5",#N/A,TRUE,"GENERAL"}</definedName>
    <definedName name="_u4" localSheetId="35" hidden="1">{"TAB1",#N/A,TRUE,"GENERAL";"TAB2",#N/A,TRUE,"GENERAL";"TAB3",#N/A,TRUE,"GENERAL";"TAB4",#N/A,TRUE,"GENERAL";"TAB5",#N/A,TRUE,"GENERAL"}</definedName>
    <definedName name="_u4" localSheetId="36" hidden="1">{"TAB1",#N/A,TRUE,"GENERAL";"TAB2",#N/A,TRUE,"GENERAL";"TAB3",#N/A,TRUE,"GENERAL";"TAB4",#N/A,TRUE,"GENERAL";"TAB5",#N/A,TRUE,"GENERAL"}</definedName>
    <definedName name="_u4" localSheetId="37" hidden="1">{"TAB1",#N/A,TRUE,"GENERAL";"TAB2",#N/A,TRUE,"GENERAL";"TAB3",#N/A,TRUE,"GENERAL";"TAB4",#N/A,TRUE,"GENERAL";"TAB5",#N/A,TRUE,"GENERAL"}</definedName>
    <definedName name="_u4" localSheetId="39" hidden="1">{"TAB1",#N/A,TRUE,"GENERAL";"TAB2",#N/A,TRUE,"GENERAL";"TAB3",#N/A,TRUE,"GENERAL";"TAB4",#N/A,TRUE,"GENERAL";"TAB5",#N/A,TRUE,"GENERAL"}</definedName>
    <definedName name="_u4" hidden="1">{"TAB1",#N/A,TRUE,"GENERAL";"TAB2",#N/A,TRUE,"GENERAL";"TAB3",#N/A,TRUE,"GENERAL";"TAB4",#N/A,TRUE,"GENERAL";"TAB5",#N/A,TRUE,"GENERAL"}</definedName>
    <definedName name="_u5" localSheetId="19" hidden="1">{"TAB1",#N/A,TRUE,"GENERAL";"TAB2",#N/A,TRUE,"GENERAL";"TAB3",#N/A,TRUE,"GENERAL";"TAB4",#N/A,TRUE,"GENERAL";"TAB5",#N/A,TRUE,"GENERAL"}</definedName>
    <definedName name="_u5" localSheetId="38"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localSheetId="31" hidden="1">{"TAB1",#N/A,TRUE,"GENERAL";"TAB2",#N/A,TRUE,"GENERAL";"TAB3",#N/A,TRUE,"GENERAL";"TAB4",#N/A,TRUE,"GENERAL";"TAB5",#N/A,TRUE,"GENERAL"}</definedName>
    <definedName name="_u5" localSheetId="32" hidden="1">{"TAB1",#N/A,TRUE,"GENERAL";"TAB2",#N/A,TRUE,"GENERAL";"TAB3",#N/A,TRUE,"GENERAL";"TAB4",#N/A,TRUE,"GENERAL";"TAB5",#N/A,TRUE,"GENERAL"}</definedName>
    <definedName name="_u5" localSheetId="33" hidden="1">{"TAB1",#N/A,TRUE,"GENERAL";"TAB2",#N/A,TRUE,"GENERAL";"TAB3",#N/A,TRUE,"GENERAL";"TAB4",#N/A,TRUE,"GENERAL";"TAB5",#N/A,TRUE,"GENERAL"}</definedName>
    <definedName name="_u5" localSheetId="34" hidden="1">{"TAB1",#N/A,TRUE,"GENERAL";"TAB2",#N/A,TRUE,"GENERAL";"TAB3",#N/A,TRUE,"GENERAL";"TAB4",#N/A,TRUE,"GENERAL";"TAB5",#N/A,TRUE,"GENERAL"}</definedName>
    <definedName name="_u5" localSheetId="35" hidden="1">{"TAB1",#N/A,TRUE,"GENERAL";"TAB2",#N/A,TRUE,"GENERAL";"TAB3",#N/A,TRUE,"GENERAL";"TAB4",#N/A,TRUE,"GENERAL";"TAB5",#N/A,TRUE,"GENERAL"}</definedName>
    <definedName name="_u5" localSheetId="36" hidden="1">{"TAB1",#N/A,TRUE,"GENERAL";"TAB2",#N/A,TRUE,"GENERAL";"TAB3",#N/A,TRUE,"GENERAL";"TAB4",#N/A,TRUE,"GENERAL";"TAB5",#N/A,TRUE,"GENERAL"}</definedName>
    <definedName name="_u5" localSheetId="37" hidden="1">{"TAB1",#N/A,TRUE,"GENERAL";"TAB2",#N/A,TRUE,"GENERAL";"TAB3",#N/A,TRUE,"GENERAL";"TAB4",#N/A,TRUE,"GENERAL";"TAB5",#N/A,TRUE,"GENERAL"}</definedName>
    <definedName name="_u5" localSheetId="39" hidden="1">{"TAB1",#N/A,TRUE,"GENERAL";"TAB2",#N/A,TRUE,"GENERAL";"TAB3",#N/A,TRUE,"GENERAL";"TAB4",#N/A,TRUE,"GENERAL";"TAB5",#N/A,TRUE,"GENERAL"}</definedName>
    <definedName name="_u5" hidden="1">{"TAB1",#N/A,TRUE,"GENERAL";"TAB2",#N/A,TRUE,"GENERAL";"TAB3",#N/A,TRUE,"GENERAL";"TAB4",#N/A,TRUE,"GENERAL";"TAB5",#N/A,TRUE,"GENERAL"}</definedName>
    <definedName name="_u6" localSheetId="19" hidden="1">{"TAB1",#N/A,TRUE,"GENERAL";"TAB2",#N/A,TRUE,"GENERAL";"TAB3",#N/A,TRUE,"GENERAL";"TAB4",#N/A,TRUE,"GENERAL";"TAB5",#N/A,TRUE,"GENERAL"}</definedName>
    <definedName name="_u6" localSheetId="38"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localSheetId="31" hidden="1">{"TAB1",#N/A,TRUE,"GENERAL";"TAB2",#N/A,TRUE,"GENERAL";"TAB3",#N/A,TRUE,"GENERAL";"TAB4",#N/A,TRUE,"GENERAL";"TAB5",#N/A,TRUE,"GENERAL"}</definedName>
    <definedName name="_u6" localSheetId="32" hidden="1">{"TAB1",#N/A,TRUE,"GENERAL";"TAB2",#N/A,TRUE,"GENERAL";"TAB3",#N/A,TRUE,"GENERAL";"TAB4",#N/A,TRUE,"GENERAL";"TAB5",#N/A,TRUE,"GENERAL"}</definedName>
    <definedName name="_u6" localSheetId="33" hidden="1">{"TAB1",#N/A,TRUE,"GENERAL";"TAB2",#N/A,TRUE,"GENERAL";"TAB3",#N/A,TRUE,"GENERAL";"TAB4",#N/A,TRUE,"GENERAL";"TAB5",#N/A,TRUE,"GENERAL"}</definedName>
    <definedName name="_u6" localSheetId="34" hidden="1">{"TAB1",#N/A,TRUE,"GENERAL";"TAB2",#N/A,TRUE,"GENERAL";"TAB3",#N/A,TRUE,"GENERAL";"TAB4",#N/A,TRUE,"GENERAL";"TAB5",#N/A,TRUE,"GENERAL"}</definedName>
    <definedName name="_u6" localSheetId="35" hidden="1">{"TAB1",#N/A,TRUE,"GENERAL";"TAB2",#N/A,TRUE,"GENERAL";"TAB3",#N/A,TRUE,"GENERAL";"TAB4",#N/A,TRUE,"GENERAL";"TAB5",#N/A,TRUE,"GENERAL"}</definedName>
    <definedName name="_u6" localSheetId="36" hidden="1">{"TAB1",#N/A,TRUE,"GENERAL";"TAB2",#N/A,TRUE,"GENERAL";"TAB3",#N/A,TRUE,"GENERAL";"TAB4",#N/A,TRUE,"GENERAL";"TAB5",#N/A,TRUE,"GENERAL"}</definedName>
    <definedName name="_u6" localSheetId="37" hidden="1">{"TAB1",#N/A,TRUE,"GENERAL";"TAB2",#N/A,TRUE,"GENERAL";"TAB3",#N/A,TRUE,"GENERAL";"TAB4",#N/A,TRUE,"GENERAL";"TAB5",#N/A,TRUE,"GENERAL"}</definedName>
    <definedName name="_u6" localSheetId="39" hidden="1">{"TAB1",#N/A,TRUE,"GENERAL";"TAB2",#N/A,TRUE,"GENERAL";"TAB3",#N/A,TRUE,"GENERAL";"TAB4",#N/A,TRUE,"GENERAL";"TAB5",#N/A,TRUE,"GENERAL"}</definedName>
    <definedName name="_u6" hidden="1">{"TAB1",#N/A,TRUE,"GENERAL";"TAB2",#N/A,TRUE,"GENERAL";"TAB3",#N/A,TRUE,"GENERAL";"TAB4",#N/A,TRUE,"GENERAL";"TAB5",#N/A,TRUE,"GENERAL"}</definedName>
    <definedName name="_u7" localSheetId="19" hidden="1">{"via1",#N/A,TRUE,"general";"via2",#N/A,TRUE,"general";"via3",#N/A,TRUE,"general"}</definedName>
    <definedName name="_u7" localSheetId="38"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localSheetId="31" hidden="1">{"via1",#N/A,TRUE,"general";"via2",#N/A,TRUE,"general";"via3",#N/A,TRUE,"general"}</definedName>
    <definedName name="_u7" localSheetId="32" hidden="1">{"via1",#N/A,TRUE,"general";"via2",#N/A,TRUE,"general";"via3",#N/A,TRUE,"general"}</definedName>
    <definedName name="_u7" localSheetId="33" hidden="1">{"via1",#N/A,TRUE,"general";"via2",#N/A,TRUE,"general";"via3",#N/A,TRUE,"general"}</definedName>
    <definedName name="_u7" localSheetId="34" hidden="1">{"via1",#N/A,TRUE,"general";"via2",#N/A,TRUE,"general";"via3",#N/A,TRUE,"general"}</definedName>
    <definedName name="_u7" localSheetId="35" hidden="1">{"via1",#N/A,TRUE,"general";"via2",#N/A,TRUE,"general";"via3",#N/A,TRUE,"general"}</definedName>
    <definedName name="_u7" localSheetId="36" hidden="1">{"via1",#N/A,TRUE,"general";"via2",#N/A,TRUE,"general";"via3",#N/A,TRUE,"general"}</definedName>
    <definedName name="_u7" localSheetId="37" hidden="1">{"via1",#N/A,TRUE,"general";"via2",#N/A,TRUE,"general";"via3",#N/A,TRUE,"general"}</definedName>
    <definedName name="_u7" localSheetId="39" hidden="1">{"via1",#N/A,TRUE,"general";"via2",#N/A,TRUE,"general";"via3",#N/A,TRUE,"general"}</definedName>
    <definedName name="_u7" hidden="1">{"via1",#N/A,TRUE,"general";"via2",#N/A,TRUE,"general";"via3",#N/A,TRUE,"general"}</definedName>
    <definedName name="_u8" localSheetId="19" hidden="1">{"TAB1",#N/A,TRUE,"GENERAL";"TAB2",#N/A,TRUE,"GENERAL";"TAB3",#N/A,TRUE,"GENERAL";"TAB4",#N/A,TRUE,"GENERAL";"TAB5",#N/A,TRUE,"GENERAL"}</definedName>
    <definedName name="_u8" localSheetId="38"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localSheetId="31" hidden="1">{"TAB1",#N/A,TRUE,"GENERAL";"TAB2",#N/A,TRUE,"GENERAL";"TAB3",#N/A,TRUE,"GENERAL";"TAB4",#N/A,TRUE,"GENERAL";"TAB5",#N/A,TRUE,"GENERAL"}</definedName>
    <definedName name="_u8" localSheetId="32" hidden="1">{"TAB1",#N/A,TRUE,"GENERAL";"TAB2",#N/A,TRUE,"GENERAL";"TAB3",#N/A,TRUE,"GENERAL";"TAB4",#N/A,TRUE,"GENERAL";"TAB5",#N/A,TRUE,"GENERAL"}</definedName>
    <definedName name="_u8" localSheetId="33" hidden="1">{"TAB1",#N/A,TRUE,"GENERAL";"TAB2",#N/A,TRUE,"GENERAL";"TAB3",#N/A,TRUE,"GENERAL";"TAB4",#N/A,TRUE,"GENERAL";"TAB5",#N/A,TRUE,"GENERAL"}</definedName>
    <definedName name="_u8" localSheetId="34" hidden="1">{"TAB1",#N/A,TRUE,"GENERAL";"TAB2",#N/A,TRUE,"GENERAL";"TAB3",#N/A,TRUE,"GENERAL";"TAB4",#N/A,TRUE,"GENERAL";"TAB5",#N/A,TRUE,"GENERAL"}</definedName>
    <definedName name="_u8" localSheetId="35" hidden="1">{"TAB1",#N/A,TRUE,"GENERAL";"TAB2",#N/A,TRUE,"GENERAL";"TAB3",#N/A,TRUE,"GENERAL";"TAB4",#N/A,TRUE,"GENERAL";"TAB5",#N/A,TRUE,"GENERAL"}</definedName>
    <definedName name="_u8" localSheetId="36" hidden="1">{"TAB1",#N/A,TRUE,"GENERAL";"TAB2",#N/A,TRUE,"GENERAL";"TAB3",#N/A,TRUE,"GENERAL";"TAB4",#N/A,TRUE,"GENERAL";"TAB5",#N/A,TRUE,"GENERAL"}</definedName>
    <definedName name="_u8" localSheetId="37" hidden="1">{"TAB1",#N/A,TRUE,"GENERAL";"TAB2",#N/A,TRUE,"GENERAL";"TAB3",#N/A,TRUE,"GENERAL";"TAB4",#N/A,TRUE,"GENERAL";"TAB5",#N/A,TRUE,"GENERAL"}</definedName>
    <definedName name="_u8" localSheetId="39" hidden="1">{"TAB1",#N/A,TRUE,"GENERAL";"TAB2",#N/A,TRUE,"GENERAL";"TAB3",#N/A,TRUE,"GENERAL";"TAB4",#N/A,TRUE,"GENERAL";"TAB5",#N/A,TRUE,"GENERAL"}</definedName>
    <definedName name="_u8" hidden="1">{"TAB1",#N/A,TRUE,"GENERAL";"TAB2",#N/A,TRUE,"GENERAL";"TAB3",#N/A,TRUE,"GENERAL";"TAB4",#N/A,TRUE,"GENERAL";"TAB5",#N/A,TRUE,"GENERAL"}</definedName>
    <definedName name="_u9" localSheetId="19" hidden="1">{"TAB1",#N/A,TRUE,"GENERAL";"TAB2",#N/A,TRUE,"GENERAL";"TAB3",#N/A,TRUE,"GENERAL";"TAB4",#N/A,TRUE,"GENERAL";"TAB5",#N/A,TRUE,"GENERAL"}</definedName>
    <definedName name="_u9" localSheetId="38"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localSheetId="31" hidden="1">{"TAB1",#N/A,TRUE,"GENERAL";"TAB2",#N/A,TRUE,"GENERAL";"TAB3",#N/A,TRUE,"GENERAL";"TAB4",#N/A,TRUE,"GENERAL";"TAB5",#N/A,TRUE,"GENERAL"}</definedName>
    <definedName name="_u9" localSheetId="32" hidden="1">{"TAB1",#N/A,TRUE,"GENERAL";"TAB2",#N/A,TRUE,"GENERAL";"TAB3",#N/A,TRUE,"GENERAL";"TAB4",#N/A,TRUE,"GENERAL";"TAB5",#N/A,TRUE,"GENERAL"}</definedName>
    <definedName name="_u9" localSheetId="33" hidden="1">{"TAB1",#N/A,TRUE,"GENERAL";"TAB2",#N/A,TRUE,"GENERAL";"TAB3",#N/A,TRUE,"GENERAL";"TAB4",#N/A,TRUE,"GENERAL";"TAB5",#N/A,TRUE,"GENERAL"}</definedName>
    <definedName name="_u9" localSheetId="34" hidden="1">{"TAB1",#N/A,TRUE,"GENERAL";"TAB2",#N/A,TRUE,"GENERAL";"TAB3",#N/A,TRUE,"GENERAL";"TAB4",#N/A,TRUE,"GENERAL";"TAB5",#N/A,TRUE,"GENERAL"}</definedName>
    <definedName name="_u9" localSheetId="35" hidden="1">{"TAB1",#N/A,TRUE,"GENERAL";"TAB2",#N/A,TRUE,"GENERAL";"TAB3",#N/A,TRUE,"GENERAL";"TAB4",#N/A,TRUE,"GENERAL";"TAB5",#N/A,TRUE,"GENERAL"}</definedName>
    <definedName name="_u9" localSheetId="36" hidden="1">{"TAB1",#N/A,TRUE,"GENERAL";"TAB2",#N/A,TRUE,"GENERAL";"TAB3",#N/A,TRUE,"GENERAL";"TAB4",#N/A,TRUE,"GENERAL";"TAB5",#N/A,TRUE,"GENERAL"}</definedName>
    <definedName name="_u9" localSheetId="37" hidden="1">{"TAB1",#N/A,TRUE,"GENERAL";"TAB2",#N/A,TRUE,"GENERAL";"TAB3",#N/A,TRUE,"GENERAL";"TAB4",#N/A,TRUE,"GENERAL";"TAB5",#N/A,TRUE,"GENERAL"}</definedName>
    <definedName name="_u9" localSheetId="39"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9" hidden="1">{"TAB1",#N/A,TRUE,"GENERAL";"TAB2",#N/A,TRUE,"GENERAL";"TAB3",#N/A,TRUE,"GENERAL";"TAB4",#N/A,TRUE,"GENERAL";"TAB5",#N/A,TRUE,"GENERAL"}</definedName>
    <definedName name="_ur7" localSheetId="38"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localSheetId="31" hidden="1">{"TAB1",#N/A,TRUE,"GENERAL";"TAB2",#N/A,TRUE,"GENERAL";"TAB3",#N/A,TRUE,"GENERAL";"TAB4",#N/A,TRUE,"GENERAL";"TAB5",#N/A,TRUE,"GENERAL"}</definedName>
    <definedName name="_ur7" localSheetId="32" hidden="1">{"TAB1",#N/A,TRUE,"GENERAL";"TAB2",#N/A,TRUE,"GENERAL";"TAB3",#N/A,TRUE,"GENERAL";"TAB4",#N/A,TRUE,"GENERAL";"TAB5",#N/A,TRUE,"GENERAL"}</definedName>
    <definedName name="_ur7" localSheetId="33" hidden="1">{"TAB1",#N/A,TRUE,"GENERAL";"TAB2",#N/A,TRUE,"GENERAL";"TAB3",#N/A,TRUE,"GENERAL";"TAB4",#N/A,TRUE,"GENERAL";"TAB5",#N/A,TRUE,"GENERAL"}</definedName>
    <definedName name="_ur7" localSheetId="34" hidden="1">{"TAB1",#N/A,TRUE,"GENERAL";"TAB2",#N/A,TRUE,"GENERAL";"TAB3",#N/A,TRUE,"GENERAL";"TAB4",#N/A,TRUE,"GENERAL";"TAB5",#N/A,TRUE,"GENERAL"}</definedName>
    <definedName name="_ur7" localSheetId="35" hidden="1">{"TAB1",#N/A,TRUE,"GENERAL";"TAB2",#N/A,TRUE,"GENERAL";"TAB3",#N/A,TRUE,"GENERAL";"TAB4",#N/A,TRUE,"GENERAL";"TAB5",#N/A,TRUE,"GENERAL"}</definedName>
    <definedName name="_ur7" localSheetId="36" hidden="1">{"TAB1",#N/A,TRUE,"GENERAL";"TAB2",#N/A,TRUE,"GENERAL";"TAB3",#N/A,TRUE,"GENERAL";"TAB4",#N/A,TRUE,"GENERAL";"TAB5",#N/A,TRUE,"GENERAL"}</definedName>
    <definedName name="_ur7" localSheetId="37" hidden="1">{"TAB1",#N/A,TRUE,"GENERAL";"TAB2",#N/A,TRUE,"GENERAL";"TAB3",#N/A,TRUE,"GENERAL";"TAB4",#N/A,TRUE,"GENERAL";"TAB5",#N/A,TRUE,"GENERAL"}</definedName>
    <definedName name="_ur7" localSheetId="39" hidden="1">{"TAB1",#N/A,TRUE,"GENERAL";"TAB2",#N/A,TRUE,"GENERAL";"TAB3",#N/A,TRUE,"GENERAL";"TAB4",#N/A,TRUE,"GENERAL";"TAB5",#N/A,TRUE,"GENERAL"}</definedName>
    <definedName name="_ur7" hidden="1">{"TAB1",#N/A,TRUE,"GENERAL";"TAB2",#N/A,TRUE,"GENERAL";"TAB3",#N/A,TRUE,"GENERAL";"TAB4",#N/A,TRUE,"GENERAL";"TAB5",#N/A,TRUE,"GENERAL"}</definedName>
    <definedName name="_v2" localSheetId="19" hidden="1">{"via1",#N/A,TRUE,"general";"via2",#N/A,TRUE,"general";"via3",#N/A,TRUE,"general"}</definedName>
    <definedName name="_v2" localSheetId="38"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localSheetId="31" hidden="1">{"via1",#N/A,TRUE,"general";"via2",#N/A,TRUE,"general";"via3",#N/A,TRUE,"general"}</definedName>
    <definedName name="_v2" localSheetId="32" hidden="1">{"via1",#N/A,TRUE,"general";"via2",#N/A,TRUE,"general";"via3",#N/A,TRUE,"general"}</definedName>
    <definedName name="_v2" localSheetId="33" hidden="1">{"via1",#N/A,TRUE,"general";"via2",#N/A,TRUE,"general";"via3",#N/A,TRUE,"general"}</definedName>
    <definedName name="_v2" localSheetId="34" hidden="1">{"via1",#N/A,TRUE,"general";"via2",#N/A,TRUE,"general";"via3",#N/A,TRUE,"general"}</definedName>
    <definedName name="_v2" localSheetId="35" hidden="1">{"via1",#N/A,TRUE,"general";"via2",#N/A,TRUE,"general";"via3",#N/A,TRUE,"general"}</definedName>
    <definedName name="_v2" localSheetId="36" hidden="1">{"via1",#N/A,TRUE,"general";"via2",#N/A,TRUE,"general";"via3",#N/A,TRUE,"general"}</definedName>
    <definedName name="_v2" localSheetId="37" hidden="1">{"via1",#N/A,TRUE,"general";"via2",#N/A,TRUE,"general";"via3",#N/A,TRUE,"general"}</definedName>
    <definedName name="_v2" localSheetId="39" hidden="1">{"via1",#N/A,TRUE,"general";"via2",#N/A,TRUE,"general";"via3",#N/A,TRUE,"general"}</definedName>
    <definedName name="_v2" hidden="1">{"via1",#N/A,TRUE,"general";"via2",#N/A,TRUE,"general";"via3",#N/A,TRUE,"general"}</definedName>
    <definedName name="_v3" localSheetId="19" hidden="1">{"TAB1",#N/A,TRUE,"GENERAL";"TAB2",#N/A,TRUE,"GENERAL";"TAB3",#N/A,TRUE,"GENERAL";"TAB4",#N/A,TRUE,"GENERAL";"TAB5",#N/A,TRUE,"GENERAL"}</definedName>
    <definedName name="_v3" localSheetId="38"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localSheetId="31" hidden="1">{"TAB1",#N/A,TRUE,"GENERAL";"TAB2",#N/A,TRUE,"GENERAL";"TAB3",#N/A,TRUE,"GENERAL";"TAB4",#N/A,TRUE,"GENERAL";"TAB5",#N/A,TRUE,"GENERAL"}</definedName>
    <definedName name="_v3" localSheetId="32" hidden="1">{"TAB1",#N/A,TRUE,"GENERAL";"TAB2",#N/A,TRUE,"GENERAL";"TAB3",#N/A,TRUE,"GENERAL";"TAB4",#N/A,TRUE,"GENERAL";"TAB5",#N/A,TRUE,"GENERAL"}</definedName>
    <definedName name="_v3" localSheetId="33" hidden="1">{"TAB1",#N/A,TRUE,"GENERAL";"TAB2",#N/A,TRUE,"GENERAL";"TAB3",#N/A,TRUE,"GENERAL";"TAB4",#N/A,TRUE,"GENERAL";"TAB5",#N/A,TRUE,"GENERAL"}</definedName>
    <definedName name="_v3" localSheetId="34" hidden="1">{"TAB1",#N/A,TRUE,"GENERAL";"TAB2",#N/A,TRUE,"GENERAL";"TAB3",#N/A,TRUE,"GENERAL";"TAB4",#N/A,TRUE,"GENERAL";"TAB5",#N/A,TRUE,"GENERAL"}</definedName>
    <definedName name="_v3" localSheetId="35" hidden="1">{"TAB1",#N/A,TRUE,"GENERAL";"TAB2",#N/A,TRUE,"GENERAL";"TAB3",#N/A,TRUE,"GENERAL";"TAB4",#N/A,TRUE,"GENERAL";"TAB5",#N/A,TRUE,"GENERAL"}</definedName>
    <definedName name="_v3" localSheetId="36" hidden="1">{"TAB1",#N/A,TRUE,"GENERAL";"TAB2",#N/A,TRUE,"GENERAL";"TAB3",#N/A,TRUE,"GENERAL";"TAB4",#N/A,TRUE,"GENERAL";"TAB5",#N/A,TRUE,"GENERAL"}</definedName>
    <definedName name="_v3" localSheetId="37" hidden="1">{"TAB1",#N/A,TRUE,"GENERAL";"TAB2",#N/A,TRUE,"GENERAL";"TAB3",#N/A,TRUE,"GENERAL";"TAB4",#N/A,TRUE,"GENERAL";"TAB5",#N/A,TRUE,"GENERAL"}</definedName>
    <definedName name="_v3" localSheetId="39" hidden="1">{"TAB1",#N/A,TRUE,"GENERAL";"TAB2",#N/A,TRUE,"GENERAL";"TAB3",#N/A,TRUE,"GENERAL";"TAB4",#N/A,TRUE,"GENERAL";"TAB5",#N/A,TRUE,"GENERAL"}</definedName>
    <definedName name="_v3" hidden="1">{"TAB1",#N/A,TRUE,"GENERAL";"TAB2",#N/A,TRUE,"GENERAL";"TAB3",#N/A,TRUE,"GENERAL";"TAB4",#N/A,TRUE,"GENERAL";"TAB5",#N/A,TRUE,"GENERAL"}</definedName>
    <definedName name="_v4" localSheetId="19" hidden="1">{"TAB1",#N/A,TRUE,"GENERAL";"TAB2",#N/A,TRUE,"GENERAL";"TAB3",#N/A,TRUE,"GENERAL";"TAB4",#N/A,TRUE,"GENERAL";"TAB5",#N/A,TRUE,"GENERAL"}</definedName>
    <definedName name="_v4" localSheetId="38"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localSheetId="31" hidden="1">{"TAB1",#N/A,TRUE,"GENERAL";"TAB2",#N/A,TRUE,"GENERAL";"TAB3",#N/A,TRUE,"GENERAL";"TAB4",#N/A,TRUE,"GENERAL";"TAB5",#N/A,TRUE,"GENERAL"}</definedName>
    <definedName name="_v4" localSheetId="32" hidden="1">{"TAB1",#N/A,TRUE,"GENERAL";"TAB2",#N/A,TRUE,"GENERAL";"TAB3",#N/A,TRUE,"GENERAL";"TAB4",#N/A,TRUE,"GENERAL";"TAB5",#N/A,TRUE,"GENERAL"}</definedName>
    <definedName name="_v4" localSheetId="33" hidden="1">{"TAB1",#N/A,TRUE,"GENERAL";"TAB2",#N/A,TRUE,"GENERAL";"TAB3",#N/A,TRUE,"GENERAL";"TAB4",#N/A,TRUE,"GENERAL";"TAB5",#N/A,TRUE,"GENERAL"}</definedName>
    <definedName name="_v4" localSheetId="34" hidden="1">{"TAB1",#N/A,TRUE,"GENERAL";"TAB2",#N/A,TRUE,"GENERAL";"TAB3",#N/A,TRUE,"GENERAL";"TAB4",#N/A,TRUE,"GENERAL";"TAB5",#N/A,TRUE,"GENERAL"}</definedName>
    <definedName name="_v4" localSheetId="35" hidden="1">{"TAB1",#N/A,TRUE,"GENERAL";"TAB2",#N/A,TRUE,"GENERAL";"TAB3",#N/A,TRUE,"GENERAL";"TAB4",#N/A,TRUE,"GENERAL";"TAB5",#N/A,TRUE,"GENERAL"}</definedName>
    <definedName name="_v4" localSheetId="36" hidden="1">{"TAB1",#N/A,TRUE,"GENERAL";"TAB2",#N/A,TRUE,"GENERAL";"TAB3",#N/A,TRUE,"GENERAL";"TAB4",#N/A,TRUE,"GENERAL";"TAB5",#N/A,TRUE,"GENERAL"}</definedName>
    <definedName name="_v4" localSheetId="37" hidden="1">{"TAB1",#N/A,TRUE,"GENERAL";"TAB2",#N/A,TRUE,"GENERAL";"TAB3",#N/A,TRUE,"GENERAL";"TAB4",#N/A,TRUE,"GENERAL";"TAB5",#N/A,TRUE,"GENERAL"}</definedName>
    <definedName name="_v4" localSheetId="39" hidden="1">{"TAB1",#N/A,TRUE,"GENERAL";"TAB2",#N/A,TRUE,"GENERAL";"TAB3",#N/A,TRUE,"GENERAL";"TAB4",#N/A,TRUE,"GENERAL";"TAB5",#N/A,TRUE,"GENERAL"}</definedName>
    <definedName name="_v4" hidden="1">{"TAB1",#N/A,TRUE,"GENERAL";"TAB2",#N/A,TRUE,"GENERAL";"TAB3",#N/A,TRUE,"GENERAL";"TAB4",#N/A,TRUE,"GENERAL";"TAB5",#N/A,TRUE,"GENERAL"}</definedName>
    <definedName name="_v5" localSheetId="19" hidden="1">{"TAB1",#N/A,TRUE,"GENERAL";"TAB2",#N/A,TRUE,"GENERAL";"TAB3",#N/A,TRUE,"GENERAL";"TAB4",#N/A,TRUE,"GENERAL";"TAB5",#N/A,TRUE,"GENERAL"}</definedName>
    <definedName name="_v5" localSheetId="38"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localSheetId="31" hidden="1">{"TAB1",#N/A,TRUE,"GENERAL";"TAB2",#N/A,TRUE,"GENERAL";"TAB3",#N/A,TRUE,"GENERAL";"TAB4",#N/A,TRUE,"GENERAL";"TAB5",#N/A,TRUE,"GENERAL"}</definedName>
    <definedName name="_v5" localSheetId="32" hidden="1">{"TAB1",#N/A,TRUE,"GENERAL";"TAB2",#N/A,TRUE,"GENERAL";"TAB3",#N/A,TRUE,"GENERAL";"TAB4",#N/A,TRUE,"GENERAL";"TAB5",#N/A,TRUE,"GENERAL"}</definedName>
    <definedName name="_v5" localSheetId="33" hidden="1">{"TAB1",#N/A,TRUE,"GENERAL";"TAB2",#N/A,TRUE,"GENERAL";"TAB3",#N/A,TRUE,"GENERAL";"TAB4",#N/A,TRUE,"GENERAL";"TAB5",#N/A,TRUE,"GENERAL"}</definedName>
    <definedName name="_v5" localSheetId="34" hidden="1">{"TAB1",#N/A,TRUE,"GENERAL";"TAB2",#N/A,TRUE,"GENERAL";"TAB3",#N/A,TRUE,"GENERAL";"TAB4",#N/A,TRUE,"GENERAL";"TAB5",#N/A,TRUE,"GENERAL"}</definedName>
    <definedName name="_v5" localSheetId="35" hidden="1">{"TAB1",#N/A,TRUE,"GENERAL";"TAB2",#N/A,TRUE,"GENERAL";"TAB3",#N/A,TRUE,"GENERAL";"TAB4",#N/A,TRUE,"GENERAL";"TAB5",#N/A,TRUE,"GENERAL"}</definedName>
    <definedName name="_v5" localSheetId="36" hidden="1">{"TAB1",#N/A,TRUE,"GENERAL";"TAB2",#N/A,TRUE,"GENERAL";"TAB3",#N/A,TRUE,"GENERAL";"TAB4",#N/A,TRUE,"GENERAL";"TAB5",#N/A,TRUE,"GENERAL"}</definedName>
    <definedName name="_v5" localSheetId="37" hidden="1">{"TAB1",#N/A,TRUE,"GENERAL";"TAB2",#N/A,TRUE,"GENERAL";"TAB3",#N/A,TRUE,"GENERAL";"TAB4",#N/A,TRUE,"GENERAL";"TAB5",#N/A,TRUE,"GENERAL"}</definedName>
    <definedName name="_v5" localSheetId="39" hidden="1">{"TAB1",#N/A,TRUE,"GENERAL";"TAB2",#N/A,TRUE,"GENERAL";"TAB3",#N/A,TRUE,"GENERAL";"TAB4",#N/A,TRUE,"GENERAL";"TAB5",#N/A,TRUE,"GENERAL"}</definedName>
    <definedName name="_v5" hidden="1">{"TAB1",#N/A,TRUE,"GENERAL";"TAB2",#N/A,TRUE,"GENERAL";"TAB3",#N/A,TRUE,"GENERAL";"TAB4",#N/A,TRUE,"GENERAL";"TAB5",#N/A,TRUE,"GENERAL"}</definedName>
    <definedName name="_v6" localSheetId="19" hidden="1">{"TAB1",#N/A,TRUE,"GENERAL";"TAB2",#N/A,TRUE,"GENERAL";"TAB3",#N/A,TRUE,"GENERAL";"TAB4",#N/A,TRUE,"GENERAL";"TAB5",#N/A,TRUE,"GENERAL"}</definedName>
    <definedName name="_v6" localSheetId="38"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localSheetId="31" hidden="1">{"TAB1",#N/A,TRUE,"GENERAL";"TAB2",#N/A,TRUE,"GENERAL";"TAB3",#N/A,TRUE,"GENERAL";"TAB4",#N/A,TRUE,"GENERAL";"TAB5",#N/A,TRUE,"GENERAL"}</definedName>
    <definedName name="_v6" localSheetId="32" hidden="1">{"TAB1",#N/A,TRUE,"GENERAL";"TAB2",#N/A,TRUE,"GENERAL";"TAB3",#N/A,TRUE,"GENERAL";"TAB4",#N/A,TRUE,"GENERAL";"TAB5",#N/A,TRUE,"GENERAL"}</definedName>
    <definedName name="_v6" localSheetId="33" hidden="1">{"TAB1",#N/A,TRUE,"GENERAL";"TAB2",#N/A,TRUE,"GENERAL";"TAB3",#N/A,TRUE,"GENERAL";"TAB4",#N/A,TRUE,"GENERAL";"TAB5",#N/A,TRUE,"GENERAL"}</definedName>
    <definedName name="_v6" localSheetId="34" hidden="1">{"TAB1",#N/A,TRUE,"GENERAL";"TAB2",#N/A,TRUE,"GENERAL";"TAB3",#N/A,TRUE,"GENERAL";"TAB4",#N/A,TRUE,"GENERAL";"TAB5",#N/A,TRUE,"GENERAL"}</definedName>
    <definedName name="_v6" localSheetId="35" hidden="1">{"TAB1",#N/A,TRUE,"GENERAL";"TAB2",#N/A,TRUE,"GENERAL";"TAB3",#N/A,TRUE,"GENERAL";"TAB4",#N/A,TRUE,"GENERAL";"TAB5",#N/A,TRUE,"GENERAL"}</definedName>
    <definedName name="_v6" localSheetId="36" hidden="1">{"TAB1",#N/A,TRUE,"GENERAL";"TAB2",#N/A,TRUE,"GENERAL";"TAB3",#N/A,TRUE,"GENERAL";"TAB4",#N/A,TRUE,"GENERAL";"TAB5",#N/A,TRUE,"GENERAL"}</definedName>
    <definedName name="_v6" localSheetId="37" hidden="1">{"TAB1",#N/A,TRUE,"GENERAL";"TAB2",#N/A,TRUE,"GENERAL";"TAB3",#N/A,TRUE,"GENERAL";"TAB4",#N/A,TRUE,"GENERAL";"TAB5",#N/A,TRUE,"GENERAL"}</definedName>
    <definedName name="_v6" localSheetId="39" hidden="1">{"TAB1",#N/A,TRUE,"GENERAL";"TAB2",#N/A,TRUE,"GENERAL";"TAB3",#N/A,TRUE,"GENERAL";"TAB4",#N/A,TRUE,"GENERAL";"TAB5",#N/A,TRUE,"GENERAL"}</definedName>
    <definedName name="_v6" hidden="1">{"TAB1",#N/A,TRUE,"GENERAL";"TAB2",#N/A,TRUE,"GENERAL";"TAB3",#N/A,TRUE,"GENERAL";"TAB4",#N/A,TRUE,"GENERAL";"TAB5",#N/A,TRUE,"GENERAL"}</definedName>
    <definedName name="_v7" localSheetId="19" hidden="1">{"via1",#N/A,TRUE,"general";"via2",#N/A,TRUE,"general";"via3",#N/A,TRUE,"general"}</definedName>
    <definedName name="_v7" localSheetId="38"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localSheetId="31" hidden="1">{"via1",#N/A,TRUE,"general";"via2",#N/A,TRUE,"general";"via3",#N/A,TRUE,"general"}</definedName>
    <definedName name="_v7" localSheetId="32" hidden="1">{"via1",#N/A,TRUE,"general";"via2",#N/A,TRUE,"general";"via3",#N/A,TRUE,"general"}</definedName>
    <definedName name="_v7" localSheetId="33" hidden="1">{"via1",#N/A,TRUE,"general";"via2",#N/A,TRUE,"general";"via3",#N/A,TRUE,"general"}</definedName>
    <definedName name="_v7" localSheetId="34" hidden="1">{"via1",#N/A,TRUE,"general";"via2",#N/A,TRUE,"general";"via3",#N/A,TRUE,"general"}</definedName>
    <definedName name="_v7" localSheetId="35" hidden="1">{"via1",#N/A,TRUE,"general";"via2",#N/A,TRUE,"general";"via3",#N/A,TRUE,"general"}</definedName>
    <definedName name="_v7" localSheetId="36" hidden="1">{"via1",#N/A,TRUE,"general";"via2",#N/A,TRUE,"general";"via3",#N/A,TRUE,"general"}</definedName>
    <definedName name="_v7" localSheetId="37" hidden="1">{"via1",#N/A,TRUE,"general";"via2",#N/A,TRUE,"general";"via3",#N/A,TRUE,"general"}</definedName>
    <definedName name="_v7" localSheetId="39" hidden="1">{"via1",#N/A,TRUE,"general";"via2",#N/A,TRUE,"general";"via3",#N/A,TRUE,"general"}</definedName>
    <definedName name="_v7" hidden="1">{"via1",#N/A,TRUE,"general";"via2",#N/A,TRUE,"general";"via3",#N/A,TRUE,"general"}</definedName>
    <definedName name="_v8" localSheetId="19" hidden="1">{"TAB1",#N/A,TRUE,"GENERAL";"TAB2",#N/A,TRUE,"GENERAL";"TAB3",#N/A,TRUE,"GENERAL";"TAB4",#N/A,TRUE,"GENERAL";"TAB5",#N/A,TRUE,"GENERAL"}</definedName>
    <definedName name="_v8" localSheetId="38"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localSheetId="31" hidden="1">{"TAB1",#N/A,TRUE,"GENERAL";"TAB2",#N/A,TRUE,"GENERAL";"TAB3",#N/A,TRUE,"GENERAL";"TAB4",#N/A,TRUE,"GENERAL";"TAB5",#N/A,TRUE,"GENERAL"}</definedName>
    <definedName name="_v8" localSheetId="32" hidden="1">{"TAB1",#N/A,TRUE,"GENERAL";"TAB2",#N/A,TRUE,"GENERAL";"TAB3",#N/A,TRUE,"GENERAL";"TAB4",#N/A,TRUE,"GENERAL";"TAB5",#N/A,TRUE,"GENERAL"}</definedName>
    <definedName name="_v8" localSheetId="33" hidden="1">{"TAB1",#N/A,TRUE,"GENERAL";"TAB2",#N/A,TRUE,"GENERAL";"TAB3",#N/A,TRUE,"GENERAL";"TAB4",#N/A,TRUE,"GENERAL";"TAB5",#N/A,TRUE,"GENERAL"}</definedName>
    <definedName name="_v8" localSheetId="34" hidden="1">{"TAB1",#N/A,TRUE,"GENERAL";"TAB2",#N/A,TRUE,"GENERAL";"TAB3",#N/A,TRUE,"GENERAL";"TAB4",#N/A,TRUE,"GENERAL";"TAB5",#N/A,TRUE,"GENERAL"}</definedName>
    <definedName name="_v8" localSheetId="35" hidden="1">{"TAB1",#N/A,TRUE,"GENERAL";"TAB2",#N/A,TRUE,"GENERAL";"TAB3",#N/A,TRUE,"GENERAL";"TAB4",#N/A,TRUE,"GENERAL";"TAB5",#N/A,TRUE,"GENERAL"}</definedName>
    <definedName name="_v8" localSheetId="36" hidden="1">{"TAB1",#N/A,TRUE,"GENERAL";"TAB2",#N/A,TRUE,"GENERAL";"TAB3",#N/A,TRUE,"GENERAL";"TAB4",#N/A,TRUE,"GENERAL";"TAB5",#N/A,TRUE,"GENERAL"}</definedName>
    <definedName name="_v8" localSheetId="37" hidden="1">{"TAB1",#N/A,TRUE,"GENERAL";"TAB2",#N/A,TRUE,"GENERAL";"TAB3",#N/A,TRUE,"GENERAL";"TAB4",#N/A,TRUE,"GENERAL";"TAB5",#N/A,TRUE,"GENERAL"}</definedName>
    <definedName name="_v8" localSheetId="39" hidden="1">{"TAB1",#N/A,TRUE,"GENERAL";"TAB2",#N/A,TRUE,"GENERAL";"TAB3",#N/A,TRUE,"GENERAL";"TAB4",#N/A,TRUE,"GENERAL";"TAB5",#N/A,TRUE,"GENERAL"}</definedName>
    <definedName name="_v8" hidden="1">{"TAB1",#N/A,TRUE,"GENERAL";"TAB2",#N/A,TRUE,"GENERAL";"TAB3",#N/A,TRUE,"GENERAL";"TAB4",#N/A,TRUE,"GENERAL";"TAB5",#N/A,TRUE,"GENERAL"}</definedName>
    <definedName name="_v9" localSheetId="19" hidden="1">{"TAB1",#N/A,TRUE,"GENERAL";"TAB2",#N/A,TRUE,"GENERAL";"TAB3",#N/A,TRUE,"GENERAL";"TAB4",#N/A,TRUE,"GENERAL";"TAB5",#N/A,TRUE,"GENERAL"}</definedName>
    <definedName name="_v9" localSheetId="38"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localSheetId="31" hidden="1">{"TAB1",#N/A,TRUE,"GENERAL";"TAB2",#N/A,TRUE,"GENERAL";"TAB3",#N/A,TRUE,"GENERAL";"TAB4",#N/A,TRUE,"GENERAL";"TAB5",#N/A,TRUE,"GENERAL"}</definedName>
    <definedName name="_v9" localSheetId="32" hidden="1">{"TAB1",#N/A,TRUE,"GENERAL";"TAB2",#N/A,TRUE,"GENERAL";"TAB3",#N/A,TRUE,"GENERAL";"TAB4",#N/A,TRUE,"GENERAL";"TAB5",#N/A,TRUE,"GENERAL"}</definedName>
    <definedName name="_v9" localSheetId="33" hidden="1">{"TAB1",#N/A,TRUE,"GENERAL";"TAB2",#N/A,TRUE,"GENERAL";"TAB3",#N/A,TRUE,"GENERAL";"TAB4",#N/A,TRUE,"GENERAL";"TAB5",#N/A,TRUE,"GENERAL"}</definedName>
    <definedName name="_v9" localSheetId="34" hidden="1">{"TAB1",#N/A,TRUE,"GENERAL";"TAB2",#N/A,TRUE,"GENERAL";"TAB3",#N/A,TRUE,"GENERAL";"TAB4",#N/A,TRUE,"GENERAL";"TAB5",#N/A,TRUE,"GENERAL"}</definedName>
    <definedName name="_v9" localSheetId="35" hidden="1">{"TAB1",#N/A,TRUE,"GENERAL";"TAB2",#N/A,TRUE,"GENERAL";"TAB3",#N/A,TRUE,"GENERAL";"TAB4",#N/A,TRUE,"GENERAL";"TAB5",#N/A,TRUE,"GENERAL"}</definedName>
    <definedName name="_v9" localSheetId="36" hidden="1">{"TAB1",#N/A,TRUE,"GENERAL";"TAB2",#N/A,TRUE,"GENERAL";"TAB3",#N/A,TRUE,"GENERAL";"TAB4",#N/A,TRUE,"GENERAL";"TAB5",#N/A,TRUE,"GENERAL"}</definedName>
    <definedName name="_v9" localSheetId="37" hidden="1">{"TAB1",#N/A,TRUE,"GENERAL";"TAB2",#N/A,TRUE,"GENERAL";"TAB3",#N/A,TRUE,"GENERAL";"TAB4",#N/A,TRUE,"GENERAL";"TAB5",#N/A,TRUE,"GENERAL"}</definedName>
    <definedName name="_v9" localSheetId="39"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9" hidden="1">{"via1",#N/A,TRUE,"general";"via2",#N/A,TRUE,"general";"via3",#N/A,TRUE,"general"}</definedName>
    <definedName name="_vfv4" localSheetId="38"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localSheetId="31" hidden="1">{"via1",#N/A,TRUE,"general";"via2",#N/A,TRUE,"general";"via3",#N/A,TRUE,"general"}</definedName>
    <definedName name="_vfv4" localSheetId="32" hidden="1">{"via1",#N/A,TRUE,"general";"via2",#N/A,TRUE,"general";"via3",#N/A,TRUE,"general"}</definedName>
    <definedName name="_vfv4" localSheetId="33" hidden="1">{"via1",#N/A,TRUE,"general";"via2",#N/A,TRUE,"general";"via3",#N/A,TRUE,"general"}</definedName>
    <definedName name="_vfv4" localSheetId="34" hidden="1">{"via1",#N/A,TRUE,"general";"via2",#N/A,TRUE,"general";"via3",#N/A,TRUE,"general"}</definedName>
    <definedName name="_vfv4" localSheetId="35" hidden="1">{"via1",#N/A,TRUE,"general";"via2",#N/A,TRUE,"general";"via3",#N/A,TRUE,"general"}</definedName>
    <definedName name="_vfv4" localSheetId="36" hidden="1">{"via1",#N/A,TRUE,"general";"via2",#N/A,TRUE,"general";"via3",#N/A,TRUE,"general"}</definedName>
    <definedName name="_vfv4" localSheetId="37" hidden="1">{"via1",#N/A,TRUE,"general";"via2",#N/A,TRUE,"general";"via3",#N/A,TRUE,"general"}</definedName>
    <definedName name="_vfv4" localSheetId="39"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9" hidden="1">{"TAB1",#N/A,TRUE,"GENERAL";"TAB2",#N/A,TRUE,"GENERAL";"TAB3",#N/A,TRUE,"GENERAL";"TAB4",#N/A,TRUE,"GENERAL";"TAB5",#N/A,TRUE,"GENERAL"}</definedName>
    <definedName name="_x1" localSheetId="38"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localSheetId="31" hidden="1">{"TAB1",#N/A,TRUE,"GENERAL";"TAB2",#N/A,TRUE,"GENERAL";"TAB3",#N/A,TRUE,"GENERAL";"TAB4",#N/A,TRUE,"GENERAL";"TAB5",#N/A,TRUE,"GENERAL"}</definedName>
    <definedName name="_x1" localSheetId="32" hidden="1">{"TAB1",#N/A,TRUE,"GENERAL";"TAB2",#N/A,TRUE,"GENERAL";"TAB3",#N/A,TRUE,"GENERAL";"TAB4",#N/A,TRUE,"GENERAL";"TAB5",#N/A,TRUE,"GENERAL"}</definedName>
    <definedName name="_x1" localSheetId="33" hidden="1">{"TAB1",#N/A,TRUE,"GENERAL";"TAB2",#N/A,TRUE,"GENERAL";"TAB3",#N/A,TRUE,"GENERAL";"TAB4",#N/A,TRUE,"GENERAL";"TAB5",#N/A,TRUE,"GENERAL"}</definedName>
    <definedName name="_x1" localSheetId="34" hidden="1">{"TAB1",#N/A,TRUE,"GENERAL";"TAB2",#N/A,TRUE,"GENERAL";"TAB3",#N/A,TRUE,"GENERAL";"TAB4",#N/A,TRUE,"GENERAL";"TAB5",#N/A,TRUE,"GENERAL"}</definedName>
    <definedName name="_x1" localSheetId="35" hidden="1">{"TAB1",#N/A,TRUE,"GENERAL";"TAB2",#N/A,TRUE,"GENERAL";"TAB3",#N/A,TRUE,"GENERAL";"TAB4",#N/A,TRUE,"GENERAL";"TAB5",#N/A,TRUE,"GENERAL"}</definedName>
    <definedName name="_x1" localSheetId="36" hidden="1">{"TAB1",#N/A,TRUE,"GENERAL";"TAB2",#N/A,TRUE,"GENERAL";"TAB3",#N/A,TRUE,"GENERAL";"TAB4",#N/A,TRUE,"GENERAL";"TAB5",#N/A,TRUE,"GENERAL"}</definedName>
    <definedName name="_x1" localSheetId="37" hidden="1">{"TAB1",#N/A,TRUE,"GENERAL";"TAB2",#N/A,TRUE,"GENERAL";"TAB3",#N/A,TRUE,"GENERAL";"TAB4",#N/A,TRUE,"GENERAL";"TAB5",#N/A,TRUE,"GENERAL"}</definedName>
    <definedName name="_x1" localSheetId="39" hidden="1">{"TAB1",#N/A,TRUE,"GENERAL";"TAB2",#N/A,TRUE,"GENERAL";"TAB3",#N/A,TRUE,"GENERAL";"TAB4",#N/A,TRUE,"GENERAL";"TAB5",#N/A,TRUE,"GENERAL"}</definedName>
    <definedName name="_x1" hidden="1">{"TAB1",#N/A,TRUE,"GENERAL";"TAB2",#N/A,TRUE,"GENERAL";"TAB3",#N/A,TRUE,"GENERAL";"TAB4",#N/A,TRUE,"GENERAL";"TAB5",#N/A,TRUE,"GENERAL"}</definedName>
    <definedName name="_x2" localSheetId="19" hidden="1">{"via1",#N/A,TRUE,"general";"via2",#N/A,TRUE,"general";"via3",#N/A,TRUE,"general"}</definedName>
    <definedName name="_x2" localSheetId="38"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localSheetId="31" hidden="1">{"via1",#N/A,TRUE,"general";"via2",#N/A,TRUE,"general";"via3",#N/A,TRUE,"general"}</definedName>
    <definedName name="_x2" localSheetId="32" hidden="1">{"via1",#N/A,TRUE,"general";"via2",#N/A,TRUE,"general";"via3",#N/A,TRUE,"general"}</definedName>
    <definedName name="_x2" localSheetId="33" hidden="1">{"via1",#N/A,TRUE,"general";"via2",#N/A,TRUE,"general";"via3",#N/A,TRUE,"general"}</definedName>
    <definedName name="_x2" localSheetId="34" hidden="1">{"via1",#N/A,TRUE,"general";"via2",#N/A,TRUE,"general";"via3",#N/A,TRUE,"general"}</definedName>
    <definedName name="_x2" localSheetId="35" hidden="1">{"via1",#N/A,TRUE,"general";"via2",#N/A,TRUE,"general";"via3",#N/A,TRUE,"general"}</definedName>
    <definedName name="_x2" localSheetId="36" hidden="1">{"via1",#N/A,TRUE,"general";"via2",#N/A,TRUE,"general";"via3",#N/A,TRUE,"general"}</definedName>
    <definedName name="_x2" localSheetId="37" hidden="1">{"via1",#N/A,TRUE,"general";"via2",#N/A,TRUE,"general";"via3",#N/A,TRUE,"general"}</definedName>
    <definedName name="_x2" localSheetId="39" hidden="1">{"via1",#N/A,TRUE,"general";"via2",#N/A,TRUE,"general";"via3",#N/A,TRUE,"general"}</definedName>
    <definedName name="_x2" hidden="1">{"via1",#N/A,TRUE,"general";"via2",#N/A,TRUE,"general";"via3",#N/A,TRUE,"general"}</definedName>
    <definedName name="_x3" localSheetId="19" hidden="1">{"via1",#N/A,TRUE,"general";"via2",#N/A,TRUE,"general";"via3",#N/A,TRUE,"general"}</definedName>
    <definedName name="_x3" localSheetId="38"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localSheetId="31" hidden="1">{"via1",#N/A,TRUE,"general";"via2",#N/A,TRUE,"general";"via3",#N/A,TRUE,"general"}</definedName>
    <definedName name="_x3" localSheetId="32" hidden="1">{"via1",#N/A,TRUE,"general";"via2",#N/A,TRUE,"general";"via3",#N/A,TRUE,"general"}</definedName>
    <definedName name="_x3" localSheetId="33" hidden="1">{"via1",#N/A,TRUE,"general";"via2",#N/A,TRUE,"general";"via3",#N/A,TRUE,"general"}</definedName>
    <definedName name="_x3" localSheetId="34" hidden="1">{"via1",#N/A,TRUE,"general";"via2",#N/A,TRUE,"general";"via3",#N/A,TRUE,"general"}</definedName>
    <definedName name="_x3" localSheetId="35" hidden="1">{"via1",#N/A,TRUE,"general";"via2",#N/A,TRUE,"general";"via3",#N/A,TRUE,"general"}</definedName>
    <definedName name="_x3" localSheetId="36" hidden="1">{"via1",#N/A,TRUE,"general";"via2",#N/A,TRUE,"general";"via3",#N/A,TRUE,"general"}</definedName>
    <definedName name="_x3" localSheetId="37" hidden="1">{"via1",#N/A,TRUE,"general";"via2",#N/A,TRUE,"general";"via3",#N/A,TRUE,"general"}</definedName>
    <definedName name="_x3" localSheetId="39" hidden="1">{"via1",#N/A,TRUE,"general";"via2",#N/A,TRUE,"general";"via3",#N/A,TRUE,"general"}</definedName>
    <definedName name="_x3" hidden="1">{"via1",#N/A,TRUE,"general";"via2",#N/A,TRUE,"general";"via3",#N/A,TRUE,"general"}</definedName>
    <definedName name="_x4" localSheetId="19" hidden="1">{"via1",#N/A,TRUE,"general";"via2",#N/A,TRUE,"general";"via3",#N/A,TRUE,"general"}</definedName>
    <definedName name="_x4" localSheetId="38"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localSheetId="31" hidden="1">{"via1",#N/A,TRUE,"general";"via2",#N/A,TRUE,"general";"via3",#N/A,TRUE,"general"}</definedName>
    <definedName name="_x4" localSheetId="32" hidden="1">{"via1",#N/A,TRUE,"general";"via2",#N/A,TRUE,"general";"via3",#N/A,TRUE,"general"}</definedName>
    <definedName name="_x4" localSheetId="33" hidden="1">{"via1",#N/A,TRUE,"general";"via2",#N/A,TRUE,"general";"via3",#N/A,TRUE,"general"}</definedName>
    <definedName name="_x4" localSheetId="34" hidden="1">{"via1",#N/A,TRUE,"general";"via2",#N/A,TRUE,"general";"via3",#N/A,TRUE,"general"}</definedName>
    <definedName name="_x4" localSheetId="35" hidden="1">{"via1",#N/A,TRUE,"general";"via2",#N/A,TRUE,"general";"via3",#N/A,TRUE,"general"}</definedName>
    <definedName name="_x4" localSheetId="36" hidden="1">{"via1",#N/A,TRUE,"general";"via2",#N/A,TRUE,"general";"via3",#N/A,TRUE,"general"}</definedName>
    <definedName name="_x4" localSheetId="37" hidden="1">{"via1",#N/A,TRUE,"general";"via2",#N/A,TRUE,"general";"via3",#N/A,TRUE,"general"}</definedName>
    <definedName name="_x4" localSheetId="39" hidden="1">{"via1",#N/A,TRUE,"general";"via2",#N/A,TRUE,"general";"via3",#N/A,TRUE,"general"}</definedName>
    <definedName name="_x4" hidden="1">{"via1",#N/A,TRUE,"general";"via2",#N/A,TRUE,"general";"via3",#N/A,TRUE,"general"}</definedName>
    <definedName name="_x5" localSheetId="19" hidden="1">{"TAB1",#N/A,TRUE,"GENERAL";"TAB2",#N/A,TRUE,"GENERAL";"TAB3",#N/A,TRUE,"GENERAL";"TAB4",#N/A,TRUE,"GENERAL";"TAB5",#N/A,TRUE,"GENERAL"}</definedName>
    <definedName name="_x5" localSheetId="38"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localSheetId="31" hidden="1">{"TAB1",#N/A,TRUE,"GENERAL";"TAB2",#N/A,TRUE,"GENERAL";"TAB3",#N/A,TRUE,"GENERAL";"TAB4",#N/A,TRUE,"GENERAL";"TAB5",#N/A,TRUE,"GENERAL"}</definedName>
    <definedName name="_x5" localSheetId="32" hidden="1">{"TAB1",#N/A,TRUE,"GENERAL";"TAB2",#N/A,TRUE,"GENERAL";"TAB3",#N/A,TRUE,"GENERAL";"TAB4",#N/A,TRUE,"GENERAL";"TAB5",#N/A,TRUE,"GENERAL"}</definedName>
    <definedName name="_x5" localSheetId="33" hidden="1">{"TAB1",#N/A,TRUE,"GENERAL";"TAB2",#N/A,TRUE,"GENERAL";"TAB3",#N/A,TRUE,"GENERAL";"TAB4",#N/A,TRUE,"GENERAL";"TAB5",#N/A,TRUE,"GENERAL"}</definedName>
    <definedName name="_x5" localSheetId="34" hidden="1">{"TAB1",#N/A,TRUE,"GENERAL";"TAB2",#N/A,TRUE,"GENERAL";"TAB3",#N/A,TRUE,"GENERAL";"TAB4",#N/A,TRUE,"GENERAL";"TAB5",#N/A,TRUE,"GENERAL"}</definedName>
    <definedName name="_x5" localSheetId="35" hidden="1">{"TAB1",#N/A,TRUE,"GENERAL";"TAB2",#N/A,TRUE,"GENERAL";"TAB3",#N/A,TRUE,"GENERAL";"TAB4",#N/A,TRUE,"GENERAL";"TAB5",#N/A,TRUE,"GENERAL"}</definedName>
    <definedName name="_x5" localSheetId="36" hidden="1">{"TAB1",#N/A,TRUE,"GENERAL";"TAB2",#N/A,TRUE,"GENERAL";"TAB3",#N/A,TRUE,"GENERAL";"TAB4",#N/A,TRUE,"GENERAL";"TAB5",#N/A,TRUE,"GENERAL"}</definedName>
    <definedName name="_x5" localSheetId="37" hidden="1">{"TAB1",#N/A,TRUE,"GENERAL";"TAB2",#N/A,TRUE,"GENERAL";"TAB3",#N/A,TRUE,"GENERAL";"TAB4",#N/A,TRUE,"GENERAL";"TAB5",#N/A,TRUE,"GENERAL"}</definedName>
    <definedName name="_x5" localSheetId="39" hidden="1">{"TAB1",#N/A,TRUE,"GENERAL";"TAB2",#N/A,TRUE,"GENERAL";"TAB3",#N/A,TRUE,"GENERAL";"TAB4",#N/A,TRUE,"GENERAL";"TAB5",#N/A,TRUE,"GENERAL"}</definedName>
    <definedName name="_x5" hidden="1">{"TAB1",#N/A,TRUE,"GENERAL";"TAB2",#N/A,TRUE,"GENERAL";"TAB3",#N/A,TRUE,"GENERAL";"TAB4",#N/A,TRUE,"GENERAL";"TAB5",#N/A,TRUE,"GENERAL"}</definedName>
    <definedName name="_x6" localSheetId="19" hidden="1">{"TAB1",#N/A,TRUE,"GENERAL";"TAB2",#N/A,TRUE,"GENERAL";"TAB3",#N/A,TRUE,"GENERAL";"TAB4",#N/A,TRUE,"GENERAL";"TAB5",#N/A,TRUE,"GENERAL"}</definedName>
    <definedName name="_x6" localSheetId="38"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localSheetId="31" hidden="1">{"TAB1",#N/A,TRUE,"GENERAL";"TAB2",#N/A,TRUE,"GENERAL";"TAB3",#N/A,TRUE,"GENERAL";"TAB4",#N/A,TRUE,"GENERAL";"TAB5",#N/A,TRUE,"GENERAL"}</definedName>
    <definedName name="_x6" localSheetId="32" hidden="1">{"TAB1",#N/A,TRUE,"GENERAL";"TAB2",#N/A,TRUE,"GENERAL";"TAB3",#N/A,TRUE,"GENERAL";"TAB4",#N/A,TRUE,"GENERAL";"TAB5",#N/A,TRUE,"GENERAL"}</definedName>
    <definedName name="_x6" localSheetId="33" hidden="1">{"TAB1",#N/A,TRUE,"GENERAL";"TAB2",#N/A,TRUE,"GENERAL";"TAB3",#N/A,TRUE,"GENERAL";"TAB4",#N/A,TRUE,"GENERAL";"TAB5",#N/A,TRUE,"GENERAL"}</definedName>
    <definedName name="_x6" localSheetId="34" hidden="1">{"TAB1",#N/A,TRUE,"GENERAL";"TAB2",#N/A,TRUE,"GENERAL";"TAB3",#N/A,TRUE,"GENERAL";"TAB4",#N/A,TRUE,"GENERAL";"TAB5",#N/A,TRUE,"GENERAL"}</definedName>
    <definedName name="_x6" localSheetId="35" hidden="1">{"TAB1",#N/A,TRUE,"GENERAL";"TAB2",#N/A,TRUE,"GENERAL";"TAB3",#N/A,TRUE,"GENERAL";"TAB4",#N/A,TRUE,"GENERAL";"TAB5",#N/A,TRUE,"GENERAL"}</definedName>
    <definedName name="_x6" localSheetId="36" hidden="1">{"TAB1",#N/A,TRUE,"GENERAL";"TAB2",#N/A,TRUE,"GENERAL";"TAB3",#N/A,TRUE,"GENERAL";"TAB4",#N/A,TRUE,"GENERAL";"TAB5",#N/A,TRUE,"GENERAL"}</definedName>
    <definedName name="_x6" localSheetId="37" hidden="1">{"TAB1",#N/A,TRUE,"GENERAL";"TAB2",#N/A,TRUE,"GENERAL";"TAB3",#N/A,TRUE,"GENERAL";"TAB4",#N/A,TRUE,"GENERAL";"TAB5",#N/A,TRUE,"GENERAL"}</definedName>
    <definedName name="_x6" localSheetId="39" hidden="1">{"TAB1",#N/A,TRUE,"GENERAL";"TAB2",#N/A,TRUE,"GENERAL";"TAB3",#N/A,TRUE,"GENERAL";"TAB4",#N/A,TRUE,"GENERAL";"TAB5",#N/A,TRUE,"GENERAL"}</definedName>
    <definedName name="_x6" hidden="1">{"TAB1",#N/A,TRUE,"GENERAL";"TAB2",#N/A,TRUE,"GENERAL";"TAB3",#N/A,TRUE,"GENERAL";"TAB4",#N/A,TRUE,"GENERAL";"TAB5",#N/A,TRUE,"GENERAL"}</definedName>
    <definedName name="_x7" localSheetId="19" hidden="1">{"TAB1",#N/A,TRUE,"GENERAL";"TAB2",#N/A,TRUE,"GENERAL";"TAB3",#N/A,TRUE,"GENERAL";"TAB4",#N/A,TRUE,"GENERAL";"TAB5",#N/A,TRUE,"GENERAL"}</definedName>
    <definedName name="_x7" localSheetId="38"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localSheetId="31" hidden="1">{"TAB1",#N/A,TRUE,"GENERAL";"TAB2",#N/A,TRUE,"GENERAL";"TAB3",#N/A,TRUE,"GENERAL";"TAB4",#N/A,TRUE,"GENERAL";"TAB5",#N/A,TRUE,"GENERAL"}</definedName>
    <definedName name="_x7" localSheetId="32" hidden="1">{"TAB1",#N/A,TRUE,"GENERAL";"TAB2",#N/A,TRUE,"GENERAL";"TAB3",#N/A,TRUE,"GENERAL";"TAB4",#N/A,TRUE,"GENERAL";"TAB5",#N/A,TRUE,"GENERAL"}</definedName>
    <definedName name="_x7" localSheetId="33" hidden="1">{"TAB1",#N/A,TRUE,"GENERAL";"TAB2",#N/A,TRUE,"GENERAL";"TAB3",#N/A,TRUE,"GENERAL";"TAB4",#N/A,TRUE,"GENERAL";"TAB5",#N/A,TRUE,"GENERAL"}</definedName>
    <definedName name="_x7" localSheetId="34" hidden="1">{"TAB1",#N/A,TRUE,"GENERAL";"TAB2",#N/A,TRUE,"GENERAL";"TAB3",#N/A,TRUE,"GENERAL";"TAB4",#N/A,TRUE,"GENERAL";"TAB5",#N/A,TRUE,"GENERAL"}</definedName>
    <definedName name="_x7" localSheetId="35" hidden="1">{"TAB1",#N/A,TRUE,"GENERAL";"TAB2",#N/A,TRUE,"GENERAL";"TAB3",#N/A,TRUE,"GENERAL";"TAB4",#N/A,TRUE,"GENERAL";"TAB5",#N/A,TRUE,"GENERAL"}</definedName>
    <definedName name="_x7" localSheetId="36" hidden="1">{"TAB1",#N/A,TRUE,"GENERAL";"TAB2",#N/A,TRUE,"GENERAL";"TAB3",#N/A,TRUE,"GENERAL";"TAB4",#N/A,TRUE,"GENERAL";"TAB5",#N/A,TRUE,"GENERAL"}</definedName>
    <definedName name="_x7" localSheetId="37" hidden="1">{"TAB1",#N/A,TRUE,"GENERAL";"TAB2",#N/A,TRUE,"GENERAL";"TAB3",#N/A,TRUE,"GENERAL";"TAB4",#N/A,TRUE,"GENERAL";"TAB5",#N/A,TRUE,"GENERAL"}</definedName>
    <definedName name="_x7" localSheetId="39" hidden="1">{"TAB1",#N/A,TRUE,"GENERAL";"TAB2",#N/A,TRUE,"GENERAL";"TAB3",#N/A,TRUE,"GENERAL";"TAB4",#N/A,TRUE,"GENERAL";"TAB5",#N/A,TRUE,"GENERAL"}</definedName>
    <definedName name="_x7" hidden="1">{"TAB1",#N/A,TRUE,"GENERAL";"TAB2",#N/A,TRUE,"GENERAL";"TAB3",#N/A,TRUE,"GENERAL";"TAB4",#N/A,TRUE,"GENERAL";"TAB5",#N/A,TRUE,"GENERAL"}</definedName>
    <definedName name="_x8" localSheetId="19" hidden="1">{"via1",#N/A,TRUE,"general";"via2",#N/A,TRUE,"general";"via3",#N/A,TRUE,"general"}</definedName>
    <definedName name="_x8" localSheetId="38"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localSheetId="31" hidden="1">{"via1",#N/A,TRUE,"general";"via2",#N/A,TRUE,"general";"via3",#N/A,TRUE,"general"}</definedName>
    <definedName name="_x8" localSheetId="32" hidden="1">{"via1",#N/A,TRUE,"general";"via2",#N/A,TRUE,"general";"via3",#N/A,TRUE,"general"}</definedName>
    <definedName name="_x8" localSheetId="33" hidden="1">{"via1",#N/A,TRUE,"general";"via2",#N/A,TRUE,"general";"via3",#N/A,TRUE,"general"}</definedName>
    <definedName name="_x8" localSheetId="34" hidden="1">{"via1",#N/A,TRUE,"general";"via2",#N/A,TRUE,"general";"via3",#N/A,TRUE,"general"}</definedName>
    <definedName name="_x8" localSheetId="35" hidden="1">{"via1",#N/A,TRUE,"general";"via2",#N/A,TRUE,"general";"via3",#N/A,TRUE,"general"}</definedName>
    <definedName name="_x8" localSheetId="36" hidden="1">{"via1",#N/A,TRUE,"general";"via2",#N/A,TRUE,"general";"via3",#N/A,TRUE,"general"}</definedName>
    <definedName name="_x8" localSheetId="37" hidden="1">{"via1",#N/A,TRUE,"general";"via2",#N/A,TRUE,"general";"via3",#N/A,TRUE,"general"}</definedName>
    <definedName name="_x8" localSheetId="39" hidden="1">{"via1",#N/A,TRUE,"general";"via2",#N/A,TRUE,"general";"via3",#N/A,TRUE,"general"}</definedName>
    <definedName name="_x8" hidden="1">{"via1",#N/A,TRUE,"general";"via2",#N/A,TRUE,"general";"via3",#N/A,TRUE,"general"}</definedName>
    <definedName name="_x9" localSheetId="19" hidden="1">{"TAB1",#N/A,TRUE,"GENERAL";"TAB2",#N/A,TRUE,"GENERAL";"TAB3",#N/A,TRUE,"GENERAL";"TAB4",#N/A,TRUE,"GENERAL";"TAB5",#N/A,TRUE,"GENERAL"}</definedName>
    <definedName name="_x9" localSheetId="38"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localSheetId="31" hidden="1">{"TAB1",#N/A,TRUE,"GENERAL";"TAB2",#N/A,TRUE,"GENERAL";"TAB3",#N/A,TRUE,"GENERAL";"TAB4",#N/A,TRUE,"GENERAL";"TAB5",#N/A,TRUE,"GENERAL"}</definedName>
    <definedName name="_x9" localSheetId="32" hidden="1">{"TAB1",#N/A,TRUE,"GENERAL";"TAB2",#N/A,TRUE,"GENERAL";"TAB3",#N/A,TRUE,"GENERAL";"TAB4",#N/A,TRUE,"GENERAL";"TAB5",#N/A,TRUE,"GENERAL"}</definedName>
    <definedName name="_x9" localSheetId="33" hidden="1">{"TAB1",#N/A,TRUE,"GENERAL";"TAB2",#N/A,TRUE,"GENERAL";"TAB3",#N/A,TRUE,"GENERAL";"TAB4",#N/A,TRUE,"GENERAL";"TAB5",#N/A,TRUE,"GENERAL"}</definedName>
    <definedName name="_x9" localSheetId="34" hidden="1">{"TAB1",#N/A,TRUE,"GENERAL";"TAB2",#N/A,TRUE,"GENERAL";"TAB3",#N/A,TRUE,"GENERAL";"TAB4",#N/A,TRUE,"GENERAL";"TAB5",#N/A,TRUE,"GENERAL"}</definedName>
    <definedName name="_x9" localSheetId="35" hidden="1">{"TAB1",#N/A,TRUE,"GENERAL";"TAB2",#N/A,TRUE,"GENERAL";"TAB3",#N/A,TRUE,"GENERAL";"TAB4",#N/A,TRUE,"GENERAL";"TAB5",#N/A,TRUE,"GENERAL"}</definedName>
    <definedName name="_x9" localSheetId="36" hidden="1">{"TAB1",#N/A,TRUE,"GENERAL";"TAB2",#N/A,TRUE,"GENERAL";"TAB3",#N/A,TRUE,"GENERAL";"TAB4",#N/A,TRUE,"GENERAL";"TAB5",#N/A,TRUE,"GENERAL"}</definedName>
    <definedName name="_x9" localSheetId="37" hidden="1">{"TAB1",#N/A,TRUE,"GENERAL";"TAB2",#N/A,TRUE,"GENERAL";"TAB3",#N/A,TRUE,"GENERAL";"TAB4",#N/A,TRUE,"GENERAL";"TAB5",#N/A,TRUE,"GENERAL"}</definedName>
    <definedName name="_x9" localSheetId="39" hidden="1">{"TAB1",#N/A,TRUE,"GENERAL";"TAB2",#N/A,TRUE,"GENERAL";"TAB3",#N/A,TRUE,"GENERAL";"TAB4",#N/A,TRUE,"GENERAL";"TAB5",#N/A,TRUE,"GENERAL"}</definedName>
    <definedName name="_x9" hidden="1">{"TAB1",#N/A,TRUE,"GENERAL";"TAB2",#N/A,TRUE,"GENERAL";"TAB3",#N/A,TRUE,"GENERAL";"TAB4",#N/A,TRUE,"GENERAL";"TAB5",#N/A,TRUE,"GENERAL"}</definedName>
    <definedName name="_y2" localSheetId="19" hidden="1">{"TAB1",#N/A,TRUE,"GENERAL";"TAB2",#N/A,TRUE,"GENERAL";"TAB3",#N/A,TRUE,"GENERAL";"TAB4",#N/A,TRUE,"GENERAL";"TAB5",#N/A,TRUE,"GENERAL"}</definedName>
    <definedName name="_y2" localSheetId="38"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localSheetId="31" hidden="1">{"TAB1",#N/A,TRUE,"GENERAL";"TAB2",#N/A,TRUE,"GENERAL";"TAB3",#N/A,TRUE,"GENERAL";"TAB4",#N/A,TRUE,"GENERAL";"TAB5",#N/A,TRUE,"GENERAL"}</definedName>
    <definedName name="_y2" localSheetId="32" hidden="1">{"TAB1",#N/A,TRUE,"GENERAL";"TAB2",#N/A,TRUE,"GENERAL";"TAB3",#N/A,TRUE,"GENERAL";"TAB4",#N/A,TRUE,"GENERAL";"TAB5",#N/A,TRUE,"GENERAL"}</definedName>
    <definedName name="_y2" localSheetId="33" hidden="1">{"TAB1",#N/A,TRUE,"GENERAL";"TAB2",#N/A,TRUE,"GENERAL";"TAB3",#N/A,TRUE,"GENERAL";"TAB4",#N/A,TRUE,"GENERAL";"TAB5",#N/A,TRUE,"GENERAL"}</definedName>
    <definedName name="_y2" localSheetId="34" hidden="1">{"TAB1",#N/A,TRUE,"GENERAL";"TAB2",#N/A,TRUE,"GENERAL";"TAB3",#N/A,TRUE,"GENERAL";"TAB4",#N/A,TRUE,"GENERAL";"TAB5",#N/A,TRUE,"GENERAL"}</definedName>
    <definedName name="_y2" localSheetId="35" hidden="1">{"TAB1",#N/A,TRUE,"GENERAL";"TAB2",#N/A,TRUE,"GENERAL";"TAB3",#N/A,TRUE,"GENERAL";"TAB4",#N/A,TRUE,"GENERAL";"TAB5",#N/A,TRUE,"GENERAL"}</definedName>
    <definedName name="_y2" localSheetId="36" hidden="1">{"TAB1",#N/A,TRUE,"GENERAL";"TAB2",#N/A,TRUE,"GENERAL";"TAB3",#N/A,TRUE,"GENERAL";"TAB4",#N/A,TRUE,"GENERAL";"TAB5",#N/A,TRUE,"GENERAL"}</definedName>
    <definedName name="_y2" localSheetId="37" hidden="1">{"TAB1",#N/A,TRUE,"GENERAL";"TAB2",#N/A,TRUE,"GENERAL";"TAB3",#N/A,TRUE,"GENERAL";"TAB4",#N/A,TRUE,"GENERAL";"TAB5",#N/A,TRUE,"GENERAL"}</definedName>
    <definedName name="_y2" localSheetId="39" hidden="1">{"TAB1",#N/A,TRUE,"GENERAL";"TAB2",#N/A,TRUE,"GENERAL";"TAB3",#N/A,TRUE,"GENERAL";"TAB4",#N/A,TRUE,"GENERAL";"TAB5",#N/A,TRUE,"GENERAL"}</definedName>
    <definedName name="_y2" hidden="1">{"TAB1",#N/A,TRUE,"GENERAL";"TAB2",#N/A,TRUE,"GENERAL";"TAB3",#N/A,TRUE,"GENERAL";"TAB4",#N/A,TRUE,"GENERAL";"TAB5",#N/A,TRUE,"GENERAL"}</definedName>
    <definedName name="_y3" localSheetId="19" hidden="1">{"via1",#N/A,TRUE,"general";"via2",#N/A,TRUE,"general";"via3",#N/A,TRUE,"general"}</definedName>
    <definedName name="_y3" localSheetId="38"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localSheetId="31" hidden="1">{"via1",#N/A,TRUE,"general";"via2",#N/A,TRUE,"general";"via3",#N/A,TRUE,"general"}</definedName>
    <definedName name="_y3" localSheetId="32" hidden="1">{"via1",#N/A,TRUE,"general";"via2",#N/A,TRUE,"general";"via3",#N/A,TRUE,"general"}</definedName>
    <definedName name="_y3" localSheetId="33" hidden="1">{"via1",#N/A,TRUE,"general";"via2",#N/A,TRUE,"general";"via3",#N/A,TRUE,"general"}</definedName>
    <definedName name="_y3" localSheetId="34" hidden="1">{"via1",#N/A,TRUE,"general";"via2",#N/A,TRUE,"general";"via3",#N/A,TRUE,"general"}</definedName>
    <definedName name="_y3" localSheetId="35" hidden="1">{"via1",#N/A,TRUE,"general";"via2",#N/A,TRUE,"general";"via3",#N/A,TRUE,"general"}</definedName>
    <definedName name="_y3" localSheetId="36" hidden="1">{"via1",#N/A,TRUE,"general";"via2",#N/A,TRUE,"general";"via3",#N/A,TRUE,"general"}</definedName>
    <definedName name="_y3" localSheetId="37" hidden="1">{"via1",#N/A,TRUE,"general";"via2",#N/A,TRUE,"general";"via3",#N/A,TRUE,"general"}</definedName>
    <definedName name="_y3" localSheetId="39" hidden="1">{"via1",#N/A,TRUE,"general";"via2",#N/A,TRUE,"general";"via3",#N/A,TRUE,"general"}</definedName>
    <definedName name="_y3" hidden="1">{"via1",#N/A,TRUE,"general";"via2",#N/A,TRUE,"general";"via3",#N/A,TRUE,"general"}</definedName>
    <definedName name="_y4" localSheetId="19" hidden="1">{"via1",#N/A,TRUE,"general";"via2",#N/A,TRUE,"general";"via3",#N/A,TRUE,"general"}</definedName>
    <definedName name="_y4" localSheetId="38"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localSheetId="31" hidden="1">{"via1",#N/A,TRUE,"general";"via2",#N/A,TRUE,"general";"via3",#N/A,TRUE,"general"}</definedName>
    <definedName name="_y4" localSheetId="32" hidden="1">{"via1",#N/A,TRUE,"general";"via2",#N/A,TRUE,"general";"via3",#N/A,TRUE,"general"}</definedName>
    <definedName name="_y4" localSheetId="33" hidden="1">{"via1",#N/A,TRUE,"general";"via2",#N/A,TRUE,"general";"via3",#N/A,TRUE,"general"}</definedName>
    <definedName name="_y4" localSheetId="34" hidden="1">{"via1",#N/A,TRUE,"general";"via2",#N/A,TRUE,"general";"via3",#N/A,TRUE,"general"}</definedName>
    <definedName name="_y4" localSheetId="35" hidden="1">{"via1",#N/A,TRUE,"general";"via2",#N/A,TRUE,"general";"via3",#N/A,TRUE,"general"}</definedName>
    <definedName name="_y4" localSheetId="36" hidden="1">{"via1",#N/A,TRUE,"general";"via2",#N/A,TRUE,"general";"via3",#N/A,TRUE,"general"}</definedName>
    <definedName name="_y4" localSheetId="37" hidden="1">{"via1",#N/A,TRUE,"general";"via2",#N/A,TRUE,"general";"via3",#N/A,TRUE,"general"}</definedName>
    <definedName name="_y4" localSheetId="39" hidden="1">{"via1",#N/A,TRUE,"general";"via2",#N/A,TRUE,"general";"via3",#N/A,TRUE,"general"}</definedName>
    <definedName name="_y4" hidden="1">{"via1",#N/A,TRUE,"general";"via2",#N/A,TRUE,"general";"via3",#N/A,TRUE,"general"}</definedName>
    <definedName name="_y5" localSheetId="19" hidden="1">{"TAB1",#N/A,TRUE,"GENERAL";"TAB2",#N/A,TRUE,"GENERAL";"TAB3",#N/A,TRUE,"GENERAL";"TAB4",#N/A,TRUE,"GENERAL";"TAB5",#N/A,TRUE,"GENERAL"}</definedName>
    <definedName name="_y5" localSheetId="38"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localSheetId="31" hidden="1">{"TAB1",#N/A,TRUE,"GENERAL";"TAB2",#N/A,TRUE,"GENERAL";"TAB3",#N/A,TRUE,"GENERAL";"TAB4",#N/A,TRUE,"GENERAL";"TAB5",#N/A,TRUE,"GENERAL"}</definedName>
    <definedName name="_y5" localSheetId="32" hidden="1">{"TAB1",#N/A,TRUE,"GENERAL";"TAB2",#N/A,TRUE,"GENERAL";"TAB3",#N/A,TRUE,"GENERAL";"TAB4",#N/A,TRUE,"GENERAL";"TAB5",#N/A,TRUE,"GENERAL"}</definedName>
    <definedName name="_y5" localSheetId="33" hidden="1">{"TAB1",#N/A,TRUE,"GENERAL";"TAB2",#N/A,TRUE,"GENERAL";"TAB3",#N/A,TRUE,"GENERAL";"TAB4",#N/A,TRUE,"GENERAL";"TAB5",#N/A,TRUE,"GENERAL"}</definedName>
    <definedName name="_y5" localSheetId="34" hidden="1">{"TAB1",#N/A,TRUE,"GENERAL";"TAB2",#N/A,TRUE,"GENERAL";"TAB3",#N/A,TRUE,"GENERAL";"TAB4",#N/A,TRUE,"GENERAL";"TAB5",#N/A,TRUE,"GENERAL"}</definedName>
    <definedName name="_y5" localSheetId="35" hidden="1">{"TAB1",#N/A,TRUE,"GENERAL";"TAB2",#N/A,TRUE,"GENERAL";"TAB3",#N/A,TRUE,"GENERAL";"TAB4",#N/A,TRUE,"GENERAL";"TAB5",#N/A,TRUE,"GENERAL"}</definedName>
    <definedName name="_y5" localSheetId="36" hidden="1">{"TAB1",#N/A,TRUE,"GENERAL";"TAB2",#N/A,TRUE,"GENERAL";"TAB3",#N/A,TRUE,"GENERAL";"TAB4",#N/A,TRUE,"GENERAL";"TAB5",#N/A,TRUE,"GENERAL"}</definedName>
    <definedName name="_y5" localSheetId="37" hidden="1">{"TAB1",#N/A,TRUE,"GENERAL";"TAB2",#N/A,TRUE,"GENERAL";"TAB3",#N/A,TRUE,"GENERAL";"TAB4",#N/A,TRUE,"GENERAL";"TAB5",#N/A,TRUE,"GENERAL"}</definedName>
    <definedName name="_y5" localSheetId="39" hidden="1">{"TAB1",#N/A,TRUE,"GENERAL";"TAB2",#N/A,TRUE,"GENERAL";"TAB3",#N/A,TRUE,"GENERAL";"TAB4",#N/A,TRUE,"GENERAL";"TAB5",#N/A,TRUE,"GENERAL"}</definedName>
    <definedName name="_y5" hidden="1">{"TAB1",#N/A,TRUE,"GENERAL";"TAB2",#N/A,TRUE,"GENERAL";"TAB3",#N/A,TRUE,"GENERAL";"TAB4",#N/A,TRUE,"GENERAL";"TAB5",#N/A,TRUE,"GENERAL"}</definedName>
    <definedName name="_y6" localSheetId="19" hidden="1">{"via1",#N/A,TRUE,"general";"via2",#N/A,TRUE,"general";"via3",#N/A,TRUE,"general"}</definedName>
    <definedName name="_y6" localSheetId="38"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localSheetId="31" hidden="1">{"via1",#N/A,TRUE,"general";"via2",#N/A,TRUE,"general";"via3",#N/A,TRUE,"general"}</definedName>
    <definedName name="_y6" localSheetId="32" hidden="1">{"via1",#N/A,TRUE,"general";"via2",#N/A,TRUE,"general";"via3",#N/A,TRUE,"general"}</definedName>
    <definedName name="_y6" localSheetId="33" hidden="1">{"via1",#N/A,TRUE,"general";"via2",#N/A,TRUE,"general";"via3",#N/A,TRUE,"general"}</definedName>
    <definedName name="_y6" localSheetId="34" hidden="1">{"via1",#N/A,TRUE,"general";"via2",#N/A,TRUE,"general";"via3",#N/A,TRUE,"general"}</definedName>
    <definedName name="_y6" localSheetId="35" hidden="1">{"via1",#N/A,TRUE,"general";"via2",#N/A,TRUE,"general";"via3",#N/A,TRUE,"general"}</definedName>
    <definedName name="_y6" localSheetId="36" hidden="1">{"via1",#N/A,TRUE,"general";"via2",#N/A,TRUE,"general";"via3",#N/A,TRUE,"general"}</definedName>
    <definedName name="_y6" localSheetId="37" hidden="1">{"via1",#N/A,TRUE,"general";"via2",#N/A,TRUE,"general";"via3",#N/A,TRUE,"general"}</definedName>
    <definedName name="_y6" localSheetId="39" hidden="1">{"via1",#N/A,TRUE,"general";"via2",#N/A,TRUE,"general";"via3",#N/A,TRUE,"general"}</definedName>
    <definedName name="_y6" hidden="1">{"via1",#N/A,TRUE,"general";"via2",#N/A,TRUE,"general";"via3",#N/A,TRUE,"general"}</definedName>
    <definedName name="_y7" localSheetId="19" hidden="1">{"via1",#N/A,TRUE,"general";"via2",#N/A,TRUE,"general";"via3",#N/A,TRUE,"general"}</definedName>
    <definedName name="_y7" localSheetId="38"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localSheetId="31" hidden="1">{"via1",#N/A,TRUE,"general";"via2",#N/A,TRUE,"general";"via3",#N/A,TRUE,"general"}</definedName>
    <definedName name="_y7" localSheetId="32" hidden="1">{"via1",#N/A,TRUE,"general";"via2",#N/A,TRUE,"general";"via3",#N/A,TRUE,"general"}</definedName>
    <definedName name="_y7" localSheetId="33" hidden="1">{"via1",#N/A,TRUE,"general";"via2",#N/A,TRUE,"general";"via3",#N/A,TRUE,"general"}</definedName>
    <definedName name="_y7" localSheetId="34" hidden="1">{"via1",#N/A,TRUE,"general";"via2",#N/A,TRUE,"general";"via3",#N/A,TRUE,"general"}</definedName>
    <definedName name="_y7" localSheetId="35" hidden="1">{"via1",#N/A,TRUE,"general";"via2",#N/A,TRUE,"general";"via3",#N/A,TRUE,"general"}</definedName>
    <definedName name="_y7" localSheetId="36" hidden="1">{"via1",#N/A,TRUE,"general";"via2",#N/A,TRUE,"general";"via3",#N/A,TRUE,"general"}</definedName>
    <definedName name="_y7" localSheetId="37" hidden="1">{"via1",#N/A,TRUE,"general";"via2",#N/A,TRUE,"general";"via3",#N/A,TRUE,"general"}</definedName>
    <definedName name="_y7" localSheetId="39" hidden="1">{"via1",#N/A,TRUE,"general";"via2",#N/A,TRUE,"general";"via3",#N/A,TRUE,"general"}</definedName>
    <definedName name="_y7" hidden="1">{"via1",#N/A,TRUE,"general";"via2",#N/A,TRUE,"general";"via3",#N/A,TRUE,"general"}</definedName>
    <definedName name="_y8" localSheetId="19" hidden="1">{"via1",#N/A,TRUE,"general";"via2",#N/A,TRUE,"general";"via3",#N/A,TRUE,"general"}</definedName>
    <definedName name="_y8" localSheetId="38"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localSheetId="31" hidden="1">{"via1",#N/A,TRUE,"general";"via2",#N/A,TRUE,"general";"via3",#N/A,TRUE,"general"}</definedName>
    <definedName name="_y8" localSheetId="32" hidden="1">{"via1",#N/A,TRUE,"general";"via2",#N/A,TRUE,"general";"via3",#N/A,TRUE,"general"}</definedName>
    <definedName name="_y8" localSheetId="33" hidden="1">{"via1",#N/A,TRUE,"general";"via2",#N/A,TRUE,"general";"via3",#N/A,TRUE,"general"}</definedName>
    <definedName name="_y8" localSheetId="34" hidden="1">{"via1",#N/A,TRUE,"general";"via2",#N/A,TRUE,"general";"via3",#N/A,TRUE,"general"}</definedName>
    <definedName name="_y8" localSheetId="35" hidden="1">{"via1",#N/A,TRUE,"general";"via2",#N/A,TRUE,"general";"via3",#N/A,TRUE,"general"}</definedName>
    <definedName name="_y8" localSheetId="36" hidden="1">{"via1",#N/A,TRUE,"general";"via2",#N/A,TRUE,"general";"via3",#N/A,TRUE,"general"}</definedName>
    <definedName name="_y8" localSheetId="37" hidden="1">{"via1",#N/A,TRUE,"general";"via2",#N/A,TRUE,"general";"via3",#N/A,TRUE,"general"}</definedName>
    <definedName name="_y8" localSheetId="39" hidden="1">{"via1",#N/A,TRUE,"general";"via2",#N/A,TRUE,"general";"via3",#N/A,TRUE,"general"}</definedName>
    <definedName name="_y8" hidden="1">{"via1",#N/A,TRUE,"general";"via2",#N/A,TRUE,"general";"via3",#N/A,TRUE,"general"}</definedName>
    <definedName name="_y9" localSheetId="19" hidden="1">{"TAB1",#N/A,TRUE,"GENERAL";"TAB2",#N/A,TRUE,"GENERAL";"TAB3",#N/A,TRUE,"GENERAL";"TAB4",#N/A,TRUE,"GENERAL";"TAB5",#N/A,TRUE,"GENERAL"}</definedName>
    <definedName name="_y9" localSheetId="38"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localSheetId="31" hidden="1">{"TAB1",#N/A,TRUE,"GENERAL";"TAB2",#N/A,TRUE,"GENERAL";"TAB3",#N/A,TRUE,"GENERAL";"TAB4",#N/A,TRUE,"GENERAL";"TAB5",#N/A,TRUE,"GENERAL"}</definedName>
    <definedName name="_y9" localSheetId="32" hidden="1">{"TAB1",#N/A,TRUE,"GENERAL";"TAB2",#N/A,TRUE,"GENERAL";"TAB3",#N/A,TRUE,"GENERAL";"TAB4",#N/A,TRUE,"GENERAL";"TAB5",#N/A,TRUE,"GENERAL"}</definedName>
    <definedName name="_y9" localSheetId="33" hidden="1">{"TAB1",#N/A,TRUE,"GENERAL";"TAB2",#N/A,TRUE,"GENERAL";"TAB3",#N/A,TRUE,"GENERAL";"TAB4",#N/A,TRUE,"GENERAL";"TAB5",#N/A,TRUE,"GENERAL"}</definedName>
    <definedName name="_y9" localSheetId="34" hidden="1">{"TAB1",#N/A,TRUE,"GENERAL";"TAB2",#N/A,TRUE,"GENERAL";"TAB3",#N/A,TRUE,"GENERAL";"TAB4",#N/A,TRUE,"GENERAL";"TAB5",#N/A,TRUE,"GENERAL"}</definedName>
    <definedName name="_y9" localSheetId="35" hidden="1">{"TAB1",#N/A,TRUE,"GENERAL";"TAB2",#N/A,TRUE,"GENERAL";"TAB3",#N/A,TRUE,"GENERAL";"TAB4",#N/A,TRUE,"GENERAL";"TAB5",#N/A,TRUE,"GENERAL"}</definedName>
    <definedName name="_y9" localSheetId="36" hidden="1">{"TAB1",#N/A,TRUE,"GENERAL";"TAB2",#N/A,TRUE,"GENERAL";"TAB3",#N/A,TRUE,"GENERAL";"TAB4",#N/A,TRUE,"GENERAL";"TAB5",#N/A,TRUE,"GENERAL"}</definedName>
    <definedName name="_y9" localSheetId="37" hidden="1">{"TAB1",#N/A,TRUE,"GENERAL";"TAB2",#N/A,TRUE,"GENERAL";"TAB3",#N/A,TRUE,"GENERAL";"TAB4",#N/A,TRUE,"GENERAL";"TAB5",#N/A,TRUE,"GENERAL"}</definedName>
    <definedName name="_y9" localSheetId="39" hidden="1">{"TAB1",#N/A,TRUE,"GENERAL";"TAB2",#N/A,TRUE,"GENERAL";"TAB3",#N/A,TRUE,"GENERAL";"TAB4",#N/A,TRUE,"GENERAL";"TAB5",#N/A,TRUE,"GENERAL"}</definedName>
    <definedName name="_y9" hidden="1">{"TAB1",#N/A,TRUE,"GENERAL";"TAB2",#N/A,TRUE,"GENERAL";"TAB3",#N/A,TRUE,"GENERAL";"TAB4",#N/A,TRUE,"GENERAL";"TAB5",#N/A,TRUE,"GENERAL"}</definedName>
    <definedName name="_z1" localSheetId="19" hidden="1">{"TAB1",#N/A,TRUE,"GENERAL";"TAB2",#N/A,TRUE,"GENERAL";"TAB3",#N/A,TRUE,"GENERAL";"TAB4",#N/A,TRUE,"GENERAL";"TAB5",#N/A,TRUE,"GENERAL"}</definedName>
    <definedName name="_z1" localSheetId="38"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localSheetId="31" hidden="1">{"TAB1",#N/A,TRUE,"GENERAL";"TAB2",#N/A,TRUE,"GENERAL";"TAB3",#N/A,TRUE,"GENERAL";"TAB4",#N/A,TRUE,"GENERAL";"TAB5",#N/A,TRUE,"GENERAL"}</definedName>
    <definedName name="_z1" localSheetId="32" hidden="1">{"TAB1",#N/A,TRUE,"GENERAL";"TAB2",#N/A,TRUE,"GENERAL";"TAB3",#N/A,TRUE,"GENERAL";"TAB4",#N/A,TRUE,"GENERAL";"TAB5",#N/A,TRUE,"GENERAL"}</definedName>
    <definedName name="_z1" localSheetId="33" hidden="1">{"TAB1",#N/A,TRUE,"GENERAL";"TAB2",#N/A,TRUE,"GENERAL";"TAB3",#N/A,TRUE,"GENERAL";"TAB4",#N/A,TRUE,"GENERAL";"TAB5",#N/A,TRUE,"GENERAL"}</definedName>
    <definedName name="_z1" localSheetId="34" hidden="1">{"TAB1",#N/A,TRUE,"GENERAL";"TAB2",#N/A,TRUE,"GENERAL";"TAB3",#N/A,TRUE,"GENERAL";"TAB4",#N/A,TRUE,"GENERAL";"TAB5",#N/A,TRUE,"GENERAL"}</definedName>
    <definedName name="_z1" localSheetId="35" hidden="1">{"TAB1",#N/A,TRUE,"GENERAL";"TAB2",#N/A,TRUE,"GENERAL";"TAB3",#N/A,TRUE,"GENERAL";"TAB4",#N/A,TRUE,"GENERAL";"TAB5",#N/A,TRUE,"GENERAL"}</definedName>
    <definedName name="_z1" localSheetId="36" hidden="1">{"TAB1",#N/A,TRUE,"GENERAL";"TAB2",#N/A,TRUE,"GENERAL";"TAB3",#N/A,TRUE,"GENERAL";"TAB4",#N/A,TRUE,"GENERAL";"TAB5",#N/A,TRUE,"GENERAL"}</definedName>
    <definedName name="_z1" localSheetId="37" hidden="1">{"TAB1",#N/A,TRUE,"GENERAL";"TAB2",#N/A,TRUE,"GENERAL";"TAB3",#N/A,TRUE,"GENERAL";"TAB4",#N/A,TRUE,"GENERAL";"TAB5",#N/A,TRUE,"GENERAL"}</definedName>
    <definedName name="_z1" localSheetId="39" hidden="1">{"TAB1",#N/A,TRUE,"GENERAL";"TAB2",#N/A,TRUE,"GENERAL";"TAB3",#N/A,TRUE,"GENERAL";"TAB4",#N/A,TRUE,"GENERAL";"TAB5",#N/A,TRUE,"GENERAL"}</definedName>
    <definedName name="_z1" hidden="1">{"TAB1",#N/A,TRUE,"GENERAL";"TAB2",#N/A,TRUE,"GENERAL";"TAB3",#N/A,TRUE,"GENERAL";"TAB4",#N/A,TRUE,"GENERAL";"TAB5",#N/A,TRUE,"GENERAL"}</definedName>
    <definedName name="_z2" localSheetId="19" hidden="1">{"via1",#N/A,TRUE,"general";"via2",#N/A,TRUE,"general";"via3",#N/A,TRUE,"general"}</definedName>
    <definedName name="_z2" localSheetId="38"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localSheetId="31" hidden="1">{"via1",#N/A,TRUE,"general";"via2",#N/A,TRUE,"general";"via3",#N/A,TRUE,"general"}</definedName>
    <definedName name="_z2" localSheetId="32" hidden="1">{"via1",#N/A,TRUE,"general";"via2",#N/A,TRUE,"general";"via3",#N/A,TRUE,"general"}</definedName>
    <definedName name="_z2" localSheetId="33" hidden="1">{"via1",#N/A,TRUE,"general";"via2",#N/A,TRUE,"general";"via3",#N/A,TRUE,"general"}</definedName>
    <definedName name="_z2" localSheetId="34" hidden="1">{"via1",#N/A,TRUE,"general";"via2",#N/A,TRUE,"general";"via3",#N/A,TRUE,"general"}</definedName>
    <definedName name="_z2" localSheetId="35" hidden="1">{"via1",#N/A,TRUE,"general";"via2",#N/A,TRUE,"general";"via3",#N/A,TRUE,"general"}</definedName>
    <definedName name="_z2" localSheetId="36" hidden="1">{"via1",#N/A,TRUE,"general";"via2",#N/A,TRUE,"general";"via3",#N/A,TRUE,"general"}</definedName>
    <definedName name="_z2" localSheetId="37" hidden="1">{"via1",#N/A,TRUE,"general";"via2",#N/A,TRUE,"general";"via3",#N/A,TRUE,"general"}</definedName>
    <definedName name="_z2" localSheetId="39" hidden="1">{"via1",#N/A,TRUE,"general";"via2",#N/A,TRUE,"general";"via3",#N/A,TRUE,"general"}</definedName>
    <definedName name="_z2" hidden="1">{"via1",#N/A,TRUE,"general";"via2",#N/A,TRUE,"general";"via3",#N/A,TRUE,"general"}</definedName>
    <definedName name="_z3" localSheetId="19" hidden="1">{"via1",#N/A,TRUE,"general";"via2",#N/A,TRUE,"general";"via3",#N/A,TRUE,"general"}</definedName>
    <definedName name="_z3" localSheetId="38"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localSheetId="31" hidden="1">{"via1",#N/A,TRUE,"general";"via2",#N/A,TRUE,"general";"via3",#N/A,TRUE,"general"}</definedName>
    <definedName name="_z3" localSheetId="32" hidden="1">{"via1",#N/A,TRUE,"general";"via2",#N/A,TRUE,"general";"via3",#N/A,TRUE,"general"}</definedName>
    <definedName name="_z3" localSheetId="33" hidden="1">{"via1",#N/A,TRUE,"general";"via2",#N/A,TRUE,"general";"via3",#N/A,TRUE,"general"}</definedName>
    <definedName name="_z3" localSheetId="34" hidden="1">{"via1",#N/A,TRUE,"general";"via2",#N/A,TRUE,"general";"via3",#N/A,TRUE,"general"}</definedName>
    <definedName name="_z3" localSheetId="35" hidden="1">{"via1",#N/A,TRUE,"general";"via2",#N/A,TRUE,"general";"via3",#N/A,TRUE,"general"}</definedName>
    <definedName name="_z3" localSheetId="36" hidden="1">{"via1",#N/A,TRUE,"general";"via2",#N/A,TRUE,"general";"via3",#N/A,TRUE,"general"}</definedName>
    <definedName name="_z3" localSheetId="37" hidden="1">{"via1",#N/A,TRUE,"general";"via2",#N/A,TRUE,"general";"via3",#N/A,TRUE,"general"}</definedName>
    <definedName name="_z3" localSheetId="39" hidden="1">{"via1",#N/A,TRUE,"general";"via2",#N/A,TRUE,"general";"via3",#N/A,TRUE,"general"}</definedName>
    <definedName name="_z3" hidden="1">{"via1",#N/A,TRUE,"general";"via2",#N/A,TRUE,"general";"via3",#N/A,TRUE,"general"}</definedName>
    <definedName name="_z4" localSheetId="19" hidden="1">{"TAB1",#N/A,TRUE,"GENERAL";"TAB2",#N/A,TRUE,"GENERAL";"TAB3",#N/A,TRUE,"GENERAL";"TAB4",#N/A,TRUE,"GENERAL";"TAB5",#N/A,TRUE,"GENERAL"}</definedName>
    <definedName name="_z4" localSheetId="38"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localSheetId="31" hidden="1">{"TAB1",#N/A,TRUE,"GENERAL";"TAB2",#N/A,TRUE,"GENERAL";"TAB3",#N/A,TRUE,"GENERAL";"TAB4",#N/A,TRUE,"GENERAL";"TAB5",#N/A,TRUE,"GENERAL"}</definedName>
    <definedName name="_z4" localSheetId="32" hidden="1">{"TAB1",#N/A,TRUE,"GENERAL";"TAB2",#N/A,TRUE,"GENERAL";"TAB3",#N/A,TRUE,"GENERAL";"TAB4",#N/A,TRUE,"GENERAL";"TAB5",#N/A,TRUE,"GENERAL"}</definedName>
    <definedName name="_z4" localSheetId="33" hidden="1">{"TAB1",#N/A,TRUE,"GENERAL";"TAB2",#N/A,TRUE,"GENERAL";"TAB3",#N/A,TRUE,"GENERAL";"TAB4",#N/A,TRUE,"GENERAL";"TAB5",#N/A,TRUE,"GENERAL"}</definedName>
    <definedName name="_z4" localSheetId="34" hidden="1">{"TAB1",#N/A,TRUE,"GENERAL";"TAB2",#N/A,TRUE,"GENERAL";"TAB3",#N/A,TRUE,"GENERAL";"TAB4",#N/A,TRUE,"GENERAL";"TAB5",#N/A,TRUE,"GENERAL"}</definedName>
    <definedName name="_z4" localSheetId="35" hidden="1">{"TAB1",#N/A,TRUE,"GENERAL";"TAB2",#N/A,TRUE,"GENERAL";"TAB3",#N/A,TRUE,"GENERAL";"TAB4",#N/A,TRUE,"GENERAL";"TAB5",#N/A,TRUE,"GENERAL"}</definedName>
    <definedName name="_z4" localSheetId="36" hidden="1">{"TAB1",#N/A,TRUE,"GENERAL";"TAB2",#N/A,TRUE,"GENERAL";"TAB3",#N/A,TRUE,"GENERAL";"TAB4",#N/A,TRUE,"GENERAL";"TAB5",#N/A,TRUE,"GENERAL"}</definedName>
    <definedName name="_z4" localSheetId="37" hidden="1">{"TAB1",#N/A,TRUE,"GENERAL";"TAB2",#N/A,TRUE,"GENERAL";"TAB3",#N/A,TRUE,"GENERAL";"TAB4",#N/A,TRUE,"GENERAL";"TAB5",#N/A,TRUE,"GENERAL"}</definedName>
    <definedName name="_z4" localSheetId="39" hidden="1">{"TAB1",#N/A,TRUE,"GENERAL";"TAB2",#N/A,TRUE,"GENERAL";"TAB3",#N/A,TRUE,"GENERAL";"TAB4",#N/A,TRUE,"GENERAL";"TAB5",#N/A,TRUE,"GENERAL"}</definedName>
    <definedName name="_z4" hidden="1">{"TAB1",#N/A,TRUE,"GENERAL";"TAB2",#N/A,TRUE,"GENERAL";"TAB3",#N/A,TRUE,"GENERAL";"TAB4",#N/A,TRUE,"GENERAL";"TAB5",#N/A,TRUE,"GENERAL"}</definedName>
    <definedName name="_z5" localSheetId="19" hidden="1">{"via1",#N/A,TRUE,"general";"via2",#N/A,TRUE,"general";"via3",#N/A,TRUE,"general"}</definedName>
    <definedName name="_z5" localSheetId="38"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localSheetId="31" hidden="1">{"via1",#N/A,TRUE,"general";"via2",#N/A,TRUE,"general";"via3",#N/A,TRUE,"general"}</definedName>
    <definedName name="_z5" localSheetId="32" hidden="1">{"via1",#N/A,TRUE,"general";"via2",#N/A,TRUE,"general";"via3",#N/A,TRUE,"general"}</definedName>
    <definedName name="_z5" localSheetId="33" hidden="1">{"via1",#N/A,TRUE,"general";"via2",#N/A,TRUE,"general";"via3",#N/A,TRUE,"general"}</definedName>
    <definedName name="_z5" localSheetId="34" hidden="1">{"via1",#N/A,TRUE,"general";"via2",#N/A,TRUE,"general";"via3",#N/A,TRUE,"general"}</definedName>
    <definedName name="_z5" localSheetId="35" hidden="1">{"via1",#N/A,TRUE,"general";"via2",#N/A,TRUE,"general";"via3",#N/A,TRUE,"general"}</definedName>
    <definedName name="_z5" localSheetId="36" hidden="1">{"via1",#N/A,TRUE,"general";"via2",#N/A,TRUE,"general";"via3",#N/A,TRUE,"general"}</definedName>
    <definedName name="_z5" localSheetId="37" hidden="1">{"via1",#N/A,TRUE,"general";"via2",#N/A,TRUE,"general";"via3",#N/A,TRUE,"general"}</definedName>
    <definedName name="_z5" localSheetId="39" hidden="1">{"via1",#N/A,TRUE,"general";"via2",#N/A,TRUE,"general";"via3",#N/A,TRUE,"general"}</definedName>
    <definedName name="_z5" hidden="1">{"via1",#N/A,TRUE,"general";"via2",#N/A,TRUE,"general";"via3",#N/A,TRUE,"general"}</definedName>
    <definedName name="_z6" localSheetId="19" hidden="1">{"TAB1",#N/A,TRUE,"GENERAL";"TAB2",#N/A,TRUE,"GENERAL";"TAB3",#N/A,TRUE,"GENERAL";"TAB4",#N/A,TRUE,"GENERAL";"TAB5",#N/A,TRUE,"GENERAL"}</definedName>
    <definedName name="_z6" localSheetId="38"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localSheetId="31" hidden="1">{"TAB1",#N/A,TRUE,"GENERAL";"TAB2",#N/A,TRUE,"GENERAL";"TAB3",#N/A,TRUE,"GENERAL";"TAB4",#N/A,TRUE,"GENERAL";"TAB5",#N/A,TRUE,"GENERAL"}</definedName>
    <definedName name="_z6" localSheetId="32" hidden="1">{"TAB1",#N/A,TRUE,"GENERAL";"TAB2",#N/A,TRUE,"GENERAL";"TAB3",#N/A,TRUE,"GENERAL";"TAB4",#N/A,TRUE,"GENERAL";"TAB5",#N/A,TRUE,"GENERAL"}</definedName>
    <definedName name="_z6" localSheetId="33" hidden="1">{"TAB1",#N/A,TRUE,"GENERAL";"TAB2",#N/A,TRUE,"GENERAL";"TAB3",#N/A,TRUE,"GENERAL";"TAB4",#N/A,TRUE,"GENERAL";"TAB5",#N/A,TRUE,"GENERAL"}</definedName>
    <definedName name="_z6" localSheetId="34" hidden="1">{"TAB1",#N/A,TRUE,"GENERAL";"TAB2",#N/A,TRUE,"GENERAL";"TAB3",#N/A,TRUE,"GENERAL";"TAB4",#N/A,TRUE,"GENERAL";"TAB5",#N/A,TRUE,"GENERAL"}</definedName>
    <definedName name="_z6" localSheetId="35" hidden="1">{"TAB1",#N/A,TRUE,"GENERAL";"TAB2",#N/A,TRUE,"GENERAL";"TAB3",#N/A,TRUE,"GENERAL";"TAB4",#N/A,TRUE,"GENERAL";"TAB5",#N/A,TRUE,"GENERAL"}</definedName>
    <definedName name="_z6" localSheetId="36" hidden="1">{"TAB1",#N/A,TRUE,"GENERAL";"TAB2",#N/A,TRUE,"GENERAL";"TAB3",#N/A,TRUE,"GENERAL";"TAB4",#N/A,TRUE,"GENERAL";"TAB5",#N/A,TRUE,"GENERAL"}</definedName>
    <definedName name="_z6" localSheetId="37" hidden="1">{"TAB1",#N/A,TRUE,"GENERAL";"TAB2",#N/A,TRUE,"GENERAL";"TAB3",#N/A,TRUE,"GENERAL";"TAB4",#N/A,TRUE,"GENERAL";"TAB5",#N/A,TRUE,"GENERAL"}</definedName>
    <definedName name="_z6" localSheetId="39" hidden="1">{"TAB1",#N/A,TRUE,"GENERAL";"TAB2",#N/A,TRUE,"GENERAL";"TAB3",#N/A,TRUE,"GENERAL";"TAB4",#N/A,TRUE,"GENERAL";"TAB5",#N/A,TRUE,"GENERAL"}</definedName>
    <definedName name="_z6" hidden="1">{"TAB1",#N/A,TRUE,"GENERAL";"TAB2",#N/A,TRUE,"GENERAL";"TAB3",#N/A,TRUE,"GENERAL";"TAB4",#N/A,TRUE,"GENERAL";"TAB5",#N/A,TRUE,"GENERAL"}</definedName>
    <definedName name="a" localSheetId="1">'[24]DUB-823'!#REF!</definedName>
    <definedName name="a" localSheetId="2">'[24]DUB-823'!#REF!</definedName>
    <definedName name="a" localSheetId="3">'[24]DUB-823'!#REF!</definedName>
    <definedName name="a" localSheetId="4">'[24]DUB-823'!#REF!</definedName>
    <definedName name="a" localSheetId="5">'[24]DUB-823'!#REF!</definedName>
    <definedName name="a" localSheetId="6">'[24]DUB-823'!#REF!</definedName>
    <definedName name="a" localSheetId="7">'[24]DUB-823'!#REF!</definedName>
    <definedName name="a" localSheetId="8">'[24]DUB-823'!#REF!</definedName>
    <definedName name="a" localSheetId="10">'[24]DUB-823'!#REF!</definedName>
    <definedName name="a" localSheetId="11">'[24]DUB-823'!#REF!</definedName>
    <definedName name="a" localSheetId="12">'[24]DUB-823'!#REF!</definedName>
    <definedName name="a" localSheetId="20">'[24]DUB-823'!#REF!</definedName>
    <definedName name="a" localSheetId="21">'[24]DUB-823'!#REF!</definedName>
    <definedName name="a" localSheetId="22">'[24]DUB-823'!#REF!</definedName>
    <definedName name="a" localSheetId="23">'[24]DUB-823'!#REF!</definedName>
    <definedName name="a" localSheetId="25">'[24]DUB-823'!#REF!</definedName>
    <definedName name="a" localSheetId="26">'[24]DUB-823'!#REF!</definedName>
    <definedName name="a" localSheetId="27">'[24]DUB-823'!#REF!</definedName>
    <definedName name="a" localSheetId="28">'[24]DUB-823'!#REF!</definedName>
    <definedName name="a" localSheetId="29">'[24]DUB-823'!#REF!</definedName>
    <definedName name="a" localSheetId="30">'[24]DUB-823'!#REF!</definedName>
    <definedName name="a" localSheetId="31">'[24]DUB-823'!#REF!</definedName>
    <definedName name="a" localSheetId="32">'[24]DUB-823'!#REF!</definedName>
    <definedName name="a" localSheetId="33">'[24]DUB-823'!#REF!</definedName>
    <definedName name="a" localSheetId="34">'[24]DUB-823'!#REF!</definedName>
    <definedName name="a" localSheetId="35">'[24]DUB-823'!#REF!</definedName>
    <definedName name="a" localSheetId="36">'[24]DUB-823'!#REF!</definedName>
    <definedName name="a" localSheetId="37">'[24]DUB-823'!#REF!</definedName>
    <definedName name="a">'[24]DUB-823'!#REF!</definedName>
    <definedName name="A_1" localSheetId="24">#REF!</definedName>
    <definedName name="A_1">#REF!</definedName>
    <definedName name="A_impresión_IM" localSheetId="1">#REF!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10">#REF!</definedName>
    <definedName name="A_impresión_IM" localSheetId="11">#REF!</definedName>
    <definedName name="A_impresión_IM" localSheetId="12">#REF!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29">#REF!</definedName>
    <definedName name="A_impresión_IM" localSheetId="30">#REF!</definedName>
    <definedName name="A_impresión_IM" localSheetId="31">#REF!</definedName>
    <definedName name="A_impresión_IM" localSheetId="32">#REF!</definedName>
    <definedName name="A_impresión_IM" localSheetId="33">#REF!</definedName>
    <definedName name="A_impresión_IM" localSheetId="34">#REF!</definedName>
    <definedName name="A_impresión_IM" localSheetId="35">#REF!</definedName>
    <definedName name="A_impresión_IM" localSheetId="36">#REF!</definedName>
    <definedName name="A_impresión_IM" localSheetId="37">#REF!</definedName>
    <definedName name="A_impresión_IM">#REF!</definedName>
    <definedName name="A18A200" localSheetId="24">[25]ESPEC!#REF!</definedName>
    <definedName name="A18A200">[25]ESPEC!#REF!</definedName>
    <definedName name="a2a" localSheetId="19" hidden="1">{"TAB1",#N/A,TRUE,"GENERAL";"TAB2",#N/A,TRUE,"GENERAL";"TAB3",#N/A,TRUE,"GENERAL";"TAB4",#N/A,TRUE,"GENERAL";"TAB5",#N/A,TRUE,"GENERAL"}</definedName>
    <definedName name="a2a" localSheetId="38"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localSheetId="31" hidden="1">{"TAB1",#N/A,TRUE,"GENERAL";"TAB2",#N/A,TRUE,"GENERAL";"TAB3",#N/A,TRUE,"GENERAL";"TAB4",#N/A,TRUE,"GENERAL";"TAB5",#N/A,TRUE,"GENERAL"}</definedName>
    <definedName name="a2a" localSheetId="32" hidden="1">{"TAB1",#N/A,TRUE,"GENERAL";"TAB2",#N/A,TRUE,"GENERAL";"TAB3",#N/A,TRUE,"GENERAL";"TAB4",#N/A,TRUE,"GENERAL";"TAB5",#N/A,TRUE,"GENERAL"}</definedName>
    <definedName name="a2a" localSheetId="33" hidden="1">{"TAB1",#N/A,TRUE,"GENERAL";"TAB2",#N/A,TRUE,"GENERAL";"TAB3",#N/A,TRUE,"GENERAL";"TAB4",#N/A,TRUE,"GENERAL";"TAB5",#N/A,TRUE,"GENERAL"}</definedName>
    <definedName name="a2a" localSheetId="34" hidden="1">{"TAB1",#N/A,TRUE,"GENERAL";"TAB2",#N/A,TRUE,"GENERAL";"TAB3",#N/A,TRUE,"GENERAL";"TAB4",#N/A,TRUE,"GENERAL";"TAB5",#N/A,TRUE,"GENERAL"}</definedName>
    <definedName name="a2a" localSheetId="35" hidden="1">{"TAB1",#N/A,TRUE,"GENERAL";"TAB2",#N/A,TRUE,"GENERAL";"TAB3",#N/A,TRUE,"GENERAL";"TAB4",#N/A,TRUE,"GENERAL";"TAB5",#N/A,TRUE,"GENERAL"}</definedName>
    <definedName name="a2a" localSheetId="36" hidden="1">{"TAB1",#N/A,TRUE,"GENERAL";"TAB2",#N/A,TRUE,"GENERAL";"TAB3",#N/A,TRUE,"GENERAL";"TAB4",#N/A,TRUE,"GENERAL";"TAB5",#N/A,TRUE,"GENERAL"}</definedName>
    <definedName name="a2a" localSheetId="37" hidden="1">{"TAB1",#N/A,TRUE,"GENERAL";"TAB2",#N/A,TRUE,"GENERAL";"TAB3",#N/A,TRUE,"GENERAL";"TAB4",#N/A,TRUE,"GENERAL";"TAB5",#N/A,TRUE,"GENERAL"}</definedName>
    <definedName name="a2a" localSheetId="39" hidden="1">{"TAB1",#N/A,TRUE,"GENERAL";"TAB2",#N/A,TRUE,"GENERAL";"TAB3",#N/A,TRUE,"GENERAL";"TAB4",#N/A,TRUE,"GENERAL";"TAB5",#N/A,TRUE,"GENERAL"}</definedName>
    <definedName name="a2a" hidden="1">{"TAB1",#N/A,TRUE,"GENERAL";"TAB2",#N/A,TRUE,"GENERAL";"TAB3",#N/A,TRUE,"GENERAL";"TAB4",#N/A,TRUE,"GENERAL";"TAB5",#N/A,TRUE,"GENERAL"}</definedName>
    <definedName name="aa" localSheetId="19">' 3,01 '!ERR</definedName>
    <definedName name="aa" localSheetId="38">' MEMORIA ANDEN CALLE 11'!ERR</definedName>
    <definedName name="aa" localSheetId="1">'1,01'!ERR</definedName>
    <definedName name="aa" localSheetId="2">'1,02'!ERR</definedName>
    <definedName name="aa" localSheetId="3">'1,03 '!ERR</definedName>
    <definedName name="aa" localSheetId="4">'1,04'!ERR</definedName>
    <definedName name="aa" localSheetId="5">'1,05'!ERR</definedName>
    <definedName name="aa" localSheetId="6">'1,06'!ERR</definedName>
    <definedName name="aa" localSheetId="7">'1,07'!ERR</definedName>
    <definedName name="aa" localSheetId="8">'1,08'!ERR</definedName>
    <definedName name="aa" localSheetId="9">'2,01 '!ERR</definedName>
    <definedName name="aa" localSheetId="10">'2,02'!ERR</definedName>
    <definedName name="aa" localSheetId="11">'2,03'!ERR</definedName>
    <definedName name="aa" localSheetId="12">'2,04'!ERR</definedName>
    <definedName name="aa" localSheetId="13">'2,05'!ERR</definedName>
    <definedName name="aa" localSheetId="14">'2,06'!ERR</definedName>
    <definedName name="aa" localSheetId="15">'2,07'!ERR</definedName>
    <definedName name="aa" localSheetId="16">'2,08'!ERR</definedName>
    <definedName name="aa" localSheetId="17">'2,09'!ERR</definedName>
    <definedName name="aa" localSheetId="18">'2,10'!ERR</definedName>
    <definedName name="aa" localSheetId="20">'3,02'!ERR</definedName>
    <definedName name="aa" localSheetId="21">'3,03'!ERR</definedName>
    <definedName name="aa" localSheetId="22">'3,04'!ERR</definedName>
    <definedName name="aa" localSheetId="23">'3,05'!ERR</definedName>
    <definedName name="aa" localSheetId="24">'3,06'!ERR</definedName>
    <definedName name="aa" localSheetId="25">'4,01'!ERR</definedName>
    <definedName name="aa" localSheetId="26">'4,02'!ERR</definedName>
    <definedName name="aa" localSheetId="27">'5,01'!ERR</definedName>
    <definedName name="aa" localSheetId="28">'5,02'!ERR</definedName>
    <definedName name="aa" localSheetId="29">'5,03'!ERR</definedName>
    <definedName name="aa" localSheetId="30">'5,04'!ERR</definedName>
    <definedName name="aa" localSheetId="31">'5,05'!ERR</definedName>
    <definedName name="aa" localSheetId="32">'5,06'!ERR</definedName>
    <definedName name="aa" localSheetId="33">'5,07'!ERR</definedName>
    <definedName name="aa" localSheetId="34">'5,08'!ERR</definedName>
    <definedName name="aa" localSheetId="35">'5,09'!ERR</definedName>
    <definedName name="aa" localSheetId="36">'5,10'!ERR</definedName>
    <definedName name="aa" localSheetId="37">'5,11'!ERR</definedName>
    <definedName name="aa" localSheetId="39">'MEMORIAS ANDEN CALLE 12'!ERR</definedName>
    <definedName name="aa">[0]!ERR</definedName>
    <definedName name="AAA" localSheetId="19">' 3,01 '!ERR</definedName>
    <definedName name="AAA" localSheetId="38">' MEMORIA ANDEN CALLE 11'!ERR</definedName>
    <definedName name="AAA" localSheetId="1">'1,01'!ERR</definedName>
    <definedName name="AAA" localSheetId="2">'1,02'!ERR</definedName>
    <definedName name="AAA" localSheetId="3">'1,03 '!ERR</definedName>
    <definedName name="AAA" localSheetId="4">'1,04'!ERR</definedName>
    <definedName name="AAA" localSheetId="5">'1,05'!ERR</definedName>
    <definedName name="AAA" localSheetId="6">'1,06'!ERR</definedName>
    <definedName name="AAA" localSheetId="7">'1,07'!ERR</definedName>
    <definedName name="AAA" localSheetId="8">'1,08'!ERR</definedName>
    <definedName name="AAA" localSheetId="9">'2,01 '!ERR</definedName>
    <definedName name="AAA" localSheetId="10">'2,02'!ERR</definedName>
    <definedName name="AAA" localSheetId="11">'2,03'!ERR</definedName>
    <definedName name="AAA" localSheetId="12">'2,04'!ERR</definedName>
    <definedName name="AAA" localSheetId="13">'2,05'!ERR</definedName>
    <definedName name="AAA" localSheetId="14">'2,06'!ERR</definedName>
    <definedName name="AAA" localSheetId="15">'2,07'!ERR</definedName>
    <definedName name="AAA" localSheetId="16">'2,08'!ERR</definedName>
    <definedName name="AAA" localSheetId="17">'2,09'!ERR</definedName>
    <definedName name="AAA" localSheetId="18">'2,10'!ERR</definedName>
    <definedName name="AAA" localSheetId="20">'3,02'!ERR</definedName>
    <definedName name="AAA" localSheetId="21">'3,03'!ERR</definedName>
    <definedName name="AAA" localSheetId="22">'3,04'!ERR</definedName>
    <definedName name="AAA" localSheetId="23">'3,05'!ERR</definedName>
    <definedName name="AAA" localSheetId="24">'3,06'!ERR</definedName>
    <definedName name="AAA" localSheetId="25">'4,01'!ERR</definedName>
    <definedName name="AAA" localSheetId="26">'4,02'!ERR</definedName>
    <definedName name="AAA" localSheetId="27">'5,01'!ERR</definedName>
    <definedName name="AAA" localSheetId="28">'5,02'!ERR</definedName>
    <definedName name="AAA" localSheetId="29">'5,03'!ERR</definedName>
    <definedName name="AAA" localSheetId="30">'5,04'!ERR</definedName>
    <definedName name="AAA" localSheetId="31">'5,05'!ERR</definedName>
    <definedName name="AAA" localSheetId="32">'5,06'!ERR</definedName>
    <definedName name="AAA" localSheetId="33">'5,07'!ERR</definedName>
    <definedName name="AAA" localSheetId="34">'5,08'!ERR</definedName>
    <definedName name="AAA" localSheetId="35">'5,09'!ERR</definedName>
    <definedName name="AAA" localSheetId="36">'5,10'!ERR</definedName>
    <definedName name="AAA" localSheetId="37">'5,11'!ERR</definedName>
    <definedName name="AAA" localSheetId="39">'MEMORIAS ANDEN CALLE 12'!ERR</definedName>
    <definedName name="AAA">[0]!ERR</definedName>
    <definedName name="AAAA">[132]Equipo!$A$7:$A$65536</definedName>
    <definedName name="aaaaaa">[26]otros!$C$5</definedName>
    <definedName name="aaaaas" localSheetId="19" hidden="1">{"TAB1",#N/A,TRUE,"GENERAL";"TAB2",#N/A,TRUE,"GENERAL";"TAB3",#N/A,TRUE,"GENERAL";"TAB4",#N/A,TRUE,"GENERAL";"TAB5",#N/A,TRUE,"GENERAL"}</definedName>
    <definedName name="aaaaas" localSheetId="38"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31"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3"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35" hidden="1">{"TAB1",#N/A,TRUE,"GENERAL";"TAB2",#N/A,TRUE,"GENERAL";"TAB3",#N/A,TRUE,"GENERAL";"TAB4",#N/A,TRUE,"GENERAL";"TAB5",#N/A,TRUE,"GENERAL"}</definedName>
    <definedName name="aaaaas" localSheetId="36" hidden="1">{"TAB1",#N/A,TRUE,"GENERAL";"TAB2",#N/A,TRUE,"GENERAL";"TAB3",#N/A,TRUE,"GENERAL";"TAB4",#N/A,TRUE,"GENERAL";"TAB5",#N/A,TRUE,"GENERAL"}</definedName>
    <definedName name="aaaaas" localSheetId="37" hidden="1">{"TAB1",#N/A,TRUE,"GENERAL";"TAB2",#N/A,TRUE,"GENERAL";"TAB3",#N/A,TRUE,"GENERAL";"TAB4",#N/A,TRUE,"GENERAL";"TAB5",#N/A,TRUE,"GENERAL"}</definedName>
    <definedName name="aaaaas" localSheetId="39"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9" hidden="1">{"TAB1",#N/A,TRUE,"GENERAL";"TAB2",#N/A,TRUE,"GENERAL";"TAB3",#N/A,TRUE,"GENERAL";"TAB4",#N/A,TRUE,"GENERAL";"TAB5",#N/A,TRUE,"GENERAL"}</definedName>
    <definedName name="aas" localSheetId="38"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localSheetId="31" hidden="1">{"TAB1",#N/A,TRUE,"GENERAL";"TAB2",#N/A,TRUE,"GENERAL";"TAB3",#N/A,TRUE,"GENERAL";"TAB4",#N/A,TRUE,"GENERAL";"TAB5",#N/A,TRUE,"GENERAL"}</definedName>
    <definedName name="aas" localSheetId="32" hidden="1">{"TAB1",#N/A,TRUE,"GENERAL";"TAB2",#N/A,TRUE,"GENERAL";"TAB3",#N/A,TRUE,"GENERAL";"TAB4",#N/A,TRUE,"GENERAL";"TAB5",#N/A,TRUE,"GENERAL"}</definedName>
    <definedName name="aas" localSheetId="33" hidden="1">{"TAB1",#N/A,TRUE,"GENERAL";"TAB2",#N/A,TRUE,"GENERAL";"TAB3",#N/A,TRUE,"GENERAL";"TAB4",#N/A,TRUE,"GENERAL";"TAB5",#N/A,TRUE,"GENERAL"}</definedName>
    <definedName name="aas" localSheetId="34" hidden="1">{"TAB1",#N/A,TRUE,"GENERAL";"TAB2",#N/A,TRUE,"GENERAL";"TAB3",#N/A,TRUE,"GENERAL";"TAB4",#N/A,TRUE,"GENERAL";"TAB5",#N/A,TRUE,"GENERAL"}</definedName>
    <definedName name="aas" localSheetId="35" hidden="1">{"TAB1",#N/A,TRUE,"GENERAL";"TAB2",#N/A,TRUE,"GENERAL";"TAB3",#N/A,TRUE,"GENERAL";"TAB4",#N/A,TRUE,"GENERAL";"TAB5",#N/A,TRUE,"GENERAL"}</definedName>
    <definedName name="aas" localSheetId="36" hidden="1">{"TAB1",#N/A,TRUE,"GENERAL";"TAB2",#N/A,TRUE,"GENERAL";"TAB3",#N/A,TRUE,"GENERAL";"TAB4",#N/A,TRUE,"GENERAL";"TAB5",#N/A,TRUE,"GENERAL"}</definedName>
    <definedName name="aas" localSheetId="37" hidden="1">{"TAB1",#N/A,TRUE,"GENERAL";"TAB2",#N/A,TRUE,"GENERAL";"TAB3",#N/A,TRUE,"GENERAL";"TAB4",#N/A,TRUE,"GENERAL";"TAB5",#N/A,TRUE,"GENERAL"}</definedName>
    <definedName name="aas" localSheetId="39"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10">#REF!</definedName>
    <definedName name="abc" localSheetId="11">#REF!</definedName>
    <definedName name="abc" localSheetId="12">#REF!</definedName>
    <definedName name="abc" localSheetId="20">#REF!</definedName>
    <definedName name="abc" localSheetId="21">#REF!</definedName>
    <definedName name="abc" localSheetId="22">#REF!</definedName>
    <definedName name="abc" localSheetId="23">#REF!</definedName>
    <definedName name="abc" localSheetId="25">#REF!</definedName>
    <definedName name="abc" localSheetId="26">#REF!</definedName>
    <definedName name="abc" localSheetId="27">#REF!</definedName>
    <definedName name="abc" localSheetId="28">#REF!</definedName>
    <definedName name="abc" localSheetId="29">#REF!</definedName>
    <definedName name="abc" localSheetId="30">#REF!</definedName>
    <definedName name="abc" localSheetId="31">#REF!</definedName>
    <definedName name="abc" localSheetId="32">#REF!</definedName>
    <definedName name="abc" localSheetId="33">#REF!</definedName>
    <definedName name="abc" localSheetId="34">#REF!</definedName>
    <definedName name="abc" localSheetId="35">#REF!</definedName>
    <definedName name="abc" localSheetId="36">#REF!</definedName>
    <definedName name="abc" localSheetId="37">#REF!</definedName>
    <definedName name="abc">#REF!</definedName>
    <definedName name="ABCD" hidden="1">#REF!</definedName>
    <definedName name="ABCDE" hidden="1">#REF!</definedName>
    <definedName name="ABCSD">[133]!absc</definedName>
    <definedName name="ABG">[6]AASHTO!$A$2:$F$5</definedName>
    <definedName name="absc">[133]!absc</definedName>
    <definedName name="absc1" localSheetId="19">[27]!absc</definedName>
    <definedName name="absc1" localSheetId="2">[27]!absc</definedName>
    <definedName name="absc1" localSheetId="3">[27]!absc</definedName>
    <definedName name="absc1" localSheetId="4">[27]!absc</definedName>
    <definedName name="absc1" localSheetId="5">[27]!absc</definedName>
    <definedName name="absc1" localSheetId="6">[27]!absc</definedName>
    <definedName name="absc1" localSheetId="7">[27]!absc</definedName>
    <definedName name="absc1" localSheetId="8">[27]!absc</definedName>
    <definedName name="absc1" localSheetId="10">[27]!absc</definedName>
    <definedName name="absc1" localSheetId="11">[27]!absc</definedName>
    <definedName name="absc1" localSheetId="12">[27]!absc</definedName>
    <definedName name="absc1" localSheetId="15">[27]!absc</definedName>
    <definedName name="absc1" localSheetId="16">[27]!absc</definedName>
    <definedName name="absc1" localSheetId="18">[27]!absc</definedName>
    <definedName name="absc1" localSheetId="20">[27]!absc</definedName>
    <definedName name="absc1" localSheetId="21">[27]!absc</definedName>
    <definedName name="absc1" localSheetId="22">[27]!absc</definedName>
    <definedName name="absc1" localSheetId="23">[27]!absc</definedName>
    <definedName name="absc1" localSheetId="25">[27]!absc</definedName>
    <definedName name="absc1" localSheetId="26">[27]!absc</definedName>
    <definedName name="absc1" localSheetId="27">[27]!absc</definedName>
    <definedName name="absc1" localSheetId="28">[27]!absc</definedName>
    <definedName name="absc1" localSheetId="29">[27]!absc</definedName>
    <definedName name="absc1" localSheetId="30">[27]!absc</definedName>
    <definedName name="absc1" localSheetId="31">[27]!absc</definedName>
    <definedName name="absc1" localSheetId="32">[27]!absc</definedName>
    <definedName name="absc1" localSheetId="33">[27]!absc</definedName>
    <definedName name="absc1" localSheetId="34">[27]!absc</definedName>
    <definedName name="absc1" localSheetId="35">[27]!absc</definedName>
    <definedName name="absc1" localSheetId="36">[27]!absc</definedName>
    <definedName name="absc1" localSheetId="37">[27]!absc</definedName>
    <definedName name="absc1" localSheetId="0">[27]!absc</definedName>
    <definedName name="absc1">[27]!absc</definedName>
    <definedName name="ac" localSheetId="38">#REF!</definedName>
    <definedName name="ac" localSheetId="24">#REF!</definedName>
    <definedName name="ac" localSheetId="39">#REF!</definedName>
    <definedName name="ac">#REF!</definedName>
    <definedName name="ACCESORIOS">'[134]MATERIALES Y EQUIPOS'!$E$40</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1">#REF!</definedName>
    <definedName name="ad" localSheetId="2">#REF!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10">#REF!</definedName>
    <definedName name="ad" localSheetId="11">#REF!</definedName>
    <definedName name="ad" localSheetId="12">#REF!</definedName>
    <definedName name="ad" localSheetId="20">#REF!</definedName>
    <definedName name="ad" localSheetId="21">#REF!</definedName>
    <definedName name="ad" localSheetId="22">#REF!</definedName>
    <definedName name="ad" localSheetId="23">#REF!</definedName>
    <definedName name="ad" localSheetId="24">#REF!</definedName>
    <definedName name="ad" localSheetId="25">#REF!</definedName>
    <definedName name="ad" localSheetId="26">#REF!</definedName>
    <definedName name="ad" localSheetId="27">#REF!</definedName>
    <definedName name="ad" localSheetId="28">#REF!</definedName>
    <definedName name="ad" localSheetId="29">#REF!</definedName>
    <definedName name="ad" localSheetId="30">#REF!</definedName>
    <definedName name="ad" localSheetId="31">#REF!</definedName>
    <definedName name="ad" localSheetId="32">#REF!</definedName>
    <definedName name="ad" localSheetId="33">#REF!</definedName>
    <definedName name="ad" localSheetId="34">#REF!</definedName>
    <definedName name="ad" localSheetId="35">#REF!</definedName>
    <definedName name="ad" localSheetId="36">#REF!</definedName>
    <definedName name="ad" localSheetId="37">#REF!</definedName>
    <definedName name="ad">#REF!</definedName>
    <definedName name="adasd" localSheetId="24">#REF!</definedName>
    <definedName name="adasd">#REF!</definedName>
    <definedName name="ADFGSDB" localSheetId="19" hidden="1">{"via1",#N/A,TRUE,"general";"via2",#N/A,TRUE,"general";"via3",#N/A,TRUE,"general"}</definedName>
    <definedName name="ADFGSDB" localSheetId="38"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localSheetId="31" hidden="1">{"via1",#N/A,TRUE,"general";"via2",#N/A,TRUE,"general";"via3",#N/A,TRUE,"general"}</definedName>
    <definedName name="ADFGSDB" localSheetId="32" hidden="1">{"via1",#N/A,TRUE,"general";"via2",#N/A,TRUE,"general";"via3",#N/A,TRUE,"general"}</definedName>
    <definedName name="ADFGSDB" localSheetId="33" hidden="1">{"via1",#N/A,TRUE,"general";"via2",#N/A,TRUE,"general";"via3",#N/A,TRUE,"general"}</definedName>
    <definedName name="ADFGSDB" localSheetId="34" hidden="1">{"via1",#N/A,TRUE,"general";"via2",#N/A,TRUE,"general";"via3",#N/A,TRUE,"general"}</definedName>
    <definedName name="ADFGSDB" localSheetId="35" hidden="1">{"via1",#N/A,TRUE,"general";"via2",#N/A,TRUE,"general";"via3",#N/A,TRUE,"general"}</definedName>
    <definedName name="ADFGSDB" localSheetId="36" hidden="1">{"via1",#N/A,TRUE,"general";"via2",#N/A,TRUE,"general";"via3",#N/A,TRUE,"general"}</definedName>
    <definedName name="ADFGSDB" localSheetId="37" hidden="1">{"via1",#N/A,TRUE,"general";"via2",#N/A,TRUE,"general";"via3",#N/A,TRUE,"general"}</definedName>
    <definedName name="ADFGSDB" localSheetId="39"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 localSheetId="38">#REF!</definedName>
    <definedName name="ADMON" localSheetId="24">#REF!</definedName>
    <definedName name="ADMON" localSheetId="39">#REF!</definedName>
    <definedName name="ADMON">#REF!</definedName>
    <definedName name="ADMON1" localSheetId="24">#REF!</definedName>
    <definedName name="ADMON1">#REF!</definedName>
    <definedName name="adoc1" localSheetId="19">[27]!absc</definedName>
    <definedName name="adoc1" localSheetId="2">[27]!absc</definedName>
    <definedName name="adoc1" localSheetId="3">[27]!absc</definedName>
    <definedName name="adoc1" localSheetId="4">[27]!absc</definedName>
    <definedName name="adoc1" localSheetId="5">[27]!absc</definedName>
    <definedName name="adoc1" localSheetId="6">[27]!absc</definedName>
    <definedName name="adoc1" localSheetId="7">[27]!absc</definedName>
    <definedName name="adoc1" localSheetId="8">[27]!absc</definedName>
    <definedName name="adoc1" localSheetId="10">[27]!absc</definedName>
    <definedName name="adoc1" localSheetId="11">[27]!absc</definedName>
    <definedName name="adoc1" localSheetId="12">[27]!absc</definedName>
    <definedName name="adoc1" localSheetId="15">[27]!absc</definedName>
    <definedName name="adoc1" localSheetId="16">[27]!absc</definedName>
    <definedName name="adoc1" localSheetId="18">[27]!absc</definedName>
    <definedName name="adoc1" localSheetId="20">[27]!absc</definedName>
    <definedName name="adoc1" localSheetId="21">[27]!absc</definedName>
    <definedName name="adoc1" localSheetId="22">[27]!absc</definedName>
    <definedName name="adoc1" localSheetId="23">[27]!absc</definedName>
    <definedName name="adoc1" localSheetId="25">[27]!absc</definedName>
    <definedName name="adoc1" localSheetId="26">[27]!absc</definedName>
    <definedName name="adoc1" localSheetId="27">[27]!absc</definedName>
    <definedName name="adoc1" localSheetId="28">[27]!absc</definedName>
    <definedName name="adoc1" localSheetId="29">[27]!absc</definedName>
    <definedName name="adoc1" localSheetId="30">[27]!absc</definedName>
    <definedName name="adoc1" localSheetId="31">[27]!absc</definedName>
    <definedName name="adoc1" localSheetId="32">[27]!absc</definedName>
    <definedName name="adoc1" localSheetId="33">[27]!absc</definedName>
    <definedName name="adoc1" localSheetId="34">[27]!absc</definedName>
    <definedName name="adoc1" localSheetId="35">[27]!absc</definedName>
    <definedName name="adoc1" localSheetId="36">[27]!absc</definedName>
    <definedName name="adoc1" localSheetId="37">[27]!absc</definedName>
    <definedName name="adoc1" localSheetId="0">[27]!absc</definedName>
    <definedName name="adoc1">[27]!absc</definedName>
    <definedName name="ADOC125" localSheetId="19">[30]!absc</definedName>
    <definedName name="ADOC125" localSheetId="2">[30]!absc</definedName>
    <definedName name="ADOC125" localSheetId="3">[30]!absc</definedName>
    <definedName name="ADOC125" localSheetId="4">[30]!absc</definedName>
    <definedName name="ADOC125" localSheetId="5">[30]!absc</definedName>
    <definedName name="ADOC125" localSheetId="6">[30]!absc</definedName>
    <definedName name="ADOC125" localSheetId="7">[30]!absc</definedName>
    <definedName name="ADOC125" localSheetId="8">[30]!absc</definedName>
    <definedName name="ADOC125" localSheetId="10">[30]!absc</definedName>
    <definedName name="ADOC125" localSheetId="11">[30]!absc</definedName>
    <definedName name="ADOC125" localSheetId="12">[30]!absc</definedName>
    <definedName name="ADOC125" localSheetId="15">[30]!absc</definedName>
    <definedName name="ADOC125" localSheetId="16">[30]!absc</definedName>
    <definedName name="ADOC125" localSheetId="18">[30]!absc</definedName>
    <definedName name="ADOC125" localSheetId="20">[30]!absc</definedName>
    <definedName name="ADOC125" localSheetId="21">[30]!absc</definedName>
    <definedName name="ADOC125" localSheetId="22">[30]!absc</definedName>
    <definedName name="ADOC125" localSheetId="23">[30]!absc</definedName>
    <definedName name="ADOC125" localSheetId="25">[30]!absc</definedName>
    <definedName name="ADOC125" localSheetId="26">[30]!absc</definedName>
    <definedName name="ADOC125" localSheetId="27">[30]!absc</definedName>
    <definedName name="ADOC125" localSheetId="28">[30]!absc</definedName>
    <definedName name="ADOC125" localSheetId="29">[30]!absc</definedName>
    <definedName name="ADOC125" localSheetId="30">[30]!absc</definedName>
    <definedName name="ADOC125" localSheetId="31">[30]!absc</definedName>
    <definedName name="ADOC125" localSheetId="32">[30]!absc</definedName>
    <definedName name="ADOC125" localSheetId="33">[30]!absc</definedName>
    <definedName name="ADOC125" localSheetId="34">[30]!absc</definedName>
    <definedName name="ADOC125" localSheetId="35">[30]!absc</definedName>
    <definedName name="ADOC125" localSheetId="36">[30]!absc</definedName>
    <definedName name="ADOC125" localSheetId="37">[30]!absc</definedName>
    <definedName name="ADOC125" localSheetId="0">[30]!absc</definedName>
    <definedName name="ADOC125">[30]!absc</definedName>
    <definedName name="adoq" localSheetId="19">[31]!absc</definedName>
    <definedName name="adoq" localSheetId="2">[31]!absc</definedName>
    <definedName name="adoq" localSheetId="3">[31]!absc</definedName>
    <definedName name="adoq" localSheetId="4">[31]!absc</definedName>
    <definedName name="adoq" localSheetId="5">[31]!absc</definedName>
    <definedName name="adoq" localSheetId="6">[31]!absc</definedName>
    <definedName name="adoq" localSheetId="7">[31]!absc</definedName>
    <definedName name="adoq" localSheetId="8">[31]!absc</definedName>
    <definedName name="adoq" localSheetId="10">[31]!absc</definedName>
    <definedName name="adoq" localSheetId="11">[31]!absc</definedName>
    <definedName name="adoq" localSheetId="12">[31]!absc</definedName>
    <definedName name="adoq" localSheetId="15">[31]!absc</definedName>
    <definedName name="adoq" localSheetId="16">[31]!absc</definedName>
    <definedName name="adoq" localSheetId="18">[31]!absc</definedName>
    <definedName name="adoq" localSheetId="20">[31]!absc</definedName>
    <definedName name="adoq" localSheetId="21">[31]!absc</definedName>
    <definedName name="adoq" localSheetId="22">[31]!absc</definedName>
    <definedName name="adoq" localSheetId="23">[31]!absc</definedName>
    <definedName name="adoq" localSheetId="25">[31]!absc</definedName>
    <definedName name="adoq" localSheetId="26">[31]!absc</definedName>
    <definedName name="adoq" localSheetId="27">[31]!absc</definedName>
    <definedName name="adoq" localSheetId="28">[31]!absc</definedName>
    <definedName name="adoq" localSheetId="29">[31]!absc</definedName>
    <definedName name="adoq" localSheetId="30">[31]!absc</definedName>
    <definedName name="adoq" localSheetId="31">[31]!absc</definedName>
    <definedName name="adoq" localSheetId="32">[31]!absc</definedName>
    <definedName name="adoq" localSheetId="33">[31]!absc</definedName>
    <definedName name="adoq" localSheetId="34">[31]!absc</definedName>
    <definedName name="adoq" localSheetId="35">[31]!absc</definedName>
    <definedName name="adoq" localSheetId="36">[31]!absc</definedName>
    <definedName name="adoq" localSheetId="37">[31]!absc</definedName>
    <definedName name="adoq" localSheetId="0">[31]!absc</definedName>
    <definedName name="adoq">[31]!absc</definedName>
    <definedName name="ADSAD" localSheetId="19" hidden="1">{"TAB1",#N/A,TRUE,"GENERAL";"TAB2",#N/A,TRUE,"GENERAL";"TAB3",#N/A,TRUE,"GENERAL";"TAB4",#N/A,TRUE,"GENERAL";"TAB5",#N/A,TRUE,"GENERAL"}</definedName>
    <definedName name="ADSAD" localSheetId="38"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31"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3"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35" hidden="1">{"TAB1",#N/A,TRUE,"GENERAL";"TAB2",#N/A,TRUE,"GENERAL";"TAB3",#N/A,TRUE,"GENERAL";"TAB4",#N/A,TRUE,"GENERAL";"TAB5",#N/A,TRUE,"GENERAL"}</definedName>
    <definedName name="ADSAD" localSheetId="36" hidden="1">{"TAB1",#N/A,TRUE,"GENERAL";"TAB2",#N/A,TRUE,"GENERAL";"TAB3",#N/A,TRUE,"GENERAL";"TAB4",#N/A,TRUE,"GENERAL";"TAB5",#N/A,TRUE,"GENERAL"}</definedName>
    <definedName name="ADSAD" localSheetId="37" hidden="1">{"TAB1",#N/A,TRUE,"GENERAL";"TAB2",#N/A,TRUE,"GENERAL";"TAB3",#N/A,TRUE,"GENERAL";"TAB4",#N/A,TRUE,"GENERAL";"TAB5",#N/A,TRUE,"GENERAL"}</definedName>
    <definedName name="ADSAD" localSheetId="39" hidden="1">{"TAB1",#N/A,TRUE,"GENERAL";"TAB2",#N/A,TRUE,"GENERAL";"TAB3",#N/A,TRUE,"GENERAL";"TAB4",#N/A,TRUE,"GENERAL";"TAB5",#N/A,TRUE,"GENERAL"}</definedName>
    <definedName name="ADSAD" hidden="1">{"TAB1",#N/A,TRUE,"GENERAL";"TAB2",#N/A,TRUE,"GENERAL";"TAB3",#N/A,TRUE,"GENERAL";"TAB4",#N/A,TRUE,"GENERAL";"TAB5",#N/A,TRUE,"GENERAL"}</definedName>
    <definedName name="aefa" localSheetId="19" hidden="1">{"via1",#N/A,TRUE,"general";"via2",#N/A,TRUE,"general";"via3",#N/A,TRUE,"general"}</definedName>
    <definedName name="aefa" localSheetId="38"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localSheetId="31" hidden="1">{"via1",#N/A,TRUE,"general";"via2",#N/A,TRUE,"general";"via3",#N/A,TRUE,"general"}</definedName>
    <definedName name="aefa" localSheetId="32" hidden="1">{"via1",#N/A,TRUE,"general";"via2",#N/A,TRUE,"general";"via3",#N/A,TRUE,"general"}</definedName>
    <definedName name="aefa" localSheetId="33" hidden="1">{"via1",#N/A,TRUE,"general";"via2",#N/A,TRUE,"general";"via3",#N/A,TRUE,"general"}</definedName>
    <definedName name="aefa" localSheetId="34" hidden="1">{"via1",#N/A,TRUE,"general";"via2",#N/A,TRUE,"general";"via3",#N/A,TRUE,"general"}</definedName>
    <definedName name="aefa" localSheetId="35" hidden="1">{"via1",#N/A,TRUE,"general";"via2",#N/A,TRUE,"general";"via3",#N/A,TRUE,"general"}</definedName>
    <definedName name="aefa" localSheetId="36" hidden="1">{"via1",#N/A,TRUE,"general";"via2",#N/A,TRUE,"general";"via3",#N/A,TRUE,"general"}</definedName>
    <definedName name="aefa" localSheetId="37" hidden="1">{"via1",#N/A,TRUE,"general";"via2",#N/A,TRUE,"general";"via3",#N/A,TRUE,"general"}</definedName>
    <definedName name="aefa" localSheetId="39" hidden="1">{"via1",#N/A,TRUE,"general";"via2",#N/A,TRUE,"general";"via3",#N/A,TRUE,"general"}</definedName>
    <definedName name="aefa" hidden="1">{"via1",#N/A,TRUE,"general";"via2",#N/A,TRUE,"general";"via3",#N/A,TRUE,"general"}</definedName>
    <definedName name="afdsw" localSheetId="19" hidden="1">{"TAB1",#N/A,TRUE,"GENERAL";"TAB2",#N/A,TRUE,"GENERAL";"TAB3",#N/A,TRUE,"GENERAL";"TAB4",#N/A,TRUE,"GENERAL";"TAB5",#N/A,TRUE,"GENERAL"}</definedName>
    <definedName name="afdsw" localSheetId="38"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31"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3"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35" hidden="1">{"TAB1",#N/A,TRUE,"GENERAL";"TAB2",#N/A,TRUE,"GENERAL";"TAB3",#N/A,TRUE,"GENERAL";"TAB4",#N/A,TRUE,"GENERAL";"TAB5",#N/A,TRUE,"GENERAL"}</definedName>
    <definedName name="afdsw" localSheetId="36" hidden="1">{"TAB1",#N/A,TRUE,"GENERAL";"TAB2",#N/A,TRUE,"GENERAL";"TAB3",#N/A,TRUE,"GENERAL";"TAB4",#N/A,TRUE,"GENERAL";"TAB5",#N/A,TRUE,"GENERAL"}</definedName>
    <definedName name="afdsw" localSheetId="37" hidden="1">{"TAB1",#N/A,TRUE,"GENERAL";"TAB2",#N/A,TRUE,"GENERAL";"TAB3",#N/A,TRUE,"GENERAL";"TAB4",#N/A,TRUE,"GENERAL";"TAB5",#N/A,TRUE,"GENERAL"}</definedName>
    <definedName name="afdsw" localSheetId="39" hidden="1">{"TAB1",#N/A,TRUE,"GENERAL";"TAB2",#N/A,TRUE,"GENERAL";"TAB3",#N/A,TRUE,"GENERAL";"TAB4",#N/A,TRUE,"GENERAL";"TAB5",#N/A,TRUE,"GENERAL"}</definedName>
    <definedName name="afdsw" hidden="1">{"TAB1",#N/A,TRUE,"GENERAL";"TAB2",#N/A,TRUE,"GENERAL";"TAB3",#N/A,TRUE,"GENERAL";"TAB4",#N/A,TRUE,"GENERAL";"TAB5",#N/A,TRUE,"GENERAL"}</definedName>
    <definedName name="AFIRMADO02">#REF!</definedName>
    <definedName name="agdsgg" localSheetId="19" hidden="1">{"via1",#N/A,TRUE,"general";"via2",#N/A,TRUE,"general";"via3",#N/A,TRUE,"general"}</definedName>
    <definedName name="agdsgg" localSheetId="38"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localSheetId="31" hidden="1">{"via1",#N/A,TRUE,"general";"via2",#N/A,TRUE,"general";"via3",#N/A,TRUE,"general"}</definedName>
    <definedName name="agdsgg" localSheetId="32" hidden="1">{"via1",#N/A,TRUE,"general";"via2",#N/A,TRUE,"general";"via3",#N/A,TRUE,"general"}</definedName>
    <definedName name="agdsgg" localSheetId="33" hidden="1">{"via1",#N/A,TRUE,"general";"via2",#N/A,TRUE,"general";"via3",#N/A,TRUE,"general"}</definedName>
    <definedName name="agdsgg" localSheetId="34" hidden="1">{"via1",#N/A,TRUE,"general";"via2",#N/A,TRUE,"general";"via3",#N/A,TRUE,"general"}</definedName>
    <definedName name="agdsgg" localSheetId="35" hidden="1">{"via1",#N/A,TRUE,"general";"via2",#N/A,TRUE,"general";"via3",#N/A,TRUE,"general"}</definedName>
    <definedName name="agdsgg" localSheetId="36" hidden="1">{"via1",#N/A,TRUE,"general";"via2",#N/A,TRUE,"general";"via3",#N/A,TRUE,"general"}</definedName>
    <definedName name="agdsgg" localSheetId="37" hidden="1">{"via1",#N/A,TRUE,"general";"via2",#N/A,TRUE,"general";"via3",#N/A,TRUE,"general"}</definedName>
    <definedName name="agdsgg" localSheetId="39"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10">#REF!</definedName>
    <definedName name="AIU" localSheetId="11">#REF!</definedName>
    <definedName name="AIU" localSheetId="12">#REF!</definedName>
    <definedName name="AIU" localSheetId="20">#REF!</definedName>
    <definedName name="AIU" localSheetId="21">#REF!</definedName>
    <definedName name="AIU" localSheetId="22">#REF!</definedName>
    <definedName name="AIU" localSheetId="23">#REF!</definedName>
    <definedName name="AIU" localSheetId="25">#REF!</definedName>
    <definedName name="AIU" localSheetId="26">#REF!</definedName>
    <definedName name="AIU" localSheetId="27">#REF!</definedName>
    <definedName name="AIU" localSheetId="28">#REF!</definedName>
    <definedName name="AIU" localSheetId="29">#REF!</definedName>
    <definedName name="AIU" localSheetId="30">#REF!</definedName>
    <definedName name="AIU" localSheetId="31">#REF!</definedName>
    <definedName name="AIU" localSheetId="32">#REF!</definedName>
    <definedName name="AIU" localSheetId="33">#REF!</definedName>
    <definedName name="AIU" localSheetId="34">#REF!</definedName>
    <definedName name="AIU" localSheetId="35">#REF!</definedName>
    <definedName name="AIU" localSheetId="36">#REF!</definedName>
    <definedName name="AIU" localSheetId="37">#REF!</definedName>
    <definedName name="AIU">#REF!</definedName>
    <definedName name="AIU_01">#REF!</definedName>
    <definedName name="AIU_1">#REF!</definedName>
    <definedName name="AIU_2">#REF!</definedName>
    <definedName name="AjustDelAIU" localSheetId="1">#REF!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10">#REF!</definedName>
    <definedName name="AjustDelAIU" localSheetId="11">#REF!</definedName>
    <definedName name="AjustDelAIU" localSheetId="12">#REF!</definedName>
    <definedName name="AjustDelAIU" localSheetId="20">#REF!</definedName>
    <definedName name="AjustDelAIU" localSheetId="21">#REF!</definedName>
    <definedName name="AjustDelAIU" localSheetId="22">#REF!</definedName>
    <definedName name="AjustDelAIU" localSheetId="23">#REF!</definedName>
    <definedName name="AjustDelAIU" localSheetId="25">#REF!</definedName>
    <definedName name="AjustDelAIU" localSheetId="26">#REF!</definedName>
    <definedName name="AjustDelAIU" localSheetId="27">#REF!</definedName>
    <definedName name="AjustDelAIU" localSheetId="28">#REF!</definedName>
    <definedName name="AjustDelAIU" localSheetId="29">#REF!</definedName>
    <definedName name="AjustDelAIU" localSheetId="30">#REF!</definedName>
    <definedName name="AjustDelAIU" localSheetId="31">#REF!</definedName>
    <definedName name="AjustDelAIU" localSheetId="32">#REF!</definedName>
    <definedName name="AjustDelAIU" localSheetId="33">#REF!</definedName>
    <definedName name="AjustDelAIU" localSheetId="34">#REF!</definedName>
    <definedName name="AjustDelAIU" localSheetId="35">#REF!</definedName>
    <definedName name="AjustDelAIU" localSheetId="36">#REF!</definedName>
    <definedName name="AjustDelAIU" localSheetId="37">#REF!</definedName>
    <definedName name="AjustDelAIU">#REF!</definedName>
    <definedName name="alam">#REF!</definedName>
    <definedName name="alc" localSheetId="19">[32]!absc</definedName>
    <definedName name="alc" localSheetId="2">[32]!absc</definedName>
    <definedName name="alc" localSheetId="3">[32]!absc</definedName>
    <definedName name="alc" localSheetId="4">[32]!absc</definedName>
    <definedName name="alc" localSheetId="5">[32]!absc</definedName>
    <definedName name="alc" localSheetId="6">[32]!absc</definedName>
    <definedName name="alc" localSheetId="7">[32]!absc</definedName>
    <definedName name="alc" localSheetId="8">[32]!absc</definedName>
    <definedName name="alc" localSheetId="10">[32]!absc</definedName>
    <definedName name="alc" localSheetId="11">[32]!absc</definedName>
    <definedName name="alc" localSheetId="12">[32]!absc</definedName>
    <definedName name="alc" localSheetId="15">[32]!absc</definedName>
    <definedName name="alc" localSheetId="16">[32]!absc</definedName>
    <definedName name="alc" localSheetId="18">[32]!absc</definedName>
    <definedName name="alc" localSheetId="20">[32]!absc</definedName>
    <definedName name="alc" localSheetId="21">[32]!absc</definedName>
    <definedName name="alc" localSheetId="22">[32]!absc</definedName>
    <definedName name="alc" localSheetId="23">[32]!absc</definedName>
    <definedName name="alc" localSheetId="25">[32]!absc</definedName>
    <definedName name="alc" localSheetId="26">[32]!absc</definedName>
    <definedName name="alc" localSheetId="27">[32]!absc</definedName>
    <definedName name="alc" localSheetId="28">[32]!absc</definedName>
    <definedName name="alc" localSheetId="29">[32]!absc</definedName>
    <definedName name="alc" localSheetId="30">[32]!absc</definedName>
    <definedName name="alc" localSheetId="31">[32]!absc</definedName>
    <definedName name="alc" localSheetId="32">[32]!absc</definedName>
    <definedName name="alc" localSheetId="33">[32]!absc</definedName>
    <definedName name="alc" localSheetId="34">[32]!absc</definedName>
    <definedName name="alc" localSheetId="35">[32]!absc</definedName>
    <definedName name="alc" localSheetId="36">[32]!absc</definedName>
    <definedName name="alc" localSheetId="37">[32]!absc</definedName>
    <definedName name="alc" localSheetId="0">[32]!absc</definedName>
    <definedName name="alc">[32]!absc</definedName>
    <definedName name="AlcanceProyecto" localSheetId="38">#REF!</definedName>
    <definedName name="AlcanceProyecto" localSheetId="24">#REF!</definedName>
    <definedName name="AlcanceProyecto" localSheetId="39">#REF!</definedName>
    <definedName name="AlcanceProyecto">#REF!</definedName>
    <definedName name="ALM" localSheetId="24">#REF!</definedName>
    <definedName name="ALM">#REF!</definedName>
    <definedName name="ALTO" localSheetId="19">[33]Tabla!$A$1:$A$5</definedName>
    <definedName name="ALTO" localSheetId="9">[33]Tabla!$A$1:$A$5</definedName>
    <definedName name="ALTO" localSheetId="13">[33]Tabla!$A$1:$A$5</definedName>
    <definedName name="ALTO" localSheetId="14">[33]Tabla!$A$1:$A$5</definedName>
    <definedName name="ALTO" localSheetId="15">[33]Tabla!$A$1:$A$5</definedName>
    <definedName name="ALTO" localSheetId="16">[33]Tabla!$A$1:$A$5</definedName>
    <definedName name="ALTO" localSheetId="17">[33]Tabla!$A$1:$A$5</definedName>
    <definedName name="ALTO" localSheetId="18">[33]Tabla!$A$1:$A$5</definedName>
    <definedName name="ALTO" localSheetId="24">[33]Tabla!$A$1:$A$5</definedName>
    <definedName name="ALTO">[34]Tabla!$A$1:$A$5</definedName>
    <definedName name="Amount" localSheetId="38">#REF!</definedName>
    <definedName name="Amount" localSheetId="24">#REF!</definedName>
    <definedName name="Amount" localSheetId="39">#REF!</definedName>
    <definedName name="Amount">#REF!</definedName>
    <definedName name="ANCLAJE" localSheetId="1">'[35]MC SF GAVIONES'!#REF!</definedName>
    <definedName name="ANCLAJE" localSheetId="2">'[35]MC SF GAVIONES'!#REF!</definedName>
    <definedName name="ANCLAJE" localSheetId="3">'[35]MC SF GAVIONES'!#REF!</definedName>
    <definedName name="ANCLAJE" localSheetId="4">'[35]MC SF GAVIONES'!#REF!</definedName>
    <definedName name="ANCLAJE" localSheetId="5">'[35]MC SF GAVIONES'!#REF!</definedName>
    <definedName name="ANCLAJE" localSheetId="6">'[35]MC SF GAVIONES'!#REF!</definedName>
    <definedName name="ANCLAJE" localSheetId="7">'[35]MC SF GAVIONES'!#REF!</definedName>
    <definedName name="ANCLAJE" localSheetId="8">'[35]MC SF GAVIONES'!#REF!</definedName>
    <definedName name="ANCLAJE" localSheetId="10">'[35]MC SF GAVIONES'!#REF!</definedName>
    <definedName name="ANCLAJE" localSheetId="11">'[35]MC SF GAVIONES'!#REF!</definedName>
    <definedName name="ANCLAJE" localSheetId="12">'[35]MC SF GAVIONES'!#REF!</definedName>
    <definedName name="ANCLAJE" localSheetId="20">'[35]MC SF GAVIONES'!#REF!</definedName>
    <definedName name="ANCLAJE" localSheetId="21">'[35]MC SF GAVIONES'!#REF!</definedName>
    <definedName name="ANCLAJE" localSheetId="22">'[35]MC SF GAVIONES'!#REF!</definedName>
    <definedName name="ANCLAJE" localSheetId="23">'[35]MC SF GAVIONES'!#REF!</definedName>
    <definedName name="ANCLAJE" localSheetId="25">'[35]MC SF GAVIONES'!#REF!</definedName>
    <definedName name="ANCLAJE" localSheetId="26">'[35]MC SF GAVIONES'!#REF!</definedName>
    <definedName name="ANCLAJE" localSheetId="27">'[35]MC SF GAVIONES'!#REF!</definedName>
    <definedName name="ANCLAJE" localSheetId="28">'[35]MC SF GAVIONES'!#REF!</definedName>
    <definedName name="ANCLAJE" localSheetId="29">'[35]MC SF GAVIONES'!#REF!</definedName>
    <definedName name="ANCLAJE" localSheetId="30">'[35]MC SF GAVIONES'!#REF!</definedName>
    <definedName name="ANCLAJE" localSheetId="31">'[35]MC SF GAVIONES'!#REF!</definedName>
    <definedName name="ANCLAJE" localSheetId="32">'[35]MC SF GAVIONES'!#REF!</definedName>
    <definedName name="ANCLAJE" localSheetId="33">'[35]MC SF GAVIONES'!#REF!</definedName>
    <definedName name="ANCLAJE" localSheetId="34">'[35]MC SF GAVIONES'!#REF!</definedName>
    <definedName name="ANCLAJE" localSheetId="35">'[35]MC SF GAVIONES'!#REF!</definedName>
    <definedName name="ANCLAJE" localSheetId="36">'[35]MC SF GAVIONES'!#REF!</definedName>
    <definedName name="ANCLAJE" localSheetId="37">'[35]MC SF GAVIONES'!#REF!</definedName>
    <definedName name="ANCLAJE">'[35]MC SF GAVIONES'!#REF!</definedName>
    <definedName name="AND" localSheetId="38">#REF!</definedName>
    <definedName name="AND" localSheetId="24">#REF!</definedName>
    <definedName name="AND" localSheetId="39">#REF!</definedName>
    <definedName name="AND">#REF!</definedName>
    <definedName name="andres">#REF!</definedName>
    <definedName name="ANDRES2">#REF!</definedName>
    <definedName name="ANDRES3">#REF!</definedName>
    <definedName name="anex7" localSheetId="24">#REF!</definedName>
    <definedName name="anex7">#REF!</definedName>
    <definedName name="anex8" localSheetId="24">#REF!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[36]COMPARATIVO!#REF!</definedName>
    <definedName name="anexo8" localSheetId="38">#REF!</definedName>
    <definedName name="anexo8" localSheetId="24">#REF!</definedName>
    <definedName name="anexo8" localSheetId="39">#REF!</definedName>
    <definedName name="anexo8">#REF!</definedName>
    <definedName name="anexo9" localSheetId="24">#REF!</definedName>
    <definedName name="anexo9">#REF!</definedName>
    <definedName name="anexů7" localSheetId="24">#REF!</definedName>
    <definedName name="anexů7">#REF!</definedName>
    <definedName name="Antic">[37]BASES!$B$33</definedName>
    <definedName name="ANTICIPO">[38]BASES!$B$33</definedName>
    <definedName name="AÑO">[26]PRESUPUESTO!$D$13</definedName>
    <definedName name="AÑOWUIE">'[39]Res-Accide-10'!$R$2:$R$7</definedName>
    <definedName name="apaiy" localSheetId="38">#REF!</definedName>
    <definedName name="apaiy" localSheetId="24">#REF!</definedName>
    <definedName name="apaiy" localSheetId="39">#REF!</definedName>
    <definedName name="apaiy">#REF!</definedName>
    <definedName name="APELLIDOS" localSheetId="24">#REF!</definedName>
    <definedName name="APELLIDOS">#REF!</definedName>
    <definedName name="API" localSheetId="24">#REF!</definedName>
    <definedName name="API">#REF!</definedName>
    <definedName name="APU" localSheetId="19">[40]!absc</definedName>
    <definedName name="APU" localSheetId="2">[41]!absc</definedName>
    <definedName name="APU" localSheetId="3">[41]!absc</definedName>
    <definedName name="APU" localSheetId="4">[41]!absc</definedName>
    <definedName name="APU" localSheetId="5">[41]!absc</definedName>
    <definedName name="APU" localSheetId="6">[41]!absc</definedName>
    <definedName name="APU" localSheetId="7">[41]!absc</definedName>
    <definedName name="APU" localSheetId="8">[41]!absc</definedName>
    <definedName name="APU" localSheetId="9">[40]!absc</definedName>
    <definedName name="APU" localSheetId="10">[41]!absc</definedName>
    <definedName name="APU" localSheetId="11">[41]!absc</definedName>
    <definedName name="APU" localSheetId="12">[41]!absc</definedName>
    <definedName name="APU" localSheetId="13">[40]!absc</definedName>
    <definedName name="APU" localSheetId="14">[40]!absc</definedName>
    <definedName name="APU" localSheetId="15">[40]!absc</definedName>
    <definedName name="APU" localSheetId="16">[40]!absc</definedName>
    <definedName name="APU" localSheetId="17">[40]!absc</definedName>
    <definedName name="APU" localSheetId="18">[40]!absc</definedName>
    <definedName name="APU" localSheetId="20">[41]!absc</definedName>
    <definedName name="APU" localSheetId="21">[41]!absc</definedName>
    <definedName name="APU" localSheetId="22">[41]!absc</definedName>
    <definedName name="APU" localSheetId="23">[41]!absc</definedName>
    <definedName name="APU" localSheetId="24">[40]!absc</definedName>
    <definedName name="APU" localSheetId="25">[41]!absc</definedName>
    <definedName name="APU" localSheetId="26">[41]!absc</definedName>
    <definedName name="APU" localSheetId="27">[41]!absc</definedName>
    <definedName name="APU" localSheetId="28">[41]!absc</definedName>
    <definedName name="APU" localSheetId="29">[41]!absc</definedName>
    <definedName name="APU" localSheetId="30">[41]!absc</definedName>
    <definedName name="APU" localSheetId="31">[41]!absc</definedName>
    <definedName name="APU" localSheetId="32">[41]!absc</definedName>
    <definedName name="APU" localSheetId="33">[41]!absc</definedName>
    <definedName name="APU" localSheetId="34">[41]!absc</definedName>
    <definedName name="APU" localSheetId="35">[41]!absc</definedName>
    <definedName name="APU" localSheetId="36">[41]!absc</definedName>
    <definedName name="APU" localSheetId="37">[41]!absc</definedName>
    <definedName name="APU" localSheetId="0">[41]!absc</definedName>
    <definedName name="APU">[41]!absc</definedName>
    <definedName name="APU_directos" localSheetId="19">#REF!</definedName>
    <definedName name="APU_directos" localSheetId="1">#REF!</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20">#REF!</definedName>
    <definedName name="APU_directos" localSheetId="21">#REF!</definedName>
    <definedName name="APU_directos" localSheetId="22">#REF!</definedName>
    <definedName name="APU_directos" localSheetId="23">#REF!</definedName>
    <definedName name="APU_directos" localSheetId="24">#REF!</definedName>
    <definedName name="APU_directos" localSheetId="25">#REF!</definedName>
    <definedName name="APU_directos" localSheetId="26">#REF!</definedName>
    <definedName name="APU_directos" localSheetId="27">#REF!</definedName>
    <definedName name="APU_directos" localSheetId="28">#REF!</definedName>
    <definedName name="APU_directos" localSheetId="29">#REF!</definedName>
    <definedName name="APU_directos" localSheetId="30">#REF!</definedName>
    <definedName name="APU_directos" localSheetId="31">#REF!</definedName>
    <definedName name="APU_directos" localSheetId="32">#REF!</definedName>
    <definedName name="APU_directos" localSheetId="33">#REF!</definedName>
    <definedName name="APU_directos" localSheetId="34">#REF!</definedName>
    <definedName name="APU_directos" localSheetId="35">#REF!</definedName>
    <definedName name="APU_directos" localSheetId="36">#REF!</definedName>
    <definedName name="APU_directos" localSheetId="37">#REF!</definedName>
    <definedName name="APU_directos">#REF!</definedName>
    <definedName name="APU221.1" localSheetId="1">#REF!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10">#REF!</definedName>
    <definedName name="APU221.1" localSheetId="11">#REF!</definedName>
    <definedName name="APU221.1" localSheetId="12">#REF!</definedName>
    <definedName name="APU221.1" localSheetId="20">#REF!</definedName>
    <definedName name="APU221.1" localSheetId="21">#REF!</definedName>
    <definedName name="APU221.1" localSheetId="22">#REF!</definedName>
    <definedName name="APU221.1" localSheetId="23">#REF!</definedName>
    <definedName name="APU221.1" localSheetId="25">#REF!</definedName>
    <definedName name="APU221.1" localSheetId="26">#REF!</definedName>
    <definedName name="APU221.1" localSheetId="27">#REF!</definedName>
    <definedName name="APU221.1" localSheetId="28">#REF!</definedName>
    <definedName name="APU221.1" localSheetId="29">#REF!</definedName>
    <definedName name="APU221.1" localSheetId="30">#REF!</definedName>
    <definedName name="APU221.1" localSheetId="31">#REF!</definedName>
    <definedName name="APU221.1" localSheetId="32">#REF!</definedName>
    <definedName name="APU221.1" localSheetId="33">#REF!</definedName>
    <definedName name="APU221.1" localSheetId="34">#REF!</definedName>
    <definedName name="APU221.1" localSheetId="35">#REF!</definedName>
    <definedName name="APU221.1" localSheetId="36">#REF!</definedName>
    <definedName name="APU221.1" localSheetId="37">#REF!</definedName>
    <definedName name="APU221.1">#REF!</definedName>
    <definedName name="APU221.2" localSheetId="1">#REF!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10">#REF!</definedName>
    <definedName name="APU221.2" localSheetId="11">#REF!</definedName>
    <definedName name="APU221.2" localSheetId="12">#REF!</definedName>
    <definedName name="APU221.2" localSheetId="20">#REF!</definedName>
    <definedName name="APU221.2" localSheetId="21">#REF!</definedName>
    <definedName name="APU221.2" localSheetId="22">#REF!</definedName>
    <definedName name="APU221.2" localSheetId="23">#REF!</definedName>
    <definedName name="APU221.2" localSheetId="25">#REF!</definedName>
    <definedName name="APU221.2" localSheetId="26">#REF!</definedName>
    <definedName name="APU221.2" localSheetId="27">#REF!</definedName>
    <definedName name="APU221.2" localSheetId="28">#REF!</definedName>
    <definedName name="APU221.2" localSheetId="29">#REF!</definedName>
    <definedName name="APU221.2" localSheetId="30">#REF!</definedName>
    <definedName name="APU221.2" localSheetId="31">#REF!</definedName>
    <definedName name="APU221.2" localSheetId="32">#REF!</definedName>
    <definedName name="APU221.2" localSheetId="33">#REF!</definedName>
    <definedName name="APU221.2" localSheetId="34">#REF!</definedName>
    <definedName name="APU221.2" localSheetId="35">#REF!</definedName>
    <definedName name="APU221.2" localSheetId="36">#REF!</definedName>
    <definedName name="APU221.2" localSheetId="37">#REF!</definedName>
    <definedName name="APU221.2">#REF!</definedName>
    <definedName name="aq" localSheetId="19">' 3,01 '!ERR</definedName>
    <definedName name="aq" localSheetId="38">' MEMORIA ANDEN CALLE 11'!ERR</definedName>
    <definedName name="aq" localSheetId="1">'1,01'!ERR</definedName>
    <definedName name="aq" localSheetId="2">'1,02'!ERR</definedName>
    <definedName name="aq" localSheetId="3">'1,03 '!ERR</definedName>
    <definedName name="aq" localSheetId="4">'1,04'!ERR</definedName>
    <definedName name="aq" localSheetId="5">'1,05'!ERR</definedName>
    <definedName name="aq" localSheetId="6">'1,06'!ERR</definedName>
    <definedName name="aq" localSheetId="7">'1,07'!ERR</definedName>
    <definedName name="aq" localSheetId="8">'1,08'!ERR</definedName>
    <definedName name="aq" localSheetId="9">'2,01 '!ERR</definedName>
    <definedName name="aq" localSheetId="10">'2,02'!ERR</definedName>
    <definedName name="aq" localSheetId="11">'2,03'!ERR</definedName>
    <definedName name="aq" localSheetId="12">'2,04'!ERR</definedName>
    <definedName name="aq" localSheetId="13">'2,05'!ERR</definedName>
    <definedName name="aq" localSheetId="14">'2,06'!ERR</definedName>
    <definedName name="aq" localSheetId="15">'2,07'!ERR</definedName>
    <definedName name="aq" localSheetId="16">'2,08'!ERR</definedName>
    <definedName name="aq" localSheetId="17">'2,09'!ERR</definedName>
    <definedName name="aq" localSheetId="18">'2,10'!ERR</definedName>
    <definedName name="aq" localSheetId="20">'3,02'!ERR</definedName>
    <definedName name="aq" localSheetId="21">'3,03'!ERR</definedName>
    <definedName name="aq" localSheetId="22">'3,04'!ERR</definedName>
    <definedName name="aq" localSheetId="23">'3,05'!ERR</definedName>
    <definedName name="aq" localSheetId="24">'3,06'!ERR</definedName>
    <definedName name="aq" localSheetId="25">'4,01'!ERR</definedName>
    <definedName name="aq" localSheetId="26">'4,02'!ERR</definedName>
    <definedName name="aq" localSheetId="27">'5,01'!ERR</definedName>
    <definedName name="aq" localSheetId="28">'5,02'!ERR</definedName>
    <definedName name="aq" localSheetId="29">'5,03'!ERR</definedName>
    <definedName name="aq" localSheetId="30">'5,04'!ERR</definedName>
    <definedName name="aq" localSheetId="31">'5,05'!ERR</definedName>
    <definedName name="aq" localSheetId="32">'5,06'!ERR</definedName>
    <definedName name="aq" localSheetId="33">'5,07'!ERR</definedName>
    <definedName name="aq" localSheetId="34">'5,08'!ERR</definedName>
    <definedName name="aq" localSheetId="35">'5,09'!ERR</definedName>
    <definedName name="aq" localSheetId="36">'5,10'!ERR</definedName>
    <definedName name="aq" localSheetId="37">'5,11'!ERR</definedName>
    <definedName name="aq" localSheetId="39">'MEMORIAS ANDEN CALLE 12'!ERR</definedName>
    <definedName name="aq">[0]!ERR</definedName>
    <definedName name="aqaq" localSheetId="19" hidden="1">{"TAB1",#N/A,TRUE,"GENERAL";"TAB2",#N/A,TRUE,"GENERAL";"TAB3",#N/A,TRUE,"GENERAL";"TAB4",#N/A,TRUE,"GENERAL";"TAB5",#N/A,TRUE,"GENERAL"}</definedName>
    <definedName name="aqaq" localSheetId="38"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localSheetId="31" hidden="1">{"TAB1",#N/A,TRUE,"GENERAL";"TAB2",#N/A,TRUE,"GENERAL";"TAB3",#N/A,TRUE,"GENERAL";"TAB4",#N/A,TRUE,"GENERAL";"TAB5",#N/A,TRUE,"GENERAL"}</definedName>
    <definedName name="aqaq" localSheetId="32" hidden="1">{"TAB1",#N/A,TRUE,"GENERAL";"TAB2",#N/A,TRUE,"GENERAL";"TAB3",#N/A,TRUE,"GENERAL";"TAB4",#N/A,TRUE,"GENERAL";"TAB5",#N/A,TRUE,"GENERAL"}</definedName>
    <definedName name="aqaq" localSheetId="33" hidden="1">{"TAB1",#N/A,TRUE,"GENERAL";"TAB2",#N/A,TRUE,"GENERAL";"TAB3",#N/A,TRUE,"GENERAL";"TAB4",#N/A,TRUE,"GENERAL";"TAB5",#N/A,TRUE,"GENERAL"}</definedName>
    <definedName name="aqaq" localSheetId="34" hidden="1">{"TAB1",#N/A,TRUE,"GENERAL";"TAB2",#N/A,TRUE,"GENERAL";"TAB3",#N/A,TRUE,"GENERAL";"TAB4",#N/A,TRUE,"GENERAL";"TAB5",#N/A,TRUE,"GENERAL"}</definedName>
    <definedName name="aqaq" localSheetId="35" hidden="1">{"TAB1",#N/A,TRUE,"GENERAL";"TAB2",#N/A,TRUE,"GENERAL";"TAB3",#N/A,TRUE,"GENERAL";"TAB4",#N/A,TRUE,"GENERAL";"TAB5",#N/A,TRUE,"GENERAL"}</definedName>
    <definedName name="aqaq" localSheetId="36" hidden="1">{"TAB1",#N/A,TRUE,"GENERAL";"TAB2",#N/A,TRUE,"GENERAL";"TAB3",#N/A,TRUE,"GENERAL";"TAB4",#N/A,TRUE,"GENERAL";"TAB5",#N/A,TRUE,"GENERAL"}</definedName>
    <definedName name="aqaq" localSheetId="37" hidden="1">{"TAB1",#N/A,TRUE,"GENERAL";"TAB2",#N/A,TRUE,"GENERAL";"TAB3",#N/A,TRUE,"GENERAL";"TAB4",#N/A,TRUE,"GENERAL";"TAB5",#N/A,TRUE,"GENERAL"}</definedName>
    <definedName name="aqaq" localSheetId="39"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'1,01'!$A$1:$Q$96</definedName>
    <definedName name="_xlnm.Print_Area" localSheetId="2">'1,02'!$A$1:$Q$96</definedName>
    <definedName name="_xlnm.Print_Area" localSheetId="3">'1,03 '!$A$1:$Q$94</definedName>
    <definedName name="_xlnm.Print_Area" localSheetId="4">'1,04'!$A$1:$Q$92</definedName>
    <definedName name="_xlnm.Print_Area" localSheetId="5">'1,05'!$A$1:$Q$96</definedName>
    <definedName name="_xlnm.Print_Area" localSheetId="6">'1,06'!$A$1:$Q$94</definedName>
    <definedName name="_xlnm.Print_Area" localSheetId="7">'1,07'!$A$1:$Q$94</definedName>
    <definedName name="_xlnm.Print_Area" localSheetId="8">'1,08'!$A$1:$Q$94</definedName>
    <definedName name="_xlnm.Print_Area" localSheetId="10">'2,02'!$A$1:$Q$95</definedName>
    <definedName name="_xlnm.Print_Area" localSheetId="11">'2,03'!$A$1:$Q$92</definedName>
    <definedName name="_xlnm.Print_Area" localSheetId="12">'2,04'!$A$1:$Q$93</definedName>
    <definedName name="_xlnm.Print_Area" localSheetId="20">'3,02'!$A$1:$Q$95</definedName>
    <definedName name="_xlnm.Print_Area" localSheetId="21">'3,03'!$A$1:$Q$93</definedName>
    <definedName name="_xlnm.Print_Area" localSheetId="22">'3,04'!$A$1:$Q$92</definedName>
    <definedName name="_xlnm.Print_Area" localSheetId="23">'3,05'!$A$1:$Q$94</definedName>
    <definedName name="_xlnm.Print_Area" localSheetId="24">#REF!</definedName>
    <definedName name="_xlnm.Print_Area" localSheetId="25">'4,01'!$A$1:$Q$91</definedName>
    <definedName name="_xlnm.Print_Area" localSheetId="26">'4,02'!$A$1:$Q$97</definedName>
    <definedName name="_xlnm.Print_Area" localSheetId="28">'5,02'!$A$1:$Q$96</definedName>
    <definedName name="_xlnm.Print_Area" localSheetId="29">'5,03'!$A$1:$Q$92</definedName>
    <definedName name="_xlnm.Print_Area" localSheetId="30">'5,04'!$A$1:$Q$97</definedName>
    <definedName name="_xlnm.Print_Area" localSheetId="31">'5,05'!$A$1:$Q$93</definedName>
    <definedName name="_xlnm.Print_Area" localSheetId="32">'5,06'!$A$1:$Q$96</definedName>
    <definedName name="_xlnm.Print_Area" localSheetId="33">'5,07'!$A$1:$Q$96</definedName>
    <definedName name="_xlnm.Print_Area" localSheetId="34">'5,08'!$A$1:$Q$96</definedName>
    <definedName name="_xlnm.Print_Area" localSheetId="35">'5,09'!$A$1:$Q$97</definedName>
    <definedName name="_xlnm.Print_Area" localSheetId="36">'5,10'!$A$1:$Q$97</definedName>
    <definedName name="_xlnm.Print_Area" localSheetId="37">'5,11'!$A$1:$Q$97</definedName>
    <definedName name="_xlnm.Print_Area" localSheetId="40">'PRESUPUESTO OFICIAL (Entidad)'!$A$1:$N$83</definedName>
    <definedName name="_xlnm.Print_Area" localSheetId="0">'PROPUESTA ECONOMICA(Proponente)'!$A$1:$M$61</definedName>
    <definedName name="_xlnm.Print_Area">#REF!</definedName>
    <definedName name="AreaLimpiar">'[42]Info-Portaf'!$N$4,'[42]Info-Portaf'!$C$10:$AE$24,'[42]Info-Portaf'!$C$26:$AE$28,'[42]Info-Portaf'!$C$31:$AE$40,'[42]Info-Portaf'!$C$41:$H$41,'[42]Info-Portaf'!$C$42:$AE$51,'[42]Info-Portaf'!$C$53:$AE$54,'[42]Info-Portaf'!$C$57:$AE$57,'[42]Info-Portaf'!$C$59:$AE$59,'[42]Info-Portaf'!$B$10:$B$61</definedName>
    <definedName name="Areatotal" localSheetId="19">#REF!</definedName>
    <definedName name="Areatotal" localSheetId="9">#REF!</definedName>
    <definedName name="Areatotal" localSheetId="13">#REF!</definedName>
    <definedName name="Areatotal" localSheetId="14">#REF!</definedName>
    <definedName name="Areatotal" localSheetId="15">#REF!</definedName>
    <definedName name="Areatotal" localSheetId="16">#REF!</definedName>
    <definedName name="Areatotal" localSheetId="17">#REF!</definedName>
    <definedName name="Areatotal" localSheetId="18">#REF!</definedName>
    <definedName name="Areatotal" localSheetId="24">#REF!</definedName>
    <definedName name="Areatotal">#REF!</definedName>
    <definedName name="Aref" localSheetId="19">#REF!</definedName>
    <definedName name="Aref" localSheetId="9">#REF!</definedName>
    <definedName name="Aref" localSheetId="13">#REF!</definedName>
    <definedName name="Aref" localSheetId="14">#REF!</definedName>
    <definedName name="Aref" localSheetId="15">#REF!</definedName>
    <definedName name="Aref" localSheetId="16">#REF!</definedName>
    <definedName name="Aref" localSheetId="17">#REF!</definedName>
    <definedName name="Aref" localSheetId="18">#REF!</definedName>
    <definedName name="Aref" localSheetId="24">#REF!</definedName>
    <definedName name="Aref">#REF!</definedName>
    <definedName name="ARENA">[135]MATERIALES!$D$2</definedName>
    <definedName name="armuve" localSheetId="19">' 3,01 '!ERR</definedName>
    <definedName name="armuve" localSheetId="38">' MEMORIA ANDEN CALLE 11'!ERR</definedName>
    <definedName name="armuve" localSheetId="1">'1,01'!ERR</definedName>
    <definedName name="armuve" localSheetId="2">'1,02'!ERR</definedName>
    <definedName name="armuve" localSheetId="3">'1,03 '!ERR</definedName>
    <definedName name="armuve" localSheetId="4">'1,04'!ERR</definedName>
    <definedName name="armuve" localSheetId="5">'1,05'!ERR</definedName>
    <definedName name="armuve" localSheetId="6">'1,06'!ERR</definedName>
    <definedName name="armuve" localSheetId="7">'1,07'!ERR</definedName>
    <definedName name="armuve" localSheetId="8">'1,08'!ERR</definedName>
    <definedName name="armuve" localSheetId="9">'2,01 '!ERR</definedName>
    <definedName name="armuve" localSheetId="10">'2,02'!ERR</definedName>
    <definedName name="armuve" localSheetId="11">'2,03'!ERR</definedName>
    <definedName name="armuve" localSheetId="12">'2,04'!ERR</definedName>
    <definedName name="armuve" localSheetId="13">'2,05'!ERR</definedName>
    <definedName name="armuve" localSheetId="14">'2,06'!ERR</definedName>
    <definedName name="armuve" localSheetId="15">'2,07'!ERR</definedName>
    <definedName name="armuve" localSheetId="16">'2,08'!ERR</definedName>
    <definedName name="armuve" localSheetId="17">'2,09'!ERR</definedName>
    <definedName name="armuve" localSheetId="18">'2,10'!ERR</definedName>
    <definedName name="armuve" localSheetId="20">'3,02'!ERR</definedName>
    <definedName name="armuve" localSheetId="21">'3,03'!ERR</definedName>
    <definedName name="armuve" localSheetId="22">'3,04'!ERR</definedName>
    <definedName name="armuve" localSheetId="23">'3,05'!ERR</definedName>
    <definedName name="armuve" localSheetId="24">'3,06'!ERR</definedName>
    <definedName name="armuve" localSheetId="25">'4,01'!ERR</definedName>
    <definedName name="armuve" localSheetId="26">'4,02'!ERR</definedName>
    <definedName name="armuve" localSheetId="27">'5,01'!ERR</definedName>
    <definedName name="armuve" localSheetId="28">'5,02'!ERR</definedName>
    <definedName name="armuve" localSheetId="29">'5,03'!ERR</definedName>
    <definedName name="armuve" localSheetId="30">'5,04'!ERR</definedName>
    <definedName name="armuve" localSheetId="31">'5,05'!ERR</definedName>
    <definedName name="armuve" localSheetId="32">'5,06'!ERR</definedName>
    <definedName name="armuve" localSheetId="33">'5,07'!ERR</definedName>
    <definedName name="armuve" localSheetId="34">'5,08'!ERR</definedName>
    <definedName name="armuve" localSheetId="35">'5,09'!ERR</definedName>
    <definedName name="armuve" localSheetId="36">'5,10'!ERR</definedName>
    <definedName name="armuve" localSheetId="37">'5,11'!ERR</definedName>
    <definedName name="armuve" localSheetId="39">'MEMORIAS ANDEN CALLE 12'!ERR</definedName>
    <definedName name="armuve">[0]!ERR</definedName>
    <definedName name="ARP" localSheetId="19">#REF!</definedName>
    <definedName name="ARP" localSheetId="9">#REF!</definedName>
    <definedName name="ARP" localSheetId="13">#REF!</definedName>
    <definedName name="ARP" localSheetId="14">#REF!</definedName>
    <definedName name="ARP" localSheetId="15">#REF!</definedName>
    <definedName name="ARP" localSheetId="16">#REF!</definedName>
    <definedName name="ARP" localSheetId="17">#REF!</definedName>
    <definedName name="ARP" localSheetId="18">#REF!</definedName>
    <definedName name="ARP" localSheetId="24">#REF!</definedName>
    <definedName name="ARP">#REF!</definedName>
    <definedName name="ARS" localSheetId="19">#REF!</definedName>
    <definedName name="ARS" localSheetId="9">#REF!</definedName>
    <definedName name="ARS" localSheetId="13">#REF!</definedName>
    <definedName name="ARS" localSheetId="14">#REF!</definedName>
    <definedName name="ARS" localSheetId="15">#REF!</definedName>
    <definedName name="ARS" localSheetId="16">#REF!</definedName>
    <definedName name="ARS" localSheetId="17">#REF!</definedName>
    <definedName name="ARS" localSheetId="18">#REF!</definedName>
    <definedName name="ARS" localSheetId="24">#REF!</definedName>
    <definedName name="ARS">#REF!</definedName>
    <definedName name="as" localSheetId="19">' 3,01 '!ERR</definedName>
    <definedName name="as" localSheetId="38">' MEMORIA ANDEN CALLE 11'!ERR</definedName>
    <definedName name="as" localSheetId="1">'1,01'!ERR</definedName>
    <definedName name="as" localSheetId="2">'1,02'!ERR</definedName>
    <definedName name="as" localSheetId="3">'1,03 '!ERR</definedName>
    <definedName name="as" localSheetId="4">'1,04'!ERR</definedName>
    <definedName name="as" localSheetId="5">'1,05'!ERR</definedName>
    <definedName name="as" localSheetId="6">'1,06'!ERR</definedName>
    <definedName name="as" localSheetId="7">'1,07'!ERR</definedName>
    <definedName name="as" localSheetId="8">'1,08'!ERR</definedName>
    <definedName name="as" localSheetId="9">'2,01 '!ERR</definedName>
    <definedName name="as" localSheetId="10">'2,02'!ERR</definedName>
    <definedName name="as" localSheetId="11">'2,03'!ERR</definedName>
    <definedName name="as" localSheetId="12">'2,04'!ERR</definedName>
    <definedName name="as" localSheetId="13">'2,05'!ERR</definedName>
    <definedName name="as" localSheetId="14">'2,06'!ERR</definedName>
    <definedName name="as" localSheetId="15">'2,07'!ERR</definedName>
    <definedName name="as" localSheetId="16">'2,08'!ERR</definedName>
    <definedName name="as" localSheetId="17">'2,09'!ERR</definedName>
    <definedName name="as" localSheetId="18">'2,10'!ERR</definedName>
    <definedName name="as" localSheetId="20">'3,02'!ERR</definedName>
    <definedName name="as" localSheetId="21">'3,03'!ERR</definedName>
    <definedName name="as" localSheetId="22">'3,04'!ERR</definedName>
    <definedName name="as" localSheetId="23">'3,05'!ERR</definedName>
    <definedName name="as" localSheetId="24">'3,06'!ERR</definedName>
    <definedName name="as" localSheetId="25">'4,01'!ERR</definedName>
    <definedName name="as" localSheetId="26">'4,02'!ERR</definedName>
    <definedName name="as" localSheetId="27">'5,01'!ERR</definedName>
    <definedName name="as" localSheetId="28">'5,02'!ERR</definedName>
    <definedName name="as" localSheetId="29">'5,03'!ERR</definedName>
    <definedName name="as" localSheetId="30">'5,04'!ERR</definedName>
    <definedName name="as" localSheetId="31">'5,05'!ERR</definedName>
    <definedName name="as" localSheetId="32">'5,06'!ERR</definedName>
    <definedName name="as" localSheetId="33">'5,07'!ERR</definedName>
    <definedName name="as" localSheetId="34">'5,08'!ERR</definedName>
    <definedName name="as" localSheetId="35">'5,09'!ERR</definedName>
    <definedName name="as" localSheetId="36">'5,10'!ERR</definedName>
    <definedName name="as" localSheetId="37">'5,11'!ERR</definedName>
    <definedName name="as" localSheetId="39">'MEMORIAS ANDEN CALLE 12'!ERR</definedName>
    <definedName name="as">[0]!ERR</definedName>
    <definedName name="ASB">[6]AASHTO!$A$8:$F$11</definedName>
    <definedName name="ASD" localSheetId="19" hidden="1">{"via1",#N/A,TRUE,"general";"via2",#N/A,TRUE,"general";"via3",#N/A,TRUE,"general"}</definedName>
    <definedName name="ASD" localSheetId="38"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29" hidden="1">{"via1",#N/A,TRUE,"general";"via2",#N/A,TRUE,"general";"via3",#N/A,TRUE,"general"}</definedName>
    <definedName name="ASD" localSheetId="30" hidden="1">{"via1",#N/A,TRUE,"general";"via2",#N/A,TRUE,"general";"via3",#N/A,TRUE,"general"}</definedName>
    <definedName name="ASD" localSheetId="31" hidden="1">{"via1",#N/A,TRUE,"general";"via2",#N/A,TRUE,"general";"via3",#N/A,TRUE,"general"}</definedName>
    <definedName name="ASD" localSheetId="32" hidden="1">{"via1",#N/A,TRUE,"general";"via2",#N/A,TRUE,"general";"via3",#N/A,TRUE,"general"}</definedName>
    <definedName name="ASD" localSheetId="33" hidden="1">{"via1",#N/A,TRUE,"general";"via2",#N/A,TRUE,"general";"via3",#N/A,TRUE,"general"}</definedName>
    <definedName name="ASD" localSheetId="34" hidden="1">{"via1",#N/A,TRUE,"general";"via2",#N/A,TRUE,"general";"via3",#N/A,TRUE,"general"}</definedName>
    <definedName name="ASD" localSheetId="35" hidden="1">{"via1",#N/A,TRUE,"general";"via2",#N/A,TRUE,"general";"via3",#N/A,TRUE,"general"}</definedName>
    <definedName name="ASD" localSheetId="36" hidden="1">{"via1",#N/A,TRUE,"general";"via2",#N/A,TRUE,"general";"via3",#N/A,TRUE,"general"}</definedName>
    <definedName name="ASD" localSheetId="37" hidden="1">{"via1",#N/A,TRUE,"general";"via2",#N/A,TRUE,"general";"via3",#N/A,TRUE,"general"}</definedName>
    <definedName name="ASD" localSheetId="39" hidden="1">{"via1",#N/A,TRUE,"general";"via2",#N/A,TRUE,"general";"via3",#N/A,TRUE,"general"}</definedName>
    <definedName name="ASD" hidden="1">{"via1",#N/A,TRUE,"general";"via2",#N/A,TRUE,"general";"via3",#N/A,TRUE,"general"}</definedName>
    <definedName name="ASDA" localSheetId="19" hidden="1">{"via1",#N/A,TRUE,"general";"via2",#N/A,TRUE,"general";"via3",#N/A,TRUE,"general"}</definedName>
    <definedName name="ASDA" localSheetId="38"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localSheetId="31" hidden="1">{"via1",#N/A,TRUE,"general";"via2",#N/A,TRUE,"general";"via3",#N/A,TRUE,"general"}</definedName>
    <definedName name="ASDA" localSheetId="32" hidden="1">{"via1",#N/A,TRUE,"general";"via2",#N/A,TRUE,"general";"via3",#N/A,TRUE,"general"}</definedName>
    <definedName name="ASDA" localSheetId="33" hidden="1">{"via1",#N/A,TRUE,"general";"via2",#N/A,TRUE,"general";"via3",#N/A,TRUE,"general"}</definedName>
    <definedName name="ASDA" localSheetId="34" hidden="1">{"via1",#N/A,TRUE,"general";"via2",#N/A,TRUE,"general";"via3",#N/A,TRUE,"general"}</definedName>
    <definedName name="ASDA" localSheetId="35" hidden="1">{"via1",#N/A,TRUE,"general";"via2",#N/A,TRUE,"general";"via3",#N/A,TRUE,"general"}</definedName>
    <definedName name="ASDA" localSheetId="36" hidden="1">{"via1",#N/A,TRUE,"general";"via2",#N/A,TRUE,"general";"via3",#N/A,TRUE,"general"}</definedName>
    <definedName name="ASDA" localSheetId="37" hidden="1">{"via1",#N/A,TRUE,"general";"via2",#N/A,TRUE,"general";"via3",#N/A,TRUE,"general"}</definedName>
    <definedName name="ASDA" localSheetId="39" hidden="1">{"via1",#N/A,TRUE,"general";"via2",#N/A,TRUE,"general";"via3",#N/A,TRUE,"general"}</definedName>
    <definedName name="ASDA" hidden="1">{"via1",#N/A,TRUE,"general";"via2",#N/A,TRUE,"general";"via3",#N/A,TRUE,"general"}</definedName>
    <definedName name="asdasd" localSheetId="19" hidden="1">{"TAB1",#N/A,TRUE,"GENERAL";"TAB2",#N/A,TRUE,"GENERAL";"TAB3",#N/A,TRUE,"GENERAL";"TAB4",#N/A,TRUE,"GENERAL";"TAB5",#N/A,TRUE,"GENERAL"}</definedName>
    <definedName name="asdasd" localSheetId="38"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31"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3"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35" hidden="1">{"TAB1",#N/A,TRUE,"GENERAL";"TAB2",#N/A,TRUE,"GENERAL";"TAB3",#N/A,TRUE,"GENERAL";"TAB4",#N/A,TRUE,"GENERAL";"TAB5",#N/A,TRUE,"GENERAL"}</definedName>
    <definedName name="asdasd" localSheetId="36" hidden="1">{"TAB1",#N/A,TRUE,"GENERAL";"TAB2",#N/A,TRUE,"GENERAL";"TAB3",#N/A,TRUE,"GENERAL";"TAB4",#N/A,TRUE,"GENERAL";"TAB5",#N/A,TRUE,"GENERAL"}</definedName>
    <definedName name="asdasd" localSheetId="37" hidden="1">{"TAB1",#N/A,TRUE,"GENERAL";"TAB2",#N/A,TRUE,"GENERAL";"TAB3",#N/A,TRUE,"GENERAL";"TAB4",#N/A,TRUE,"GENERAL";"TAB5",#N/A,TRUE,"GENERAL"}</definedName>
    <definedName name="asdasd" localSheetId="39" hidden="1">{"TAB1",#N/A,TRUE,"GENERAL";"TAB2",#N/A,TRUE,"GENERAL";"TAB3",#N/A,TRUE,"GENERAL";"TAB4",#N/A,TRUE,"GENERAL";"TAB5",#N/A,TRUE,"GENERAL"}</definedName>
    <definedName name="asdasd" hidden="1">{"TAB1",#N/A,TRUE,"GENERAL";"TAB2",#N/A,TRUE,"GENERAL";"TAB3",#N/A,TRUE,"GENERAL";"TAB4",#N/A,TRUE,"GENERAL";"TAB5",#N/A,TRUE,"GENERAL"}</definedName>
    <definedName name="asdf" localSheetId="19" hidden="1">{"via1",#N/A,TRUE,"general";"via2",#N/A,TRUE,"general";"via3",#N/A,TRUE,"general"}</definedName>
    <definedName name="asdf" localSheetId="38"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localSheetId="31" hidden="1">{"via1",#N/A,TRUE,"general";"via2",#N/A,TRUE,"general";"via3",#N/A,TRUE,"general"}</definedName>
    <definedName name="asdf" localSheetId="32" hidden="1">{"via1",#N/A,TRUE,"general";"via2",#N/A,TRUE,"general";"via3",#N/A,TRUE,"general"}</definedName>
    <definedName name="asdf" localSheetId="33" hidden="1">{"via1",#N/A,TRUE,"general";"via2",#N/A,TRUE,"general";"via3",#N/A,TRUE,"general"}</definedName>
    <definedName name="asdf" localSheetId="34" hidden="1">{"via1",#N/A,TRUE,"general";"via2",#N/A,TRUE,"general";"via3",#N/A,TRUE,"general"}</definedName>
    <definedName name="asdf" localSheetId="35" hidden="1">{"via1",#N/A,TRUE,"general";"via2",#N/A,TRUE,"general";"via3",#N/A,TRUE,"general"}</definedName>
    <definedName name="asdf" localSheetId="36" hidden="1">{"via1",#N/A,TRUE,"general";"via2",#N/A,TRUE,"general";"via3",#N/A,TRUE,"general"}</definedName>
    <definedName name="asdf" localSheetId="37" hidden="1">{"via1",#N/A,TRUE,"general";"via2",#N/A,TRUE,"general";"via3",#N/A,TRUE,"general"}</definedName>
    <definedName name="asdf" localSheetId="39" hidden="1">{"via1",#N/A,TRUE,"general";"via2",#N/A,TRUE,"general";"via3",#N/A,TRUE,"general"}</definedName>
    <definedName name="asdf" hidden="1">{"via1",#N/A,TRUE,"general";"via2",#N/A,TRUE,"general";"via3",#N/A,TRUE,"general"}</definedName>
    <definedName name="asdfa" localSheetId="19" hidden="1">{"via1",#N/A,TRUE,"general";"via2",#N/A,TRUE,"general";"via3",#N/A,TRUE,"general"}</definedName>
    <definedName name="asdfa" localSheetId="38"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localSheetId="31" hidden="1">{"via1",#N/A,TRUE,"general";"via2",#N/A,TRUE,"general";"via3",#N/A,TRUE,"general"}</definedName>
    <definedName name="asdfa" localSheetId="32" hidden="1">{"via1",#N/A,TRUE,"general";"via2",#N/A,TRUE,"general";"via3",#N/A,TRUE,"general"}</definedName>
    <definedName name="asdfa" localSheetId="33" hidden="1">{"via1",#N/A,TRUE,"general";"via2",#N/A,TRUE,"general";"via3",#N/A,TRUE,"general"}</definedName>
    <definedName name="asdfa" localSheetId="34" hidden="1">{"via1",#N/A,TRUE,"general";"via2",#N/A,TRUE,"general";"via3",#N/A,TRUE,"general"}</definedName>
    <definedName name="asdfa" localSheetId="35" hidden="1">{"via1",#N/A,TRUE,"general";"via2",#N/A,TRUE,"general";"via3",#N/A,TRUE,"general"}</definedName>
    <definedName name="asdfa" localSheetId="36" hidden="1">{"via1",#N/A,TRUE,"general";"via2",#N/A,TRUE,"general";"via3",#N/A,TRUE,"general"}</definedName>
    <definedName name="asdfa" localSheetId="37" hidden="1">{"via1",#N/A,TRUE,"general";"via2",#N/A,TRUE,"general";"via3",#N/A,TRUE,"general"}</definedName>
    <definedName name="asdfa" localSheetId="39" hidden="1">{"via1",#N/A,TRUE,"general";"via2",#N/A,TRUE,"general";"via3",#N/A,TRUE,"general"}</definedName>
    <definedName name="asdfa" hidden="1">{"via1",#N/A,TRUE,"general";"via2",#N/A,TRUE,"general";"via3",#N/A,TRUE,"general"}</definedName>
    <definedName name="ASDFGHJKLÑ" localSheetId="19">' 3,01 '!ERR</definedName>
    <definedName name="ASDFGHJKLÑ" localSheetId="38">' MEMORIA ANDEN CALLE 11'!ERR</definedName>
    <definedName name="ASDFGHJKLÑ" localSheetId="1">'1,01'!ERR</definedName>
    <definedName name="ASDFGHJKLÑ" localSheetId="2">'1,02'!ERR</definedName>
    <definedName name="ASDFGHJKLÑ" localSheetId="3">'1,03 '!ERR</definedName>
    <definedName name="ASDFGHJKLÑ" localSheetId="4">'1,04'!ERR</definedName>
    <definedName name="ASDFGHJKLÑ" localSheetId="5">'1,05'!ERR</definedName>
    <definedName name="ASDFGHJKLÑ" localSheetId="6">'1,06'!ERR</definedName>
    <definedName name="ASDFGHJKLÑ" localSheetId="7">'1,07'!ERR</definedName>
    <definedName name="ASDFGHJKLÑ" localSheetId="8">'1,08'!ERR</definedName>
    <definedName name="ASDFGHJKLÑ" localSheetId="9">'2,01 '!ERR</definedName>
    <definedName name="ASDFGHJKLÑ" localSheetId="10">'2,02'!ERR</definedName>
    <definedName name="ASDFGHJKLÑ" localSheetId="11">'2,03'!ERR</definedName>
    <definedName name="ASDFGHJKLÑ" localSheetId="12">'2,04'!ERR</definedName>
    <definedName name="ASDFGHJKLÑ" localSheetId="13">'2,05'!ERR</definedName>
    <definedName name="ASDFGHJKLÑ" localSheetId="14">'2,06'!ERR</definedName>
    <definedName name="ASDFGHJKLÑ" localSheetId="15">'2,07'!ERR</definedName>
    <definedName name="ASDFGHJKLÑ" localSheetId="16">'2,08'!ERR</definedName>
    <definedName name="ASDFGHJKLÑ" localSheetId="17">'2,09'!ERR</definedName>
    <definedName name="ASDFGHJKLÑ" localSheetId="18">'2,10'!ERR</definedName>
    <definedName name="ASDFGHJKLÑ" localSheetId="20">'3,02'!ERR</definedName>
    <definedName name="ASDFGHJKLÑ" localSheetId="21">'3,03'!ERR</definedName>
    <definedName name="ASDFGHJKLÑ" localSheetId="22">'3,04'!ERR</definedName>
    <definedName name="ASDFGHJKLÑ" localSheetId="23">'3,05'!ERR</definedName>
    <definedName name="ASDFGHJKLÑ" localSheetId="24">'3,06'!ERR</definedName>
    <definedName name="ASDFGHJKLÑ" localSheetId="25">'4,01'!ERR</definedName>
    <definedName name="ASDFGHJKLÑ" localSheetId="26">'4,02'!ERR</definedName>
    <definedName name="ASDFGHJKLÑ" localSheetId="27">'5,01'!ERR</definedName>
    <definedName name="ASDFGHJKLÑ" localSheetId="28">'5,02'!ERR</definedName>
    <definedName name="ASDFGHJKLÑ" localSheetId="29">'5,03'!ERR</definedName>
    <definedName name="ASDFGHJKLÑ" localSheetId="30">'5,04'!ERR</definedName>
    <definedName name="ASDFGHJKLÑ" localSheetId="31">'5,05'!ERR</definedName>
    <definedName name="ASDFGHJKLÑ" localSheetId="32">'5,06'!ERR</definedName>
    <definedName name="ASDFGHJKLÑ" localSheetId="33">'5,07'!ERR</definedName>
    <definedName name="ASDFGHJKLÑ" localSheetId="34">'5,08'!ERR</definedName>
    <definedName name="ASDFGHJKLÑ" localSheetId="35">'5,09'!ERR</definedName>
    <definedName name="ASDFGHJKLÑ" localSheetId="36">'5,10'!ERR</definedName>
    <definedName name="ASDFGHJKLÑ" localSheetId="37">'5,11'!ERR</definedName>
    <definedName name="ASDFGHJKLÑ" localSheetId="39">'MEMORIAS ANDEN CALLE 12'!ERR</definedName>
    <definedName name="ASDFGHJKLÑ">[0]!ERR</definedName>
    <definedName name="asfasd" localSheetId="19" hidden="1">{"via1",#N/A,TRUE,"general";"via2",#N/A,TRUE,"general";"via3",#N/A,TRUE,"general"}</definedName>
    <definedName name="asfasd" localSheetId="38"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localSheetId="31" hidden="1">{"via1",#N/A,TRUE,"general";"via2",#N/A,TRUE,"general";"via3",#N/A,TRUE,"general"}</definedName>
    <definedName name="asfasd" localSheetId="32" hidden="1">{"via1",#N/A,TRUE,"general";"via2",#N/A,TRUE,"general";"via3",#N/A,TRUE,"general"}</definedName>
    <definedName name="asfasd" localSheetId="33" hidden="1">{"via1",#N/A,TRUE,"general";"via2",#N/A,TRUE,"general";"via3",#N/A,TRUE,"general"}</definedName>
    <definedName name="asfasd" localSheetId="34" hidden="1">{"via1",#N/A,TRUE,"general";"via2",#N/A,TRUE,"general";"via3",#N/A,TRUE,"general"}</definedName>
    <definedName name="asfasd" localSheetId="35" hidden="1">{"via1",#N/A,TRUE,"general";"via2",#N/A,TRUE,"general";"via3",#N/A,TRUE,"general"}</definedName>
    <definedName name="asfasd" localSheetId="36" hidden="1">{"via1",#N/A,TRUE,"general";"via2",#N/A,TRUE,"general";"via3",#N/A,TRUE,"general"}</definedName>
    <definedName name="asfasd" localSheetId="37" hidden="1">{"via1",#N/A,TRUE,"general";"via2",#N/A,TRUE,"general";"via3",#N/A,TRUE,"general"}</definedName>
    <definedName name="asfasd" localSheetId="39" hidden="1">{"via1",#N/A,TRUE,"general";"via2",#N/A,TRUE,"general";"via3",#N/A,TRUE,"general"}</definedName>
    <definedName name="asfasd" hidden="1">{"via1",#N/A,TRUE,"general";"via2",#N/A,TRUE,"general";"via3",#N/A,TRUE,"general"}</definedName>
    <definedName name="asfasdl" localSheetId="19" hidden="1">{"via1",#N/A,TRUE,"general";"via2",#N/A,TRUE,"general";"via3",#N/A,TRUE,"general"}</definedName>
    <definedName name="asfasdl" localSheetId="38"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localSheetId="31" hidden="1">{"via1",#N/A,TRUE,"general";"via2",#N/A,TRUE,"general";"via3",#N/A,TRUE,"general"}</definedName>
    <definedName name="asfasdl" localSheetId="32" hidden="1">{"via1",#N/A,TRUE,"general";"via2",#N/A,TRUE,"general";"via3",#N/A,TRUE,"general"}</definedName>
    <definedName name="asfasdl" localSheetId="33" hidden="1">{"via1",#N/A,TRUE,"general";"via2",#N/A,TRUE,"general";"via3",#N/A,TRUE,"general"}</definedName>
    <definedName name="asfasdl" localSheetId="34" hidden="1">{"via1",#N/A,TRUE,"general";"via2",#N/A,TRUE,"general";"via3",#N/A,TRUE,"general"}</definedName>
    <definedName name="asfasdl" localSheetId="35" hidden="1">{"via1",#N/A,TRUE,"general";"via2",#N/A,TRUE,"general";"via3",#N/A,TRUE,"general"}</definedName>
    <definedName name="asfasdl" localSheetId="36" hidden="1">{"via1",#N/A,TRUE,"general";"via2",#N/A,TRUE,"general";"via3",#N/A,TRUE,"general"}</definedName>
    <definedName name="asfasdl" localSheetId="37" hidden="1">{"via1",#N/A,TRUE,"general";"via2",#N/A,TRUE,"general";"via3",#N/A,TRUE,"general"}</definedName>
    <definedName name="asfasdl" localSheetId="39" hidden="1">{"via1",#N/A,TRUE,"general";"via2",#N/A,TRUE,"general";"via3",#N/A,TRUE,"general"}</definedName>
    <definedName name="asfasdl" hidden="1">{"via1",#N/A,TRUE,"general";"via2",#N/A,TRUE,"general";"via3",#N/A,TRUE,"general"}</definedName>
    <definedName name="asfdfe" localSheetId="19" hidden="1">{#N/A,#N/A,TRUE,"INGENIERIA";#N/A,#N/A,TRUE,"COMPRAS";#N/A,#N/A,TRUE,"DIRECCION";#N/A,#N/A,TRUE,"RESUMEN"}</definedName>
    <definedName name="asfdfe" localSheetId="38" hidden="1">{#N/A,#N/A,TRUE,"INGENIERIA";#N/A,#N/A,TRUE,"COMPRAS";#N/A,#N/A,TRUE,"DIRECCION";#N/A,#N/A,TRUE,"RESUMEN"}</definedName>
    <definedName name="asfdfe" localSheetId="9" hidden="1">{#N/A,#N/A,TRUE,"INGENIERIA";#N/A,#N/A,TRUE,"COMPRAS";#N/A,#N/A,TRUE,"DIRECCION";#N/A,#N/A,TRUE,"RESUMEN"}</definedName>
    <definedName name="asfdfe" localSheetId="13" hidden="1">{#N/A,#N/A,TRUE,"INGENIERIA";#N/A,#N/A,TRUE,"COMPRAS";#N/A,#N/A,TRUE,"DIRECCION";#N/A,#N/A,TRUE,"RESUMEN"}</definedName>
    <definedName name="asfdfe" localSheetId="14" hidden="1">{#N/A,#N/A,TRUE,"INGENIERIA";#N/A,#N/A,TRUE,"COMPRAS";#N/A,#N/A,TRUE,"DIRECCION";#N/A,#N/A,TRUE,"RESUMEN"}</definedName>
    <definedName name="asfdfe" localSheetId="15" hidden="1">{#N/A,#N/A,TRUE,"INGENIERIA";#N/A,#N/A,TRUE,"COMPRAS";#N/A,#N/A,TRUE,"DIRECCION";#N/A,#N/A,TRUE,"RESUMEN"}</definedName>
    <definedName name="asfdfe" localSheetId="16" hidden="1">{#N/A,#N/A,TRUE,"INGENIERIA";#N/A,#N/A,TRUE,"COMPRAS";#N/A,#N/A,TRUE,"DIRECCION";#N/A,#N/A,TRUE,"RESUMEN"}</definedName>
    <definedName name="asfdfe" localSheetId="17" hidden="1">{#N/A,#N/A,TRUE,"INGENIERIA";#N/A,#N/A,TRUE,"COMPRAS";#N/A,#N/A,TRUE,"DIRECCION";#N/A,#N/A,TRUE,"RESUMEN"}</definedName>
    <definedName name="asfdfe" localSheetId="18" hidden="1">{#N/A,#N/A,TRUE,"INGENIERIA";#N/A,#N/A,TRUE,"COMPRAS";#N/A,#N/A,TRUE,"DIRECCION";#N/A,#N/A,TRUE,"RESUMEN"}</definedName>
    <definedName name="asfdfe" localSheetId="24" hidden="1">{#N/A,#N/A,TRUE,"INGENIERIA";#N/A,#N/A,TRUE,"COMPRAS";#N/A,#N/A,TRUE,"DIRECCION";#N/A,#N/A,TRUE,"RESUMEN"}</definedName>
    <definedName name="asfdfe" localSheetId="39" hidden="1">{#N/A,#N/A,TRUE,"INGENIERIA";#N/A,#N/A,TRUE,"COMPRAS";#N/A,#N/A,TRUE,"DIRECCION";#N/A,#N/A,TRUE,"RESUMEN"}</definedName>
    <definedName name="asfdfe" hidden="1">{#N/A,#N/A,TRUE,"INGENIERIA";#N/A,#N/A,TRUE,"COMPRAS";#N/A,#N/A,TRUE,"DIRECCION";#N/A,#N/A,TRUE,"RESUMEN"}</definedName>
    <definedName name="asff" localSheetId="19" hidden="1">{"TAB1",#N/A,TRUE,"GENERAL";"TAB2",#N/A,TRUE,"GENERAL";"TAB3",#N/A,TRUE,"GENERAL";"TAB4",#N/A,TRUE,"GENERAL";"TAB5",#N/A,TRUE,"GENERAL"}</definedName>
    <definedName name="asff" localSheetId="38"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localSheetId="31" hidden="1">{"TAB1",#N/A,TRUE,"GENERAL";"TAB2",#N/A,TRUE,"GENERAL";"TAB3",#N/A,TRUE,"GENERAL";"TAB4",#N/A,TRUE,"GENERAL";"TAB5",#N/A,TRUE,"GENERAL"}</definedName>
    <definedName name="asff" localSheetId="32" hidden="1">{"TAB1",#N/A,TRUE,"GENERAL";"TAB2",#N/A,TRUE,"GENERAL";"TAB3",#N/A,TRUE,"GENERAL";"TAB4",#N/A,TRUE,"GENERAL";"TAB5",#N/A,TRUE,"GENERAL"}</definedName>
    <definedName name="asff" localSheetId="33" hidden="1">{"TAB1",#N/A,TRUE,"GENERAL";"TAB2",#N/A,TRUE,"GENERAL";"TAB3",#N/A,TRUE,"GENERAL";"TAB4",#N/A,TRUE,"GENERAL";"TAB5",#N/A,TRUE,"GENERAL"}</definedName>
    <definedName name="asff" localSheetId="34" hidden="1">{"TAB1",#N/A,TRUE,"GENERAL";"TAB2",#N/A,TRUE,"GENERAL";"TAB3",#N/A,TRUE,"GENERAL";"TAB4",#N/A,TRUE,"GENERAL";"TAB5",#N/A,TRUE,"GENERAL"}</definedName>
    <definedName name="asff" localSheetId="35" hidden="1">{"TAB1",#N/A,TRUE,"GENERAL";"TAB2",#N/A,TRUE,"GENERAL";"TAB3",#N/A,TRUE,"GENERAL";"TAB4",#N/A,TRUE,"GENERAL";"TAB5",#N/A,TRUE,"GENERAL"}</definedName>
    <definedName name="asff" localSheetId="36" hidden="1">{"TAB1",#N/A,TRUE,"GENERAL";"TAB2",#N/A,TRUE,"GENERAL";"TAB3",#N/A,TRUE,"GENERAL";"TAB4",#N/A,TRUE,"GENERAL";"TAB5",#N/A,TRUE,"GENERAL"}</definedName>
    <definedName name="asff" localSheetId="37" hidden="1">{"TAB1",#N/A,TRUE,"GENERAL";"TAB2",#N/A,TRUE,"GENERAL";"TAB3",#N/A,TRUE,"GENERAL";"TAB4",#N/A,TRUE,"GENERAL";"TAB5",#N/A,TRUE,"GENERAL"}</definedName>
    <definedName name="asff" localSheetId="39" hidden="1">{"TAB1",#N/A,TRUE,"GENERAL";"TAB2",#N/A,TRUE,"GENERAL";"TAB3",#N/A,TRUE,"GENERAL";"TAB4",#N/A,TRUE,"GENERAL";"TAB5",#N/A,TRUE,"GENERAL"}</definedName>
    <definedName name="asff" hidden="1">{"TAB1",#N/A,TRUE,"GENERAL";"TAB2",#N/A,TRUE,"GENERAL";"TAB3",#N/A,TRUE,"GENERAL";"TAB4",#N/A,TRUE,"GENERAL";"TAB5",#N/A,TRUE,"GENERAL"}</definedName>
    <definedName name="asfghjoi" localSheetId="19" hidden="1">{"via1",#N/A,TRUE,"general";"via2",#N/A,TRUE,"general";"via3",#N/A,TRUE,"general"}</definedName>
    <definedName name="asfghjoi" localSheetId="38"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localSheetId="31" hidden="1">{"via1",#N/A,TRUE,"general";"via2",#N/A,TRUE,"general";"via3",#N/A,TRUE,"general"}</definedName>
    <definedName name="asfghjoi" localSheetId="32" hidden="1">{"via1",#N/A,TRUE,"general";"via2",#N/A,TRUE,"general";"via3",#N/A,TRUE,"general"}</definedName>
    <definedName name="asfghjoi" localSheetId="33" hidden="1">{"via1",#N/A,TRUE,"general";"via2",#N/A,TRUE,"general";"via3",#N/A,TRUE,"general"}</definedName>
    <definedName name="asfghjoi" localSheetId="34" hidden="1">{"via1",#N/A,TRUE,"general";"via2",#N/A,TRUE,"general";"via3",#N/A,TRUE,"general"}</definedName>
    <definedName name="asfghjoi" localSheetId="35" hidden="1">{"via1",#N/A,TRUE,"general";"via2",#N/A,TRUE,"general";"via3",#N/A,TRUE,"general"}</definedName>
    <definedName name="asfghjoi" localSheetId="36" hidden="1">{"via1",#N/A,TRUE,"general";"via2",#N/A,TRUE,"general";"via3",#N/A,TRUE,"general"}</definedName>
    <definedName name="asfghjoi" localSheetId="37" hidden="1">{"via1",#N/A,TRUE,"general";"via2",#N/A,TRUE,"general";"via3",#N/A,TRUE,"general"}</definedName>
    <definedName name="asfghjoi" localSheetId="39" hidden="1">{"via1",#N/A,TRUE,"general";"via2",#N/A,TRUE,"general";"via3",#N/A,TRUE,"general"}</definedName>
    <definedName name="asfghjoi" hidden="1">{"via1",#N/A,TRUE,"general";"via2",#N/A,TRUE,"general";"via3",#N/A,TRUE,"general"}</definedName>
    <definedName name="asojkdr" localSheetId="19" hidden="1">{"TAB1",#N/A,TRUE,"GENERAL";"TAB2",#N/A,TRUE,"GENERAL";"TAB3",#N/A,TRUE,"GENERAL";"TAB4",#N/A,TRUE,"GENERAL";"TAB5",#N/A,TRUE,"GENERAL"}</definedName>
    <definedName name="asojkdr" localSheetId="38"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31"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3"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35" hidden="1">{"TAB1",#N/A,TRUE,"GENERAL";"TAB2",#N/A,TRUE,"GENERAL";"TAB3",#N/A,TRUE,"GENERAL";"TAB4",#N/A,TRUE,"GENERAL";"TAB5",#N/A,TRUE,"GENERAL"}</definedName>
    <definedName name="asojkdr" localSheetId="36" hidden="1">{"TAB1",#N/A,TRUE,"GENERAL";"TAB2",#N/A,TRUE,"GENERAL";"TAB3",#N/A,TRUE,"GENERAL";"TAB4",#N/A,TRUE,"GENERAL";"TAB5",#N/A,TRUE,"GENERAL"}</definedName>
    <definedName name="asojkdr" localSheetId="37" hidden="1">{"TAB1",#N/A,TRUE,"GENERAL";"TAB2",#N/A,TRUE,"GENERAL";"TAB3",#N/A,TRUE,"GENERAL";"TAB4",#N/A,TRUE,"GENERAL";"TAB5",#N/A,TRUE,"GENERAL"}</definedName>
    <definedName name="asojkdr" localSheetId="39"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9">MODULO10.auto_abrir</definedName>
    <definedName name="_xlnm.Auto_Open" localSheetId="38">MODULO10.auto_abrir</definedName>
    <definedName name="_xlnm.Auto_Open" localSheetId="2">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23">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28">MODULO10.auto_abrir</definedName>
    <definedName name="_xlnm.Auto_Open" localSheetId="29">MODULO10.auto_abrir</definedName>
    <definedName name="_xlnm.Auto_Open" localSheetId="30">MODULO10.auto_abrir</definedName>
    <definedName name="_xlnm.Auto_Open" localSheetId="31">MODULO10.auto_abrir</definedName>
    <definedName name="_xlnm.Auto_Open" localSheetId="32">MODULO10.auto_abrir</definedName>
    <definedName name="_xlnm.Auto_Open" localSheetId="33">MODULO10.auto_abrir</definedName>
    <definedName name="_xlnm.Auto_Open" localSheetId="34">MODULO10.auto_abrir</definedName>
    <definedName name="_xlnm.Auto_Open" localSheetId="35">MODULO10.auto_abrir</definedName>
    <definedName name="_xlnm.Auto_Open" localSheetId="36">MODULO10.auto_abrir</definedName>
    <definedName name="_xlnm.Auto_Open" localSheetId="37">MODULO10.auto_abrir</definedName>
    <definedName name="_xlnm.Auto_Open" localSheetId="39">MODULO10.auto_abrir</definedName>
    <definedName name="_xlnm.Auto_Open" localSheetId="0">MODULO10.auto_abrir</definedName>
    <definedName name="_xlnm.Auto_Open">MODULO10.auto_abrir</definedName>
    <definedName name="auto1" localSheetId="19">#REF!</definedName>
    <definedName name="auto1" localSheetId="1">#REF!</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20">#REF!</definedName>
    <definedName name="auto1" localSheetId="21">#REF!</definedName>
    <definedName name="auto1" localSheetId="22">#REF!</definedName>
    <definedName name="auto1" localSheetId="23">#REF!</definedName>
    <definedName name="auto1" localSheetId="24">#REF!</definedName>
    <definedName name="auto1" localSheetId="25">#REF!</definedName>
    <definedName name="auto1" localSheetId="26">#REF!</definedName>
    <definedName name="auto1" localSheetId="27">#REF!</definedName>
    <definedName name="auto1" localSheetId="28">#REF!</definedName>
    <definedName name="auto1" localSheetId="29">#REF!</definedName>
    <definedName name="auto1" localSheetId="30">#REF!</definedName>
    <definedName name="auto1" localSheetId="31">#REF!</definedName>
    <definedName name="auto1" localSheetId="32">#REF!</definedName>
    <definedName name="auto1" localSheetId="33">#REF!</definedName>
    <definedName name="auto1" localSheetId="34">#REF!</definedName>
    <definedName name="auto1" localSheetId="35">#REF!</definedName>
    <definedName name="auto1" localSheetId="36">#REF!</definedName>
    <definedName name="auto1" localSheetId="37">#REF!</definedName>
    <definedName name="auto1">#REF!</definedName>
    <definedName name="auto123" localSheetId="1">#REF!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10">#REF!</definedName>
    <definedName name="auto123" localSheetId="11">#REF!</definedName>
    <definedName name="auto123" localSheetId="12">#REF!</definedName>
    <definedName name="auto123" localSheetId="20">#REF!</definedName>
    <definedName name="auto123" localSheetId="21">#REF!</definedName>
    <definedName name="auto123" localSheetId="22">#REF!</definedName>
    <definedName name="auto123" localSheetId="23">#REF!</definedName>
    <definedName name="auto123" localSheetId="25">#REF!</definedName>
    <definedName name="auto123" localSheetId="26">#REF!</definedName>
    <definedName name="auto123" localSheetId="27">#REF!</definedName>
    <definedName name="auto123" localSheetId="28">#REF!</definedName>
    <definedName name="auto123" localSheetId="29">#REF!</definedName>
    <definedName name="auto123" localSheetId="30">#REF!</definedName>
    <definedName name="auto123" localSheetId="31">#REF!</definedName>
    <definedName name="auto123" localSheetId="32">#REF!</definedName>
    <definedName name="auto123" localSheetId="33">#REF!</definedName>
    <definedName name="auto123" localSheetId="34">#REF!</definedName>
    <definedName name="auto123" localSheetId="35">#REF!</definedName>
    <definedName name="auto123" localSheetId="36">#REF!</definedName>
    <definedName name="auto123" localSheetId="37">#REF!</definedName>
    <definedName name="auto123">#REF!</definedName>
    <definedName name="auto2" localSheetId="1">#REF!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10">#REF!</definedName>
    <definedName name="auto2" localSheetId="11">#REF!</definedName>
    <definedName name="auto2" localSheetId="12">#REF!</definedName>
    <definedName name="auto2" localSheetId="20">#REF!</definedName>
    <definedName name="auto2" localSheetId="21">#REF!</definedName>
    <definedName name="auto2" localSheetId="22">#REF!</definedName>
    <definedName name="auto2" localSheetId="23">#REF!</definedName>
    <definedName name="auto2" localSheetId="25">#REF!</definedName>
    <definedName name="auto2" localSheetId="26">#REF!</definedName>
    <definedName name="auto2" localSheetId="27">#REF!</definedName>
    <definedName name="auto2" localSheetId="28">#REF!</definedName>
    <definedName name="auto2" localSheetId="29">#REF!</definedName>
    <definedName name="auto2" localSheetId="30">#REF!</definedName>
    <definedName name="auto2" localSheetId="31">#REF!</definedName>
    <definedName name="auto2" localSheetId="32">#REF!</definedName>
    <definedName name="auto2" localSheetId="33">#REF!</definedName>
    <definedName name="auto2" localSheetId="34">#REF!</definedName>
    <definedName name="auto2" localSheetId="35">#REF!</definedName>
    <definedName name="auto2" localSheetId="36">#REF!</definedName>
    <definedName name="auto2" localSheetId="37">#REF!</definedName>
    <definedName name="auto2">#REF!</definedName>
    <definedName name="AUTOMOTOR">#REF!</definedName>
    <definedName name="AUTOMOTOR1">#REF!</definedName>
    <definedName name="AuxAlim">'[10]DATOS CONTRATO'!$E$18</definedName>
    <definedName name="auxalimentacion">[43]CONTRATO!$E$18</definedName>
    <definedName name="AuxCom">'[10]DATOS CONTRATO'!$I$16</definedName>
    <definedName name="auxcomisariato">[43]CONTRATO!$I$16</definedName>
    <definedName name="AuxDot">'[10]DATOS CONTRATO'!$I$17</definedName>
    <definedName name="auxdotacion">[43]CONTRATO!$I$17</definedName>
    <definedName name="AuxHab">'[10]DATOS CONTRATO'!$E$17</definedName>
    <definedName name="auxhabi">[44]CONTRATO!$E$17</definedName>
    <definedName name="auxhabitacion">[43]CONTRATO!$E$17</definedName>
    <definedName name="auxtransporte">[43]CONTRATO!$E$16</definedName>
    <definedName name="Avance_por_item" localSheetId="19">#REF!,#REF!,#REF!,#REF!,#REF!,#REF!,#REF!,#REF!,#REF!,#REF!,#REF!,#REF!,#REF!,#REF!,#REF!,#REF!,#REF!,#REF!</definedName>
    <definedName name="Avance_por_item" localSheetId="9">#REF!,#REF!,#REF!,#REF!,#REF!,#REF!,#REF!,#REF!,#REF!,#REF!,#REF!,#REF!,#REF!,#REF!,#REF!,#REF!,#REF!,#REF!</definedName>
    <definedName name="Avance_por_item" localSheetId="13">#REF!,#REF!,#REF!,#REF!,#REF!,#REF!,#REF!,#REF!,#REF!,#REF!,#REF!,#REF!,#REF!,#REF!,#REF!,#REF!,#REF!,#REF!</definedName>
    <definedName name="Avance_por_item" localSheetId="14">#REF!,#REF!,#REF!,#REF!,#REF!,#REF!,#REF!,#REF!,#REF!,#REF!,#REF!,#REF!,#REF!,#REF!,#REF!,#REF!,#REF!,#REF!</definedName>
    <definedName name="Avance_por_item" localSheetId="15">#REF!,#REF!,#REF!,#REF!,#REF!,#REF!,#REF!,#REF!,#REF!,#REF!,#REF!,#REF!,#REF!,#REF!,#REF!,#REF!,#REF!,#REF!</definedName>
    <definedName name="Avance_por_item" localSheetId="16">#REF!,#REF!,#REF!,#REF!,#REF!,#REF!,#REF!,#REF!,#REF!,#REF!,#REF!,#REF!,#REF!,#REF!,#REF!,#REF!,#REF!,#REF!</definedName>
    <definedName name="Avance_por_item" localSheetId="17">#REF!,#REF!,#REF!,#REF!,#REF!,#REF!,#REF!,#REF!,#REF!,#REF!,#REF!,#REF!,#REF!,#REF!,#REF!,#REF!,#REF!,#REF!</definedName>
    <definedName name="Avance_por_item" localSheetId="18">#REF!,#REF!,#REF!,#REF!,#REF!,#REF!,#REF!,#REF!,#REF!,#REF!,#REF!,#REF!,#REF!,#REF!,#REF!,#REF!,#REF!,#REF!</definedName>
    <definedName name="Avance_por_item" localSheetId="24">#REF!,#REF!,#REF!,#REF!,#REF!,#REF!,#REF!,#REF!,#REF!,#REF!,#REF!,#REF!,#REF!,#REF!,#REF!,#REF!,#REF!,#REF!</definedName>
    <definedName name="Avance_por_item">#REF!,#REF!,#REF!,#REF!,#REF!,#REF!,#REF!,#REF!,#REF!,#REF!,#REF!,#REF!,#REF!,#REF!,#REF!,#REF!,#REF!,#REF!</definedName>
    <definedName name="Avances_Totales" localSheetId="19">#REF!,#REF!,#REF!,#REF!,#REF!,#REF!,#REF!,#REF!,#REF!,#REF!,#REF!,#REF!,#REF!,#REF!,#REF!,#REF!,#REF!,#REF!</definedName>
    <definedName name="Avances_Totales" localSheetId="9">#REF!,#REF!,#REF!,#REF!,#REF!,#REF!,#REF!,#REF!,#REF!,#REF!,#REF!,#REF!,#REF!,#REF!,#REF!,#REF!,#REF!,#REF!</definedName>
    <definedName name="Avances_Totales" localSheetId="13">#REF!,#REF!,#REF!,#REF!,#REF!,#REF!,#REF!,#REF!,#REF!,#REF!,#REF!,#REF!,#REF!,#REF!,#REF!,#REF!,#REF!,#REF!</definedName>
    <definedName name="Avances_Totales" localSheetId="14">#REF!,#REF!,#REF!,#REF!,#REF!,#REF!,#REF!,#REF!,#REF!,#REF!,#REF!,#REF!,#REF!,#REF!,#REF!,#REF!,#REF!,#REF!</definedName>
    <definedName name="Avances_Totales" localSheetId="15">#REF!,#REF!,#REF!,#REF!,#REF!,#REF!,#REF!,#REF!,#REF!,#REF!,#REF!,#REF!,#REF!,#REF!,#REF!,#REF!,#REF!,#REF!</definedName>
    <definedName name="Avances_Totales" localSheetId="16">#REF!,#REF!,#REF!,#REF!,#REF!,#REF!,#REF!,#REF!,#REF!,#REF!,#REF!,#REF!,#REF!,#REF!,#REF!,#REF!,#REF!,#REF!</definedName>
    <definedName name="Avances_Totales" localSheetId="17">#REF!,#REF!,#REF!,#REF!,#REF!,#REF!,#REF!,#REF!,#REF!,#REF!,#REF!,#REF!,#REF!,#REF!,#REF!,#REF!,#REF!,#REF!</definedName>
    <definedName name="Avances_Totales" localSheetId="18">#REF!,#REF!,#REF!,#REF!,#REF!,#REF!,#REF!,#REF!,#REF!,#REF!,#REF!,#REF!,#REF!,#REF!,#REF!,#REF!,#REF!,#REF!</definedName>
    <definedName name="Avances_Totales" localSheetId="24">#REF!,#REF!,#REF!,#REF!,#REF!,#REF!,#REF!,#REF!,#REF!,#REF!,#REF!,#REF!,#REF!,#REF!,#REF!,#REF!,#REF!,#REF!</definedName>
    <definedName name="Avances_Totales">#REF!,#REF!,#REF!,#REF!,#REF!,#REF!,#REF!,#REF!,#REF!,#REF!,#REF!,#REF!,#REF!,#REF!,#REF!,#REF!,#REF!,#REF!</definedName>
    <definedName name="AW" localSheetId="1">#REF!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10">#REF!</definedName>
    <definedName name="AW" localSheetId="11">#REF!</definedName>
    <definedName name="AW" localSheetId="12">#REF!</definedName>
    <definedName name="AW" localSheetId="20">#REF!</definedName>
    <definedName name="AW" localSheetId="21">#REF!</definedName>
    <definedName name="AW" localSheetId="22">#REF!</definedName>
    <definedName name="AW" localSheetId="23">#REF!</definedName>
    <definedName name="AW" localSheetId="24">#REF!</definedName>
    <definedName name="AW" localSheetId="25">#REF!</definedName>
    <definedName name="AW" localSheetId="26">#REF!</definedName>
    <definedName name="AW" localSheetId="27">#REF!</definedName>
    <definedName name="AW" localSheetId="28">#REF!</definedName>
    <definedName name="AW" localSheetId="29">#REF!</definedName>
    <definedName name="AW" localSheetId="30">#REF!</definedName>
    <definedName name="AW" localSheetId="31">#REF!</definedName>
    <definedName name="AW" localSheetId="32">#REF!</definedName>
    <definedName name="AW" localSheetId="33">#REF!</definedName>
    <definedName name="AW" localSheetId="34">#REF!</definedName>
    <definedName name="AW" localSheetId="35">#REF!</definedName>
    <definedName name="AW" localSheetId="36">#REF!</definedName>
    <definedName name="AW" localSheetId="37">#REF!</definedName>
    <definedName name="AW">#REF!</definedName>
    <definedName name="azaz" localSheetId="19" hidden="1">{"TAB1",#N/A,TRUE,"GENERAL";"TAB2",#N/A,TRUE,"GENERAL";"TAB3",#N/A,TRUE,"GENERAL";"TAB4",#N/A,TRUE,"GENERAL";"TAB5",#N/A,TRUE,"GENERAL"}</definedName>
    <definedName name="azaz" localSheetId="38"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localSheetId="31" hidden="1">{"TAB1",#N/A,TRUE,"GENERAL";"TAB2",#N/A,TRUE,"GENERAL";"TAB3",#N/A,TRUE,"GENERAL";"TAB4",#N/A,TRUE,"GENERAL";"TAB5",#N/A,TRUE,"GENERAL"}</definedName>
    <definedName name="azaz" localSheetId="32" hidden="1">{"TAB1",#N/A,TRUE,"GENERAL";"TAB2",#N/A,TRUE,"GENERAL";"TAB3",#N/A,TRUE,"GENERAL";"TAB4",#N/A,TRUE,"GENERAL";"TAB5",#N/A,TRUE,"GENERAL"}</definedName>
    <definedName name="azaz" localSheetId="33" hidden="1">{"TAB1",#N/A,TRUE,"GENERAL";"TAB2",#N/A,TRUE,"GENERAL";"TAB3",#N/A,TRUE,"GENERAL";"TAB4",#N/A,TRUE,"GENERAL";"TAB5",#N/A,TRUE,"GENERAL"}</definedName>
    <definedName name="azaz" localSheetId="34" hidden="1">{"TAB1",#N/A,TRUE,"GENERAL";"TAB2",#N/A,TRUE,"GENERAL";"TAB3",#N/A,TRUE,"GENERAL";"TAB4",#N/A,TRUE,"GENERAL";"TAB5",#N/A,TRUE,"GENERAL"}</definedName>
    <definedName name="azaz" localSheetId="35" hidden="1">{"TAB1",#N/A,TRUE,"GENERAL";"TAB2",#N/A,TRUE,"GENERAL";"TAB3",#N/A,TRUE,"GENERAL";"TAB4",#N/A,TRUE,"GENERAL";"TAB5",#N/A,TRUE,"GENERAL"}</definedName>
    <definedName name="azaz" localSheetId="36" hidden="1">{"TAB1",#N/A,TRUE,"GENERAL";"TAB2",#N/A,TRUE,"GENERAL";"TAB3",#N/A,TRUE,"GENERAL";"TAB4",#N/A,TRUE,"GENERAL";"TAB5",#N/A,TRUE,"GENERAL"}</definedName>
    <definedName name="azaz" localSheetId="37" hidden="1">{"TAB1",#N/A,TRUE,"GENERAL";"TAB2",#N/A,TRUE,"GENERAL";"TAB3",#N/A,TRUE,"GENERAL";"TAB4",#N/A,TRUE,"GENERAL";"TAB5",#N/A,TRUE,"GENERAL"}</definedName>
    <definedName name="azaz" localSheetId="39" hidden="1">{"TAB1",#N/A,TRUE,"GENERAL";"TAB2",#N/A,TRUE,"GENERAL";"TAB3",#N/A,TRUE,"GENERAL";"TAB4",#N/A,TRUE,"GENERAL";"TAB5",#N/A,TRUE,"GENERAL"}</definedName>
    <definedName name="azaz" hidden="1">{"TAB1",#N/A,TRUE,"GENERAL";"TAB2",#N/A,TRUE,"GENERAL";"TAB3",#N/A,TRUE,"GENERAL";"TAB4",#N/A,TRUE,"GENERAL";"TAB5",#N/A,TRUE,"GENERAL"}</definedName>
    <definedName name="B" localSheetId="19" hidden="1">{"via1",#N/A,TRUE,"general";"via2",#N/A,TRUE,"general";"via3",#N/A,TRUE,"general"}</definedName>
    <definedName name="B" localSheetId="38"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29" hidden="1">{"via1",#N/A,TRUE,"general";"via2",#N/A,TRUE,"general";"via3",#N/A,TRUE,"general"}</definedName>
    <definedName name="B" localSheetId="30" hidden="1">{"via1",#N/A,TRUE,"general";"via2",#N/A,TRUE,"general";"via3",#N/A,TRUE,"general"}</definedName>
    <definedName name="B" localSheetId="31" hidden="1">{"via1",#N/A,TRUE,"general";"via2",#N/A,TRUE,"general";"via3",#N/A,TRUE,"general"}</definedName>
    <definedName name="B" localSheetId="32" hidden="1">{"via1",#N/A,TRUE,"general";"via2",#N/A,TRUE,"general";"via3",#N/A,TRUE,"general"}</definedName>
    <definedName name="B" localSheetId="33" hidden="1">{"via1",#N/A,TRUE,"general";"via2",#N/A,TRUE,"general";"via3",#N/A,TRUE,"general"}</definedName>
    <definedName name="B" localSheetId="34" hidden="1">{"via1",#N/A,TRUE,"general";"via2",#N/A,TRUE,"general";"via3",#N/A,TRUE,"general"}</definedName>
    <definedName name="B" localSheetId="35" hidden="1">{"via1",#N/A,TRUE,"general";"via2",#N/A,TRUE,"general";"via3",#N/A,TRUE,"general"}</definedName>
    <definedName name="B" localSheetId="36" hidden="1">{"via1",#N/A,TRUE,"general";"via2",#N/A,TRUE,"general";"via3",#N/A,TRUE,"general"}</definedName>
    <definedName name="B" localSheetId="37" hidden="1">{"via1",#N/A,TRUE,"general";"via2",#N/A,TRUE,"general";"via3",#N/A,TRUE,"general"}</definedName>
    <definedName name="B" localSheetId="39" hidden="1">{"via1",#N/A,TRUE,"general";"via2",#N/A,TRUE,"general";"via3",#N/A,TRUE,"general"}</definedName>
    <definedName name="B" hidden="1">{"via1",#N/A,TRUE,"general";"via2",#N/A,TRUE,"general";"via3",#N/A,TRUE,"general"}</definedName>
    <definedName name="Bajo_L" localSheetId="19">[33]Tabla!$A$1:$A$5</definedName>
    <definedName name="Bajo_L" localSheetId="9">[33]Tabla!$A$1:$A$5</definedName>
    <definedName name="Bajo_L" localSheetId="13">[33]Tabla!$A$1:$A$5</definedName>
    <definedName name="Bajo_L" localSheetId="14">[33]Tabla!$A$1:$A$5</definedName>
    <definedName name="Bajo_L" localSheetId="15">[33]Tabla!$A$1:$A$5</definedName>
    <definedName name="Bajo_L" localSheetId="16">[33]Tabla!$A$1:$A$5</definedName>
    <definedName name="Bajo_L" localSheetId="17">[33]Tabla!$A$1:$A$5</definedName>
    <definedName name="Bajo_L" localSheetId="18">[33]Tabla!$A$1:$A$5</definedName>
    <definedName name="Bajo_L" localSheetId="24">[33]Tabla!$A$1:$A$5</definedName>
    <definedName name="Bajo_L">[34]Tabla!$A$1:$A$5</definedName>
    <definedName name="bASE" localSheetId="1">#REF!</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10">#REF!</definedName>
    <definedName name="bASE" localSheetId="11">#REF!</definedName>
    <definedName name="bASE" localSheetId="12">#REF!</definedName>
    <definedName name="bASE" localSheetId="20">#REF!</definedName>
    <definedName name="bASE" localSheetId="21">#REF!</definedName>
    <definedName name="bASE" localSheetId="22">#REF!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28">#REF!</definedName>
    <definedName name="bASE" localSheetId="29">#REF!</definedName>
    <definedName name="bASE" localSheetId="30">#REF!</definedName>
    <definedName name="bASE" localSheetId="31">#REF!</definedName>
    <definedName name="bASE" localSheetId="32">#REF!</definedName>
    <definedName name="bASE" localSheetId="33">#REF!</definedName>
    <definedName name="bASE" localSheetId="34">#REF!</definedName>
    <definedName name="bASE" localSheetId="35">#REF!</definedName>
    <definedName name="bASE" localSheetId="36">#REF!</definedName>
    <definedName name="bASE" localSheetId="37">#REF!</definedName>
    <definedName name="Base">#REF!</definedName>
    <definedName name="Base_datos_IM" localSheetId="24">#REF!</definedName>
    <definedName name="Base_datos_IM">#REF!</definedName>
    <definedName name="base1">#REF!</definedName>
    <definedName name="base2">#REF!</definedName>
    <definedName name="basedatos">[45]Hoja1!$A$4:$BZ$55</definedName>
    <definedName name="_xlnm.Database" localSheetId="19">#REF!</definedName>
    <definedName name="_xlnm.Database" localSheetId="1">#REF!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20">#REF!</definedName>
    <definedName name="_xlnm.Database" localSheetId="21">#REF!</definedName>
    <definedName name="_xlnm.Database" localSheetId="22">#REF!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 localSheetId="29">#REF!</definedName>
    <definedName name="_xlnm.Database" localSheetId="30">#REF!</definedName>
    <definedName name="_xlnm.Database" localSheetId="31">#REF!</definedName>
    <definedName name="_xlnm.Database" localSheetId="32">#REF!</definedName>
    <definedName name="_xlnm.Database" localSheetId="33">#REF!</definedName>
    <definedName name="_xlnm.Database" localSheetId="34">#REF!</definedName>
    <definedName name="_xlnm.Database" localSheetId="35">#REF!</definedName>
    <definedName name="_xlnm.Database" localSheetId="36">#REF!</definedName>
    <definedName name="_xlnm.Database" localSheetId="37">#REF!</definedName>
    <definedName name="_xlnm.Database">#REF!</definedName>
    <definedName name="BaseDeDatos1" localSheetId="19">#REF!</definedName>
    <definedName name="BaseDeDatos1" localSheetId="9">#REF!</definedName>
    <definedName name="BaseDeDatos1" localSheetId="13">#REF!</definedName>
    <definedName name="BaseDeDatos1" localSheetId="14">#REF!</definedName>
    <definedName name="BaseDeDatos1" localSheetId="15">#REF!</definedName>
    <definedName name="BaseDeDatos1" localSheetId="16">#REF!</definedName>
    <definedName name="BaseDeDatos1" localSheetId="17">#REF!</definedName>
    <definedName name="BaseDeDatos1" localSheetId="18">#REF!</definedName>
    <definedName name="BaseDeDatos1" localSheetId="24">#REF!</definedName>
    <definedName name="BaseDeDatos1">#REF!</definedName>
    <definedName name="basep">[46]PRESUPUESTAL!$A$4:$P$190</definedName>
    <definedName name="Basica_Centro_costo_2001" localSheetId="19">#REF!</definedName>
    <definedName name="Basica_Centro_costo_2001" localSheetId="9">#REF!</definedName>
    <definedName name="Basica_Centro_costo_2001" localSheetId="13">#REF!</definedName>
    <definedName name="Basica_Centro_costo_2001" localSheetId="14">#REF!</definedName>
    <definedName name="Basica_Centro_costo_2001" localSheetId="15">#REF!</definedName>
    <definedName name="Basica_Centro_costo_2001" localSheetId="16">#REF!</definedName>
    <definedName name="Basica_Centro_costo_2001" localSheetId="17">#REF!</definedName>
    <definedName name="Basica_Centro_costo_2001" localSheetId="18">#REF!</definedName>
    <definedName name="Basica_Centro_costo_2001" localSheetId="24">#REF!</definedName>
    <definedName name="Basica_Centro_costo_2001">#REF!</definedName>
    <definedName name="Basica_Facturacion_2001" localSheetId="19">#REF!</definedName>
    <definedName name="Basica_Facturacion_2001" localSheetId="9">#REF!</definedName>
    <definedName name="Basica_Facturacion_2001" localSheetId="13">#REF!</definedName>
    <definedName name="Basica_Facturacion_2001" localSheetId="14">#REF!</definedName>
    <definedName name="Basica_Facturacion_2001" localSheetId="15">#REF!</definedName>
    <definedName name="Basica_Facturacion_2001" localSheetId="16">#REF!</definedName>
    <definedName name="Basica_Facturacion_2001" localSheetId="17">#REF!</definedName>
    <definedName name="Basica_Facturacion_2001" localSheetId="18">#REF!</definedName>
    <definedName name="Basica_Facturacion_2001" localSheetId="24">#REF!</definedName>
    <definedName name="Basica_Facturacion_2001">#REF!</definedName>
    <definedName name="Basica_Reserva_2001" localSheetId="19">#REF!</definedName>
    <definedName name="Basica_Reserva_2001" localSheetId="9">#REF!</definedName>
    <definedName name="Basica_Reserva_2001" localSheetId="13">#REF!</definedName>
    <definedName name="Basica_Reserva_2001" localSheetId="14">#REF!</definedName>
    <definedName name="Basica_Reserva_2001" localSheetId="15">#REF!</definedName>
    <definedName name="Basica_Reserva_2001" localSheetId="16">#REF!</definedName>
    <definedName name="Basica_Reserva_2001" localSheetId="17">#REF!</definedName>
    <definedName name="Basica_Reserva_2001" localSheetId="18">#REF!</definedName>
    <definedName name="Basica_Reserva_2001" localSheetId="24">#REF!</definedName>
    <definedName name="Basica_Reserva_2001">#REF!</definedName>
    <definedName name="Básico">#REF!</definedName>
    <definedName name="BB" localSheetId="19">' 3,01 '!ERR</definedName>
    <definedName name="BB" localSheetId="38">' MEMORIA ANDEN CALLE 11'!ERR</definedName>
    <definedName name="BB" localSheetId="1">'1,01'!ERR</definedName>
    <definedName name="BB" localSheetId="2">'1,02'!ERR</definedName>
    <definedName name="BB" localSheetId="3">'1,03 '!ERR</definedName>
    <definedName name="BB" localSheetId="4">'1,04'!ERR</definedName>
    <definedName name="BB" localSheetId="5">'1,05'!ERR</definedName>
    <definedName name="BB" localSheetId="6">'1,06'!ERR</definedName>
    <definedName name="BB" localSheetId="7">'1,07'!ERR</definedName>
    <definedName name="BB" localSheetId="8">'1,08'!ERR</definedName>
    <definedName name="BB" localSheetId="9">'2,01 '!ERR</definedName>
    <definedName name="BB" localSheetId="10">'2,02'!ERR</definedName>
    <definedName name="BB" localSheetId="11">'2,03'!ERR</definedName>
    <definedName name="BB" localSheetId="12">'2,04'!ERR</definedName>
    <definedName name="BB" localSheetId="13">'2,05'!ERR</definedName>
    <definedName name="BB" localSheetId="14">'2,06'!ERR</definedName>
    <definedName name="BB" localSheetId="15">'2,07'!ERR</definedName>
    <definedName name="BB" localSheetId="16">'2,08'!ERR</definedName>
    <definedName name="BB" localSheetId="17">'2,09'!ERR</definedName>
    <definedName name="BB" localSheetId="18">'2,10'!ERR</definedName>
    <definedName name="BB" localSheetId="20">'3,02'!ERR</definedName>
    <definedName name="BB" localSheetId="21">'3,03'!ERR</definedName>
    <definedName name="BB" localSheetId="22">'3,04'!ERR</definedName>
    <definedName name="BB" localSheetId="23">'3,05'!ERR</definedName>
    <definedName name="BB" localSheetId="24">'3,06'!ERR</definedName>
    <definedName name="BB" localSheetId="25">'4,01'!ERR</definedName>
    <definedName name="BB" localSheetId="26">'4,02'!ERR</definedName>
    <definedName name="BB" localSheetId="27">'5,01'!ERR</definedName>
    <definedName name="BB" localSheetId="28">'5,02'!ERR</definedName>
    <definedName name="BB" localSheetId="29">'5,03'!ERR</definedName>
    <definedName name="BB" localSheetId="30">'5,04'!ERR</definedName>
    <definedName name="BB" localSheetId="31">'5,05'!ERR</definedName>
    <definedName name="BB" localSheetId="32">'5,06'!ERR</definedName>
    <definedName name="BB" localSheetId="33">'5,07'!ERR</definedName>
    <definedName name="BB" localSheetId="34">'5,08'!ERR</definedName>
    <definedName name="BB" localSheetId="35">'5,09'!ERR</definedName>
    <definedName name="BB" localSheetId="36">'5,10'!ERR</definedName>
    <definedName name="BB" localSheetId="37">'5,11'!ERR</definedName>
    <definedName name="BB" localSheetId="39">'MEMORIAS ANDEN CALLE 12'!ERR</definedName>
    <definedName name="BB">[0]!ERR</definedName>
    <definedName name="bbbbbb" localSheetId="19" hidden="1">{"via1",#N/A,TRUE,"general";"via2",#N/A,TRUE,"general";"via3",#N/A,TRUE,"general"}</definedName>
    <definedName name="bbbbbb" localSheetId="38"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localSheetId="31" hidden="1">{"via1",#N/A,TRUE,"general";"via2",#N/A,TRUE,"general";"via3",#N/A,TRUE,"general"}</definedName>
    <definedName name="bbbbbb" localSheetId="32" hidden="1">{"via1",#N/A,TRUE,"general";"via2",#N/A,TRUE,"general";"via3",#N/A,TRUE,"general"}</definedName>
    <definedName name="bbbbbb" localSheetId="33" hidden="1">{"via1",#N/A,TRUE,"general";"via2",#N/A,TRUE,"general";"via3",#N/A,TRUE,"general"}</definedName>
    <definedName name="bbbbbb" localSheetId="34" hidden="1">{"via1",#N/A,TRUE,"general";"via2",#N/A,TRUE,"general";"via3",#N/A,TRUE,"general"}</definedName>
    <definedName name="bbbbbb" localSheetId="35" hidden="1">{"via1",#N/A,TRUE,"general";"via2",#N/A,TRUE,"general";"via3",#N/A,TRUE,"general"}</definedName>
    <definedName name="bbbbbb" localSheetId="36" hidden="1">{"via1",#N/A,TRUE,"general";"via2",#N/A,TRUE,"general";"via3",#N/A,TRUE,"general"}</definedName>
    <definedName name="bbbbbb" localSheetId="37" hidden="1">{"via1",#N/A,TRUE,"general";"via2",#N/A,TRUE,"general";"via3",#N/A,TRUE,"general"}</definedName>
    <definedName name="bbbbbb" localSheetId="39" hidden="1">{"via1",#N/A,TRUE,"general";"via2",#N/A,TRUE,"general";"via3",#N/A,TRUE,"general"}</definedName>
    <definedName name="bbbbbb" hidden="1">{"via1",#N/A,TRUE,"general";"via2",#N/A,TRUE,"general";"via3",#N/A,TRUE,"general"}</definedName>
    <definedName name="bbbbbh" localSheetId="19" hidden="1">{"TAB1",#N/A,TRUE,"GENERAL";"TAB2",#N/A,TRUE,"GENERAL";"TAB3",#N/A,TRUE,"GENERAL";"TAB4",#N/A,TRUE,"GENERAL";"TAB5",#N/A,TRUE,"GENERAL"}</definedName>
    <definedName name="bbbbbh" localSheetId="38"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31"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3"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35" hidden="1">{"TAB1",#N/A,TRUE,"GENERAL";"TAB2",#N/A,TRUE,"GENERAL";"TAB3",#N/A,TRUE,"GENERAL";"TAB4",#N/A,TRUE,"GENERAL";"TAB5",#N/A,TRUE,"GENERAL"}</definedName>
    <definedName name="bbbbbh" localSheetId="36" hidden="1">{"TAB1",#N/A,TRUE,"GENERAL";"TAB2",#N/A,TRUE,"GENERAL";"TAB3",#N/A,TRUE,"GENERAL";"TAB4",#N/A,TRUE,"GENERAL";"TAB5",#N/A,TRUE,"GENERAL"}</definedName>
    <definedName name="bbbbbh" localSheetId="37" hidden="1">{"TAB1",#N/A,TRUE,"GENERAL";"TAB2",#N/A,TRUE,"GENERAL";"TAB3",#N/A,TRUE,"GENERAL";"TAB4",#N/A,TRUE,"GENERAL";"TAB5",#N/A,TRUE,"GENERAL"}</definedName>
    <definedName name="bbbbbh" localSheetId="39" hidden="1">{"TAB1",#N/A,TRUE,"GENERAL";"TAB2",#N/A,TRUE,"GENERAL";"TAB3",#N/A,TRUE,"GENERAL";"TAB4",#N/A,TRUE,"GENERAL";"TAB5",#N/A,TRUE,"GENERAL"}</definedName>
    <definedName name="bbbbbh" hidden="1">{"TAB1",#N/A,TRUE,"GENERAL";"TAB2",#N/A,TRUE,"GENERAL";"TAB3",#N/A,TRUE,"GENERAL";"TAB4",#N/A,TRUE,"GENERAL";"TAB5",#N/A,TRUE,"GENERAL"}</definedName>
    <definedName name="bbd" localSheetId="19" hidden="1">{"TAB1",#N/A,TRUE,"GENERAL";"TAB2",#N/A,TRUE,"GENERAL";"TAB3",#N/A,TRUE,"GENERAL";"TAB4",#N/A,TRUE,"GENERAL";"TAB5",#N/A,TRUE,"GENERAL"}</definedName>
    <definedName name="bbd" localSheetId="38"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localSheetId="31" hidden="1">{"TAB1",#N/A,TRUE,"GENERAL";"TAB2",#N/A,TRUE,"GENERAL";"TAB3",#N/A,TRUE,"GENERAL";"TAB4",#N/A,TRUE,"GENERAL";"TAB5",#N/A,TRUE,"GENERAL"}</definedName>
    <definedName name="bbd" localSheetId="32" hidden="1">{"TAB1",#N/A,TRUE,"GENERAL";"TAB2",#N/A,TRUE,"GENERAL";"TAB3",#N/A,TRUE,"GENERAL";"TAB4",#N/A,TRUE,"GENERAL";"TAB5",#N/A,TRUE,"GENERAL"}</definedName>
    <definedName name="bbd" localSheetId="33" hidden="1">{"TAB1",#N/A,TRUE,"GENERAL";"TAB2",#N/A,TRUE,"GENERAL";"TAB3",#N/A,TRUE,"GENERAL";"TAB4",#N/A,TRUE,"GENERAL";"TAB5",#N/A,TRUE,"GENERAL"}</definedName>
    <definedName name="bbd" localSheetId="34" hidden="1">{"TAB1",#N/A,TRUE,"GENERAL";"TAB2",#N/A,TRUE,"GENERAL";"TAB3",#N/A,TRUE,"GENERAL";"TAB4",#N/A,TRUE,"GENERAL";"TAB5",#N/A,TRUE,"GENERAL"}</definedName>
    <definedName name="bbd" localSheetId="35" hidden="1">{"TAB1",#N/A,TRUE,"GENERAL";"TAB2",#N/A,TRUE,"GENERAL";"TAB3",#N/A,TRUE,"GENERAL";"TAB4",#N/A,TRUE,"GENERAL";"TAB5",#N/A,TRUE,"GENERAL"}</definedName>
    <definedName name="bbd" localSheetId="36" hidden="1">{"TAB1",#N/A,TRUE,"GENERAL";"TAB2",#N/A,TRUE,"GENERAL";"TAB3",#N/A,TRUE,"GENERAL";"TAB4",#N/A,TRUE,"GENERAL";"TAB5",#N/A,TRUE,"GENERAL"}</definedName>
    <definedName name="bbd" localSheetId="37" hidden="1">{"TAB1",#N/A,TRUE,"GENERAL";"TAB2",#N/A,TRUE,"GENERAL";"TAB3",#N/A,TRUE,"GENERAL";"TAB4",#N/A,TRUE,"GENERAL";"TAB5",#N/A,TRUE,"GENERAL"}</definedName>
    <definedName name="bbd" localSheetId="39"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9" hidden="1">{"TAB1",#N/A,TRUE,"GENERAL";"TAB2",#N/A,TRUE,"GENERAL";"TAB3",#N/A,TRUE,"GENERAL";"TAB4",#N/A,TRUE,"GENERAL";"TAB5",#N/A,TRUE,"GENERAL"}</definedName>
    <definedName name="BCXBDFG" localSheetId="38"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31"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3"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35" hidden="1">{"TAB1",#N/A,TRUE,"GENERAL";"TAB2",#N/A,TRUE,"GENERAL";"TAB3",#N/A,TRUE,"GENERAL";"TAB4",#N/A,TRUE,"GENERAL";"TAB5",#N/A,TRUE,"GENERAL"}</definedName>
    <definedName name="BCXBDFG" localSheetId="36" hidden="1">{"TAB1",#N/A,TRUE,"GENERAL";"TAB2",#N/A,TRUE,"GENERAL";"TAB3",#N/A,TRUE,"GENERAL";"TAB4",#N/A,TRUE,"GENERAL";"TAB5",#N/A,TRUE,"GENERAL"}</definedName>
    <definedName name="BCXBDFG" localSheetId="37" hidden="1">{"TAB1",#N/A,TRUE,"GENERAL";"TAB2",#N/A,TRUE,"GENERAL";"TAB3",#N/A,TRUE,"GENERAL";"TAB4",#N/A,TRUE,"GENERAL";"TAB5",#N/A,TRUE,"GENERAL"}</definedName>
    <definedName name="BCXBDFG" localSheetId="39"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9" hidden="1">{"via1",#N/A,TRUE,"general";"via2",#N/A,TRUE,"general";"via3",#N/A,TRUE,"general"}</definedName>
    <definedName name="BDFB" localSheetId="38"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localSheetId="31" hidden="1">{"via1",#N/A,TRUE,"general";"via2",#N/A,TRUE,"general";"via3",#N/A,TRUE,"general"}</definedName>
    <definedName name="BDFB" localSheetId="32" hidden="1">{"via1",#N/A,TRUE,"general";"via2",#N/A,TRUE,"general";"via3",#N/A,TRUE,"general"}</definedName>
    <definedName name="BDFB" localSheetId="33" hidden="1">{"via1",#N/A,TRUE,"general";"via2",#N/A,TRUE,"general";"via3",#N/A,TRUE,"general"}</definedName>
    <definedName name="BDFB" localSheetId="34" hidden="1">{"via1",#N/A,TRUE,"general";"via2",#N/A,TRUE,"general";"via3",#N/A,TRUE,"general"}</definedName>
    <definedName name="BDFB" localSheetId="35" hidden="1">{"via1",#N/A,TRUE,"general";"via2",#N/A,TRUE,"general";"via3",#N/A,TRUE,"general"}</definedName>
    <definedName name="BDFB" localSheetId="36" hidden="1">{"via1",#N/A,TRUE,"general";"via2",#N/A,TRUE,"general";"via3",#N/A,TRUE,"general"}</definedName>
    <definedName name="BDFB" localSheetId="37" hidden="1">{"via1",#N/A,TRUE,"general";"via2",#N/A,TRUE,"general";"via3",#N/A,TRUE,"general"}</definedName>
    <definedName name="BDFB" localSheetId="39" hidden="1">{"via1",#N/A,TRUE,"general";"via2",#N/A,TRUE,"general";"via3",#N/A,TRUE,"general"}</definedName>
    <definedName name="BDFB" hidden="1">{"via1",#N/A,TRUE,"general";"via2",#N/A,TRUE,"general";"via3",#N/A,TRUE,"general"}</definedName>
    <definedName name="BDFGDG" localSheetId="19" hidden="1">{"TAB1",#N/A,TRUE,"GENERAL";"TAB2",#N/A,TRUE,"GENERAL";"TAB3",#N/A,TRUE,"GENERAL";"TAB4",#N/A,TRUE,"GENERAL";"TAB5",#N/A,TRUE,"GENERAL"}</definedName>
    <definedName name="BDFGDG" localSheetId="38"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31"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3"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35" hidden="1">{"TAB1",#N/A,TRUE,"GENERAL";"TAB2",#N/A,TRUE,"GENERAL";"TAB3",#N/A,TRUE,"GENERAL";"TAB4",#N/A,TRUE,"GENERAL";"TAB5",#N/A,TRUE,"GENERAL"}</definedName>
    <definedName name="BDFGDG" localSheetId="36" hidden="1">{"TAB1",#N/A,TRUE,"GENERAL";"TAB2",#N/A,TRUE,"GENERAL";"TAB3",#N/A,TRUE,"GENERAL";"TAB4",#N/A,TRUE,"GENERAL";"TAB5",#N/A,TRUE,"GENERAL"}</definedName>
    <definedName name="BDFGDG" localSheetId="37" hidden="1">{"TAB1",#N/A,TRUE,"GENERAL";"TAB2",#N/A,TRUE,"GENERAL";"TAB3",#N/A,TRUE,"GENERAL";"TAB4",#N/A,TRUE,"GENERAL";"TAB5",#N/A,TRUE,"GENERAL"}</definedName>
    <definedName name="BDFGDG" localSheetId="39" hidden="1">{"TAB1",#N/A,TRUE,"GENERAL";"TAB2",#N/A,TRUE,"GENERAL";"TAB3",#N/A,TRUE,"GENERAL";"TAB4",#N/A,TRUE,"GENERAL";"TAB5",#N/A,TRUE,"GENERAL"}</definedName>
    <definedName name="BDFGDG" hidden="1">{"TAB1",#N/A,TRUE,"GENERAL";"TAB2",#N/A,TRUE,"GENERAL";"TAB3",#N/A,TRUE,"GENERAL";"TAB4",#N/A,TRUE,"GENERAL";"TAB5",#N/A,TRUE,"GENERAL"}</definedName>
    <definedName name="be" localSheetId="19" hidden="1">{"TAB1",#N/A,TRUE,"GENERAL";"TAB2",#N/A,TRUE,"GENERAL";"TAB3",#N/A,TRUE,"GENERAL";"TAB4",#N/A,TRUE,"GENERAL";"TAB5",#N/A,TRUE,"GENERAL"}</definedName>
    <definedName name="be" localSheetId="38"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localSheetId="31" hidden="1">{"TAB1",#N/A,TRUE,"GENERAL";"TAB2",#N/A,TRUE,"GENERAL";"TAB3",#N/A,TRUE,"GENERAL";"TAB4",#N/A,TRUE,"GENERAL";"TAB5",#N/A,TRUE,"GENERAL"}</definedName>
    <definedName name="be" localSheetId="32" hidden="1">{"TAB1",#N/A,TRUE,"GENERAL";"TAB2",#N/A,TRUE,"GENERAL";"TAB3",#N/A,TRUE,"GENERAL";"TAB4",#N/A,TRUE,"GENERAL";"TAB5",#N/A,TRUE,"GENERAL"}</definedName>
    <definedName name="be" localSheetId="33" hidden="1">{"TAB1",#N/A,TRUE,"GENERAL";"TAB2",#N/A,TRUE,"GENERAL";"TAB3",#N/A,TRUE,"GENERAL";"TAB4",#N/A,TRUE,"GENERAL";"TAB5",#N/A,TRUE,"GENERAL"}</definedName>
    <definedName name="be" localSheetId="34" hidden="1">{"TAB1",#N/A,TRUE,"GENERAL";"TAB2",#N/A,TRUE,"GENERAL";"TAB3",#N/A,TRUE,"GENERAL";"TAB4",#N/A,TRUE,"GENERAL";"TAB5",#N/A,TRUE,"GENERAL"}</definedName>
    <definedName name="be" localSheetId="35" hidden="1">{"TAB1",#N/A,TRUE,"GENERAL";"TAB2",#N/A,TRUE,"GENERAL";"TAB3",#N/A,TRUE,"GENERAL";"TAB4",#N/A,TRUE,"GENERAL";"TAB5",#N/A,TRUE,"GENERAL"}</definedName>
    <definedName name="be" localSheetId="36" hidden="1">{"TAB1",#N/A,TRUE,"GENERAL";"TAB2",#N/A,TRUE,"GENERAL";"TAB3",#N/A,TRUE,"GENERAL";"TAB4",#N/A,TRUE,"GENERAL";"TAB5",#N/A,TRUE,"GENERAL"}</definedName>
    <definedName name="be" localSheetId="37" hidden="1">{"TAB1",#N/A,TRUE,"GENERAL";"TAB2",#N/A,TRUE,"GENERAL";"TAB3",#N/A,TRUE,"GENERAL";"TAB4",#N/A,TRUE,"GENERAL";"TAB5",#N/A,TRUE,"GENERAL"}</definedName>
    <definedName name="be" localSheetId="39"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9" hidden="1">{"TAB1",#N/A,TRUE,"GENERAL";"TAB2",#N/A,TRUE,"GENERAL";"TAB3",#N/A,TRUE,"GENERAL";"TAB4",#N/A,TRUE,"GENERAL";"TAB5",#N/A,TRUE,"GENERAL"}</definedName>
    <definedName name="bfnfv" localSheetId="38"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31"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3"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35" hidden="1">{"TAB1",#N/A,TRUE,"GENERAL";"TAB2",#N/A,TRUE,"GENERAL";"TAB3",#N/A,TRUE,"GENERAL";"TAB4",#N/A,TRUE,"GENERAL";"TAB5",#N/A,TRUE,"GENERAL"}</definedName>
    <definedName name="bfnfv" localSheetId="36" hidden="1">{"TAB1",#N/A,TRUE,"GENERAL";"TAB2",#N/A,TRUE,"GENERAL";"TAB3",#N/A,TRUE,"GENERAL";"TAB4",#N/A,TRUE,"GENERAL";"TAB5",#N/A,TRUE,"GENERAL"}</definedName>
    <definedName name="bfnfv" localSheetId="37" hidden="1">{"TAB1",#N/A,TRUE,"GENERAL";"TAB2",#N/A,TRUE,"GENERAL";"TAB3",#N/A,TRUE,"GENERAL";"TAB4",#N/A,TRUE,"GENERAL";"TAB5",#N/A,TRUE,"GENERAL"}</definedName>
    <definedName name="bfnfv" localSheetId="39" hidden="1">{"TAB1",#N/A,TRUE,"GENERAL";"TAB2",#N/A,TRUE,"GENERAL";"TAB3",#N/A,TRUE,"GENERAL";"TAB4",#N/A,TRUE,"GENERAL";"TAB5",#N/A,TRUE,"GENERAL"}</definedName>
    <definedName name="bfnfv" hidden="1">{"TAB1",#N/A,TRUE,"GENERAL";"TAB2",#N/A,TRUE,"GENERAL";"TAB3",#N/A,TRUE,"GENERAL";"TAB4",#N/A,TRUE,"GENERAL";"TAB5",#N/A,TRUE,"GENERAL"}</definedName>
    <definedName name="bgb" localSheetId="19" hidden="1">{"TAB1",#N/A,TRUE,"GENERAL";"TAB2",#N/A,TRUE,"GENERAL";"TAB3",#N/A,TRUE,"GENERAL";"TAB4",#N/A,TRUE,"GENERAL";"TAB5",#N/A,TRUE,"GENERAL"}</definedName>
    <definedName name="bgb" localSheetId="38"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localSheetId="31" hidden="1">{"TAB1",#N/A,TRUE,"GENERAL";"TAB2",#N/A,TRUE,"GENERAL";"TAB3",#N/A,TRUE,"GENERAL";"TAB4",#N/A,TRUE,"GENERAL";"TAB5",#N/A,TRUE,"GENERAL"}</definedName>
    <definedName name="bgb" localSheetId="32" hidden="1">{"TAB1",#N/A,TRUE,"GENERAL";"TAB2",#N/A,TRUE,"GENERAL";"TAB3",#N/A,TRUE,"GENERAL";"TAB4",#N/A,TRUE,"GENERAL";"TAB5",#N/A,TRUE,"GENERAL"}</definedName>
    <definedName name="bgb" localSheetId="33" hidden="1">{"TAB1",#N/A,TRUE,"GENERAL";"TAB2",#N/A,TRUE,"GENERAL";"TAB3",#N/A,TRUE,"GENERAL";"TAB4",#N/A,TRUE,"GENERAL";"TAB5",#N/A,TRUE,"GENERAL"}</definedName>
    <definedName name="bgb" localSheetId="34" hidden="1">{"TAB1",#N/A,TRUE,"GENERAL";"TAB2",#N/A,TRUE,"GENERAL";"TAB3",#N/A,TRUE,"GENERAL";"TAB4",#N/A,TRUE,"GENERAL";"TAB5",#N/A,TRUE,"GENERAL"}</definedName>
    <definedName name="bgb" localSheetId="35" hidden="1">{"TAB1",#N/A,TRUE,"GENERAL";"TAB2",#N/A,TRUE,"GENERAL";"TAB3",#N/A,TRUE,"GENERAL";"TAB4",#N/A,TRUE,"GENERAL";"TAB5",#N/A,TRUE,"GENERAL"}</definedName>
    <definedName name="bgb" localSheetId="36" hidden="1">{"TAB1",#N/A,TRUE,"GENERAL";"TAB2",#N/A,TRUE,"GENERAL";"TAB3",#N/A,TRUE,"GENERAL";"TAB4",#N/A,TRUE,"GENERAL";"TAB5",#N/A,TRUE,"GENERAL"}</definedName>
    <definedName name="bgb" localSheetId="37" hidden="1">{"TAB1",#N/A,TRUE,"GENERAL";"TAB2",#N/A,TRUE,"GENERAL";"TAB3",#N/A,TRUE,"GENERAL";"TAB4",#N/A,TRUE,"GENERAL";"TAB5",#N/A,TRUE,"GENERAL"}</definedName>
    <definedName name="bgb" localSheetId="39" hidden="1">{"TAB1",#N/A,TRUE,"GENERAL";"TAB2",#N/A,TRUE,"GENERAL";"TAB3",#N/A,TRUE,"GENERAL";"TAB4",#N/A,TRUE,"GENERAL";"TAB5",#N/A,TRUE,"GENERAL"}</definedName>
    <definedName name="bgb" hidden="1">{"TAB1",#N/A,TRUE,"GENERAL";"TAB2",#N/A,TRUE,"GENERAL";"TAB3",#N/A,TRUE,"GENERAL";"TAB4",#N/A,TRUE,"GENERAL";"TAB5",#N/A,TRUE,"GENERAL"}</definedName>
    <definedName name="BGDGFRT" localSheetId="19" hidden="1">{"via1",#N/A,TRUE,"general";"via2",#N/A,TRUE,"general";"via3",#N/A,TRUE,"general"}</definedName>
    <definedName name="BGDGFRT" localSheetId="38"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localSheetId="31" hidden="1">{"via1",#N/A,TRUE,"general";"via2",#N/A,TRUE,"general";"via3",#N/A,TRUE,"general"}</definedName>
    <definedName name="BGDGFRT" localSheetId="32" hidden="1">{"via1",#N/A,TRUE,"general";"via2",#N/A,TRUE,"general";"via3",#N/A,TRUE,"general"}</definedName>
    <definedName name="BGDGFRT" localSheetId="33" hidden="1">{"via1",#N/A,TRUE,"general";"via2",#N/A,TRUE,"general";"via3",#N/A,TRUE,"general"}</definedName>
    <definedName name="BGDGFRT" localSheetId="34" hidden="1">{"via1",#N/A,TRUE,"general";"via2",#N/A,TRUE,"general";"via3",#N/A,TRUE,"general"}</definedName>
    <definedName name="BGDGFRT" localSheetId="35" hidden="1">{"via1",#N/A,TRUE,"general";"via2",#N/A,TRUE,"general";"via3",#N/A,TRUE,"general"}</definedName>
    <definedName name="BGDGFRT" localSheetId="36" hidden="1">{"via1",#N/A,TRUE,"general";"via2",#N/A,TRUE,"general";"via3",#N/A,TRUE,"general"}</definedName>
    <definedName name="BGDGFRT" localSheetId="37" hidden="1">{"via1",#N/A,TRUE,"general";"via2",#N/A,TRUE,"general";"via3",#N/A,TRUE,"general"}</definedName>
    <definedName name="BGDGFRT" localSheetId="39" hidden="1">{"via1",#N/A,TRUE,"general";"via2",#N/A,TRUE,"general";"via3",#N/A,TRUE,"general"}</definedName>
    <definedName name="BGDGFRT" hidden="1">{"via1",#N/A,TRUE,"general";"via2",#N/A,TRUE,"general";"via3",#N/A,TRUE,"general"}</definedName>
    <definedName name="BGFBFH" localSheetId="19" hidden="1">{"via1",#N/A,TRUE,"general";"via2",#N/A,TRUE,"general";"via3",#N/A,TRUE,"general"}</definedName>
    <definedName name="BGFBFH" localSheetId="38"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localSheetId="31" hidden="1">{"via1",#N/A,TRUE,"general";"via2",#N/A,TRUE,"general";"via3",#N/A,TRUE,"general"}</definedName>
    <definedName name="BGFBFH" localSheetId="32" hidden="1">{"via1",#N/A,TRUE,"general";"via2",#N/A,TRUE,"general";"via3",#N/A,TRUE,"general"}</definedName>
    <definedName name="BGFBFH" localSheetId="33" hidden="1">{"via1",#N/A,TRUE,"general";"via2",#N/A,TRUE,"general";"via3",#N/A,TRUE,"general"}</definedName>
    <definedName name="BGFBFH" localSheetId="34" hidden="1">{"via1",#N/A,TRUE,"general";"via2",#N/A,TRUE,"general";"via3",#N/A,TRUE,"general"}</definedName>
    <definedName name="BGFBFH" localSheetId="35" hidden="1">{"via1",#N/A,TRUE,"general";"via2",#N/A,TRUE,"general";"via3",#N/A,TRUE,"general"}</definedName>
    <definedName name="BGFBFH" localSheetId="36" hidden="1">{"via1",#N/A,TRUE,"general";"via2",#N/A,TRUE,"general";"via3",#N/A,TRUE,"general"}</definedName>
    <definedName name="BGFBFH" localSheetId="37" hidden="1">{"via1",#N/A,TRUE,"general";"via2",#N/A,TRUE,"general";"via3",#N/A,TRUE,"general"}</definedName>
    <definedName name="BGFBFH" localSheetId="39" hidden="1">{"via1",#N/A,TRUE,"general";"via2",#N/A,TRUE,"general";"via3",#N/A,TRUE,"general"}</definedName>
    <definedName name="BGFBFH" hidden="1">{"via1",#N/A,TRUE,"general";"via2",#N/A,TRUE,"general";"via3",#N/A,TRUE,"general"}</definedName>
    <definedName name="BGT">#REF!</definedName>
    <definedName name="bgvfcdx" localSheetId="19" hidden="1">{"via1",#N/A,TRUE,"general";"via2",#N/A,TRUE,"general";"via3",#N/A,TRUE,"general"}</definedName>
    <definedName name="bgvfcdx" localSheetId="38"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localSheetId="31" hidden="1">{"via1",#N/A,TRUE,"general";"via2",#N/A,TRUE,"general";"via3",#N/A,TRUE,"general"}</definedName>
    <definedName name="bgvfcdx" localSheetId="32" hidden="1">{"via1",#N/A,TRUE,"general";"via2",#N/A,TRUE,"general";"via3",#N/A,TRUE,"general"}</definedName>
    <definedName name="bgvfcdx" localSheetId="33" hidden="1">{"via1",#N/A,TRUE,"general";"via2",#N/A,TRUE,"general";"via3",#N/A,TRUE,"general"}</definedName>
    <definedName name="bgvfcdx" localSheetId="34" hidden="1">{"via1",#N/A,TRUE,"general";"via2",#N/A,TRUE,"general";"via3",#N/A,TRUE,"general"}</definedName>
    <definedName name="bgvfcdx" localSheetId="35" hidden="1">{"via1",#N/A,TRUE,"general";"via2",#N/A,TRUE,"general";"via3",#N/A,TRUE,"general"}</definedName>
    <definedName name="bgvfcdx" localSheetId="36" hidden="1">{"via1",#N/A,TRUE,"general";"via2",#N/A,TRUE,"general";"via3",#N/A,TRUE,"general"}</definedName>
    <definedName name="bgvfcdx" localSheetId="37" hidden="1">{"via1",#N/A,TRUE,"general";"via2",#N/A,TRUE,"general";"via3",#N/A,TRUE,"general"}</definedName>
    <definedName name="bgvfcdx" localSheetId="39"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'[47]Ejecutado%'!#REF!</definedName>
    <definedName name="blEjecutadoPorcen">'[47]Ejecutado$'!$D$1:$CE$45</definedName>
    <definedName name="blEqCantiInf1" localSheetId="19">#REF!</definedName>
    <definedName name="blEqCantiInf1" localSheetId="9">#REF!</definedName>
    <definedName name="blEqCantiInf1" localSheetId="13">#REF!</definedName>
    <definedName name="blEqCantiInf1" localSheetId="14">#REF!</definedName>
    <definedName name="blEqCantiInf1" localSheetId="15">#REF!</definedName>
    <definedName name="blEqCantiInf1" localSheetId="16">#REF!</definedName>
    <definedName name="blEqCantiInf1" localSheetId="17">#REF!</definedName>
    <definedName name="blEqCantiInf1" localSheetId="18">#REF!</definedName>
    <definedName name="blEqCantiInf1" localSheetId="24">#REF!</definedName>
    <definedName name="blEqCantiInf1">#REF!</definedName>
    <definedName name="blEqCantiInf2" localSheetId="19">#REF!</definedName>
    <definedName name="blEqCantiInf2" localSheetId="9">#REF!</definedName>
    <definedName name="blEqCantiInf2" localSheetId="13">#REF!</definedName>
    <definedName name="blEqCantiInf2" localSheetId="14">#REF!</definedName>
    <definedName name="blEqCantiInf2" localSheetId="15">#REF!</definedName>
    <definedName name="blEqCantiInf2" localSheetId="16">#REF!</definedName>
    <definedName name="blEqCantiInf2" localSheetId="17">#REF!</definedName>
    <definedName name="blEqCantiInf2" localSheetId="18">#REF!</definedName>
    <definedName name="blEqCantiInf2" localSheetId="24">#REF!</definedName>
    <definedName name="blEqCantiInf2">#REF!</definedName>
    <definedName name="blEqClaseInf1" localSheetId="19">#REF!</definedName>
    <definedName name="blEqClaseInf1" localSheetId="9">#REF!</definedName>
    <definedName name="blEqClaseInf1" localSheetId="13">#REF!</definedName>
    <definedName name="blEqClaseInf1" localSheetId="14">#REF!</definedName>
    <definedName name="blEqClaseInf1" localSheetId="15">#REF!</definedName>
    <definedName name="blEqClaseInf1" localSheetId="16">#REF!</definedName>
    <definedName name="blEqClaseInf1" localSheetId="17">#REF!</definedName>
    <definedName name="blEqClaseInf1" localSheetId="18">#REF!</definedName>
    <definedName name="blEqClaseInf1" localSheetId="24">#REF!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'[47]Programado$'!$I$1:$CK$45</definedName>
    <definedName name="blReferenciaInforme" localSheetId="19">#REF!</definedName>
    <definedName name="blReferenciaInforme" localSheetId="9">#REF!</definedName>
    <definedName name="blReferenciaInforme" localSheetId="13">#REF!</definedName>
    <definedName name="blReferenciaInforme" localSheetId="14">#REF!</definedName>
    <definedName name="blReferenciaInforme" localSheetId="15">#REF!</definedName>
    <definedName name="blReferenciaInforme" localSheetId="16">#REF!</definedName>
    <definedName name="blReferenciaInforme" localSheetId="17">#REF!</definedName>
    <definedName name="blReferenciaInforme" localSheetId="18">#REF!</definedName>
    <definedName name="blReferenciaInforme" localSheetId="24">#REF!</definedName>
    <definedName name="blReferenciaInforme">#REF!</definedName>
    <definedName name="bn" localSheetId="19">#REF!</definedName>
    <definedName name="bn" localSheetId="1">#REF!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7">#REF!</definedName>
    <definedName name="bn" localSheetId="18">#REF!</definedName>
    <definedName name="bn" localSheetId="20">#REF!</definedName>
    <definedName name="bn" localSheetId="21">#REF!</definedName>
    <definedName name="bn" localSheetId="22">#REF!</definedName>
    <definedName name="bn" localSheetId="23">#REF!</definedName>
    <definedName name="bn" localSheetId="24">#REF!</definedName>
    <definedName name="bn" localSheetId="25">#REF!</definedName>
    <definedName name="bn" localSheetId="26">#REF!</definedName>
    <definedName name="bn" localSheetId="27">#REF!</definedName>
    <definedName name="bn" localSheetId="28">#REF!</definedName>
    <definedName name="bn" localSheetId="29">#REF!</definedName>
    <definedName name="bn" localSheetId="30">#REF!</definedName>
    <definedName name="bn" localSheetId="31">#REF!</definedName>
    <definedName name="bn" localSheetId="32">#REF!</definedName>
    <definedName name="bn" localSheetId="33">#REF!</definedName>
    <definedName name="bn" localSheetId="34">#REF!</definedName>
    <definedName name="bn" localSheetId="35">#REF!</definedName>
    <definedName name="bn" localSheetId="36">#REF!</definedName>
    <definedName name="bn" localSheetId="37">#REF!</definedName>
    <definedName name="bn">#REF!</definedName>
    <definedName name="Bombas">#REF!</definedName>
    <definedName name="BONO">#REF!</definedName>
    <definedName name="BORDER1">[48]steel!#REF!</definedName>
    <definedName name="BORDET" localSheetId="19">#REF!</definedName>
    <definedName name="BORDET" localSheetId="9">#REF!</definedName>
    <definedName name="BORDET" localSheetId="13">#REF!</definedName>
    <definedName name="BORDET" localSheetId="14">#REF!</definedName>
    <definedName name="BORDET" localSheetId="15">#REF!</definedName>
    <definedName name="BORDET" localSheetId="16">#REF!</definedName>
    <definedName name="BORDET" localSheetId="17">#REF!</definedName>
    <definedName name="BORDET" localSheetId="18">#REF!</definedName>
    <definedName name="BORDET" localSheetId="24">#REF!</definedName>
    <definedName name="BORDET">#REF!</definedName>
    <definedName name="BORSHE">'[3]7422CW00'!#REF!</definedName>
    <definedName name="BORSUM">'[3]7422CW00'!#REF!</definedName>
    <definedName name="boxes">#REF!</definedName>
    <definedName name="BQ">#REF!</definedName>
    <definedName name="br" localSheetId="19" hidden="1">{"TAB1",#N/A,TRUE,"GENERAL";"TAB2",#N/A,TRUE,"GENERAL";"TAB3",#N/A,TRUE,"GENERAL";"TAB4",#N/A,TRUE,"GENERAL";"TAB5",#N/A,TRUE,"GENERAL"}</definedName>
    <definedName name="br" localSheetId="38"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localSheetId="31" hidden="1">{"TAB1",#N/A,TRUE,"GENERAL";"TAB2",#N/A,TRUE,"GENERAL";"TAB3",#N/A,TRUE,"GENERAL";"TAB4",#N/A,TRUE,"GENERAL";"TAB5",#N/A,TRUE,"GENERAL"}</definedName>
    <definedName name="br" localSheetId="32" hidden="1">{"TAB1",#N/A,TRUE,"GENERAL";"TAB2",#N/A,TRUE,"GENERAL";"TAB3",#N/A,TRUE,"GENERAL";"TAB4",#N/A,TRUE,"GENERAL";"TAB5",#N/A,TRUE,"GENERAL"}</definedName>
    <definedName name="br" localSheetId="33" hidden="1">{"TAB1",#N/A,TRUE,"GENERAL";"TAB2",#N/A,TRUE,"GENERAL";"TAB3",#N/A,TRUE,"GENERAL";"TAB4",#N/A,TRUE,"GENERAL";"TAB5",#N/A,TRUE,"GENERAL"}</definedName>
    <definedName name="br" localSheetId="34" hidden="1">{"TAB1",#N/A,TRUE,"GENERAL";"TAB2",#N/A,TRUE,"GENERAL";"TAB3",#N/A,TRUE,"GENERAL";"TAB4",#N/A,TRUE,"GENERAL";"TAB5",#N/A,TRUE,"GENERAL"}</definedName>
    <definedName name="br" localSheetId="35" hidden="1">{"TAB1",#N/A,TRUE,"GENERAL";"TAB2",#N/A,TRUE,"GENERAL";"TAB3",#N/A,TRUE,"GENERAL";"TAB4",#N/A,TRUE,"GENERAL";"TAB5",#N/A,TRUE,"GENERAL"}</definedName>
    <definedName name="br" localSheetId="36" hidden="1">{"TAB1",#N/A,TRUE,"GENERAL";"TAB2",#N/A,TRUE,"GENERAL";"TAB3",#N/A,TRUE,"GENERAL";"TAB4",#N/A,TRUE,"GENERAL";"TAB5",#N/A,TRUE,"GENERAL"}</definedName>
    <definedName name="br" localSheetId="37" hidden="1">{"TAB1",#N/A,TRUE,"GENERAL";"TAB2",#N/A,TRUE,"GENERAL";"TAB3",#N/A,TRUE,"GENERAL";"TAB4",#N/A,TRUE,"GENERAL";"TAB5",#N/A,TRUE,"GENERAL"}</definedName>
    <definedName name="br" localSheetId="39"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9" hidden="1">{"via1",#N/A,TRUE,"general";"via2",#N/A,TRUE,"general";"via3",#N/A,TRUE,"general"}</definedName>
    <definedName name="bsb" localSheetId="38"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localSheetId="31" hidden="1">{"via1",#N/A,TRUE,"general";"via2",#N/A,TRUE,"general";"via3",#N/A,TRUE,"general"}</definedName>
    <definedName name="bsb" localSheetId="32" hidden="1">{"via1",#N/A,TRUE,"general";"via2",#N/A,TRUE,"general";"via3",#N/A,TRUE,"general"}</definedName>
    <definedName name="bsb" localSheetId="33" hidden="1">{"via1",#N/A,TRUE,"general";"via2",#N/A,TRUE,"general";"via3",#N/A,TRUE,"general"}</definedName>
    <definedName name="bsb" localSheetId="34" hidden="1">{"via1",#N/A,TRUE,"general";"via2",#N/A,TRUE,"general";"via3",#N/A,TRUE,"general"}</definedName>
    <definedName name="bsb" localSheetId="35" hidden="1">{"via1",#N/A,TRUE,"general";"via2",#N/A,TRUE,"general";"via3",#N/A,TRUE,"general"}</definedName>
    <definedName name="bsb" localSheetId="36" hidden="1">{"via1",#N/A,TRUE,"general";"via2",#N/A,TRUE,"general";"via3",#N/A,TRUE,"general"}</definedName>
    <definedName name="bsb" localSheetId="37" hidden="1">{"via1",#N/A,TRUE,"general";"via2",#N/A,TRUE,"general";"via3",#N/A,TRUE,"general"}</definedName>
    <definedName name="bsb" localSheetId="39" hidden="1">{"via1",#N/A,TRUE,"general";"via2",#N/A,TRUE,"general";"via3",#N/A,TRUE,"general"}</definedName>
    <definedName name="bsb" hidden="1">{"via1",#N/A,TRUE,"general";"via2",#N/A,TRUE,"general";"via3",#N/A,TRUE,"general"}</definedName>
    <definedName name="bspoi" localSheetId="19" hidden="1">{"TAB1",#N/A,TRUE,"GENERAL";"TAB2",#N/A,TRUE,"GENERAL";"TAB3",#N/A,TRUE,"GENERAL";"TAB4",#N/A,TRUE,"GENERAL";"TAB5",#N/A,TRUE,"GENERAL"}</definedName>
    <definedName name="bspoi" localSheetId="38"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31"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3"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35" hidden="1">{"TAB1",#N/A,TRUE,"GENERAL";"TAB2",#N/A,TRUE,"GENERAL";"TAB3",#N/A,TRUE,"GENERAL";"TAB4",#N/A,TRUE,"GENERAL";"TAB5",#N/A,TRUE,"GENERAL"}</definedName>
    <definedName name="bspoi" localSheetId="36" hidden="1">{"TAB1",#N/A,TRUE,"GENERAL";"TAB2",#N/A,TRUE,"GENERAL";"TAB3",#N/A,TRUE,"GENERAL";"TAB4",#N/A,TRUE,"GENERAL";"TAB5",#N/A,TRUE,"GENERAL"}</definedName>
    <definedName name="bspoi" localSheetId="37" hidden="1">{"TAB1",#N/A,TRUE,"GENERAL";"TAB2",#N/A,TRUE,"GENERAL";"TAB3",#N/A,TRUE,"GENERAL";"TAB4",#N/A,TRUE,"GENERAL";"TAB5",#N/A,TRUE,"GENERAL"}</definedName>
    <definedName name="bspoi" localSheetId="39" hidden="1">{"TAB1",#N/A,TRUE,"GENERAL";"TAB2",#N/A,TRUE,"GENERAL";"TAB3",#N/A,TRUE,"GENERAL";"TAB4",#N/A,TRUE,"GENERAL";"TAB5",#N/A,TRUE,"GENERAL"}</definedName>
    <definedName name="bspoi" hidden="1">{"TAB1",#N/A,TRUE,"GENERAL";"TAB2",#N/A,TRUE,"GENERAL";"TAB3",#N/A,TRUE,"GENERAL";"TAB4",#N/A,TRUE,"GENERAL";"TAB5",#N/A,TRUE,"GENERAL"}</definedName>
    <definedName name="BSW">[49]medelo!$D$37</definedName>
    <definedName name="bt" localSheetId="19" hidden="1">{"via1",#N/A,TRUE,"general";"via2",#N/A,TRUE,"general";"via3",#N/A,TRUE,"general"}</definedName>
    <definedName name="bt" localSheetId="38"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localSheetId="31" hidden="1">{"via1",#N/A,TRUE,"general";"via2",#N/A,TRUE,"general";"via3",#N/A,TRUE,"general"}</definedName>
    <definedName name="bt" localSheetId="32" hidden="1">{"via1",#N/A,TRUE,"general";"via2",#N/A,TRUE,"general";"via3",#N/A,TRUE,"general"}</definedName>
    <definedName name="bt" localSheetId="33" hidden="1">{"via1",#N/A,TRUE,"general";"via2",#N/A,TRUE,"general";"via3",#N/A,TRUE,"general"}</definedName>
    <definedName name="bt" localSheetId="34" hidden="1">{"via1",#N/A,TRUE,"general";"via2",#N/A,TRUE,"general";"via3",#N/A,TRUE,"general"}</definedName>
    <definedName name="bt" localSheetId="35" hidden="1">{"via1",#N/A,TRUE,"general";"via2",#N/A,TRUE,"general";"via3",#N/A,TRUE,"general"}</definedName>
    <definedName name="bt" localSheetId="36" hidden="1">{"via1",#N/A,TRUE,"general";"via2",#N/A,TRUE,"general";"via3",#N/A,TRUE,"general"}</definedName>
    <definedName name="bt" localSheetId="37" hidden="1">{"via1",#N/A,TRUE,"general";"via2",#N/A,TRUE,"general";"via3",#N/A,TRUE,"general"}</definedName>
    <definedName name="bt" localSheetId="39" hidden="1">{"via1",#N/A,TRUE,"general";"via2",#N/A,TRUE,"general";"via3",#N/A,TRUE,"general"}</definedName>
    <definedName name="bt" hidden="1">{"via1",#N/A,TRUE,"general";"via2",#N/A,TRUE,"general";"via3",#N/A,TRUE,"general"}</definedName>
    <definedName name="BTYJHTR" localSheetId="19" hidden="1">{"TAB1",#N/A,TRUE,"GENERAL";"TAB2",#N/A,TRUE,"GENERAL";"TAB3",#N/A,TRUE,"GENERAL";"TAB4",#N/A,TRUE,"GENERAL";"TAB5",#N/A,TRUE,"GENERAL"}</definedName>
    <definedName name="BTYJHTR" localSheetId="38"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31"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3"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35" hidden="1">{"TAB1",#N/A,TRUE,"GENERAL";"TAB2",#N/A,TRUE,"GENERAL";"TAB3",#N/A,TRUE,"GENERAL";"TAB4",#N/A,TRUE,"GENERAL";"TAB5",#N/A,TRUE,"GENERAL"}</definedName>
    <definedName name="BTYJHTR" localSheetId="36" hidden="1">{"TAB1",#N/A,TRUE,"GENERAL";"TAB2",#N/A,TRUE,"GENERAL";"TAB3",#N/A,TRUE,"GENERAL";"TAB4",#N/A,TRUE,"GENERAL";"TAB5",#N/A,TRUE,"GENERAL"}</definedName>
    <definedName name="BTYJHTR" localSheetId="37" hidden="1">{"TAB1",#N/A,TRUE,"GENERAL";"TAB2",#N/A,TRUE,"GENERAL";"TAB3",#N/A,TRUE,"GENERAL";"TAB4",#N/A,TRUE,"GENERAL";"TAB5",#N/A,TRUE,"GENERAL"}</definedName>
    <definedName name="BTYJHTR" localSheetId="39" hidden="1">{"TAB1",#N/A,TRUE,"GENERAL";"TAB2",#N/A,TRUE,"GENERAL";"TAB3",#N/A,TRUE,"GENERAL";"TAB4",#N/A,TRUE,"GENERAL";"TAB5",#N/A,TRUE,"GENERAL"}</definedName>
    <definedName name="BTYJHTR" hidden="1">{"TAB1",#N/A,TRUE,"GENERAL";"TAB2",#N/A,TRUE,"GENERAL";"TAB3",#N/A,TRUE,"GENERAL";"TAB4",#N/A,TRUE,"GENERAL";"TAB5",#N/A,TRUE,"GENERAL"}</definedName>
    <definedName name="BuiltIn_Print_Area">'[50]Form5 _Pág_ 1'!#REF!</definedName>
    <definedName name="BuiltIn_Print_Area___0">'[50]Form5 _Pág_ 2'!#REF!</definedName>
    <definedName name="bvbc" localSheetId="19" hidden="1">{"TAB1",#N/A,TRUE,"GENERAL";"TAB2",#N/A,TRUE,"GENERAL";"TAB3",#N/A,TRUE,"GENERAL";"TAB4",#N/A,TRUE,"GENERAL";"TAB5",#N/A,TRUE,"GENERAL"}</definedName>
    <definedName name="bvbc" localSheetId="38"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localSheetId="31" hidden="1">{"TAB1",#N/A,TRUE,"GENERAL";"TAB2",#N/A,TRUE,"GENERAL";"TAB3",#N/A,TRUE,"GENERAL";"TAB4",#N/A,TRUE,"GENERAL";"TAB5",#N/A,TRUE,"GENERAL"}</definedName>
    <definedName name="bvbc" localSheetId="32" hidden="1">{"TAB1",#N/A,TRUE,"GENERAL";"TAB2",#N/A,TRUE,"GENERAL";"TAB3",#N/A,TRUE,"GENERAL";"TAB4",#N/A,TRUE,"GENERAL";"TAB5",#N/A,TRUE,"GENERAL"}</definedName>
    <definedName name="bvbc" localSheetId="33" hidden="1">{"TAB1",#N/A,TRUE,"GENERAL";"TAB2",#N/A,TRUE,"GENERAL";"TAB3",#N/A,TRUE,"GENERAL";"TAB4",#N/A,TRUE,"GENERAL";"TAB5",#N/A,TRUE,"GENERAL"}</definedName>
    <definedName name="bvbc" localSheetId="34" hidden="1">{"TAB1",#N/A,TRUE,"GENERAL";"TAB2",#N/A,TRUE,"GENERAL";"TAB3",#N/A,TRUE,"GENERAL";"TAB4",#N/A,TRUE,"GENERAL";"TAB5",#N/A,TRUE,"GENERAL"}</definedName>
    <definedName name="bvbc" localSheetId="35" hidden="1">{"TAB1",#N/A,TRUE,"GENERAL";"TAB2",#N/A,TRUE,"GENERAL";"TAB3",#N/A,TRUE,"GENERAL";"TAB4",#N/A,TRUE,"GENERAL";"TAB5",#N/A,TRUE,"GENERAL"}</definedName>
    <definedName name="bvbc" localSheetId="36" hidden="1">{"TAB1",#N/A,TRUE,"GENERAL";"TAB2",#N/A,TRUE,"GENERAL";"TAB3",#N/A,TRUE,"GENERAL";"TAB4",#N/A,TRUE,"GENERAL";"TAB5",#N/A,TRUE,"GENERAL"}</definedName>
    <definedName name="bvbc" localSheetId="37" hidden="1">{"TAB1",#N/A,TRUE,"GENERAL";"TAB2",#N/A,TRUE,"GENERAL";"TAB3",#N/A,TRUE,"GENERAL";"TAB4",#N/A,TRUE,"GENERAL";"TAB5",#N/A,TRUE,"GENERAL"}</definedName>
    <definedName name="bvbc" localSheetId="39" hidden="1">{"TAB1",#N/A,TRUE,"GENERAL";"TAB2",#N/A,TRUE,"GENERAL";"TAB3",#N/A,TRUE,"GENERAL";"TAB4",#N/A,TRUE,"GENERAL";"TAB5",#N/A,TRUE,"GENERAL"}</definedName>
    <definedName name="bvbc" hidden="1">{"TAB1",#N/A,TRUE,"GENERAL";"TAB2",#N/A,TRUE,"GENERAL";"TAB3",#N/A,TRUE,"GENERAL";"TAB4",#N/A,TRUE,"GENERAL";"TAB5",#N/A,TRUE,"GENERAL"}</definedName>
    <definedName name="bvcb" localSheetId="19" hidden="1">{"via1",#N/A,TRUE,"general";"via2",#N/A,TRUE,"general";"via3",#N/A,TRUE,"general"}</definedName>
    <definedName name="bvcb" localSheetId="38"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localSheetId="31" hidden="1">{"via1",#N/A,TRUE,"general";"via2",#N/A,TRUE,"general";"via3",#N/A,TRUE,"general"}</definedName>
    <definedName name="bvcb" localSheetId="32" hidden="1">{"via1",#N/A,TRUE,"general";"via2",#N/A,TRUE,"general";"via3",#N/A,TRUE,"general"}</definedName>
    <definedName name="bvcb" localSheetId="33" hidden="1">{"via1",#N/A,TRUE,"general";"via2",#N/A,TRUE,"general";"via3",#N/A,TRUE,"general"}</definedName>
    <definedName name="bvcb" localSheetId="34" hidden="1">{"via1",#N/A,TRUE,"general";"via2",#N/A,TRUE,"general";"via3",#N/A,TRUE,"general"}</definedName>
    <definedName name="bvcb" localSheetId="35" hidden="1">{"via1",#N/A,TRUE,"general";"via2",#N/A,TRUE,"general";"via3",#N/A,TRUE,"general"}</definedName>
    <definedName name="bvcb" localSheetId="36" hidden="1">{"via1",#N/A,TRUE,"general";"via2",#N/A,TRUE,"general";"via3",#N/A,TRUE,"general"}</definedName>
    <definedName name="bvcb" localSheetId="37" hidden="1">{"via1",#N/A,TRUE,"general";"via2",#N/A,TRUE,"general";"via3",#N/A,TRUE,"general"}</definedName>
    <definedName name="bvcb" localSheetId="39" hidden="1">{"via1",#N/A,TRUE,"general";"via2",#N/A,TRUE,"general";"via3",#N/A,TRUE,"general"}</definedName>
    <definedName name="bvcb" hidden="1">{"via1",#N/A,TRUE,"general";"via2",#N/A,TRUE,"general";"via3",#N/A,TRUE,"general"}</definedName>
    <definedName name="bvn" localSheetId="19" hidden="1">{"via1",#N/A,TRUE,"general";"via2",#N/A,TRUE,"general";"via3",#N/A,TRUE,"general"}</definedName>
    <definedName name="bvn" localSheetId="38"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localSheetId="31" hidden="1">{"via1",#N/A,TRUE,"general";"via2",#N/A,TRUE,"general";"via3",#N/A,TRUE,"general"}</definedName>
    <definedName name="bvn" localSheetId="32" hidden="1">{"via1",#N/A,TRUE,"general";"via2",#N/A,TRUE,"general";"via3",#N/A,TRUE,"general"}</definedName>
    <definedName name="bvn" localSheetId="33" hidden="1">{"via1",#N/A,TRUE,"general";"via2",#N/A,TRUE,"general";"via3",#N/A,TRUE,"general"}</definedName>
    <definedName name="bvn" localSheetId="34" hidden="1">{"via1",#N/A,TRUE,"general";"via2",#N/A,TRUE,"general";"via3",#N/A,TRUE,"general"}</definedName>
    <definedName name="bvn" localSheetId="35" hidden="1">{"via1",#N/A,TRUE,"general";"via2",#N/A,TRUE,"general";"via3",#N/A,TRUE,"general"}</definedName>
    <definedName name="bvn" localSheetId="36" hidden="1">{"via1",#N/A,TRUE,"general";"via2",#N/A,TRUE,"general";"via3",#N/A,TRUE,"general"}</definedName>
    <definedName name="bvn" localSheetId="37" hidden="1">{"via1",#N/A,TRUE,"general";"via2",#N/A,TRUE,"general";"via3",#N/A,TRUE,"general"}</definedName>
    <definedName name="bvn" localSheetId="39" hidden="1">{"via1",#N/A,TRUE,"general";"via2",#N/A,TRUE,"general";"via3",#N/A,TRUE,"general"}</definedName>
    <definedName name="bvn" hidden="1">{"via1",#N/A,TRUE,"general";"via2",#N/A,TRUE,"general";"via3",#N/A,TRUE,"general"}</definedName>
    <definedName name="by" localSheetId="19" hidden="1">{"via1",#N/A,TRUE,"general";"via2",#N/A,TRUE,"general";"via3",#N/A,TRUE,"general"}</definedName>
    <definedName name="by" localSheetId="38"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localSheetId="31" hidden="1">{"via1",#N/A,TRUE,"general";"via2",#N/A,TRUE,"general";"via3",#N/A,TRUE,"general"}</definedName>
    <definedName name="by" localSheetId="32" hidden="1">{"via1",#N/A,TRUE,"general";"via2",#N/A,TRUE,"general";"via3",#N/A,TRUE,"general"}</definedName>
    <definedName name="by" localSheetId="33" hidden="1">{"via1",#N/A,TRUE,"general";"via2",#N/A,TRUE,"general";"via3",#N/A,TRUE,"general"}</definedName>
    <definedName name="by" localSheetId="34" hidden="1">{"via1",#N/A,TRUE,"general";"via2",#N/A,TRUE,"general";"via3",#N/A,TRUE,"general"}</definedName>
    <definedName name="by" localSheetId="35" hidden="1">{"via1",#N/A,TRUE,"general";"via2",#N/A,TRUE,"general";"via3",#N/A,TRUE,"general"}</definedName>
    <definedName name="by" localSheetId="36" hidden="1">{"via1",#N/A,TRUE,"general";"via2",#N/A,TRUE,"general";"via3",#N/A,TRUE,"general"}</definedName>
    <definedName name="by" localSheetId="37" hidden="1">{"via1",#N/A,TRUE,"general";"via2",#N/A,TRUE,"general";"via3",#N/A,TRUE,"general"}</definedName>
    <definedName name="by" localSheetId="39" hidden="1">{"via1",#N/A,TRUE,"general";"via2",#N/A,TRUE,"general";"via3",#N/A,TRUE,"general"}</definedName>
    <definedName name="by" hidden="1">{"via1",#N/A,TRUE,"general";"via2",#N/A,TRUE,"general";"via3",#N/A,TRUE,"general"}</definedName>
    <definedName name="C._C.">#REF!</definedName>
    <definedName name="C_" localSheetId="1">#REF!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10">#REF!</definedName>
    <definedName name="C_" localSheetId="11">#REF!</definedName>
    <definedName name="C_" localSheetId="12">#REF!</definedName>
    <definedName name="C_" localSheetId="20">#REF!</definedName>
    <definedName name="C_" localSheetId="21">#REF!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 localSheetId="29">#REF!</definedName>
    <definedName name="C_" localSheetId="30">#REF!</definedName>
    <definedName name="C_" localSheetId="31">#REF!</definedName>
    <definedName name="C_" localSheetId="32">#REF!</definedName>
    <definedName name="C_" localSheetId="33">#REF!</definedName>
    <definedName name="C_" localSheetId="34">#REF!</definedName>
    <definedName name="C_" localSheetId="35">#REF!</definedName>
    <definedName name="C_" localSheetId="36">#REF!</definedName>
    <definedName name="C_" localSheetId="37">#REF!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10">#REF!</definedName>
    <definedName name="CANT" localSheetId="11">#REF!</definedName>
    <definedName name="CANT" localSheetId="12">#REF!</definedName>
    <definedName name="CANT" localSheetId="20">#REF!</definedName>
    <definedName name="CANT" localSheetId="21">#REF!</definedName>
    <definedName name="CANT" localSheetId="22">#REF!</definedName>
    <definedName name="CANT" localSheetId="23">#REF!</definedName>
    <definedName name="CANT" localSheetId="25">#REF!</definedName>
    <definedName name="CANT" localSheetId="26">#REF!</definedName>
    <definedName name="CANT" localSheetId="27">#REF!</definedName>
    <definedName name="CANT" localSheetId="28">#REF!</definedName>
    <definedName name="CANT" localSheetId="29">#REF!</definedName>
    <definedName name="CANT" localSheetId="30">#REF!</definedName>
    <definedName name="CANT" localSheetId="31">#REF!</definedName>
    <definedName name="CANT" localSheetId="32">#REF!</definedName>
    <definedName name="CANT" localSheetId="33">#REF!</definedName>
    <definedName name="CANT" localSheetId="34">#REF!</definedName>
    <definedName name="CANT" localSheetId="35">#REF!</definedName>
    <definedName name="CANT" localSheetId="36">#REF!</definedName>
    <definedName name="CANT" localSheetId="37">#REF!</definedName>
    <definedName name="CANT">#REF!</definedName>
    <definedName name="cantidad" localSheetId="19">'[51]TRAMO 03'!$F:$F,'[51]TRAMO 03'!$I:$I,'[51]TRAMO 03'!$K:$K,'[51]TRAMO 03'!#REF!,'[51]TRAMO 03'!#REF!,'[51]TRAMO 03'!#REF!,'[51]TRAMO 03'!#REF!,'[51]TRAMO 03'!#REF!,'[51]TRAMO 03'!#REF!,'[51]TRAMO 03'!#REF!,'[51]TRAMO 03'!#REF!,'[51]TRAMO 03'!#REF!,'[51]TRAMO 03'!#REF!,'[51]TRAMO 03'!#REF!,'[51]TRAMO 03'!#REF!,'[51]TRAMO 03'!#REF!</definedName>
    <definedName name="cantidad" localSheetId="9">'[51]TRAMO 03'!$F:$F,'[51]TRAMO 03'!$I:$I,'[51]TRAMO 03'!$K:$K,'[51]TRAMO 03'!#REF!,'[51]TRAMO 03'!#REF!,'[51]TRAMO 03'!#REF!,'[51]TRAMO 03'!#REF!,'[51]TRAMO 03'!#REF!,'[51]TRAMO 03'!#REF!,'[51]TRAMO 03'!#REF!,'[51]TRAMO 03'!#REF!,'[51]TRAMO 03'!#REF!,'[51]TRAMO 03'!#REF!,'[51]TRAMO 03'!#REF!,'[51]TRAMO 03'!#REF!,'[51]TRAMO 03'!#REF!</definedName>
    <definedName name="cantidad" localSheetId="13">'[51]TRAMO 03'!$F:$F,'[51]TRAMO 03'!$I:$I,'[51]TRAMO 03'!$K:$K,'[51]TRAMO 03'!#REF!,'[51]TRAMO 03'!#REF!,'[51]TRAMO 03'!#REF!,'[51]TRAMO 03'!#REF!,'[51]TRAMO 03'!#REF!,'[51]TRAMO 03'!#REF!,'[51]TRAMO 03'!#REF!,'[51]TRAMO 03'!#REF!,'[51]TRAMO 03'!#REF!,'[51]TRAMO 03'!#REF!,'[51]TRAMO 03'!#REF!,'[51]TRAMO 03'!#REF!,'[51]TRAMO 03'!#REF!</definedName>
    <definedName name="cantidad" localSheetId="14">'[51]TRAMO 03'!$F:$F,'[51]TRAMO 03'!$I:$I,'[51]TRAMO 03'!$K:$K,'[51]TRAMO 03'!#REF!,'[51]TRAMO 03'!#REF!,'[51]TRAMO 03'!#REF!,'[51]TRAMO 03'!#REF!,'[51]TRAMO 03'!#REF!,'[51]TRAMO 03'!#REF!,'[51]TRAMO 03'!#REF!,'[51]TRAMO 03'!#REF!,'[51]TRAMO 03'!#REF!,'[51]TRAMO 03'!#REF!,'[51]TRAMO 03'!#REF!,'[51]TRAMO 03'!#REF!,'[51]TRAMO 03'!#REF!</definedName>
    <definedName name="cantidad" localSheetId="15">'[51]TRAMO 03'!$F:$F,'[51]TRAMO 03'!$I:$I,'[51]TRAMO 03'!$K:$K,'[51]TRAMO 03'!#REF!,'[51]TRAMO 03'!#REF!,'[51]TRAMO 03'!#REF!,'[51]TRAMO 03'!#REF!,'[51]TRAMO 03'!#REF!,'[51]TRAMO 03'!#REF!,'[51]TRAMO 03'!#REF!,'[51]TRAMO 03'!#REF!,'[51]TRAMO 03'!#REF!,'[51]TRAMO 03'!#REF!,'[51]TRAMO 03'!#REF!,'[51]TRAMO 03'!#REF!,'[51]TRAMO 03'!#REF!</definedName>
    <definedName name="cantidad" localSheetId="16">'[51]TRAMO 03'!$F:$F,'[51]TRAMO 03'!$I:$I,'[51]TRAMO 03'!$K:$K,'[51]TRAMO 03'!#REF!,'[51]TRAMO 03'!#REF!,'[51]TRAMO 03'!#REF!,'[51]TRAMO 03'!#REF!,'[51]TRAMO 03'!#REF!,'[51]TRAMO 03'!#REF!,'[51]TRAMO 03'!#REF!,'[51]TRAMO 03'!#REF!,'[51]TRAMO 03'!#REF!,'[51]TRAMO 03'!#REF!,'[51]TRAMO 03'!#REF!,'[51]TRAMO 03'!#REF!,'[51]TRAMO 03'!#REF!</definedName>
    <definedName name="cantidad" localSheetId="17">'[51]TRAMO 03'!$F:$F,'[51]TRAMO 03'!$I:$I,'[51]TRAMO 03'!$K:$K,'[51]TRAMO 03'!#REF!,'[51]TRAMO 03'!#REF!,'[51]TRAMO 03'!#REF!,'[51]TRAMO 03'!#REF!,'[51]TRAMO 03'!#REF!,'[51]TRAMO 03'!#REF!,'[51]TRAMO 03'!#REF!,'[51]TRAMO 03'!#REF!,'[51]TRAMO 03'!#REF!,'[51]TRAMO 03'!#REF!,'[51]TRAMO 03'!#REF!,'[51]TRAMO 03'!#REF!,'[51]TRAMO 03'!#REF!</definedName>
    <definedName name="cantidad" localSheetId="18">'[51]TRAMO 03'!$F:$F,'[51]TRAMO 03'!$I:$I,'[51]TRAMO 03'!$K:$K,'[51]TRAMO 03'!#REF!,'[51]TRAMO 03'!#REF!,'[51]TRAMO 03'!#REF!,'[51]TRAMO 03'!#REF!,'[51]TRAMO 03'!#REF!,'[51]TRAMO 03'!#REF!,'[51]TRAMO 03'!#REF!,'[51]TRAMO 03'!#REF!,'[51]TRAMO 03'!#REF!,'[51]TRAMO 03'!#REF!,'[51]TRAMO 03'!#REF!,'[51]TRAMO 03'!#REF!,'[51]TRAMO 03'!#REF!</definedName>
    <definedName name="cantidad" localSheetId="24">'[51]TRAMO 03'!$F:$F,'[51]TRAMO 03'!$I:$I,'[51]TRAMO 03'!$K:$K,'[51]TRAMO 03'!#REF!,'[51]TRAMO 03'!#REF!,'[51]TRAMO 03'!#REF!,'[51]TRAMO 03'!#REF!,'[51]TRAMO 03'!#REF!,'[51]TRAMO 03'!#REF!,'[51]TRAMO 03'!#REF!,'[51]TRAMO 03'!#REF!,'[51]TRAMO 03'!#REF!,'[51]TRAMO 03'!#REF!,'[51]TRAMO 03'!#REF!,'[51]TRAMO 03'!#REF!,'[51]TRAMO 03'!#REF!</definedName>
    <definedName name="cantidad">'[51]TRAMO 03'!$F:$F,'[51]TRAMO 03'!$I:$I,'[51]TRAMO 03'!$K:$K,'[51]TRAMO 03'!#REF!,'[51]TRAMO 03'!#REF!,'[51]TRAMO 03'!#REF!,'[51]TRAMO 03'!#REF!,'[51]TRAMO 03'!#REF!,'[51]TRAMO 03'!#REF!,'[51]TRAMO 03'!#REF!,'[51]TRAMO 03'!#REF!,'[51]TRAMO 03'!#REF!,'[51]TRAMO 03'!#REF!,'[51]TRAMO 03'!#REF!,'[51]TRAMO 03'!#REF!,'[51]TRAMO 03'!#REF!</definedName>
    <definedName name="CAP" localSheetId="19">#REF!</definedName>
    <definedName name="cap" localSheetId="1">#REF!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20">#REF!</definedName>
    <definedName name="cap" localSheetId="21">#REF!</definedName>
    <definedName name="cap" localSheetId="22">#REF!</definedName>
    <definedName name="cap" localSheetId="23">#REF!</definedName>
    <definedName name="CAP" localSheetId="24">#REF!</definedName>
    <definedName name="cap" localSheetId="25">#REF!</definedName>
    <definedName name="cap" localSheetId="26">#REF!</definedName>
    <definedName name="cap" localSheetId="27">#REF!</definedName>
    <definedName name="cap" localSheetId="28">#REF!</definedName>
    <definedName name="cap" localSheetId="29">#REF!</definedName>
    <definedName name="cap" localSheetId="30">#REF!</definedName>
    <definedName name="cap" localSheetId="31">#REF!</definedName>
    <definedName name="cap" localSheetId="32">#REF!</definedName>
    <definedName name="cap" localSheetId="33">#REF!</definedName>
    <definedName name="cap" localSheetId="34">#REF!</definedName>
    <definedName name="cap" localSheetId="35">#REF!</definedName>
    <definedName name="cap" localSheetId="36">#REF!</definedName>
    <definedName name="cap" localSheetId="37">#REF!</definedName>
    <definedName name="CAP">#REF!</definedName>
    <definedName name="CAPAC._HSE" localSheetId="24">#REF!</definedName>
    <definedName name="CAPAC._HSE">#REF!</definedName>
    <definedName name="CARGA">#REF!</definedName>
    <definedName name="CARGOS">#REF!</definedName>
    <definedName name="carlos" localSheetId="19">MODULO10.auto_abrir</definedName>
    <definedName name="carlos" localSheetId="38">MODULO10.auto_abrir</definedName>
    <definedName name="carlos" localSheetId="2">MODULO10.auto_abrir</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20">MODULO10.auto_abrir</definedName>
    <definedName name="carlos" localSheetId="21">MODULO10.auto_abrir</definedName>
    <definedName name="carlos" localSheetId="22">MODULO10.auto_abrir</definedName>
    <definedName name="carlos" localSheetId="23">MODULO10.auto_abrir</definedName>
    <definedName name="carlos" localSheetId="24">MODULO10.auto_abrir</definedName>
    <definedName name="carlos" localSheetId="25">MODULO10.auto_abrir</definedName>
    <definedName name="carlos" localSheetId="26">MODULO10.auto_abrir</definedName>
    <definedName name="carlos" localSheetId="27">MODULO10.auto_abrir</definedName>
    <definedName name="carlos" localSheetId="28">MODULO10.auto_abrir</definedName>
    <definedName name="carlos" localSheetId="29">MODULO10.auto_abrir</definedName>
    <definedName name="carlos" localSheetId="30">MODULO10.auto_abrir</definedName>
    <definedName name="carlos" localSheetId="31">MODULO10.auto_abrir</definedName>
    <definedName name="carlos" localSheetId="32">MODULO10.auto_abrir</definedName>
    <definedName name="carlos" localSheetId="33">MODULO10.auto_abrir</definedName>
    <definedName name="carlos" localSheetId="34">MODULO10.auto_abrir</definedName>
    <definedName name="carlos" localSheetId="35">MODULO10.auto_abrir</definedName>
    <definedName name="carlos" localSheetId="36">MODULO10.auto_abrir</definedName>
    <definedName name="carlos" localSheetId="37">MODULO10.auto_abrir</definedName>
    <definedName name="carlos" localSheetId="39">MODULO10.auto_abrir</definedName>
    <definedName name="carlos" localSheetId="0">MODULO10.auto_abrir</definedName>
    <definedName name="carlos">MODULO10.auto_abrir</definedName>
    <definedName name="CBLES" localSheetId="19">#REF!</definedName>
    <definedName name="CBLES" localSheetId="9">#REF!</definedName>
    <definedName name="CBLES" localSheetId="13">#REF!</definedName>
    <definedName name="CBLES" localSheetId="14">#REF!</definedName>
    <definedName name="CBLES" localSheetId="15">#REF!</definedName>
    <definedName name="CBLES" localSheetId="16">#REF!</definedName>
    <definedName name="CBLES" localSheetId="17">#REF!</definedName>
    <definedName name="CBLES" localSheetId="18">#REF!</definedName>
    <definedName name="CBLES" localSheetId="24">#REF!</definedName>
    <definedName name="CBLES">#REF!</definedName>
    <definedName name="CBLES1" localSheetId="19">#REF!</definedName>
    <definedName name="CBLES1" localSheetId="9">#REF!</definedName>
    <definedName name="CBLES1" localSheetId="13">#REF!</definedName>
    <definedName name="CBLES1" localSheetId="14">#REF!</definedName>
    <definedName name="CBLES1" localSheetId="15">#REF!</definedName>
    <definedName name="CBLES1" localSheetId="16">#REF!</definedName>
    <definedName name="CBLES1" localSheetId="17">#REF!</definedName>
    <definedName name="CBLES1" localSheetId="18">#REF!</definedName>
    <definedName name="CBLES1" localSheetId="24">#REF!</definedName>
    <definedName name="CBLES1">#REF!</definedName>
    <definedName name="CBRDISEÑO">[52]SECTORIZACIÓN!$A$12:$G$20</definedName>
    <definedName name="CBWorkbookPriority" hidden="1">-1602700874</definedName>
    <definedName name="CC" localSheetId="19">[53]Personalizar!$G$22:$G$25</definedName>
    <definedName name="CC" localSheetId="9">[53]Personalizar!$G$22:$G$25</definedName>
    <definedName name="CC" localSheetId="13">[53]Personalizar!$G$22:$G$25</definedName>
    <definedName name="CC" localSheetId="14">[53]Personalizar!$G$22:$G$25</definedName>
    <definedName name="CC" localSheetId="15">[53]Personalizar!$G$22:$G$25</definedName>
    <definedName name="CC" localSheetId="16">[53]Personalizar!$G$22:$G$25</definedName>
    <definedName name="CC" localSheetId="17">[53]Personalizar!$G$22:$G$25</definedName>
    <definedName name="CC" localSheetId="18">[53]Personalizar!$G$22:$G$25</definedName>
    <definedName name="CC" localSheetId="24">[53]Personalizar!$G$22:$G$25</definedName>
    <definedName name="CC">[54]Personalizar!$G$22:$G$25</definedName>
    <definedName name="ccccc" localSheetId="19" hidden="1">{"TAB1",#N/A,TRUE,"GENERAL";"TAB2",#N/A,TRUE,"GENERAL";"TAB3",#N/A,TRUE,"GENERAL";"TAB4",#N/A,TRUE,"GENERAL";"TAB5",#N/A,TRUE,"GENERAL"}</definedName>
    <definedName name="ccccc" localSheetId="38"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31"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3"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35" hidden="1">{"TAB1",#N/A,TRUE,"GENERAL";"TAB2",#N/A,TRUE,"GENERAL";"TAB3",#N/A,TRUE,"GENERAL";"TAB4",#N/A,TRUE,"GENERAL";"TAB5",#N/A,TRUE,"GENERAL"}</definedName>
    <definedName name="ccccc" localSheetId="36" hidden="1">{"TAB1",#N/A,TRUE,"GENERAL";"TAB2",#N/A,TRUE,"GENERAL";"TAB3",#N/A,TRUE,"GENERAL";"TAB4",#N/A,TRUE,"GENERAL";"TAB5",#N/A,TRUE,"GENERAL"}</definedName>
    <definedName name="ccccc" localSheetId="37" hidden="1">{"TAB1",#N/A,TRUE,"GENERAL";"TAB2",#N/A,TRUE,"GENERAL";"TAB3",#N/A,TRUE,"GENERAL";"TAB4",#N/A,TRUE,"GENERAL";"TAB5",#N/A,TRUE,"GENERAL"}</definedName>
    <definedName name="ccccc" localSheetId="39" hidden="1">{"TAB1",#N/A,TRUE,"GENERAL";"TAB2",#N/A,TRUE,"GENERAL";"TAB3",#N/A,TRUE,"GENERAL";"TAB4",#N/A,TRUE,"GENERAL";"TAB5",#N/A,TRUE,"GENERAL"}</definedName>
    <definedName name="ccccc" hidden="1">{"TAB1",#N/A,TRUE,"GENERAL";"TAB2",#N/A,TRUE,"GENERAL";"TAB3",#N/A,TRUE,"GENERAL";"TAB4",#N/A,TRUE,"GENERAL";"TAB5",#N/A,TRUE,"GENERAL"}</definedName>
    <definedName name="CCCCCC" localSheetId="1">'[55]A. P. U.'!#REF!</definedName>
    <definedName name="CCCCCC" localSheetId="2">'[55]A. P. U.'!#REF!</definedName>
    <definedName name="CCCCCC" localSheetId="3">'[55]A. P. U.'!#REF!</definedName>
    <definedName name="CCCCCC" localSheetId="4">'[55]A. P. U.'!#REF!</definedName>
    <definedName name="CCCCCC" localSheetId="5">'[55]A. P. U.'!#REF!</definedName>
    <definedName name="CCCCCC" localSheetId="6">'[55]A. P. U.'!#REF!</definedName>
    <definedName name="CCCCCC" localSheetId="7">'[55]A. P. U.'!#REF!</definedName>
    <definedName name="CCCCCC" localSheetId="8">'[55]A. P. U.'!#REF!</definedName>
    <definedName name="CCCCCC" localSheetId="10">'[55]A. P. U.'!#REF!</definedName>
    <definedName name="CCCCCC" localSheetId="11">'[55]A. P. U.'!#REF!</definedName>
    <definedName name="CCCCCC" localSheetId="12">'[55]A. P. U.'!#REF!</definedName>
    <definedName name="CCCCCC" localSheetId="20">'[55]A. P. U.'!#REF!</definedName>
    <definedName name="CCCCCC" localSheetId="21">'[55]A. P. U.'!#REF!</definedName>
    <definedName name="CCCCCC" localSheetId="22">'[55]A. P. U.'!#REF!</definedName>
    <definedName name="CCCCCC" localSheetId="23">'[55]A. P. U.'!#REF!</definedName>
    <definedName name="CCCCCC" localSheetId="25">'[55]A. P. U.'!#REF!</definedName>
    <definedName name="CCCCCC" localSheetId="26">'[55]A. P. U.'!#REF!</definedName>
    <definedName name="CCCCCC" localSheetId="27">'[55]A. P. U.'!#REF!</definedName>
    <definedName name="CCCCCC" localSheetId="28">'[55]A. P. U.'!#REF!</definedName>
    <definedName name="CCCCCC" localSheetId="29">'[55]A. P. U.'!#REF!</definedName>
    <definedName name="CCCCCC" localSheetId="30">'[55]A. P. U.'!#REF!</definedName>
    <definedName name="CCCCCC" localSheetId="31">'[55]A. P. U.'!#REF!</definedName>
    <definedName name="CCCCCC" localSheetId="32">'[55]A. P. U.'!#REF!</definedName>
    <definedName name="CCCCCC" localSheetId="33">'[55]A. P. U.'!#REF!</definedName>
    <definedName name="CCCCCC" localSheetId="34">'[55]A. P. U.'!#REF!</definedName>
    <definedName name="CCCCCC" localSheetId="35">'[55]A. P. U.'!#REF!</definedName>
    <definedName name="CCCCCC" localSheetId="36">'[55]A. P. U.'!#REF!</definedName>
    <definedName name="CCCCCC" localSheetId="37">'[55]A. P. U.'!#REF!</definedName>
    <definedName name="CCCCCC">'[55]A. P. U.'!#REF!</definedName>
    <definedName name="CCT" localSheetId="19">#REF!</definedName>
    <definedName name="CCT" localSheetId="9">#REF!</definedName>
    <definedName name="CCT" localSheetId="13">#REF!</definedName>
    <definedName name="CCT" localSheetId="14">#REF!</definedName>
    <definedName name="CCT" localSheetId="15">#REF!</definedName>
    <definedName name="CCT" localSheetId="16">#REF!</definedName>
    <definedName name="CCT" localSheetId="17">#REF!</definedName>
    <definedName name="CCT" localSheetId="18">#REF!</definedName>
    <definedName name="CCT" localSheetId="24">#REF!</definedName>
    <definedName name="CCT">#REF!</definedName>
    <definedName name="ccto210" localSheetId="19">#REF!</definedName>
    <definedName name="ccto210" localSheetId="1">#REF!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20">#REF!</definedName>
    <definedName name="ccto210" localSheetId="21">#REF!</definedName>
    <definedName name="ccto210" localSheetId="22">#REF!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 localSheetId="29">#REF!</definedName>
    <definedName name="ccto210" localSheetId="30">#REF!</definedName>
    <definedName name="ccto210" localSheetId="31">#REF!</definedName>
    <definedName name="ccto210" localSheetId="32">#REF!</definedName>
    <definedName name="ccto210" localSheetId="33">#REF!</definedName>
    <definedName name="ccto210" localSheetId="34">#REF!</definedName>
    <definedName name="ccto210" localSheetId="35">#REF!</definedName>
    <definedName name="ccto210" localSheetId="36">#REF!</definedName>
    <definedName name="ccto210" localSheetId="37">#REF!</definedName>
    <definedName name="ccto210">#REF!</definedName>
    <definedName name="cd">[56]Hoja1!$C$81</definedName>
    <definedName name="cdcdc" localSheetId="19" hidden="1">{"via1",#N/A,TRUE,"general";"via2",#N/A,TRUE,"general";"via3",#N/A,TRUE,"general"}</definedName>
    <definedName name="cdcdc" localSheetId="38"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localSheetId="31" hidden="1">{"via1",#N/A,TRUE,"general";"via2",#N/A,TRUE,"general";"via3",#N/A,TRUE,"general"}</definedName>
    <definedName name="cdcdc" localSheetId="32" hidden="1">{"via1",#N/A,TRUE,"general";"via2",#N/A,TRUE,"general";"via3",#N/A,TRUE,"general"}</definedName>
    <definedName name="cdcdc" localSheetId="33" hidden="1">{"via1",#N/A,TRUE,"general";"via2",#N/A,TRUE,"general";"via3",#N/A,TRUE,"general"}</definedName>
    <definedName name="cdcdc" localSheetId="34" hidden="1">{"via1",#N/A,TRUE,"general";"via2",#N/A,TRUE,"general";"via3",#N/A,TRUE,"general"}</definedName>
    <definedName name="cdcdc" localSheetId="35" hidden="1">{"via1",#N/A,TRUE,"general";"via2",#N/A,TRUE,"general";"via3",#N/A,TRUE,"general"}</definedName>
    <definedName name="cdcdc" localSheetId="36" hidden="1">{"via1",#N/A,TRUE,"general";"via2",#N/A,TRUE,"general";"via3",#N/A,TRUE,"general"}</definedName>
    <definedName name="cdcdc" localSheetId="37" hidden="1">{"via1",#N/A,TRUE,"general";"via2",#N/A,TRUE,"general";"via3",#N/A,TRUE,"general"}</definedName>
    <definedName name="cdcdc" localSheetId="39" hidden="1">{"via1",#N/A,TRUE,"general";"via2",#N/A,TRUE,"general";"via3",#N/A,TRUE,"general"}</definedName>
    <definedName name="cdcdc" hidden="1">{"via1",#N/A,TRUE,"general";"via2",#N/A,TRUE,"general";"via3",#N/A,TRUE,"general"}</definedName>
    <definedName name="CDctrl">[37]CDItem!$G$8</definedName>
    <definedName name="CDE" localSheetId="19">#REF!</definedName>
    <definedName name="CDE" localSheetId="9">#REF!</definedName>
    <definedName name="CDE" localSheetId="13">#REF!</definedName>
    <definedName name="CDE" localSheetId="14">#REF!</definedName>
    <definedName name="CDE" localSheetId="15">#REF!</definedName>
    <definedName name="CDE" localSheetId="16">#REF!</definedName>
    <definedName name="CDE" localSheetId="17">#REF!</definedName>
    <definedName name="CDE" localSheetId="18">#REF!</definedName>
    <definedName name="CDE" localSheetId="24">#REF!</definedName>
    <definedName name="CDE">#REF!</definedName>
    <definedName name="cdfgrtfd" localSheetId="19" hidden="1">#REF!</definedName>
    <definedName name="cdfgrtfd" localSheetId="9" hidden="1">#REF!</definedName>
    <definedName name="cdfgrtfd" localSheetId="13" hidden="1">#REF!</definedName>
    <definedName name="cdfgrtfd" localSheetId="14" hidden="1">#REF!</definedName>
    <definedName name="cdfgrtfd" localSheetId="15" hidden="1">#REF!</definedName>
    <definedName name="cdfgrtfd" localSheetId="16" hidden="1">#REF!</definedName>
    <definedName name="cdfgrtfd" localSheetId="17" hidden="1">#REF!</definedName>
    <definedName name="cdfgrtfd" localSheetId="18" hidden="1">#REF!</definedName>
    <definedName name="cdfgrtfd" localSheetId="24" hidden="1">#REF!</definedName>
    <definedName name="cdfgrtfd" hidden="1">#REF!</definedName>
    <definedName name="ceerf" localSheetId="19" hidden="1">{"TAB1",#N/A,TRUE,"GENERAL";"TAB2",#N/A,TRUE,"GENERAL";"TAB3",#N/A,TRUE,"GENERAL";"TAB4",#N/A,TRUE,"GENERAL";"TAB5",#N/A,TRUE,"GENERAL"}</definedName>
    <definedName name="ceerf" localSheetId="38"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31"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3"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35" hidden="1">{"TAB1",#N/A,TRUE,"GENERAL";"TAB2",#N/A,TRUE,"GENERAL";"TAB3",#N/A,TRUE,"GENERAL";"TAB4",#N/A,TRUE,"GENERAL";"TAB5",#N/A,TRUE,"GENERAL"}</definedName>
    <definedName name="ceerf" localSheetId="36" hidden="1">{"TAB1",#N/A,TRUE,"GENERAL";"TAB2",#N/A,TRUE,"GENERAL";"TAB3",#N/A,TRUE,"GENERAL";"TAB4",#N/A,TRUE,"GENERAL";"TAB5",#N/A,TRUE,"GENERAL"}</definedName>
    <definedName name="ceerf" localSheetId="37" hidden="1">{"TAB1",#N/A,TRUE,"GENERAL";"TAB2",#N/A,TRUE,"GENERAL";"TAB3",#N/A,TRUE,"GENERAL";"TAB4",#N/A,TRUE,"GENERAL";"TAB5",#N/A,TRUE,"GENERAL"}</definedName>
    <definedName name="ceerf" localSheetId="39" hidden="1">{"TAB1",#N/A,TRUE,"GENERAL";"TAB2",#N/A,TRUE,"GENERAL";"TAB3",#N/A,TRUE,"GENERAL";"TAB4",#N/A,TRUE,"GENERAL";"TAB5",#N/A,TRUE,"GENERAL"}</definedName>
    <definedName name="ceerf" hidden="1">{"TAB1",#N/A,TRUE,"GENERAL";"TAB2",#N/A,TRUE,"GENERAL";"TAB3",#N/A,TRUE,"GENERAL";"TAB4",#N/A,TRUE,"GENERAL";"TAB5",#N/A,TRUE,"GENERAL"}</definedName>
    <definedName name="CEMENTO" localSheetId="1">[57]Insum!$A$3:$H$63</definedName>
    <definedName name="CEMENTO" localSheetId="2">[57]Insum!$A$3:$H$63</definedName>
    <definedName name="CEMENTO" localSheetId="3">[57]Insum!$A$3:$H$63</definedName>
    <definedName name="CEMENTO" localSheetId="4">[57]Insum!$A$3:$H$63</definedName>
    <definedName name="CEMENTO" localSheetId="5">[57]Insum!$A$3:$H$63</definedName>
    <definedName name="CEMENTO" localSheetId="6">[57]Insum!$A$3:$H$63</definedName>
    <definedName name="CEMENTO" localSheetId="7">[57]Insum!$A$3:$H$63</definedName>
    <definedName name="CEMENTO" localSheetId="8">[57]Insum!$A$3:$H$63</definedName>
    <definedName name="CEMENTO" localSheetId="10">[57]Insum!$A$3:$H$63</definedName>
    <definedName name="CEMENTO" localSheetId="11">[57]Insum!$A$3:$H$63</definedName>
    <definedName name="CEMENTO" localSheetId="12">[57]Insum!$A$3:$H$63</definedName>
    <definedName name="CEMENTO" localSheetId="20">[57]Insum!$A$3:$H$63</definedName>
    <definedName name="CEMENTO" localSheetId="21">[57]Insum!$A$3:$H$63</definedName>
    <definedName name="CEMENTO" localSheetId="22">[57]Insum!$A$3:$H$63</definedName>
    <definedName name="CEMENTO" localSheetId="23">[57]Insum!$A$3:$H$63</definedName>
    <definedName name="CEMENTO" localSheetId="25">[57]Insum!$A$3:$H$63</definedName>
    <definedName name="CEMENTO" localSheetId="26">[57]Insum!$A$3:$H$63</definedName>
    <definedName name="CEMENTO" localSheetId="27">[57]Insum!$A$3:$H$63</definedName>
    <definedName name="CEMENTO" localSheetId="28">[57]Insum!$A$3:$H$63</definedName>
    <definedName name="CEMENTO" localSheetId="29">[57]Insum!$A$3:$H$63</definedName>
    <definedName name="CEMENTO" localSheetId="30">[57]Insum!$A$3:$H$63</definedName>
    <definedName name="CEMENTO" localSheetId="31">[57]Insum!$A$3:$H$63</definedName>
    <definedName name="CEMENTO" localSheetId="32">[57]Insum!$A$3:$H$63</definedName>
    <definedName name="CEMENTO" localSheetId="33">[57]Insum!$A$3:$H$63</definedName>
    <definedName name="CEMENTO" localSheetId="34">[57]Insum!$A$3:$H$63</definedName>
    <definedName name="CEMENTO" localSheetId="35">[57]Insum!$A$3:$H$63</definedName>
    <definedName name="CEMENTO" localSheetId="36">[57]Insum!$A$3:$H$63</definedName>
    <definedName name="CEMENTO" localSheetId="37">[57]Insum!$A$3:$H$63</definedName>
    <definedName name="CEMENTO">[58]Insum!$A$3:$H$63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 localSheetId="24">#REF!</definedName>
    <definedName name="Ch">#REF!</definedName>
    <definedName name="CHECK">IF(AND('[136]Ppto completo'!$D1='[136]Ppto completo'!$D1,'[136]Ppto completo'!$E1='[136]Ppto completo'!$E1,'[136]Ppto completo'!$F1='[136]Ppto completo'!$F1),"ok","ojo")</definedName>
    <definedName name="CHK_PU" localSheetId="38">'[3]7422CW00'!#REF!</definedName>
    <definedName name="CHK_PU" localSheetId="39">'[3]7422CW00'!#REF!</definedName>
    <definedName name="CHK_PU">'[3]7422CW00'!#REF!</definedName>
    <definedName name="CHP" localSheetId="38">#REF!</definedName>
    <definedName name="CHP" localSheetId="39">#REF!</definedName>
    <definedName name="CHP">#REF!</definedName>
    <definedName name="CIR" localSheetId="39">IF([0]!LG=9,IF(ISERROR([0]!PVT),"",[0]!PVT),"")</definedName>
    <definedName name="CIR">IF([0]!LG=9,IF(ISERROR([0]!PVT),"",[0]!PVT),"")</definedName>
    <definedName name="CISNEROS" localSheetId="38">#REF!</definedName>
    <definedName name="CISNEROS" localSheetId="39">#REF!</definedName>
    <definedName name="CISNEROS">#REF!</definedName>
    <definedName name="cjsa" localSheetId="38" hidden="1">#REF!</definedName>
    <definedName name="cjsa" localSheetId="39" hidden="1">#REF!</definedName>
    <definedName name="cjsa" hidden="1">#REF!</definedName>
    <definedName name="CL" localSheetId="38">#REF!</definedName>
    <definedName name="CL" localSheetId="39">#REF!</definedName>
    <definedName name="CL">#REF!</definedName>
    <definedName name="cmf">[59]Hoja1!$C$27</definedName>
    <definedName name="CMIBLE" localSheetId="19">#REF!</definedName>
    <definedName name="CMIBLE" localSheetId="9">#REF!</definedName>
    <definedName name="CMIBLE" localSheetId="13">#REF!</definedName>
    <definedName name="CMIBLE" localSheetId="14">#REF!</definedName>
    <definedName name="CMIBLE" localSheetId="15">#REF!</definedName>
    <definedName name="CMIBLE" localSheetId="16">#REF!</definedName>
    <definedName name="CMIBLE" localSheetId="17">#REF!</definedName>
    <definedName name="CMIBLE" localSheetId="18">#REF!</definedName>
    <definedName name="CMIBLE" localSheetId="24">#REF!</definedName>
    <definedName name="CMIBLE">#REF!</definedName>
    <definedName name="CMIBLE1" localSheetId="19">#REF!</definedName>
    <definedName name="CMIBLE1" localSheetId="9">#REF!</definedName>
    <definedName name="CMIBLE1" localSheetId="13">#REF!</definedName>
    <definedName name="CMIBLE1" localSheetId="14">#REF!</definedName>
    <definedName name="CMIBLE1" localSheetId="15">#REF!</definedName>
    <definedName name="CMIBLE1" localSheetId="16">#REF!</definedName>
    <definedName name="CMIBLE1" localSheetId="17">#REF!</definedName>
    <definedName name="CMIBLE1" localSheetId="18">#REF!</definedName>
    <definedName name="CMIBLE1" localSheetId="24">#REF!</definedName>
    <definedName name="CMIBLE1">#REF!</definedName>
    <definedName name="Cod" localSheetId="19">#REF!</definedName>
    <definedName name="Cod" localSheetId="9">#REF!</definedName>
    <definedName name="Cod" localSheetId="13">#REF!</definedName>
    <definedName name="Cod" localSheetId="14">#REF!</definedName>
    <definedName name="Cod" localSheetId="15">#REF!</definedName>
    <definedName name="Cod" localSheetId="16">#REF!</definedName>
    <definedName name="Cod" localSheetId="17">#REF!</definedName>
    <definedName name="Cod" localSheetId="18">#REF!</definedName>
    <definedName name="Cod" localSheetId="24">#REF!</definedName>
    <definedName name="Cod">#REF!</definedName>
    <definedName name="CodActEco">[10]EMPRESA!$F$10</definedName>
    <definedName name="codigo" localSheetId="24">#REF!,#REF!</definedName>
    <definedName name="codigo">#REF!,#REF!</definedName>
    <definedName name="CodigoInversion" localSheetId="24">#REF!</definedName>
    <definedName name="CodigoInversion">#REF!</definedName>
    <definedName name="CodigoProyecto">#REF!</definedName>
    <definedName name="Codigos">#REF!</definedName>
    <definedName name="CODOS">#REF!</definedName>
    <definedName name="cogvsiruj">[36]COMPARATIVO!#REF!</definedName>
    <definedName name="COL_A_APU">IF([136]apu!$B1="","",IF(LEN([136]apu!$B1)=9,[136]apu!$B1,[136]apu!$A1048576))</definedName>
    <definedName name="COL_A_AUX">IF([136]Auxiliares!$B1="","",IF([136]Auxiliares!$B1048576="",[136]Auxiliares!$B1,[136]Auxiliares!$A1048576))</definedName>
    <definedName name="COL_B">IF(LEFT('[136]Ppto completo'!$D1,5)='[136]Ppto completo'!$D1,"",(LEFT('[136]Ppto completo'!$D1,5)))</definedName>
    <definedName name="COL_C">LEFT('[136]Ppto completo'!$D1,2)</definedName>
    <definedName name="COL_G">IFERROR(VLOOKUP('[136]Ppto completo'!$D1,'[136]CO Teatro'!$A$1:$AB$65536,7,0),0)</definedName>
    <definedName name="COL_H">IF(LEN('[136]Ppto completo'!$D1)=9,ROUNDUP(SUM('[136]Ppto completo'!$G1:$G1),0),"")</definedName>
    <definedName name="COL_J">IF(LEN('[136]Ppto completo'!$D1)=9,'[136]Ppto completo'!$G1*'[136]Ppto completo'!$I1,"")</definedName>
    <definedName name="COL_J_APU">IF([136]apu!$B1="","",IF(VLOOKUP([136]apu!$B1,[136]Insumos!$D$1:$J$65536,7,FALSE)="",LEFT([136]apu!$B1,2),VLOOKUP([136]apu!$B1,[136]Insumos!$D$1:$J$65536,7,FALSE)))</definedName>
    <definedName name="COL_J_AUX">IF([136]Auxiliares!$B1="","",IF(VLOOKUP([136]Auxiliares!XEW1,[136]Insumos!A$1:XEY$65536,7,FALSE)="",LEFT([136]Auxiliares!$B1,2),VLOOKUP([136]Auxiliares!XEW1,[136]Insumos!A$1:XEY$65536,7,FALSE)))</definedName>
    <definedName name="COL_K_PPTO">IF(LEN('[136]Ppto completo'!XEX1)=5,SUMIF('[136]Ppto completo'!$B$1:$B$65536,'[136]Ppto completo'!$D1,'[136]Ppto completo'!$J$1:$J$65536),"")</definedName>
    <definedName name="COL_L">IF('[136]Ppto completo'!$K1="",SUMIF('[136]Ppto completo'!$C$1:$C$65536,'[136]Ppto completo'!$D1,'[136]Ppto completo'!$K$1:$K$65536),"")</definedName>
    <definedName name="COL_M">IF(LEN('[136]Ppto completo'!$D1)=2,'[136]Ppto completo'!$L1/SUMIF('[136]Ppto completo'!$C$1:$C$65536,"&gt;&lt;""",'[136]Ppto completo'!$L$1:$L$65536),"")</definedName>
    <definedName name="COL_M_APU">IF([136]apu!$B1="","",IF(VLOOKUP([136]apu!$B1,[136]Insumos!$D$1:$J$65536,7,FALSE)="",LEFT([136]apu!$B1,2),VLOOKUP([136]apu!$B1,[136]Insumos!$D$1:$J$65536,7,FALSE)))</definedName>
    <definedName name="COLON" localSheetId="38">#REF!</definedName>
    <definedName name="COLON" localSheetId="24">#REF!</definedName>
    <definedName name="COLON" localSheetId="39">#REF!</definedName>
    <definedName name="COLON">#REF!</definedName>
    <definedName name="ColTap" localSheetId="19">'[20]Coloc. e Interc. Tapones'!$E$1:$E$65536</definedName>
    <definedName name="ColTap" localSheetId="9">'[20]Coloc. e Interc. Tapones'!$E$1:$E$65536</definedName>
    <definedName name="ColTap" localSheetId="13">'[20]Coloc. e Interc. Tapones'!$E$1:$E$65536</definedName>
    <definedName name="ColTap" localSheetId="14">'[20]Coloc. e Interc. Tapones'!$E$1:$E$65536</definedName>
    <definedName name="ColTap" localSheetId="15">'[20]Coloc. e Interc. Tapones'!$E$1:$E$65536</definedName>
    <definedName name="ColTap" localSheetId="16">'[20]Coloc. e Interc. Tapones'!$E$1:$E$65536</definedName>
    <definedName name="ColTap" localSheetId="17">'[20]Coloc. e Interc. Tapones'!$E$1:$E$65536</definedName>
    <definedName name="ColTap" localSheetId="18">'[20]Coloc. e Interc. Tapones'!$E$1:$E$65536</definedName>
    <definedName name="ColTap" localSheetId="24">'[20]Coloc. e Interc. Tapones'!$E$1:$E$65536</definedName>
    <definedName name="ColTap">'[21]Coloc. e Interc. Tapones'!$E$1:$E$65536</definedName>
    <definedName name="Com">'[43]LIQUIDA-NOMINA'!$AL$4</definedName>
    <definedName name="COMIDA" localSheetId="19">#REF!</definedName>
    <definedName name="COMIDA" localSheetId="9">#REF!</definedName>
    <definedName name="COMIDA" localSheetId="13">#REF!</definedName>
    <definedName name="COMIDA" localSheetId="14">#REF!</definedName>
    <definedName name="COMIDA" localSheetId="15">#REF!</definedName>
    <definedName name="COMIDA" localSheetId="16">#REF!</definedName>
    <definedName name="COMIDA" localSheetId="17">#REF!</definedName>
    <definedName name="COMIDA" localSheetId="18">#REF!</definedName>
    <definedName name="COMIDA" localSheetId="24">#REF!</definedName>
    <definedName name="COMIDA">#REF!</definedName>
    <definedName name="Compresores" localSheetId="19">#REF!</definedName>
    <definedName name="Compresores" localSheetId="9">#REF!</definedName>
    <definedName name="Compresores" localSheetId="13">#REF!</definedName>
    <definedName name="Compresores" localSheetId="14">#REF!</definedName>
    <definedName name="Compresores" localSheetId="15">#REF!</definedName>
    <definedName name="Compresores" localSheetId="16">#REF!</definedName>
    <definedName name="Compresores" localSheetId="17">#REF!</definedName>
    <definedName name="Compresores" localSheetId="18">#REF!</definedName>
    <definedName name="Compresores" localSheetId="24">#REF!</definedName>
    <definedName name="Compresores">#REF!</definedName>
    <definedName name="CON">[132]materiales!$A$7:$A$1317</definedName>
    <definedName name="CON_HTA">SUMIFS([136]Auxiliares!$G$1:$G$65536,[136]Auxiliares!$A$1:$A$65536,[136]Auxiliares!$A1,[136]Auxiliares!$J$1:$J$65536,"mo")</definedName>
    <definedName name="CON_HTA_APU">SUMIFS([136]apu!$G$1:$G$65536,[136]apu!$A$1:$A$65536,[136]apu!$A1048576,[136]apu!$M$1:$M$65536,"mo")</definedName>
    <definedName name="CONC">[132]otros!$A$6:$A$1235</definedName>
    <definedName name="ConseqCat">0</definedName>
    <definedName name="ConseqForMitRisk">3</definedName>
    <definedName name="CONT" localSheetId="19">'[60]DATOS CONTRATO'!$G$13</definedName>
    <definedName name="CONT" localSheetId="9">'[60]DATOS CONTRATO'!$G$13</definedName>
    <definedName name="CONT" localSheetId="13">'[60]DATOS CONTRATO'!$G$13</definedName>
    <definedName name="CONT" localSheetId="14">'[60]DATOS CONTRATO'!$G$13</definedName>
    <definedName name="CONT" localSheetId="15">'[60]DATOS CONTRATO'!$G$13</definedName>
    <definedName name="CONT" localSheetId="16">'[60]DATOS CONTRATO'!$G$13</definedName>
    <definedName name="CONT" localSheetId="17">'[60]DATOS CONTRATO'!$G$13</definedName>
    <definedName name="CONT" localSheetId="18">'[60]DATOS CONTRATO'!$G$13</definedName>
    <definedName name="CONT" localSheetId="24">'[60]DATOS CONTRATO'!$G$13</definedName>
    <definedName name="CONT">'[61]DATOS CONTRATO'!$G$13</definedName>
    <definedName name="Contratante">'[10]DATOS CONTRATO'!$E$6</definedName>
    <definedName name="CONTRATO">[43]CONTRATO!$E$8</definedName>
    <definedName name="COPIA" localSheetId="19">' 3,01 '!ERR</definedName>
    <definedName name="COPIA" localSheetId="38">' MEMORIA ANDEN CALLE 11'!ERR</definedName>
    <definedName name="COPIA" localSheetId="1">'1,01'!ERR</definedName>
    <definedName name="COPIA" localSheetId="2">'1,02'!ERR</definedName>
    <definedName name="COPIA" localSheetId="3">'1,03 '!ERR</definedName>
    <definedName name="COPIA" localSheetId="4">'1,04'!ERR</definedName>
    <definedName name="COPIA" localSheetId="5">'1,05'!ERR</definedName>
    <definedName name="COPIA" localSheetId="6">'1,06'!ERR</definedName>
    <definedName name="COPIA" localSheetId="7">'1,07'!ERR</definedName>
    <definedName name="COPIA" localSheetId="8">'1,08'!ERR</definedName>
    <definedName name="COPIA" localSheetId="9">'2,01 '!ERR</definedName>
    <definedName name="COPIA" localSheetId="10">'2,02'!ERR</definedName>
    <definedName name="COPIA" localSheetId="11">'2,03'!ERR</definedName>
    <definedName name="COPIA" localSheetId="12">'2,04'!ERR</definedName>
    <definedName name="COPIA" localSheetId="13">'2,05'!ERR</definedName>
    <definedName name="COPIA" localSheetId="14">'2,06'!ERR</definedName>
    <definedName name="COPIA" localSheetId="15">'2,07'!ERR</definedName>
    <definedName name="COPIA" localSheetId="16">'2,08'!ERR</definedName>
    <definedName name="COPIA" localSheetId="17">'2,09'!ERR</definedName>
    <definedName name="COPIA" localSheetId="18">'2,10'!ERR</definedName>
    <definedName name="COPIA" localSheetId="20">'3,02'!ERR</definedName>
    <definedName name="COPIA" localSheetId="21">'3,03'!ERR</definedName>
    <definedName name="COPIA" localSheetId="22">'3,04'!ERR</definedName>
    <definedName name="COPIA" localSheetId="23">'3,05'!ERR</definedName>
    <definedName name="COPIA" localSheetId="24">'3,06'!ERR</definedName>
    <definedName name="COPIA" localSheetId="25">'4,01'!ERR</definedName>
    <definedName name="COPIA" localSheetId="26">'4,02'!ERR</definedName>
    <definedName name="COPIA" localSheetId="27">'5,01'!ERR</definedName>
    <definedName name="COPIA" localSheetId="28">'5,02'!ERR</definedName>
    <definedName name="COPIA" localSheetId="29">'5,03'!ERR</definedName>
    <definedName name="COPIA" localSheetId="30">'5,04'!ERR</definedName>
    <definedName name="COPIA" localSheetId="31">'5,05'!ERR</definedName>
    <definedName name="COPIA" localSheetId="32">'5,06'!ERR</definedName>
    <definedName name="COPIA" localSheetId="33">'5,07'!ERR</definedName>
    <definedName name="COPIA" localSheetId="34">'5,08'!ERR</definedName>
    <definedName name="COPIA" localSheetId="35">'5,09'!ERR</definedName>
    <definedName name="COPIA" localSheetId="36">'5,10'!ERR</definedName>
    <definedName name="COPIA" localSheetId="37">'5,11'!ERR</definedName>
    <definedName name="COPIA" localSheetId="39">'MEMORIAS ANDEN CALLE 12'!ERR</definedName>
    <definedName name="COPIA">[0]!ERR</definedName>
    <definedName name="COPIA1" localSheetId="19">#REF!</definedName>
    <definedName name="COPIA1" localSheetId="9">#REF!</definedName>
    <definedName name="COPIA1" localSheetId="13">#REF!</definedName>
    <definedName name="COPIA1" localSheetId="14">#REF!</definedName>
    <definedName name="COPIA1" localSheetId="15">#REF!</definedName>
    <definedName name="COPIA1" localSheetId="16">#REF!</definedName>
    <definedName name="COPIA1" localSheetId="17">#REF!</definedName>
    <definedName name="COPIA1" localSheetId="18">#REF!</definedName>
    <definedName name="COPIA1" localSheetId="24">#REF!</definedName>
    <definedName name="COPIA1">#REF!</definedName>
    <definedName name="COPIA2" localSheetId="19">#REF!</definedName>
    <definedName name="COPIA2" localSheetId="9">#REF!</definedName>
    <definedName name="COPIA2" localSheetId="13">#REF!</definedName>
    <definedName name="COPIA2" localSheetId="14">#REF!</definedName>
    <definedName name="COPIA2" localSheetId="15">#REF!</definedName>
    <definedName name="COPIA2" localSheetId="16">#REF!</definedName>
    <definedName name="COPIA2" localSheetId="17">#REF!</definedName>
    <definedName name="COPIA2" localSheetId="18">#REF!</definedName>
    <definedName name="COPIA2" localSheetId="24">#REF!</definedName>
    <definedName name="COPIA2">#REF!</definedName>
    <definedName name="copiao4" localSheetId="19">' 3,01 '!ERR</definedName>
    <definedName name="copiao4" localSheetId="38">' MEMORIA ANDEN CALLE 11'!ERR</definedName>
    <definedName name="copiao4" localSheetId="1">'1,01'!ERR</definedName>
    <definedName name="copiao4" localSheetId="2">'1,02'!ERR</definedName>
    <definedName name="copiao4" localSheetId="3">'1,03 '!ERR</definedName>
    <definedName name="copiao4" localSheetId="4">'1,04'!ERR</definedName>
    <definedName name="copiao4" localSheetId="5">'1,05'!ERR</definedName>
    <definedName name="copiao4" localSheetId="6">'1,06'!ERR</definedName>
    <definedName name="copiao4" localSheetId="7">'1,07'!ERR</definedName>
    <definedName name="copiao4" localSheetId="8">'1,08'!ERR</definedName>
    <definedName name="copiao4" localSheetId="9">'2,01 '!ERR</definedName>
    <definedName name="copiao4" localSheetId="10">'2,02'!ERR</definedName>
    <definedName name="copiao4" localSheetId="11">'2,03'!ERR</definedName>
    <definedName name="copiao4" localSheetId="12">'2,04'!ERR</definedName>
    <definedName name="copiao4" localSheetId="13">'2,05'!ERR</definedName>
    <definedName name="copiao4" localSheetId="14">'2,06'!ERR</definedName>
    <definedName name="copiao4" localSheetId="15">'2,07'!ERR</definedName>
    <definedName name="copiao4" localSheetId="16">'2,08'!ERR</definedName>
    <definedName name="copiao4" localSheetId="17">'2,09'!ERR</definedName>
    <definedName name="copiao4" localSheetId="18">'2,10'!ERR</definedName>
    <definedName name="copiao4" localSheetId="20">'3,02'!ERR</definedName>
    <definedName name="copiao4" localSheetId="21">'3,03'!ERR</definedName>
    <definedName name="copiao4" localSheetId="22">'3,04'!ERR</definedName>
    <definedName name="copiao4" localSheetId="23">'3,05'!ERR</definedName>
    <definedName name="copiao4" localSheetId="24">'3,06'!ERR</definedName>
    <definedName name="copiao4" localSheetId="25">'4,01'!ERR</definedName>
    <definedName name="copiao4" localSheetId="26">'4,02'!ERR</definedName>
    <definedName name="copiao4" localSheetId="27">'5,01'!ERR</definedName>
    <definedName name="copiao4" localSheetId="28">'5,02'!ERR</definedName>
    <definedName name="copiao4" localSheetId="29">'5,03'!ERR</definedName>
    <definedName name="copiao4" localSheetId="30">'5,04'!ERR</definedName>
    <definedName name="copiao4" localSheetId="31">'5,05'!ERR</definedName>
    <definedName name="copiao4" localSheetId="32">'5,06'!ERR</definedName>
    <definedName name="copiao4" localSheetId="33">'5,07'!ERR</definedName>
    <definedName name="copiao4" localSheetId="34">'5,08'!ERR</definedName>
    <definedName name="copiao4" localSheetId="35">'5,09'!ERR</definedName>
    <definedName name="copiao4" localSheetId="36">'5,10'!ERR</definedName>
    <definedName name="copiao4" localSheetId="37">'5,11'!ERR</definedName>
    <definedName name="copiao4" localSheetId="39">'MEMORIAS ANDEN CALLE 12'!ERR</definedName>
    <definedName name="copiao4">[0]!ERR</definedName>
    <definedName name="corri" localSheetId="19">' 3,01 '!ERR</definedName>
    <definedName name="corri" localSheetId="38">' MEMORIA ANDEN CALLE 11'!ERR</definedName>
    <definedName name="corri" localSheetId="1">'1,01'!ERR</definedName>
    <definedName name="corri" localSheetId="2">'1,02'!ERR</definedName>
    <definedName name="corri" localSheetId="3">'1,03 '!ERR</definedName>
    <definedName name="corri" localSheetId="4">'1,04'!ERR</definedName>
    <definedName name="corri" localSheetId="5">'1,05'!ERR</definedName>
    <definedName name="corri" localSheetId="6">'1,06'!ERR</definedName>
    <definedName name="corri" localSheetId="7">'1,07'!ERR</definedName>
    <definedName name="corri" localSheetId="8">'1,08'!ERR</definedName>
    <definedName name="corri" localSheetId="9">'2,01 '!ERR</definedName>
    <definedName name="corri" localSheetId="10">'2,02'!ERR</definedName>
    <definedName name="corri" localSheetId="11">'2,03'!ERR</definedName>
    <definedName name="corri" localSheetId="12">'2,04'!ERR</definedName>
    <definedName name="corri" localSheetId="13">'2,05'!ERR</definedName>
    <definedName name="corri" localSheetId="14">'2,06'!ERR</definedName>
    <definedName name="corri" localSheetId="15">'2,07'!ERR</definedName>
    <definedName name="corri" localSheetId="16">'2,08'!ERR</definedName>
    <definedName name="corri" localSheetId="17">'2,09'!ERR</definedName>
    <definedName name="corri" localSheetId="18">'2,10'!ERR</definedName>
    <definedName name="corri" localSheetId="20">'3,02'!ERR</definedName>
    <definedName name="corri" localSheetId="21">'3,03'!ERR</definedName>
    <definedName name="corri" localSheetId="22">'3,04'!ERR</definedName>
    <definedName name="corri" localSheetId="23">'3,05'!ERR</definedName>
    <definedName name="corri" localSheetId="24">'3,06'!ERR</definedName>
    <definedName name="corri" localSheetId="25">'4,01'!ERR</definedName>
    <definedName name="corri" localSheetId="26">'4,02'!ERR</definedName>
    <definedName name="corri" localSheetId="27">'5,01'!ERR</definedName>
    <definedName name="corri" localSheetId="28">'5,02'!ERR</definedName>
    <definedName name="corri" localSheetId="29">'5,03'!ERR</definedName>
    <definedName name="corri" localSheetId="30">'5,04'!ERR</definedName>
    <definedName name="corri" localSheetId="31">'5,05'!ERR</definedName>
    <definedName name="corri" localSheetId="32">'5,06'!ERR</definedName>
    <definedName name="corri" localSheetId="33">'5,07'!ERR</definedName>
    <definedName name="corri" localSheetId="34">'5,08'!ERR</definedName>
    <definedName name="corri" localSheetId="35">'5,09'!ERR</definedName>
    <definedName name="corri" localSheetId="36">'5,10'!ERR</definedName>
    <definedName name="corri" localSheetId="37">'5,11'!ERR</definedName>
    <definedName name="corri" localSheetId="39">'MEMORIAS ANDEN CALLE 12'!ERR</definedName>
    <definedName name="corri">[0]!ERR</definedName>
    <definedName name="COSTO_FRENTE">[62]BITACORA!$E$1:$E$65536</definedName>
    <definedName name="costo2" localSheetId="19" hidden="1">#REF!</definedName>
    <definedName name="costo2" localSheetId="9" hidden="1">#REF!</definedName>
    <definedName name="costo2" localSheetId="13" hidden="1">#REF!</definedName>
    <definedName name="costo2" localSheetId="14" hidden="1">#REF!</definedName>
    <definedName name="costo2" localSheetId="15" hidden="1">#REF!</definedName>
    <definedName name="costo2" localSheetId="16" hidden="1">#REF!</definedName>
    <definedName name="costo2" localSheetId="17" hidden="1">#REF!</definedName>
    <definedName name="costo2" localSheetId="18" hidden="1">#REF!</definedName>
    <definedName name="costo2" localSheetId="24" hidden="1">#REF!</definedName>
    <definedName name="costo2" hidden="1">#REF!</definedName>
    <definedName name="COSTODIRECTO" localSheetId="19">#REF!</definedName>
    <definedName name="COSTODIRECTO" localSheetId="1">#REF!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20">#REF!</definedName>
    <definedName name="COSTODIRECTO" localSheetId="21">#REF!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 localSheetId="29">#REF!</definedName>
    <definedName name="COSTODIRECTO" localSheetId="30">#REF!</definedName>
    <definedName name="COSTODIRECTO" localSheetId="31">#REF!</definedName>
    <definedName name="COSTODIRECTO" localSheetId="32">#REF!</definedName>
    <definedName name="COSTODIRECTO" localSheetId="33">#REF!</definedName>
    <definedName name="COSTODIRECTO" localSheetId="34">#REF!</definedName>
    <definedName name="COSTODIRECTO" localSheetId="35">#REF!</definedName>
    <definedName name="COSTODIRECTO" localSheetId="36">#REF!</definedName>
    <definedName name="COSTODIRECTO" localSheetId="37">#REF!</definedName>
    <definedName name="COSTODIRECTO">#REF!</definedName>
    <definedName name="COSTOS">[63]TARIFAS!$A$1:$F$52</definedName>
    <definedName name="CRIT" localSheetId="19">#REF!</definedName>
    <definedName name="CRIT" localSheetId="9">#REF!</definedName>
    <definedName name="CRIT" localSheetId="13">#REF!</definedName>
    <definedName name="CRIT" localSheetId="14">#REF!</definedName>
    <definedName name="CRIT" localSheetId="15">#REF!</definedName>
    <definedName name="CRIT" localSheetId="16">#REF!</definedName>
    <definedName name="CRIT" localSheetId="17">#REF!</definedName>
    <definedName name="CRIT" localSheetId="18">#REF!</definedName>
    <definedName name="CRIT" localSheetId="24">#REF!</definedName>
    <definedName name="CRIT">#REF!</definedName>
    <definedName name="CRIT_APIAY" localSheetId="19">#REF!</definedName>
    <definedName name="CRIT_APIAY" localSheetId="9">#REF!</definedName>
    <definedName name="CRIT_APIAY" localSheetId="13">#REF!</definedName>
    <definedName name="CRIT_APIAY" localSheetId="14">#REF!</definedName>
    <definedName name="CRIT_APIAY" localSheetId="15">#REF!</definedName>
    <definedName name="CRIT_APIAY" localSheetId="16">#REF!</definedName>
    <definedName name="CRIT_APIAY" localSheetId="17">#REF!</definedName>
    <definedName name="CRIT_APIAY" localSheetId="18">#REF!</definedName>
    <definedName name="CRIT_APIAY" localSheetId="24">#REF!</definedName>
    <definedName name="CRIT_APIAY">#REF!</definedName>
    <definedName name="CRIT_CHICHI" localSheetId="19">#REF!</definedName>
    <definedName name="CRIT_CHICHI" localSheetId="9">#REF!</definedName>
    <definedName name="CRIT_CHICHI" localSheetId="13">#REF!</definedName>
    <definedName name="CRIT_CHICHI" localSheetId="14">#REF!</definedName>
    <definedName name="CRIT_CHICHI" localSheetId="15">#REF!</definedName>
    <definedName name="CRIT_CHICHI" localSheetId="16">#REF!</definedName>
    <definedName name="CRIT_CHICHI" localSheetId="17">#REF!</definedName>
    <definedName name="CRIT_CHICHI" localSheetId="18">#REF!</definedName>
    <definedName name="CRIT_CHICHI" localSheetId="24">#REF!</definedName>
    <definedName name="CRIT_CHICHI">#REF!</definedName>
    <definedName name="CRIT_CHICHI1">#REF!</definedName>
    <definedName name="CRIT_DOL">#REF!</definedName>
    <definedName name="CRIT_DOL1">#REF!</definedName>
    <definedName name="CRIT1">#REF!</definedName>
    <definedName name="Criteria_MI">[64]civ_roma!$C$803:$G$804</definedName>
    <definedName name="_xlnm.Criteria">'[137]AC2-AG96'!#REF!</definedName>
    <definedName name="Criterios_IM" localSheetId="38">'[3]7422CW00'!#REF!</definedName>
    <definedName name="Criterios_IM" localSheetId="39">'[3]7422CW00'!#REF!</definedName>
    <definedName name="Criterios_IM">'[3]7422CW00'!#REF!</definedName>
    <definedName name="Criticidad">[65]Tabla!$A$1:$A$5</definedName>
    <definedName name="cs" localSheetId="19">#REF!</definedName>
    <definedName name="cs" localSheetId="9">#REF!</definedName>
    <definedName name="cs" localSheetId="13">#REF!</definedName>
    <definedName name="cs" localSheetId="14">#REF!</definedName>
    <definedName name="cs" localSheetId="15">#REF!</definedName>
    <definedName name="cs" localSheetId="16">#REF!</definedName>
    <definedName name="cs" localSheetId="17">#REF!</definedName>
    <definedName name="cs" localSheetId="18">#REF!</definedName>
    <definedName name="cs" localSheetId="24">#REF!</definedName>
    <definedName name="cs">#REF!</definedName>
    <definedName name="CS_AVG_SIZE" localSheetId="19">#REF!</definedName>
    <definedName name="CS_AVG_SIZE" localSheetId="9">#REF!</definedName>
    <definedName name="CS_AVG_SIZE" localSheetId="13">#REF!</definedName>
    <definedName name="CS_AVG_SIZE" localSheetId="14">#REF!</definedName>
    <definedName name="CS_AVG_SIZE" localSheetId="15">#REF!</definedName>
    <definedName name="CS_AVG_SIZE" localSheetId="16">#REF!</definedName>
    <definedName name="CS_AVG_SIZE" localSheetId="17">#REF!</definedName>
    <definedName name="CS_AVG_SIZE" localSheetId="18">#REF!</definedName>
    <definedName name="CS_AVG_SIZE" localSheetId="24">#REF!</definedName>
    <definedName name="CS_AVG_SIZE">#REF!</definedName>
    <definedName name="CS_WELDING" localSheetId="19">#REF!</definedName>
    <definedName name="CS_WELDING" localSheetId="9">#REF!</definedName>
    <definedName name="CS_WELDING" localSheetId="13">#REF!</definedName>
    <definedName name="CS_WELDING" localSheetId="14">#REF!</definedName>
    <definedName name="CS_WELDING" localSheetId="15">#REF!</definedName>
    <definedName name="CS_WELDING" localSheetId="16">#REF!</definedName>
    <definedName name="CS_WELDING" localSheetId="17">#REF!</definedName>
    <definedName name="CS_WELDING" localSheetId="18">#REF!</definedName>
    <definedName name="CS_WELDING" localSheetId="24">#REF!</definedName>
    <definedName name="CS_WELDING">#REF!</definedName>
    <definedName name="CTA" localSheetId="1">#REF!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10">#REF!</definedName>
    <definedName name="CTA" localSheetId="11">#REF!</definedName>
    <definedName name="CTA" localSheetId="12">#REF!</definedName>
    <definedName name="CTA" localSheetId="20">#REF!</definedName>
    <definedName name="CTA" localSheetId="21">#REF!</definedName>
    <definedName name="CTA" localSheetId="22">#REF!</definedName>
    <definedName name="CTA" localSheetId="23">#REF!</definedName>
    <definedName name="CTA" localSheetId="25">#REF!</definedName>
    <definedName name="CTA" localSheetId="26">#REF!</definedName>
    <definedName name="CTA" localSheetId="27">#REF!</definedName>
    <definedName name="CTA" localSheetId="28">#REF!</definedName>
    <definedName name="CTA" localSheetId="29">#REF!</definedName>
    <definedName name="CTA" localSheetId="30">#REF!</definedName>
    <definedName name="CTA" localSheetId="31">#REF!</definedName>
    <definedName name="CTA" localSheetId="32">#REF!</definedName>
    <definedName name="CTA" localSheetId="33">#REF!</definedName>
    <definedName name="CTA" localSheetId="34">#REF!</definedName>
    <definedName name="CTA" localSheetId="35">#REF!</definedName>
    <definedName name="CTA" localSheetId="36">#REF!</definedName>
    <definedName name="CTA" localSheetId="37">#REF!</definedName>
    <definedName name="CTA">#REF!</definedName>
    <definedName name="CTE">#REF!</definedName>
    <definedName name="CTR">'[3]7422CW00'!#REF!</definedName>
    <definedName name="CTRPAG">'[3]7422CW00'!#REF!</definedName>
    <definedName name="CUAL" localSheetId="19">' 3,01 '!ERR</definedName>
    <definedName name="CUAL" localSheetId="38">' MEMORIA ANDEN CALLE 11'!ERR</definedName>
    <definedName name="CUAL" localSheetId="1">'1,01'!ERR</definedName>
    <definedName name="CUAL" localSheetId="2">'1,02'!ERR</definedName>
    <definedName name="CUAL" localSheetId="3">'1,03 '!ERR</definedName>
    <definedName name="CUAL" localSheetId="4">'1,04'!ERR</definedName>
    <definedName name="CUAL" localSheetId="5">'1,05'!ERR</definedName>
    <definedName name="CUAL" localSheetId="6">'1,06'!ERR</definedName>
    <definedName name="CUAL" localSheetId="7">'1,07'!ERR</definedName>
    <definedName name="CUAL" localSheetId="8">'1,08'!ERR</definedName>
    <definedName name="CUAL" localSheetId="9">'2,01 '!ERR</definedName>
    <definedName name="CUAL" localSheetId="10">'2,02'!ERR</definedName>
    <definedName name="CUAL" localSheetId="11">'2,03'!ERR</definedName>
    <definedName name="CUAL" localSheetId="12">'2,04'!ERR</definedName>
    <definedName name="CUAL" localSheetId="13">'2,05'!ERR</definedName>
    <definedName name="CUAL" localSheetId="14">'2,06'!ERR</definedName>
    <definedName name="CUAL" localSheetId="15">'2,07'!ERR</definedName>
    <definedName name="CUAL" localSheetId="16">'2,08'!ERR</definedName>
    <definedName name="CUAL" localSheetId="17">'2,09'!ERR</definedName>
    <definedName name="CUAL" localSheetId="18">'2,10'!ERR</definedName>
    <definedName name="CUAL" localSheetId="20">'3,02'!ERR</definedName>
    <definedName name="CUAL" localSheetId="21">'3,03'!ERR</definedName>
    <definedName name="CUAL" localSheetId="22">'3,04'!ERR</definedName>
    <definedName name="CUAL" localSheetId="23">'3,05'!ERR</definedName>
    <definedName name="CUAL" localSheetId="24">'3,06'!ERR</definedName>
    <definedName name="CUAL" localSheetId="25">'4,01'!ERR</definedName>
    <definedName name="CUAL" localSheetId="26">'4,02'!ERR</definedName>
    <definedName name="CUAL" localSheetId="27">'5,01'!ERR</definedName>
    <definedName name="CUAL" localSheetId="28">'5,02'!ERR</definedName>
    <definedName name="CUAL" localSheetId="29">'5,03'!ERR</definedName>
    <definedName name="CUAL" localSheetId="30">'5,04'!ERR</definedName>
    <definedName name="CUAL" localSheetId="31">'5,05'!ERR</definedName>
    <definedName name="CUAL" localSheetId="32">'5,06'!ERR</definedName>
    <definedName name="CUAL" localSheetId="33">'5,07'!ERR</definedName>
    <definedName name="CUAL" localSheetId="34">'5,08'!ERR</definedName>
    <definedName name="CUAL" localSheetId="35">'5,09'!ERR</definedName>
    <definedName name="CUAL" localSheetId="36">'5,10'!ERR</definedName>
    <definedName name="CUAL" localSheetId="37">'5,11'!ERR</definedName>
    <definedName name="CUAL" localSheetId="39">'MEMORIAS ANDEN CALLE 12'!ERR</definedName>
    <definedName name="CUAL">[0]!ERR</definedName>
    <definedName name="CUBS" localSheetId="19">#REF!</definedName>
    <definedName name="CUBS" localSheetId="1">#REF!</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7">#REF!</definedName>
    <definedName name="CUBS" localSheetId="18">#REF!</definedName>
    <definedName name="CUBS" localSheetId="20">#REF!</definedName>
    <definedName name="CUBS" localSheetId="21">#REF!</definedName>
    <definedName name="CUBS" localSheetId="22">#REF!</definedName>
    <definedName name="CUBS" localSheetId="23">#REF!</definedName>
    <definedName name="CUBS" localSheetId="24">#REF!</definedName>
    <definedName name="CUBS" localSheetId="25">#REF!</definedName>
    <definedName name="CUBS" localSheetId="26">#REF!</definedName>
    <definedName name="CUBS" localSheetId="27">#REF!</definedName>
    <definedName name="CUBS" localSheetId="28">#REF!</definedName>
    <definedName name="CUBS" localSheetId="29">#REF!</definedName>
    <definedName name="CUBS" localSheetId="30">#REF!</definedName>
    <definedName name="CUBS" localSheetId="31">#REF!</definedName>
    <definedName name="CUBS" localSheetId="32">#REF!</definedName>
    <definedName name="CUBS" localSheetId="33">#REF!</definedName>
    <definedName name="CUBS" localSheetId="34">#REF!</definedName>
    <definedName name="CUBS" localSheetId="35">#REF!</definedName>
    <definedName name="CUBS" localSheetId="36">#REF!</definedName>
    <definedName name="CUBS" localSheetId="37">#REF!</definedName>
    <definedName name="CUBS">#REF!</definedName>
    <definedName name="CUNET" localSheetId="19" hidden="1">{"via1",#N/A,TRUE,"general";"via2",#N/A,TRUE,"general";"via3",#N/A,TRUE,"general"}</definedName>
    <definedName name="CUNET" localSheetId="38"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localSheetId="31" hidden="1">{"via1",#N/A,TRUE,"general";"via2",#N/A,TRUE,"general";"via3",#N/A,TRUE,"general"}</definedName>
    <definedName name="CUNET" localSheetId="32" hidden="1">{"via1",#N/A,TRUE,"general";"via2",#N/A,TRUE,"general";"via3",#N/A,TRUE,"general"}</definedName>
    <definedName name="CUNET" localSheetId="33" hidden="1">{"via1",#N/A,TRUE,"general";"via2",#N/A,TRUE,"general";"via3",#N/A,TRUE,"general"}</definedName>
    <definedName name="CUNET" localSheetId="34" hidden="1">{"via1",#N/A,TRUE,"general";"via2",#N/A,TRUE,"general";"via3",#N/A,TRUE,"general"}</definedName>
    <definedName name="CUNET" localSheetId="35" hidden="1">{"via1",#N/A,TRUE,"general";"via2",#N/A,TRUE,"general";"via3",#N/A,TRUE,"general"}</definedName>
    <definedName name="CUNET" localSheetId="36" hidden="1">{"via1",#N/A,TRUE,"general";"via2",#N/A,TRUE,"general";"via3",#N/A,TRUE,"general"}</definedName>
    <definedName name="CUNET" localSheetId="37" hidden="1">{"via1",#N/A,TRUE,"general";"via2",#N/A,TRUE,"general";"via3",#N/A,TRUE,"general"}</definedName>
    <definedName name="CUNET" localSheetId="39" hidden="1">{"via1",#N/A,TRUE,"general";"via2",#N/A,TRUE,"general";"via3",#N/A,TRUE,"general"}</definedName>
    <definedName name="CUNET" hidden="1">{"via1",#N/A,TRUE,"general";"via2",#N/A,TRUE,"general";"via3",#N/A,TRUE,"general"}</definedName>
    <definedName name="Customize" localSheetId="19">[53]!Customize</definedName>
    <definedName name="Customize" localSheetId="2">[54]!Customize</definedName>
    <definedName name="Customize" localSheetId="3">[54]!Customize</definedName>
    <definedName name="Customize" localSheetId="4">[54]!Customize</definedName>
    <definedName name="Customize" localSheetId="5">[54]!Customize</definedName>
    <definedName name="Customize" localSheetId="6">[54]!Customize</definedName>
    <definedName name="Customize" localSheetId="7">[54]!Customize</definedName>
    <definedName name="Customize" localSheetId="8">[54]!Customize</definedName>
    <definedName name="Customize" localSheetId="9">[53]!Customize</definedName>
    <definedName name="Customize" localSheetId="10">[54]!Customize</definedName>
    <definedName name="Customize" localSheetId="11">[54]!Customize</definedName>
    <definedName name="Customize" localSheetId="12">[54]!Customize</definedName>
    <definedName name="Customize" localSheetId="13">[53]!Customize</definedName>
    <definedName name="Customize" localSheetId="14">[53]!Customize</definedName>
    <definedName name="Customize" localSheetId="15">[53]!Customize</definedName>
    <definedName name="Customize" localSheetId="16">[53]!Customize</definedName>
    <definedName name="Customize" localSheetId="17">[53]!Customize</definedName>
    <definedName name="Customize" localSheetId="18">[53]!Customize</definedName>
    <definedName name="Customize" localSheetId="20">[54]!Customize</definedName>
    <definedName name="Customize" localSheetId="21">[54]!Customize</definedName>
    <definedName name="Customize" localSheetId="22">[54]!Customize</definedName>
    <definedName name="Customize" localSheetId="23">[54]!Customize</definedName>
    <definedName name="Customize" localSheetId="24">[53]!Customize</definedName>
    <definedName name="Customize" localSheetId="25">[54]!Customize</definedName>
    <definedName name="Customize" localSheetId="26">[54]!Customize</definedName>
    <definedName name="Customize" localSheetId="27">[54]!Customize</definedName>
    <definedName name="Customize" localSheetId="28">[54]!Customize</definedName>
    <definedName name="Customize" localSheetId="29">[54]!Customize</definedName>
    <definedName name="Customize" localSheetId="30">[54]!Customize</definedName>
    <definedName name="Customize" localSheetId="31">[54]!Customize</definedName>
    <definedName name="Customize" localSheetId="32">[54]!Customize</definedName>
    <definedName name="Customize" localSheetId="33">[54]!Customize</definedName>
    <definedName name="Customize" localSheetId="34">[54]!Customize</definedName>
    <definedName name="Customize" localSheetId="35">[54]!Customize</definedName>
    <definedName name="Customize" localSheetId="36">[54]!Customize</definedName>
    <definedName name="Customize" localSheetId="37">[54]!Customize</definedName>
    <definedName name="Customize" localSheetId="0">[54]!Customize</definedName>
    <definedName name="Customize">[54]!Customize</definedName>
    <definedName name="cv" localSheetId="19">#REF!</definedName>
    <definedName name="cv" localSheetId="1">#REF!</definedName>
    <definedName name="cv" localSheetId="2">#REF!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20">#REF!</definedName>
    <definedName name="cv" localSheetId="21">#REF!</definedName>
    <definedName name="cv" localSheetId="22">#REF!</definedName>
    <definedName name="cv" localSheetId="23">#REF!</definedName>
    <definedName name="cv" localSheetId="24">#REF!</definedName>
    <definedName name="cv" localSheetId="25">#REF!</definedName>
    <definedName name="cv" localSheetId="26">#REF!</definedName>
    <definedName name="cv" localSheetId="27">#REF!</definedName>
    <definedName name="cv" localSheetId="28">#REF!</definedName>
    <definedName name="cv" localSheetId="29">#REF!</definedName>
    <definedName name="cv" localSheetId="30">#REF!</definedName>
    <definedName name="cv" localSheetId="31">#REF!</definedName>
    <definedName name="cv" localSheetId="32">#REF!</definedName>
    <definedName name="cv" localSheetId="33">#REF!</definedName>
    <definedName name="cv" localSheetId="34">#REF!</definedName>
    <definedName name="cv" localSheetId="35">#REF!</definedName>
    <definedName name="cv" localSheetId="36">#REF!</definedName>
    <definedName name="cv" localSheetId="37">#REF!</definedName>
    <definedName name="cv">#REF!</definedName>
    <definedName name="CVa" localSheetId="19">'[20]Cambio de Valv.'!$E$1:$E$65536</definedName>
    <definedName name="CVa" localSheetId="9">'[20]Cambio de Valv.'!$E$1:$E$65536</definedName>
    <definedName name="CVa" localSheetId="13">'[20]Cambio de Valv.'!$E$1:$E$65536</definedName>
    <definedName name="CVa" localSheetId="14">'[20]Cambio de Valv.'!$E$1:$E$65536</definedName>
    <definedName name="CVa" localSheetId="15">'[20]Cambio de Valv.'!$E$1:$E$65536</definedName>
    <definedName name="CVa" localSheetId="16">'[20]Cambio de Valv.'!$E$1:$E$65536</definedName>
    <definedName name="CVa" localSheetId="17">'[20]Cambio de Valv.'!$E$1:$E$65536</definedName>
    <definedName name="CVa" localSheetId="18">'[20]Cambio de Valv.'!$E$1:$E$65536</definedName>
    <definedName name="CVa" localSheetId="24">'[20]Cambio de Valv.'!$E$1:$E$65536</definedName>
    <definedName name="CVa">'[21]Cambio de Valv.'!$E$1:$E$65536</definedName>
    <definedName name="cvbcvbf" localSheetId="19" hidden="1">{#N/A,#N/A,TRUE,"INGENIERIA";#N/A,#N/A,TRUE,"COMPRAS";#N/A,#N/A,TRUE,"DIRECCION";#N/A,#N/A,TRUE,"RESUMEN"}</definedName>
    <definedName name="cvbcvbf" localSheetId="38" hidden="1">{#N/A,#N/A,TRUE,"INGENIERIA";#N/A,#N/A,TRUE,"COMPRAS";#N/A,#N/A,TRUE,"DIRECCION";#N/A,#N/A,TRUE,"RESUMEN"}</definedName>
    <definedName name="cvbcvbf" localSheetId="9" hidden="1">{#N/A,#N/A,TRUE,"INGENIERIA";#N/A,#N/A,TRUE,"COMPRAS";#N/A,#N/A,TRUE,"DIRECCION";#N/A,#N/A,TRUE,"RESUMEN"}</definedName>
    <definedName name="cvbcvbf" localSheetId="13" hidden="1">{#N/A,#N/A,TRUE,"INGENIERIA";#N/A,#N/A,TRUE,"COMPRAS";#N/A,#N/A,TRUE,"DIRECCION";#N/A,#N/A,TRUE,"RESUMEN"}</definedName>
    <definedName name="cvbcvbf" localSheetId="14" hidden="1">{#N/A,#N/A,TRUE,"INGENIERIA";#N/A,#N/A,TRUE,"COMPRAS";#N/A,#N/A,TRUE,"DIRECCION";#N/A,#N/A,TRUE,"RESUMEN"}</definedName>
    <definedName name="cvbcvbf" localSheetId="15" hidden="1">{#N/A,#N/A,TRUE,"INGENIERIA";#N/A,#N/A,TRUE,"COMPRAS";#N/A,#N/A,TRUE,"DIRECCION";#N/A,#N/A,TRUE,"RESUMEN"}</definedName>
    <definedName name="cvbcvbf" localSheetId="16" hidden="1">{#N/A,#N/A,TRUE,"INGENIERIA";#N/A,#N/A,TRUE,"COMPRAS";#N/A,#N/A,TRUE,"DIRECCION";#N/A,#N/A,TRUE,"RESUMEN"}</definedName>
    <definedName name="cvbcvbf" localSheetId="17" hidden="1">{#N/A,#N/A,TRUE,"INGENIERIA";#N/A,#N/A,TRUE,"COMPRAS";#N/A,#N/A,TRUE,"DIRECCION";#N/A,#N/A,TRUE,"RESUMEN"}</definedName>
    <definedName name="cvbcvbf" localSheetId="18" hidden="1">{#N/A,#N/A,TRUE,"INGENIERIA";#N/A,#N/A,TRUE,"COMPRAS";#N/A,#N/A,TRUE,"DIRECCION";#N/A,#N/A,TRUE,"RESUMEN"}</definedName>
    <definedName name="cvbcvbf" localSheetId="24" hidden="1">{#N/A,#N/A,TRUE,"INGENIERIA";#N/A,#N/A,TRUE,"COMPRAS";#N/A,#N/A,TRUE,"DIRECCION";#N/A,#N/A,TRUE,"RESUMEN"}</definedName>
    <definedName name="cvbcvbf" localSheetId="39" hidden="1">{#N/A,#N/A,TRUE,"INGENIERIA";#N/A,#N/A,TRUE,"COMPRAS";#N/A,#N/A,TRUE,"DIRECCION";#N/A,#N/A,TRUE,"RESUMEN"}</definedName>
    <definedName name="cvbcvbf" hidden="1">{#N/A,#N/A,TRUE,"INGENIERIA";#N/A,#N/A,TRUE,"COMPRAS";#N/A,#N/A,TRUE,"DIRECCION";#N/A,#N/A,TRUE,"RESUMEN"}</definedName>
    <definedName name="cvfvd" localSheetId="19" hidden="1">{"via1",#N/A,TRUE,"general";"via2",#N/A,TRUE,"general";"via3",#N/A,TRUE,"general"}</definedName>
    <definedName name="cvfvd" localSheetId="38"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localSheetId="31" hidden="1">{"via1",#N/A,TRUE,"general";"via2",#N/A,TRUE,"general";"via3",#N/A,TRUE,"general"}</definedName>
    <definedName name="cvfvd" localSheetId="32" hidden="1">{"via1",#N/A,TRUE,"general";"via2",#N/A,TRUE,"general";"via3",#N/A,TRUE,"general"}</definedName>
    <definedName name="cvfvd" localSheetId="33" hidden="1">{"via1",#N/A,TRUE,"general";"via2",#N/A,TRUE,"general";"via3",#N/A,TRUE,"general"}</definedName>
    <definedName name="cvfvd" localSheetId="34" hidden="1">{"via1",#N/A,TRUE,"general";"via2",#N/A,TRUE,"general";"via3",#N/A,TRUE,"general"}</definedName>
    <definedName name="cvfvd" localSheetId="35" hidden="1">{"via1",#N/A,TRUE,"general";"via2",#N/A,TRUE,"general";"via3",#N/A,TRUE,"general"}</definedName>
    <definedName name="cvfvd" localSheetId="36" hidden="1">{"via1",#N/A,TRUE,"general";"via2",#N/A,TRUE,"general";"via3",#N/A,TRUE,"general"}</definedName>
    <definedName name="cvfvd" localSheetId="37" hidden="1">{"via1",#N/A,TRUE,"general";"via2",#N/A,TRUE,"general";"via3",#N/A,TRUE,"general"}</definedName>
    <definedName name="cvfvd" localSheetId="39" hidden="1">{"via1",#N/A,TRUE,"general";"via2",#N/A,TRUE,"general";"via3",#N/A,TRUE,"general"}</definedName>
    <definedName name="cvfvd" hidden="1">{"via1",#N/A,TRUE,"general";"via2",#N/A,TRUE,"general";"via3",#N/A,TRUE,"general"}</definedName>
    <definedName name="cvn" localSheetId="19" hidden="1">{"TAB1",#N/A,TRUE,"GENERAL";"TAB2",#N/A,TRUE,"GENERAL";"TAB3",#N/A,TRUE,"GENERAL";"TAB4",#N/A,TRUE,"GENERAL";"TAB5",#N/A,TRUE,"GENERAL"}</definedName>
    <definedName name="cvn" localSheetId="38"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localSheetId="31" hidden="1">{"TAB1",#N/A,TRUE,"GENERAL";"TAB2",#N/A,TRUE,"GENERAL";"TAB3",#N/A,TRUE,"GENERAL";"TAB4",#N/A,TRUE,"GENERAL";"TAB5",#N/A,TRUE,"GENERAL"}</definedName>
    <definedName name="cvn" localSheetId="32" hidden="1">{"TAB1",#N/A,TRUE,"GENERAL";"TAB2",#N/A,TRUE,"GENERAL";"TAB3",#N/A,TRUE,"GENERAL";"TAB4",#N/A,TRUE,"GENERAL";"TAB5",#N/A,TRUE,"GENERAL"}</definedName>
    <definedName name="cvn" localSheetId="33" hidden="1">{"TAB1",#N/A,TRUE,"GENERAL";"TAB2",#N/A,TRUE,"GENERAL";"TAB3",#N/A,TRUE,"GENERAL";"TAB4",#N/A,TRUE,"GENERAL";"TAB5",#N/A,TRUE,"GENERAL"}</definedName>
    <definedName name="cvn" localSheetId="34" hidden="1">{"TAB1",#N/A,TRUE,"GENERAL";"TAB2",#N/A,TRUE,"GENERAL";"TAB3",#N/A,TRUE,"GENERAL";"TAB4",#N/A,TRUE,"GENERAL";"TAB5",#N/A,TRUE,"GENERAL"}</definedName>
    <definedName name="cvn" localSheetId="35" hidden="1">{"TAB1",#N/A,TRUE,"GENERAL";"TAB2",#N/A,TRUE,"GENERAL";"TAB3",#N/A,TRUE,"GENERAL";"TAB4",#N/A,TRUE,"GENERAL";"TAB5",#N/A,TRUE,"GENERAL"}</definedName>
    <definedName name="cvn" localSheetId="36" hidden="1">{"TAB1",#N/A,TRUE,"GENERAL";"TAB2",#N/A,TRUE,"GENERAL";"TAB3",#N/A,TRUE,"GENERAL";"TAB4",#N/A,TRUE,"GENERAL";"TAB5",#N/A,TRUE,"GENERAL"}</definedName>
    <definedName name="cvn" localSheetId="37" hidden="1">{"TAB1",#N/A,TRUE,"GENERAL";"TAB2",#N/A,TRUE,"GENERAL";"TAB3",#N/A,TRUE,"GENERAL";"TAB4",#N/A,TRUE,"GENERAL";"TAB5",#N/A,TRUE,"GENERAL"}</definedName>
    <definedName name="cvn" localSheetId="39" hidden="1">{"TAB1",#N/A,TRUE,"GENERAL";"TAB2",#N/A,TRUE,"GENERAL";"TAB3",#N/A,TRUE,"GENERAL";"TAB4",#N/A,TRUE,"GENERAL";"TAB5",#N/A,TRUE,"GENERAL"}</definedName>
    <definedName name="cvn" hidden="1">{"TAB1",#N/A,TRUE,"GENERAL";"TAB2",#N/A,TRUE,"GENERAL";"TAB3",#N/A,TRUE,"GENERAL";"TAB4",#N/A,TRUE,"GENERAL";"TAB5",#N/A,TRUE,"GENERAL"}</definedName>
    <definedName name="CVXC" localSheetId="19" hidden="1">{"via1",#N/A,TRUE,"general";"via2",#N/A,TRUE,"general";"via3",#N/A,TRUE,"general"}</definedName>
    <definedName name="CVXC" localSheetId="38"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localSheetId="31" hidden="1">{"via1",#N/A,TRUE,"general";"via2",#N/A,TRUE,"general";"via3",#N/A,TRUE,"general"}</definedName>
    <definedName name="CVXC" localSheetId="32" hidden="1">{"via1",#N/A,TRUE,"general";"via2",#N/A,TRUE,"general";"via3",#N/A,TRUE,"general"}</definedName>
    <definedName name="CVXC" localSheetId="33" hidden="1">{"via1",#N/A,TRUE,"general";"via2",#N/A,TRUE,"general";"via3",#N/A,TRUE,"general"}</definedName>
    <definedName name="CVXC" localSheetId="34" hidden="1">{"via1",#N/A,TRUE,"general";"via2",#N/A,TRUE,"general";"via3",#N/A,TRUE,"general"}</definedName>
    <definedName name="CVXC" localSheetId="35" hidden="1">{"via1",#N/A,TRUE,"general";"via2",#N/A,TRUE,"general";"via3",#N/A,TRUE,"general"}</definedName>
    <definedName name="CVXC" localSheetId="36" hidden="1">{"via1",#N/A,TRUE,"general";"via2",#N/A,TRUE,"general";"via3",#N/A,TRUE,"general"}</definedName>
    <definedName name="CVXC" localSheetId="37" hidden="1">{"via1",#N/A,TRUE,"general";"via2",#N/A,TRUE,"general";"via3",#N/A,TRUE,"general"}</definedName>
    <definedName name="CVXC" localSheetId="39" hidden="1">{"via1",#N/A,TRUE,"general";"via2",#N/A,TRUE,"general";"via3",#N/A,TRUE,"general"}</definedName>
    <definedName name="CVXC" hidden="1">{"via1",#N/A,TRUE,"general";"via2",#N/A,TRUE,"general";"via3",#N/A,TRUE,"general"}</definedName>
    <definedName name="d" localSheetId="19" hidden="1">{"TAB1",#N/A,TRUE,"GENERAL";"TAB2",#N/A,TRUE,"GENERAL";"TAB3",#N/A,TRUE,"GENERAL";"TAB4",#N/A,TRUE,"GENERAL";"TAB5",#N/A,TRUE,"GENERAL"}</definedName>
    <definedName name="d" localSheetId="38"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29" hidden="1">{"TAB1",#N/A,TRUE,"GENERAL";"TAB2",#N/A,TRUE,"GENERAL";"TAB3",#N/A,TRUE,"GENERAL";"TAB4",#N/A,TRUE,"GENERAL";"TAB5",#N/A,TRUE,"GENERAL"}</definedName>
    <definedName name="d" localSheetId="30" hidden="1">{"TAB1",#N/A,TRUE,"GENERAL";"TAB2",#N/A,TRUE,"GENERAL";"TAB3",#N/A,TRUE,"GENERAL";"TAB4",#N/A,TRUE,"GENERAL";"TAB5",#N/A,TRUE,"GENERAL"}</definedName>
    <definedName name="d" localSheetId="31" hidden="1">{"TAB1",#N/A,TRUE,"GENERAL";"TAB2",#N/A,TRUE,"GENERAL";"TAB3",#N/A,TRUE,"GENERAL";"TAB4",#N/A,TRUE,"GENERAL";"TAB5",#N/A,TRUE,"GENERAL"}</definedName>
    <definedName name="d" localSheetId="32" hidden="1">{"TAB1",#N/A,TRUE,"GENERAL";"TAB2",#N/A,TRUE,"GENERAL";"TAB3",#N/A,TRUE,"GENERAL";"TAB4",#N/A,TRUE,"GENERAL";"TAB5",#N/A,TRUE,"GENERAL"}</definedName>
    <definedName name="d" localSheetId="33" hidden="1">{"TAB1",#N/A,TRUE,"GENERAL";"TAB2",#N/A,TRUE,"GENERAL";"TAB3",#N/A,TRUE,"GENERAL";"TAB4",#N/A,TRUE,"GENERAL";"TAB5",#N/A,TRUE,"GENERAL"}</definedName>
    <definedName name="d" localSheetId="34" hidden="1">{"TAB1",#N/A,TRUE,"GENERAL";"TAB2",#N/A,TRUE,"GENERAL";"TAB3",#N/A,TRUE,"GENERAL";"TAB4",#N/A,TRUE,"GENERAL";"TAB5",#N/A,TRUE,"GENERAL"}</definedName>
    <definedName name="d" localSheetId="35" hidden="1">{"TAB1",#N/A,TRUE,"GENERAL";"TAB2",#N/A,TRUE,"GENERAL";"TAB3",#N/A,TRUE,"GENERAL";"TAB4",#N/A,TRUE,"GENERAL";"TAB5",#N/A,TRUE,"GENERAL"}</definedName>
    <definedName name="d" localSheetId="36" hidden="1">{"TAB1",#N/A,TRUE,"GENERAL";"TAB2",#N/A,TRUE,"GENERAL";"TAB3",#N/A,TRUE,"GENERAL";"TAB4",#N/A,TRUE,"GENERAL";"TAB5",#N/A,TRUE,"GENERAL"}</definedName>
    <definedName name="d" localSheetId="37" hidden="1">{"TAB1",#N/A,TRUE,"GENERAL";"TAB2",#N/A,TRUE,"GENERAL";"TAB3",#N/A,TRUE,"GENERAL";"TAB4",#N/A,TRUE,"GENERAL";"TAB5",#N/A,TRUE,"GENERAL"}</definedName>
    <definedName name="d" localSheetId="39"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'[24]GPI 526'!#REF!</definedName>
    <definedName name="dario" localSheetId="2">'[24]GPI 526'!#REF!</definedName>
    <definedName name="dario" localSheetId="3">'[24]GPI 526'!#REF!</definedName>
    <definedName name="dario" localSheetId="4">'[24]GPI 526'!#REF!</definedName>
    <definedName name="dario" localSheetId="5">'[24]GPI 526'!#REF!</definedName>
    <definedName name="dario" localSheetId="6">'[24]GPI 526'!#REF!</definedName>
    <definedName name="dario" localSheetId="7">'[24]GPI 526'!#REF!</definedName>
    <definedName name="dario" localSheetId="8">'[24]GPI 526'!#REF!</definedName>
    <definedName name="dario" localSheetId="10">'[24]GPI 526'!#REF!</definedName>
    <definedName name="dario" localSheetId="11">'[24]GPI 526'!#REF!</definedName>
    <definedName name="dario" localSheetId="12">'[24]GPI 526'!#REF!</definedName>
    <definedName name="dario" localSheetId="20">'[24]GPI 526'!#REF!</definedName>
    <definedName name="dario" localSheetId="21">'[24]GPI 526'!#REF!</definedName>
    <definedName name="dario" localSheetId="22">'[24]GPI 526'!#REF!</definedName>
    <definedName name="dario" localSheetId="23">'[24]GPI 526'!#REF!</definedName>
    <definedName name="dario" localSheetId="25">'[24]GPI 526'!#REF!</definedName>
    <definedName name="dario" localSheetId="26">'[24]GPI 526'!#REF!</definedName>
    <definedName name="dario" localSheetId="27">'[24]GPI 526'!#REF!</definedName>
    <definedName name="dario" localSheetId="28">'[24]GPI 526'!#REF!</definedName>
    <definedName name="dario" localSheetId="29">'[24]GPI 526'!#REF!</definedName>
    <definedName name="dario" localSheetId="30">'[24]GPI 526'!#REF!</definedName>
    <definedName name="dario" localSheetId="31">'[24]GPI 526'!#REF!</definedName>
    <definedName name="dario" localSheetId="32">'[24]GPI 526'!#REF!</definedName>
    <definedName name="dario" localSheetId="33">'[24]GPI 526'!#REF!</definedName>
    <definedName name="dario" localSheetId="34">'[24]GPI 526'!#REF!</definedName>
    <definedName name="dario" localSheetId="35">'[24]GPI 526'!#REF!</definedName>
    <definedName name="dario" localSheetId="36">'[24]GPI 526'!#REF!</definedName>
    <definedName name="dario" localSheetId="37">'[24]GPI 526'!#REF!</definedName>
    <definedName name="dario">'[24]GPI 526'!#REF!</definedName>
    <definedName name="DASD" localSheetId="19" hidden="1">{"TAB1",#N/A,TRUE,"GENERAL";"TAB2",#N/A,TRUE,"GENERAL";"TAB3",#N/A,TRUE,"GENERAL";"TAB4",#N/A,TRUE,"GENERAL";"TAB5",#N/A,TRUE,"GENERAL"}</definedName>
    <definedName name="DASD" localSheetId="38"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localSheetId="31" hidden="1">{"TAB1",#N/A,TRUE,"GENERAL";"TAB2",#N/A,TRUE,"GENERAL";"TAB3",#N/A,TRUE,"GENERAL";"TAB4",#N/A,TRUE,"GENERAL";"TAB5",#N/A,TRUE,"GENERAL"}</definedName>
    <definedName name="DASD" localSheetId="32" hidden="1">{"TAB1",#N/A,TRUE,"GENERAL";"TAB2",#N/A,TRUE,"GENERAL";"TAB3",#N/A,TRUE,"GENERAL";"TAB4",#N/A,TRUE,"GENERAL";"TAB5",#N/A,TRUE,"GENERAL"}</definedName>
    <definedName name="DASD" localSheetId="33" hidden="1">{"TAB1",#N/A,TRUE,"GENERAL";"TAB2",#N/A,TRUE,"GENERAL";"TAB3",#N/A,TRUE,"GENERAL";"TAB4",#N/A,TRUE,"GENERAL";"TAB5",#N/A,TRUE,"GENERAL"}</definedName>
    <definedName name="DASD" localSheetId="34" hidden="1">{"TAB1",#N/A,TRUE,"GENERAL";"TAB2",#N/A,TRUE,"GENERAL";"TAB3",#N/A,TRUE,"GENERAL";"TAB4",#N/A,TRUE,"GENERAL";"TAB5",#N/A,TRUE,"GENERAL"}</definedName>
    <definedName name="DASD" localSheetId="35" hidden="1">{"TAB1",#N/A,TRUE,"GENERAL";"TAB2",#N/A,TRUE,"GENERAL";"TAB3",#N/A,TRUE,"GENERAL";"TAB4",#N/A,TRUE,"GENERAL";"TAB5",#N/A,TRUE,"GENERAL"}</definedName>
    <definedName name="DASD" localSheetId="36" hidden="1">{"TAB1",#N/A,TRUE,"GENERAL";"TAB2",#N/A,TRUE,"GENERAL";"TAB3",#N/A,TRUE,"GENERAL";"TAB4",#N/A,TRUE,"GENERAL";"TAB5",#N/A,TRUE,"GENERAL"}</definedName>
    <definedName name="DASD" localSheetId="37" hidden="1">{"TAB1",#N/A,TRUE,"GENERAL";"TAB2",#N/A,TRUE,"GENERAL";"TAB3",#N/A,TRUE,"GENERAL";"TAB4",#N/A,TRUE,"GENERAL";"TAB5",#N/A,TRUE,"GENERAL"}</definedName>
    <definedName name="DASD" localSheetId="39"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[64]civ_roma!$C$9:$G$799</definedName>
    <definedName name="DATO1">'[66]46'!$D$3:$CK$429</definedName>
    <definedName name="datos" localSheetId="19">#REF!</definedName>
    <definedName name="DATOS" localSheetId="1">#REF!</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20">#REF!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29">#REF!</definedName>
    <definedName name="DATOS" localSheetId="30">#REF!</definedName>
    <definedName name="DATOS" localSheetId="31">#REF!</definedName>
    <definedName name="DATOS" localSheetId="32">#REF!</definedName>
    <definedName name="DATOS" localSheetId="33">#REF!</definedName>
    <definedName name="DATOS" localSheetId="34">#REF!</definedName>
    <definedName name="DATOS" localSheetId="35">#REF!</definedName>
    <definedName name="DATOS" localSheetId="36">#REF!</definedName>
    <definedName name="DATOS" localSheetId="37">#REF!</definedName>
    <definedName name="datos">#REF!</definedName>
    <definedName name="DBASE1" localSheetId="19">#REF!</definedName>
    <definedName name="DBASE1" localSheetId="9">#REF!</definedName>
    <definedName name="DBASE1" localSheetId="13">#REF!</definedName>
    <definedName name="DBASE1" localSheetId="14">#REF!</definedName>
    <definedName name="DBASE1" localSheetId="15">#REF!</definedName>
    <definedName name="DBASE1" localSheetId="16">#REF!</definedName>
    <definedName name="DBASE1" localSheetId="17">#REF!</definedName>
    <definedName name="DBASE1" localSheetId="18">#REF!</definedName>
    <definedName name="DBASE1" localSheetId="24">#REF!</definedName>
    <definedName name="DBASE1">#REF!</definedName>
    <definedName name="DBASE2">#REF!</definedName>
    <definedName name="DBASE3">#REF!</definedName>
    <definedName name="dbfdfbi" localSheetId="19" hidden="1">{"TAB1",#N/A,TRUE,"GENERAL";"TAB2",#N/A,TRUE,"GENERAL";"TAB3",#N/A,TRUE,"GENERAL";"TAB4",#N/A,TRUE,"GENERAL";"TAB5",#N/A,TRUE,"GENERAL"}</definedName>
    <definedName name="dbfdfbi" localSheetId="38"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31"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3"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35" hidden="1">{"TAB1",#N/A,TRUE,"GENERAL";"TAB2",#N/A,TRUE,"GENERAL";"TAB3",#N/A,TRUE,"GENERAL";"TAB4",#N/A,TRUE,"GENERAL";"TAB5",#N/A,TRUE,"GENERAL"}</definedName>
    <definedName name="dbfdfbi" localSheetId="36" hidden="1">{"TAB1",#N/A,TRUE,"GENERAL";"TAB2",#N/A,TRUE,"GENERAL";"TAB3",#N/A,TRUE,"GENERAL";"TAB4",#N/A,TRUE,"GENERAL";"TAB5",#N/A,TRUE,"GENERAL"}</definedName>
    <definedName name="dbfdfbi" localSheetId="37" hidden="1">{"TAB1",#N/A,TRUE,"GENERAL";"TAB2",#N/A,TRUE,"GENERAL";"TAB3",#N/A,TRUE,"GENERAL";"TAB4",#N/A,TRUE,"GENERAL";"TAB5",#N/A,TRUE,"GENERAL"}</definedName>
    <definedName name="dbfdfbi" localSheetId="39"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10">#REF!</definedName>
    <definedName name="Dbgcm" localSheetId="11">#REF!</definedName>
    <definedName name="Dbgcm" localSheetId="12">#REF!</definedName>
    <definedName name="Dbgcm" localSheetId="20">#REF!</definedName>
    <definedName name="Dbgcm" localSheetId="21">#REF!</definedName>
    <definedName name="Dbgcm" localSheetId="22">#REF!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28">#REF!</definedName>
    <definedName name="Dbgcm" localSheetId="29">#REF!</definedName>
    <definedName name="Dbgcm" localSheetId="30">#REF!</definedName>
    <definedName name="Dbgcm" localSheetId="31">#REF!</definedName>
    <definedName name="Dbgcm" localSheetId="32">#REF!</definedName>
    <definedName name="Dbgcm" localSheetId="33">#REF!</definedName>
    <definedName name="Dbgcm" localSheetId="34">#REF!</definedName>
    <definedName name="Dbgcm" localSheetId="35">#REF!</definedName>
    <definedName name="Dbgcm" localSheetId="36">#REF!</definedName>
    <definedName name="Dbgcm" localSheetId="37">#REF!</definedName>
    <definedName name="Dbgcm">#REF!</definedName>
    <definedName name="dc" localSheetId="24">#REF!</definedName>
    <definedName name="dc">#REF!</definedName>
    <definedName name="Dcacm" localSheetId="1">#REF!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10">#REF!</definedName>
    <definedName name="Dcacm" localSheetId="11">#REF!</definedName>
    <definedName name="Dcacm" localSheetId="12">#REF!</definedName>
    <definedName name="Dcacm" localSheetId="20">#REF!</definedName>
    <definedName name="Dcacm" localSheetId="21">#REF!</definedName>
    <definedName name="Dcacm" localSheetId="22">#REF!</definedName>
    <definedName name="Dcacm" localSheetId="23">#REF!</definedName>
    <definedName name="Dcacm" localSheetId="25">#REF!</definedName>
    <definedName name="Dcacm" localSheetId="26">#REF!</definedName>
    <definedName name="Dcacm" localSheetId="27">#REF!</definedName>
    <definedName name="Dcacm" localSheetId="28">#REF!</definedName>
    <definedName name="Dcacm" localSheetId="29">#REF!</definedName>
    <definedName name="Dcacm" localSheetId="30">#REF!</definedName>
    <definedName name="Dcacm" localSheetId="31">#REF!</definedName>
    <definedName name="Dcacm" localSheetId="32">#REF!</definedName>
    <definedName name="Dcacm" localSheetId="33">#REF!</definedName>
    <definedName name="Dcacm" localSheetId="34">#REF!</definedName>
    <definedName name="Dcacm" localSheetId="35">#REF!</definedName>
    <definedName name="Dcacm" localSheetId="36">#REF!</definedName>
    <definedName name="Dcacm" localSheetId="37">#REF!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 localSheetId="24">#REF!</definedName>
    <definedName name="DCorriente">#REF!</definedName>
    <definedName name="Dcorriente1">'[67]Pta a tierra'!#REF!</definedName>
    <definedName name="DCSDCTV" localSheetId="19" hidden="1">{"via1",#N/A,TRUE,"general";"via2",#N/A,TRUE,"general";"via3",#N/A,TRUE,"general"}</definedName>
    <definedName name="DCSDCTV" localSheetId="38"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localSheetId="31" hidden="1">{"via1",#N/A,TRUE,"general";"via2",#N/A,TRUE,"general";"via3",#N/A,TRUE,"general"}</definedName>
    <definedName name="DCSDCTV" localSheetId="32" hidden="1">{"via1",#N/A,TRUE,"general";"via2",#N/A,TRUE,"general";"via3",#N/A,TRUE,"general"}</definedName>
    <definedName name="DCSDCTV" localSheetId="33" hidden="1">{"via1",#N/A,TRUE,"general";"via2",#N/A,TRUE,"general";"via3",#N/A,TRUE,"general"}</definedName>
    <definedName name="DCSDCTV" localSheetId="34" hidden="1">{"via1",#N/A,TRUE,"general";"via2",#N/A,TRUE,"general";"via3",#N/A,TRUE,"general"}</definedName>
    <definedName name="DCSDCTV" localSheetId="35" hidden="1">{"via1",#N/A,TRUE,"general";"via2",#N/A,TRUE,"general";"via3",#N/A,TRUE,"general"}</definedName>
    <definedName name="DCSDCTV" localSheetId="36" hidden="1">{"via1",#N/A,TRUE,"general";"via2",#N/A,TRUE,"general";"via3",#N/A,TRUE,"general"}</definedName>
    <definedName name="DCSDCTV" localSheetId="37" hidden="1">{"via1",#N/A,TRUE,"general";"via2",#N/A,TRUE,"general";"via3",#N/A,TRUE,"general"}</definedName>
    <definedName name="DCSDCTV" localSheetId="39" hidden="1">{"via1",#N/A,TRUE,"general";"via2",#N/A,TRUE,"general";"via3",#N/A,TRUE,"general"}</definedName>
    <definedName name="DCSDCTV" hidden="1">{"via1",#N/A,TRUE,"general";"via2",#N/A,TRUE,"general";"via3",#N/A,TRUE,"general"}</definedName>
    <definedName name="dd" localSheetId="1">#REF!</definedName>
    <definedName name="dd" localSheetId="2">#REF!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10">#REF!</definedName>
    <definedName name="dd" localSheetId="11">#REF!</definedName>
    <definedName name="dd" localSheetId="12">#REF!</definedName>
    <definedName name="dd" localSheetId="20">#REF!</definedName>
    <definedName name="dd" localSheetId="21">#REF!</definedName>
    <definedName name="dd" localSheetId="22">#REF!</definedName>
    <definedName name="dd" localSheetId="23">#REF!</definedName>
    <definedName name="dd" localSheetId="24">#REF!</definedName>
    <definedName name="dd" localSheetId="25">#REF!</definedName>
    <definedName name="dd" localSheetId="26">#REF!</definedName>
    <definedName name="dd" localSheetId="27">#REF!</definedName>
    <definedName name="dd" localSheetId="28">#REF!</definedName>
    <definedName name="dd" localSheetId="29">#REF!</definedName>
    <definedName name="dd" localSheetId="30">#REF!</definedName>
    <definedName name="dd" localSheetId="31">#REF!</definedName>
    <definedName name="dd" localSheetId="32">#REF!</definedName>
    <definedName name="dd" localSheetId="33">#REF!</definedName>
    <definedName name="dd" localSheetId="34">#REF!</definedName>
    <definedName name="dd" localSheetId="35">#REF!</definedName>
    <definedName name="dd" localSheetId="36">#REF!</definedName>
    <definedName name="dd" localSheetId="37">#REF!</definedName>
    <definedName name="dd">#REF!</definedName>
    <definedName name="ddd" localSheetId="19" hidden="1">{"via1",#N/A,TRUE,"general";"via2",#N/A,TRUE,"general";"via3",#N/A,TRUE,"general"}</definedName>
    <definedName name="ddd" localSheetId="38"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29" hidden="1">{"via1",#N/A,TRUE,"general";"via2",#N/A,TRUE,"general";"via3",#N/A,TRUE,"general"}</definedName>
    <definedName name="ddd" localSheetId="30" hidden="1">{"via1",#N/A,TRUE,"general";"via2",#N/A,TRUE,"general";"via3",#N/A,TRUE,"general"}</definedName>
    <definedName name="ddd" localSheetId="31" hidden="1">{"via1",#N/A,TRUE,"general";"via2",#N/A,TRUE,"general";"via3",#N/A,TRUE,"general"}</definedName>
    <definedName name="ddd" localSheetId="32" hidden="1">{"via1",#N/A,TRUE,"general";"via2",#N/A,TRUE,"general";"via3",#N/A,TRUE,"general"}</definedName>
    <definedName name="ddd" localSheetId="33" hidden="1">{"via1",#N/A,TRUE,"general";"via2",#N/A,TRUE,"general";"via3",#N/A,TRUE,"general"}</definedName>
    <definedName name="ddd" localSheetId="34" hidden="1">{"via1",#N/A,TRUE,"general";"via2",#N/A,TRUE,"general";"via3",#N/A,TRUE,"general"}</definedName>
    <definedName name="ddd" localSheetId="35" hidden="1">{"via1",#N/A,TRUE,"general";"via2",#N/A,TRUE,"general";"via3",#N/A,TRUE,"general"}</definedName>
    <definedName name="ddd" localSheetId="36" hidden="1">{"via1",#N/A,TRUE,"general";"via2",#N/A,TRUE,"general";"via3",#N/A,TRUE,"general"}</definedName>
    <definedName name="ddd" localSheetId="37" hidden="1">{"via1",#N/A,TRUE,"general";"via2",#N/A,TRUE,"general";"via3",#N/A,TRUE,"general"}</definedName>
    <definedName name="ddd" localSheetId="39" hidden="1">{"via1",#N/A,TRUE,"general";"via2",#N/A,TRUE,"general";"via3",#N/A,TRUE,"general"}</definedName>
    <definedName name="ddd" hidden="1">{"via1",#N/A,TRUE,"general";"via2",#N/A,TRUE,"general";"via3",#N/A,TRUE,"general"}</definedName>
    <definedName name="DDDD" localSheetId="19" hidden="1">{#N/A,#N/A,FALSE,"Estatico";#N/A,#N/A,FALSE,"Tuberia";#N/A,#N/A,FALSE,"Instrumentación";#N/A,#N/A,FALSE,"Mecanica";#N/A,#N/A,FALSE,"Electrico";#N/A,#N/A,FALSE,"Ofic.Civiles"}</definedName>
    <definedName name="DDDD" localSheetId="3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13" hidden="1">{#N/A,#N/A,FALSE,"Estatico";#N/A,#N/A,FALSE,"Tuberia";#N/A,#N/A,FALSE,"Instrumentación";#N/A,#N/A,FALSE,"Mecanica";#N/A,#N/A,FALSE,"Electrico";#N/A,#N/A,FALSE,"Ofic.Civiles"}</definedName>
    <definedName name="DDDD" localSheetId="14" hidden="1">{#N/A,#N/A,FALSE,"Estatico";#N/A,#N/A,FALSE,"Tuberia";#N/A,#N/A,FALSE,"Instrumentación";#N/A,#N/A,FALSE,"Mecanica";#N/A,#N/A,FALSE,"Electrico";#N/A,#N/A,FALSE,"Ofic.Civiles"}</definedName>
    <definedName name="DDDD" localSheetId="15" hidden="1">{#N/A,#N/A,FALSE,"Estatico";#N/A,#N/A,FALSE,"Tuberia";#N/A,#N/A,FALSE,"Instrumentación";#N/A,#N/A,FALSE,"Mecanica";#N/A,#N/A,FALSE,"Electrico";#N/A,#N/A,FALSE,"Ofic.Civiles"}</definedName>
    <definedName name="DDDD" localSheetId="16" hidden="1">{#N/A,#N/A,FALSE,"Estatico";#N/A,#N/A,FALSE,"Tuberia";#N/A,#N/A,FALSE,"Instrumentación";#N/A,#N/A,FALSE,"Mecanica";#N/A,#N/A,FALSE,"Electrico";#N/A,#N/A,FALSE,"Ofic.Civiles"}</definedName>
    <definedName name="DDDD" localSheetId="17" hidden="1">{#N/A,#N/A,FALSE,"Estatico";#N/A,#N/A,FALSE,"Tuberia";#N/A,#N/A,FALSE,"Instrumentación";#N/A,#N/A,FALSE,"Mecanica";#N/A,#N/A,FALSE,"Electrico";#N/A,#N/A,FALSE,"Ofic.Civiles"}</definedName>
    <definedName name="DDDD" localSheetId="18" hidden="1">{#N/A,#N/A,FALSE,"Estatico";#N/A,#N/A,FALSE,"Tuberia";#N/A,#N/A,FALSE,"Instrumentación";#N/A,#N/A,FALSE,"Mecanica";#N/A,#N/A,FALSE,"Electrico";#N/A,#N/A,FALSE,"Ofic.Civiles"}</definedName>
    <definedName name="DDDD" localSheetId="24" hidden="1">{#N/A,#N/A,FALSE,"Estatico";#N/A,#N/A,FALSE,"Tuberia";#N/A,#N/A,FALSE,"Instrumentación";#N/A,#N/A,FALSE,"Mecanica";#N/A,#N/A,FALSE,"Electrico";#N/A,#N/A,FALSE,"Ofic.Civiles"}</definedName>
    <definedName name="DDDD" localSheetId="39"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9" hidden="1">{#N/A,#N/A,FALSE,"orthoflow";#N/A,#N/A,FALSE,"Miscelaneos";#N/A,#N/A,FALSE,"Instrumentacio";#N/A,#N/A,FALSE,"Electrico";#N/A,#N/A,FALSE,"Valv. Seguridad"}</definedName>
    <definedName name="DDDDDDD" localSheetId="3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3" hidden="1">{#N/A,#N/A,FALSE,"orthoflow";#N/A,#N/A,FALSE,"Miscelaneos";#N/A,#N/A,FALSE,"Instrumentacio";#N/A,#N/A,FALSE,"Electrico";#N/A,#N/A,FALSE,"Valv. Seguridad"}</definedName>
    <definedName name="DDDDDDD" localSheetId="14" hidden="1">{#N/A,#N/A,FALSE,"orthoflow";#N/A,#N/A,FALSE,"Miscelaneos";#N/A,#N/A,FALSE,"Instrumentacio";#N/A,#N/A,FALSE,"Electrico";#N/A,#N/A,FALSE,"Valv. Seguridad"}</definedName>
    <definedName name="DDDDDDD" localSheetId="15" hidden="1">{#N/A,#N/A,FALSE,"orthoflow";#N/A,#N/A,FALSE,"Miscelaneos";#N/A,#N/A,FALSE,"Instrumentacio";#N/A,#N/A,FALSE,"Electrico";#N/A,#N/A,FALSE,"Valv. Seguridad"}</definedName>
    <definedName name="DDDDDDD" localSheetId="16" hidden="1">{#N/A,#N/A,FALSE,"orthoflow";#N/A,#N/A,FALSE,"Miscelaneos";#N/A,#N/A,FALSE,"Instrumentacio";#N/A,#N/A,FALSE,"Electrico";#N/A,#N/A,FALSE,"Valv. Seguridad"}</definedName>
    <definedName name="DDDDDDD" localSheetId="17" hidden="1">{#N/A,#N/A,FALSE,"orthoflow";#N/A,#N/A,FALSE,"Miscelaneos";#N/A,#N/A,FALSE,"Instrumentacio";#N/A,#N/A,FALSE,"Electrico";#N/A,#N/A,FALSE,"Valv. Seguridad"}</definedName>
    <definedName name="DDDDDDD" localSheetId="18" hidden="1">{#N/A,#N/A,FALSE,"orthoflow";#N/A,#N/A,FALSE,"Miscelaneos";#N/A,#N/A,FALSE,"Instrumentacio";#N/A,#N/A,FALSE,"Electrico";#N/A,#N/A,FALSE,"Valv. Seguridad"}</definedName>
    <definedName name="DDDDDDD" localSheetId="24" hidden="1">{#N/A,#N/A,FALSE,"orthoflow";#N/A,#N/A,FALSE,"Miscelaneos";#N/A,#N/A,FALSE,"Instrumentacio";#N/A,#N/A,FALSE,"Electrico";#N/A,#N/A,FALSE,"Valv. Seguridad"}</definedName>
    <definedName name="DDDDDDD" localSheetId="39"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9" hidden="1">{"via1",#N/A,TRUE,"general";"via2",#N/A,TRUE,"general";"via3",#N/A,TRUE,"general"}</definedName>
    <definedName name="ddddt" localSheetId="38"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localSheetId="31" hidden="1">{"via1",#N/A,TRUE,"general";"via2",#N/A,TRUE,"general";"via3",#N/A,TRUE,"general"}</definedName>
    <definedName name="ddddt" localSheetId="32" hidden="1">{"via1",#N/A,TRUE,"general";"via2",#N/A,TRUE,"general";"via3",#N/A,TRUE,"general"}</definedName>
    <definedName name="ddddt" localSheetId="33" hidden="1">{"via1",#N/A,TRUE,"general";"via2",#N/A,TRUE,"general";"via3",#N/A,TRUE,"general"}</definedName>
    <definedName name="ddddt" localSheetId="34" hidden="1">{"via1",#N/A,TRUE,"general";"via2",#N/A,TRUE,"general";"via3",#N/A,TRUE,"general"}</definedName>
    <definedName name="ddddt" localSheetId="35" hidden="1">{"via1",#N/A,TRUE,"general";"via2",#N/A,TRUE,"general";"via3",#N/A,TRUE,"general"}</definedName>
    <definedName name="ddddt" localSheetId="36" hidden="1">{"via1",#N/A,TRUE,"general";"via2",#N/A,TRUE,"general";"via3",#N/A,TRUE,"general"}</definedName>
    <definedName name="ddddt" localSheetId="37" hidden="1">{"via1",#N/A,TRUE,"general";"via2",#N/A,TRUE,"general";"via3",#N/A,TRUE,"general"}</definedName>
    <definedName name="ddddt" localSheetId="39" hidden="1">{"via1",#N/A,TRUE,"general";"via2",#N/A,TRUE,"general";"via3",#N/A,TRUE,"general"}</definedName>
    <definedName name="ddddt" hidden="1">{"via1",#N/A,TRUE,"general";"via2",#N/A,TRUE,"general";"via3",#N/A,TRUE,"general"}</definedName>
    <definedName name="ddewdw" localSheetId="19" hidden="1">{"TAB1",#N/A,TRUE,"GENERAL";"TAB2",#N/A,TRUE,"GENERAL";"TAB3",#N/A,TRUE,"GENERAL";"TAB4",#N/A,TRUE,"GENERAL";"TAB5",#N/A,TRUE,"GENERAL"}</definedName>
    <definedName name="ddewdw" localSheetId="38"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31"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3"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35" hidden="1">{"TAB1",#N/A,TRUE,"GENERAL";"TAB2",#N/A,TRUE,"GENERAL";"TAB3",#N/A,TRUE,"GENERAL";"TAB4",#N/A,TRUE,"GENERAL";"TAB5",#N/A,TRUE,"GENERAL"}</definedName>
    <definedName name="ddewdw" localSheetId="36" hidden="1">{"TAB1",#N/A,TRUE,"GENERAL";"TAB2",#N/A,TRUE,"GENERAL";"TAB3",#N/A,TRUE,"GENERAL";"TAB4",#N/A,TRUE,"GENERAL";"TAB5",#N/A,TRUE,"GENERAL"}</definedName>
    <definedName name="ddewdw" localSheetId="37" hidden="1">{"TAB1",#N/A,TRUE,"GENERAL";"TAB2",#N/A,TRUE,"GENERAL";"TAB3",#N/A,TRUE,"GENERAL";"TAB4",#N/A,TRUE,"GENERAL";"TAB5",#N/A,TRUE,"GENERAL"}</definedName>
    <definedName name="ddewdw" localSheetId="39" hidden="1">{"TAB1",#N/A,TRUE,"GENERAL";"TAB2",#N/A,TRUE,"GENERAL";"TAB3",#N/A,TRUE,"GENERAL";"TAB4",#N/A,TRUE,"GENERAL";"TAB5",#N/A,TRUE,"GENERAL"}</definedName>
    <definedName name="ddewdw"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38"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3"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35" hidden="1">{"TAB1",#N/A,TRUE,"GENERAL";"TAB2",#N/A,TRUE,"GENERAL";"TAB3",#N/A,TRUE,"GENERAL";"TAB4",#N/A,TRUE,"GENERAL";"TAB5",#N/A,TRUE,"GENERAL"}</definedName>
    <definedName name="ddfdh" localSheetId="36" hidden="1">{"TAB1",#N/A,TRUE,"GENERAL";"TAB2",#N/A,TRUE,"GENERAL";"TAB3",#N/A,TRUE,"GENERAL";"TAB4",#N/A,TRUE,"GENERAL";"TAB5",#N/A,TRUE,"GENERAL"}</definedName>
    <definedName name="ddfdh" localSheetId="37" hidden="1">{"TAB1",#N/A,TRUE,"GENERAL";"TAB2",#N/A,TRUE,"GENERAL";"TAB3",#N/A,TRUE,"GENERAL";"TAB4",#N/A,TRUE,"GENERAL";"TAB5",#N/A,TRUE,"GENERAL"}</definedName>
    <definedName name="ddfdh" localSheetId="39" hidden="1">{"TAB1",#N/A,TRUE,"GENERAL";"TAB2",#N/A,TRUE,"GENERAL";"TAB3",#N/A,TRUE,"GENERAL";"TAB4",#N/A,TRUE,"GENERAL";"TAB5",#N/A,TRUE,"GENERAL"}</definedName>
    <definedName name="ddfdh"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38"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3"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35" hidden="1">{"TAB1",#N/A,TRUE,"GENERAL";"TAB2",#N/A,TRUE,"GENERAL";"TAB3",#N/A,TRUE,"GENERAL";"TAB4",#N/A,TRUE,"GENERAL";"TAB5",#N/A,TRUE,"GENERAL"}</definedName>
    <definedName name="DDGSDP" localSheetId="36" hidden="1">{"TAB1",#N/A,TRUE,"GENERAL";"TAB2",#N/A,TRUE,"GENERAL";"TAB3",#N/A,TRUE,"GENERAL";"TAB4",#N/A,TRUE,"GENERAL";"TAB5",#N/A,TRUE,"GENERAL"}</definedName>
    <definedName name="DDGSDP" localSheetId="37" hidden="1">{"TAB1",#N/A,TRUE,"GENERAL";"TAB2",#N/A,TRUE,"GENERAL";"TAB3",#N/A,TRUE,"GENERAL";"TAB4",#N/A,TRUE,"GENERAL";"TAB5",#N/A,TRUE,"GENERAL"}</definedName>
    <definedName name="DDGSDP" localSheetId="39"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9" hidden="1">{"TAB1",#N/A,TRUE,"GENERAL";"TAB2",#N/A,TRUE,"GENERAL";"TAB3",#N/A,TRUE,"GENERAL";"TAB4",#N/A,TRUE,"GENERAL";"TAB5",#N/A,TRUE,"GENERAL"}</definedName>
    <definedName name="deded" localSheetId="38"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31"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3"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35" hidden="1">{"TAB1",#N/A,TRUE,"GENERAL";"TAB2",#N/A,TRUE,"GENERAL";"TAB3",#N/A,TRUE,"GENERAL";"TAB4",#N/A,TRUE,"GENERAL";"TAB5",#N/A,TRUE,"GENERAL"}</definedName>
    <definedName name="deded" localSheetId="36" hidden="1">{"TAB1",#N/A,TRUE,"GENERAL";"TAB2",#N/A,TRUE,"GENERAL";"TAB3",#N/A,TRUE,"GENERAL";"TAB4",#N/A,TRUE,"GENERAL";"TAB5",#N/A,TRUE,"GENERAL"}</definedName>
    <definedName name="deded" localSheetId="37" hidden="1">{"TAB1",#N/A,TRUE,"GENERAL";"TAB2",#N/A,TRUE,"GENERAL";"TAB3",#N/A,TRUE,"GENERAL";"TAB4",#N/A,TRUE,"GENERAL";"TAB5",#N/A,TRUE,"GENERAL"}</definedName>
    <definedName name="deded" localSheetId="39" hidden="1">{"TAB1",#N/A,TRUE,"GENERAL";"TAB2",#N/A,TRUE,"GENERAL";"TAB3",#N/A,TRUE,"GENERAL";"TAB4",#N/A,TRUE,"GENERAL";"TAB5",#N/A,TRUE,"GENERAL"}</definedName>
    <definedName name="deded" hidden="1">{"TAB1",#N/A,TRUE,"GENERAL";"TAB2",#N/A,TRUE,"GENERAL";"TAB3",#N/A,TRUE,"GENERAL";"TAB4",#N/A,TRUE,"GENERAL";"TAB5",#N/A,TRUE,"GENERAL"}</definedName>
    <definedName name="defd" localSheetId="19" hidden="1">{"via1",#N/A,TRUE,"general";"via2",#N/A,TRUE,"general";"via3",#N/A,TRUE,"general"}</definedName>
    <definedName name="defd" localSheetId="38"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localSheetId="31" hidden="1">{"via1",#N/A,TRUE,"general";"via2",#N/A,TRUE,"general";"via3",#N/A,TRUE,"general"}</definedName>
    <definedName name="defd" localSheetId="32" hidden="1">{"via1",#N/A,TRUE,"general";"via2",#N/A,TRUE,"general";"via3",#N/A,TRUE,"general"}</definedName>
    <definedName name="defd" localSheetId="33" hidden="1">{"via1",#N/A,TRUE,"general";"via2",#N/A,TRUE,"general";"via3",#N/A,TRUE,"general"}</definedName>
    <definedName name="defd" localSheetId="34" hidden="1">{"via1",#N/A,TRUE,"general";"via2",#N/A,TRUE,"general";"via3",#N/A,TRUE,"general"}</definedName>
    <definedName name="defd" localSheetId="35" hidden="1">{"via1",#N/A,TRUE,"general";"via2",#N/A,TRUE,"general";"via3",#N/A,TRUE,"general"}</definedName>
    <definedName name="defd" localSheetId="36" hidden="1">{"via1",#N/A,TRUE,"general";"via2",#N/A,TRUE,"general";"via3",#N/A,TRUE,"general"}</definedName>
    <definedName name="defd" localSheetId="37" hidden="1">{"via1",#N/A,TRUE,"general";"via2",#N/A,TRUE,"general";"via3",#N/A,TRUE,"general"}</definedName>
    <definedName name="defd" localSheetId="39" hidden="1">{"via1",#N/A,TRUE,"general";"via2",#N/A,TRUE,"general";"via3",#N/A,TRUE,"general"}</definedName>
    <definedName name="defd" hidden="1">{"via1",#N/A,TRUE,"general";"via2",#N/A,TRUE,"general";"via3",#N/A,TRUE,"general"}</definedName>
    <definedName name="demanto" localSheetId="1">#REF!</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10">#REF!</definedName>
    <definedName name="demanto" localSheetId="11">#REF!</definedName>
    <definedName name="demanto" localSheetId="12">#REF!</definedName>
    <definedName name="demanto" localSheetId="20">#REF!</definedName>
    <definedName name="demanto" localSheetId="21">#REF!</definedName>
    <definedName name="demanto" localSheetId="22">#REF!</definedName>
    <definedName name="demanto" localSheetId="23">#REF!</definedName>
    <definedName name="demanto" localSheetId="24">#REF!</definedName>
    <definedName name="demanto" localSheetId="25">#REF!</definedName>
    <definedName name="demanto" localSheetId="26">#REF!</definedName>
    <definedName name="demanto" localSheetId="27">#REF!</definedName>
    <definedName name="demanto" localSheetId="28">#REF!</definedName>
    <definedName name="demanto" localSheetId="29">#REF!</definedName>
    <definedName name="demanto" localSheetId="30">#REF!</definedName>
    <definedName name="demanto" localSheetId="31">#REF!</definedName>
    <definedName name="demanto" localSheetId="32">#REF!</definedName>
    <definedName name="demanto" localSheetId="33">#REF!</definedName>
    <definedName name="demanto" localSheetId="34">#REF!</definedName>
    <definedName name="demanto" localSheetId="35">#REF!</definedName>
    <definedName name="demanto" localSheetId="36">#REF!</definedName>
    <definedName name="demanto" localSheetId="37">#REF!</definedName>
    <definedName name="demanto">#REF!</definedName>
    <definedName name="DEMOLICIÓN">'[68]BASE-LISTAS'!$B$24:$B$29</definedName>
    <definedName name="DEP_VPR_GRM" localSheetId="19">#REF!</definedName>
    <definedName name="DEP_VPR_GRM" localSheetId="9">#REF!</definedName>
    <definedName name="DEP_VPR_GRM" localSheetId="13">#REF!</definedName>
    <definedName name="DEP_VPR_GRM" localSheetId="14">#REF!</definedName>
    <definedName name="DEP_VPR_GRM" localSheetId="15">#REF!</definedName>
    <definedName name="DEP_VPR_GRM" localSheetId="16">#REF!</definedName>
    <definedName name="DEP_VPR_GRM" localSheetId="17">#REF!</definedName>
    <definedName name="DEP_VPR_GRM" localSheetId="18">#REF!</definedName>
    <definedName name="DEP_VPR_GRM" localSheetId="24">#REF!</definedName>
    <definedName name="DEP_VPR_GRM">#REF!</definedName>
    <definedName name="DEP_VPR_GRN" localSheetId="19">#REF!</definedName>
    <definedName name="DEP_VPR_GRN" localSheetId="9">#REF!</definedName>
    <definedName name="DEP_VPR_GRN" localSheetId="13">#REF!</definedName>
    <definedName name="DEP_VPR_GRN" localSheetId="14">#REF!</definedName>
    <definedName name="DEP_VPR_GRN" localSheetId="15">#REF!</definedName>
    <definedName name="DEP_VPR_GRN" localSheetId="16">#REF!</definedName>
    <definedName name="DEP_VPR_GRN" localSheetId="17">#REF!</definedName>
    <definedName name="DEP_VPR_GRN" localSheetId="18">#REF!</definedName>
    <definedName name="DEP_VPR_GRN" localSheetId="24">#REF!</definedName>
    <definedName name="DEP_VPR_GRN">#REF!</definedName>
    <definedName name="DEP_VPR_GRS" localSheetId="19">#REF!</definedName>
    <definedName name="DEP_VPR_GRS" localSheetId="9">#REF!</definedName>
    <definedName name="DEP_VPR_GRS" localSheetId="13">#REF!</definedName>
    <definedName name="DEP_VPR_GRS" localSheetId="14">#REF!</definedName>
    <definedName name="DEP_VPR_GRS" localSheetId="15">#REF!</definedName>
    <definedName name="DEP_VPR_GRS" localSheetId="16">#REF!</definedName>
    <definedName name="DEP_VPR_GRS" localSheetId="17">#REF!</definedName>
    <definedName name="DEP_VPR_GRS" localSheetId="18">#REF!</definedName>
    <definedName name="DEP_VPR_GRS" localSheetId="24">#REF!</definedName>
    <definedName name="DEP_VPR_GRS">#REF!</definedName>
    <definedName name="DEP_VPR_GTP">#REF!</definedName>
    <definedName name="DEP_VPR_NA">#REF!</definedName>
    <definedName name="DEPEND">[65]Tabla!$B$1:$B$397</definedName>
    <definedName name="DEPENDENCIA">[65]Tabla!$B$1:$B$397</definedName>
    <definedName name="DEPENDENCIAS">[65]Tabla!$B$1:$B$397</definedName>
    <definedName name="DERFE" localSheetId="19">#REF!</definedName>
    <definedName name="DERFE" localSheetId="9">#REF!</definedName>
    <definedName name="DERFE" localSheetId="13">#REF!</definedName>
    <definedName name="DERFE" localSheetId="14">#REF!</definedName>
    <definedName name="DERFE" localSheetId="15">#REF!</definedName>
    <definedName name="DERFE" localSheetId="16">#REF!</definedName>
    <definedName name="DERFE" localSheetId="17">#REF!</definedName>
    <definedName name="DERFE" localSheetId="18">#REF!</definedName>
    <definedName name="DERFE" localSheetId="24">#REF!</definedName>
    <definedName name="DERFE">#REF!</definedName>
    <definedName name="desarrolladas">'[28]Reservas de Petróleo'!$A$2,'[28]Reservas de Petróleo'!$A$1,'[28]Reservas de Petróleo'!$D$4,'[28]Reservas de Petróleo'!$F$1:$F$65536</definedName>
    <definedName name="DESC_APU">#N/A</definedName>
    <definedName name="DESC_AUX">IF([136]Auxiliares!$A1="",IF([136]Auxiliares!$A1048576="","","DIRECTO:  "&amp;TEXT(ROUNDUP(SUMIF([136]Auxiliares!$A$1:$A$65536,[136]Auxiliares!$A1048576,[136]Auxiliares!$G$1:$G$65536)/2,0),"#,##0")&amp;" / "&amp;VLOOKUP([136]Auxiliares!$A1048576,[136]Insumos!$D$1:$F$65536,3,FALSE)),IF([136]Auxiliares!$A1="","",VLOOKUP([136]Auxiliares!$B1,[136]Insumos!$D$1:$E$65536,2,FALSE)))</definedName>
    <definedName name="DESCRIPCION_APU" localSheetId="39">IF(ISERROR(SEARCH("-",[136]apu!$B1,3)),INSUMO,ITEM)</definedName>
    <definedName name="DESCRIPCION_APU">IF(ISERROR(SEARCH("-",[136]apu!$B1,3)),INSUMO,ITEM)</definedName>
    <definedName name="DESCUNMI" localSheetId="38">#REF!</definedName>
    <definedName name="DESCUNMI" localSheetId="24">#REF!</definedName>
    <definedName name="DESCUNMI" localSheetId="39">#REF!</definedName>
    <definedName name="DESCUNMI">#REF!</definedName>
    <definedName name="DEST_ART" localSheetId="38">[48]steel!#REF!</definedName>
    <definedName name="DEST_ART" localSheetId="24">[48]steel!#REF!</definedName>
    <definedName name="DEST_ART" localSheetId="39">[48]steel!#REF!</definedName>
    <definedName name="DEST_ART">[48]steel!#REF!</definedName>
    <definedName name="DESTCOD" localSheetId="38">'[3]7422CW00'!#REF!</definedName>
    <definedName name="DESTCOD" localSheetId="24">'[3]7422CW00'!#REF!</definedName>
    <definedName name="DESTCOD" localSheetId="39">'[3]7422CW00'!#REF!</definedName>
    <definedName name="DESTCOD">'[3]7422CW00'!#REF!</definedName>
    <definedName name="DESTFG" localSheetId="24">'[3]7422CW00'!#REF!</definedName>
    <definedName name="DESTFG">'[3]7422CW00'!#REF!</definedName>
    <definedName name="DESTQTY">'[3]7422CW00'!#REF!</definedName>
    <definedName name="DETAIL">#REF!</definedName>
    <definedName name="Detalle_Reserva">#REF!</definedName>
    <definedName name="DEX" localSheetId="1">#REF!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10">#REF!</definedName>
    <definedName name="DEX" localSheetId="11">#REF!</definedName>
    <definedName name="DEX" localSheetId="12">#REF!</definedName>
    <definedName name="DEX" localSheetId="20">#REF!</definedName>
    <definedName name="DEX" localSheetId="21">#REF!</definedName>
    <definedName name="DEX" localSheetId="22">#REF!</definedName>
    <definedName name="DEX" localSheetId="23">#REF!</definedName>
    <definedName name="DEX" localSheetId="25">#REF!</definedName>
    <definedName name="DEX" localSheetId="26">#REF!</definedName>
    <definedName name="DEX" localSheetId="27">#REF!</definedName>
    <definedName name="DEX" localSheetId="28">#REF!</definedName>
    <definedName name="DEX" localSheetId="29">#REF!</definedName>
    <definedName name="DEX" localSheetId="30">#REF!</definedName>
    <definedName name="DEX" localSheetId="31">#REF!</definedName>
    <definedName name="DEX" localSheetId="32">#REF!</definedName>
    <definedName name="DEX" localSheetId="33">#REF!</definedName>
    <definedName name="DEX" localSheetId="34">#REF!</definedName>
    <definedName name="DEX" localSheetId="35">#REF!</definedName>
    <definedName name="DEX" localSheetId="36">#REF!</definedName>
    <definedName name="DEX" localSheetId="37">#REF!</definedName>
    <definedName name="DEX">#REF!</definedName>
    <definedName name="DF">[69]Cronograma!#REF!</definedName>
    <definedName name="dfa" localSheetId="19" hidden="1">{"TAB1",#N/A,TRUE,"GENERAL";"TAB2",#N/A,TRUE,"GENERAL";"TAB3",#N/A,TRUE,"GENERAL";"TAB4",#N/A,TRUE,"GENERAL";"TAB5",#N/A,TRUE,"GENERAL"}</definedName>
    <definedName name="dfa" localSheetId="38"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localSheetId="31" hidden="1">{"TAB1",#N/A,TRUE,"GENERAL";"TAB2",#N/A,TRUE,"GENERAL";"TAB3",#N/A,TRUE,"GENERAL";"TAB4",#N/A,TRUE,"GENERAL";"TAB5",#N/A,TRUE,"GENERAL"}</definedName>
    <definedName name="dfa" localSheetId="32" hidden="1">{"TAB1",#N/A,TRUE,"GENERAL";"TAB2",#N/A,TRUE,"GENERAL";"TAB3",#N/A,TRUE,"GENERAL";"TAB4",#N/A,TRUE,"GENERAL";"TAB5",#N/A,TRUE,"GENERAL"}</definedName>
    <definedName name="dfa" localSheetId="33" hidden="1">{"TAB1",#N/A,TRUE,"GENERAL";"TAB2",#N/A,TRUE,"GENERAL";"TAB3",#N/A,TRUE,"GENERAL";"TAB4",#N/A,TRUE,"GENERAL";"TAB5",#N/A,TRUE,"GENERAL"}</definedName>
    <definedName name="dfa" localSheetId="34" hidden="1">{"TAB1",#N/A,TRUE,"GENERAL";"TAB2",#N/A,TRUE,"GENERAL";"TAB3",#N/A,TRUE,"GENERAL";"TAB4",#N/A,TRUE,"GENERAL";"TAB5",#N/A,TRUE,"GENERAL"}</definedName>
    <definedName name="dfa" localSheetId="35" hidden="1">{"TAB1",#N/A,TRUE,"GENERAL";"TAB2",#N/A,TRUE,"GENERAL";"TAB3",#N/A,TRUE,"GENERAL";"TAB4",#N/A,TRUE,"GENERAL";"TAB5",#N/A,TRUE,"GENERAL"}</definedName>
    <definedName name="dfa" localSheetId="36" hidden="1">{"TAB1",#N/A,TRUE,"GENERAL";"TAB2",#N/A,TRUE,"GENERAL";"TAB3",#N/A,TRUE,"GENERAL";"TAB4",#N/A,TRUE,"GENERAL";"TAB5",#N/A,TRUE,"GENERAL"}</definedName>
    <definedName name="dfa" localSheetId="37" hidden="1">{"TAB1",#N/A,TRUE,"GENERAL";"TAB2",#N/A,TRUE,"GENERAL";"TAB3",#N/A,TRUE,"GENERAL";"TAB4",#N/A,TRUE,"GENERAL";"TAB5",#N/A,TRUE,"GENERAL"}</definedName>
    <definedName name="dfa" localSheetId="39" hidden="1">{"TAB1",#N/A,TRUE,"GENERAL";"TAB2",#N/A,TRUE,"GENERAL";"TAB3",#N/A,TRUE,"GENERAL";"TAB4",#N/A,TRUE,"GENERAL";"TAB5",#N/A,TRUE,"GENERAL"}</definedName>
    <definedName name="dfa"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38"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31"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3"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35" hidden="1">{"TAB1",#N/A,TRUE,"GENERAL";"TAB2",#N/A,TRUE,"GENERAL";"TAB3",#N/A,TRUE,"GENERAL";"TAB4",#N/A,TRUE,"GENERAL";"TAB5",#N/A,TRUE,"GENERAL"}</definedName>
    <definedName name="dfasd" localSheetId="36" hidden="1">{"TAB1",#N/A,TRUE,"GENERAL";"TAB2",#N/A,TRUE,"GENERAL";"TAB3",#N/A,TRUE,"GENERAL";"TAB4",#N/A,TRUE,"GENERAL";"TAB5",#N/A,TRUE,"GENERAL"}</definedName>
    <definedName name="dfasd" localSheetId="37" hidden="1">{"TAB1",#N/A,TRUE,"GENERAL";"TAB2",#N/A,TRUE,"GENERAL";"TAB3",#N/A,TRUE,"GENERAL";"TAB4",#N/A,TRUE,"GENERAL";"TAB5",#N/A,TRUE,"GENERAL"}</definedName>
    <definedName name="dfasd" localSheetId="39" hidden="1">{"TAB1",#N/A,TRUE,"GENERAL";"TAB2",#N/A,TRUE,"GENERAL";"TAB3",#N/A,TRUE,"GENERAL";"TAB4",#N/A,TRUE,"GENERAL";"TAB5",#N/A,TRUE,"GENERAL"}</definedName>
    <definedName name="dfasd" hidden="1">{"TAB1",#N/A,TRUE,"GENERAL";"TAB2",#N/A,TRUE,"GENERAL";"TAB3",#N/A,TRUE,"GENERAL";"TAB4",#N/A,TRUE,"GENERAL";"TAB5",#N/A,TRUE,"GENERAL"}</definedName>
    <definedName name="DFBNJ" localSheetId="19" hidden="1">{"via1",#N/A,TRUE,"general";"via2",#N/A,TRUE,"general";"via3",#N/A,TRUE,"general"}</definedName>
    <definedName name="DFBNJ" localSheetId="38"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localSheetId="31" hidden="1">{"via1",#N/A,TRUE,"general";"via2",#N/A,TRUE,"general";"via3",#N/A,TRUE,"general"}</definedName>
    <definedName name="DFBNJ" localSheetId="32" hidden="1">{"via1",#N/A,TRUE,"general";"via2",#N/A,TRUE,"general";"via3",#N/A,TRUE,"general"}</definedName>
    <definedName name="DFBNJ" localSheetId="33" hidden="1">{"via1",#N/A,TRUE,"general";"via2",#N/A,TRUE,"general";"via3",#N/A,TRUE,"general"}</definedName>
    <definedName name="DFBNJ" localSheetId="34" hidden="1">{"via1",#N/A,TRUE,"general";"via2",#N/A,TRUE,"general";"via3",#N/A,TRUE,"general"}</definedName>
    <definedName name="DFBNJ" localSheetId="35" hidden="1">{"via1",#N/A,TRUE,"general";"via2",#N/A,TRUE,"general";"via3",#N/A,TRUE,"general"}</definedName>
    <definedName name="DFBNJ" localSheetId="36" hidden="1">{"via1",#N/A,TRUE,"general";"via2",#N/A,TRUE,"general";"via3",#N/A,TRUE,"general"}</definedName>
    <definedName name="DFBNJ" localSheetId="37" hidden="1">{"via1",#N/A,TRUE,"general";"via2",#N/A,TRUE,"general";"via3",#N/A,TRUE,"general"}</definedName>
    <definedName name="DFBNJ" localSheetId="39" hidden="1">{"via1",#N/A,TRUE,"general";"via2",#N/A,TRUE,"general";"via3",#N/A,TRUE,"general"}</definedName>
    <definedName name="DFBNJ" hidden="1">{"via1",#N/A,TRUE,"general";"via2",#N/A,TRUE,"general";"via3",#N/A,TRUE,"general"}</definedName>
    <definedName name="dfds" localSheetId="19" hidden="1">{"TAB1",#N/A,TRUE,"GENERAL";"TAB2",#N/A,TRUE,"GENERAL";"TAB3",#N/A,TRUE,"GENERAL";"TAB4",#N/A,TRUE,"GENERAL";"TAB5",#N/A,TRUE,"GENERAL"}</definedName>
    <definedName name="dfds" localSheetId="38"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localSheetId="31" hidden="1">{"TAB1",#N/A,TRUE,"GENERAL";"TAB2",#N/A,TRUE,"GENERAL";"TAB3",#N/A,TRUE,"GENERAL";"TAB4",#N/A,TRUE,"GENERAL";"TAB5",#N/A,TRUE,"GENERAL"}</definedName>
    <definedName name="dfds" localSheetId="32" hidden="1">{"TAB1",#N/A,TRUE,"GENERAL";"TAB2",#N/A,TRUE,"GENERAL";"TAB3",#N/A,TRUE,"GENERAL";"TAB4",#N/A,TRUE,"GENERAL";"TAB5",#N/A,TRUE,"GENERAL"}</definedName>
    <definedName name="dfds" localSheetId="33" hidden="1">{"TAB1",#N/A,TRUE,"GENERAL";"TAB2",#N/A,TRUE,"GENERAL";"TAB3",#N/A,TRUE,"GENERAL";"TAB4",#N/A,TRUE,"GENERAL";"TAB5",#N/A,TRUE,"GENERAL"}</definedName>
    <definedName name="dfds" localSheetId="34" hidden="1">{"TAB1",#N/A,TRUE,"GENERAL";"TAB2",#N/A,TRUE,"GENERAL";"TAB3",#N/A,TRUE,"GENERAL";"TAB4",#N/A,TRUE,"GENERAL";"TAB5",#N/A,TRUE,"GENERAL"}</definedName>
    <definedName name="dfds" localSheetId="35" hidden="1">{"TAB1",#N/A,TRUE,"GENERAL";"TAB2",#N/A,TRUE,"GENERAL";"TAB3",#N/A,TRUE,"GENERAL";"TAB4",#N/A,TRUE,"GENERAL";"TAB5",#N/A,TRUE,"GENERAL"}</definedName>
    <definedName name="dfds" localSheetId="36" hidden="1">{"TAB1",#N/A,TRUE,"GENERAL";"TAB2",#N/A,TRUE,"GENERAL";"TAB3",#N/A,TRUE,"GENERAL";"TAB4",#N/A,TRUE,"GENERAL";"TAB5",#N/A,TRUE,"GENERAL"}</definedName>
    <definedName name="dfds" localSheetId="37" hidden="1">{"TAB1",#N/A,TRUE,"GENERAL";"TAB2",#N/A,TRUE,"GENERAL";"TAB3",#N/A,TRUE,"GENERAL";"TAB4",#N/A,TRUE,"GENERAL";"TAB5",#N/A,TRUE,"GENERAL"}</definedName>
    <definedName name="dfds" localSheetId="39" hidden="1">{"TAB1",#N/A,TRUE,"GENERAL";"TAB2",#N/A,TRUE,"GENERAL";"TAB3",#N/A,TRUE,"GENERAL";"TAB4",#N/A,TRUE,"GENERAL";"TAB5",#N/A,TRUE,"GENERAL"}</definedName>
    <definedName name="dfds" hidden="1">{"TAB1",#N/A,TRUE,"GENERAL";"TAB2",#N/A,TRUE,"GENERAL";"TAB3",#N/A,TRUE,"GENERAL";"TAB4",#N/A,TRUE,"GENERAL";"TAB5",#N/A,TRUE,"GENERAL"}</definedName>
    <definedName name="dfdsfi" localSheetId="19" hidden="1">{"via1",#N/A,TRUE,"general";"via2",#N/A,TRUE,"general";"via3",#N/A,TRUE,"general"}</definedName>
    <definedName name="dfdsfi" localSheetId="38"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localSheetId="31" hidden="1">{"via1",#N/A,TRUE,"general";"via2",#N/A,TRUE,"general";"via3",#N/A,TRUE,"general"}</definedName>
    <definedName name="dfdsfi" localSheetId="32" hidden="1">{"via1",#N/A,TRUE,"general";"via2",#N/A,TRUE,"general";"via3",#N/A,TRUE,"general"}</definedName>
    <definedName name="dfdsfi" localSheetId="33" hidden="1">{"via1",#N/A,TRUE,"general";"via2",#N/A,TRUE,"general";"via3",#N/A,TRUE,"general"}</definedName>
    <definedName name="dfdsfi" localSheetId="34" hidden="1">{"via1",#N/A,TRUE,"general";"via2",#N/A,TRUE,"general";"via3",#N/A,TRUE,"general"}</definedName>
    <definedName name="dfdsfi" localSheetId="35" hidden="1">{"via1",#N/A,TRUE,"general";"via2",#N/A,TRUE,"general";"via3",#N/A,TRUE,"general"}</definedName>
    <definedName name="dfdsfi" localSheetId="36" hidden="1">{"via1",#N/A,TRUE,"general";"via2",#N/A,TRUE,"general";"via3",#N/A,TRUE,"general"}</definedName>
    <definedName name="dfdsfi" localSheetId="37" hidden="1">{"via1",#N/A,TRUE,"general";"via2",#N/A,TRUE,"general";"via3",#N/A,TRUE,"general"}</definedName>
    <definedName name="dfdsfi" localSheetId="39" hidden="1">{"via1",#N/A,TRUE,"general";"via2",#N/A,TRUE,"general";"via3",#N/A,TRUE,"general"}</definedName>
    <definedName name="dfdsfi" hidden="1">{"via1",#N/A,TRUE,"general";"via2",#N/A,TRUE,"general";"via3",#N/A,TRUE,"general"}</definedName>
    <definedName name="DFFCC">'[137]AC2-AG96'!#REF!</definedName>
    <definedName name="dffffe" localSheetId="19" hidden="1">{"TAB1",#N/A,TRUE,"GENERAL";"TAB2",#N/A,TRUE,"GENERAL";"TAB3",#N/A,TRUE,"GENERAL";"TAB4",#N/A,TRUE,"GENERAL";"TAB5",#N/A,TRUE,"GENERAL"}</definedName>
    <definedName name="dffffe" localSheetId="38"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31"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3"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35" hidden="1">{"TAB1",#N/A,TRUE,"GENERAL";"TAB2",#N/A,TRUE,"GENERAL";"TAB3",#N/A,TRUE,"GENERAL";"TAB4",#N/A,TRUE,"GENERAL";"TAB5",#N/A,TRUE,"GENERAL"}</definedName>
    <definedName name="dffffe" localSheetId="36" hidden="1">{"TAB1",#N/A,TRUE,"GENERAL";"TAB2",#N/A,TRUE,"GENERAL";"TAB3",#N/A,TRUE,"GENERAL";"TAB4",#N/A,TRUE,"GENERAL";"TAB5",#N/A,TRUE,"GENERAL"}</definedName>
    <definedName name="dffffe" localSheetId="37" hidden="1">{"TAB1",#N/A,TRUE,"GENERAL";"TAB2",#N/A,TRUE,"GENERAL";"TAB3",#N/A,TRUE,"GENERAL";"TAB4",#N/A,TRUE,"GENERAL";"TAB5",#N/A,TRUE,"GENERAL"}</definedName>
    <definedName name="dffffe" localSheetId="39" hidden="1">{"TAB1",#N/A,TRUE,"GENERAL";"TAB2",#N/A,TRUE,"GENERAL";"TAB3",#N/A,TRUE,"GENERAL";"TAB4",#N/A,TRUE,"GENERAL";"TAB5",#N/A,TRUE,"GENERAL"}</definedName>
    <definedName name="dffffe" hidden="1">{"TAB1",#N/A,TRUE,"GENERAL";"TAB2",#N/A,TRUE,"GENERAL";"TAB3",#N/A,TRUE,"GENERAL";"TAB4",#N/A,TRUE,"GENERAL";"TAB5",#N/A,TRUE,"GENERAL"}</definedName>
    <definedName name="DFG" localSheetId="19" hidden="1">{"via1",#N/A,TRUE,"general";"via2",#N/A,TRUE,"general";"via3",#N/A,TRUE,"general"}</definedName>
    <definedName name="DFG" localSheetId="38"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29" hidden="1">{"via1",#N/A,TRUE,"general";"via2",#N/A,TRUE,"general";"via3",#N/A,TRUE,"general"}</definedName>
    <definedName name="DFG" localSheetId="30" hidden="1">{"via1",#N/A,TRUE,"general";"via2",#N/A,TRUE,"general";"via3",#N/A,TRUE,"general"}</definedName>
    <definedName name="DFG" localSheetId="31" hidden="1">{"via1",#N/A,TRUE,"general";"via2",#N/A,TRUE,"general";"via3",#N/A,TRUE,"general"}</definedName>
    <definedName name="DFG" localSheetId="32" hidden="1">{"via1",#N/A,TRUE,"general";"via2",#N/A,TRUE,"general";"via3",#N/A,TRUE,"general"}</definedName>
    <definedName name="DFG" localSheetId="33" hidden="1">{"via1",#N/A,TRUE,"general";"via2",#N/A,TRUE,"general";"via3",#N/A,TRUE,"general"}</definedName>
    <definedName name="DFG" localSheetId="34" hidden="1">{"via1",#N/A,TRUE,"general";"via2",#N/A,TRUE,"general";"via3",#N/A,TRUE,"general"}</definedName>
    <definedName name="DFG" localSheetId="35" hidden="1">{"via1",#N/A,TRUE,"general";"via2",#N/A,TRUE,"general";"via3",#N/A,TRUE,"general"}</definedName>
    <definedName name="DFG" localSheetId="36" hidden="1">{"via1",#N/A,TRUE,"general";"via2",#N/A,TRUE,"general";"via3",#N/A,TRUE,"general"}</definedName>
    <definedName name="DFG" localSheetId="37" hidden="1">{"via1",#N/A,TRUE,"general";"via2",#N/A,TRUE,"general";"via3",#N/A,TRUE,"general"}</definedName>
    <definedName name="DFG" localSheetId="39" hidden="1">{"via1",#N/A,TRUE,"general";"via2",#N/A,TRUE,"general";"via3",#N/A,TRUE,"general"}</definedName>
    <definedName name="DFG" hidden="1">{"via1",#N/A,TRUE,"general";"via2",#N/A,TRUE,"general";"via3",#N/A,TRUE,"general"}</definedName>
    <definedName name="DFGBHJ" localSheetId="19" hidden="1">{"via1",#N/A,TRUE,"general";"via2",#N/A,TRUE,"general";"via3",#N/A,TRUE,"general"}</definedName>
    <definedName name="DFGBHJ" localSheetId="38"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localSheetId="31" hidden="1">{"via1",#N/A,TRUE,"general";"via2",#N/A,TRUE,"general";"via3",#N/A,TRUE,"general"}</definedName>
    <definedName name="DFGBHJ" localSheetId="32" hidden="1">{"via1",#N/A,TRUE,"general";"via2",#N/A,TRUE,"general";"via3",#N/A,TRUE,"general"}</definedName>
    <definedName name="DFGBHJ" localSheetId="33" hidden="1">{"via1",#N/A,TRUE,"general";"via2",#N/A,TRUE,"general";"via3",#N/A,TRUE,"general"}</definedName>
    <definedName name="DFGBHJ" localSheetId="34" hidden="1">{"via1",#N/A,TRUE,"general";"via2",#N/A,TRUE,"general";"via3",#N/A,TRUE,"general"}</definedName>
    <definedName name="DFGBHJ" localSheetId="35" hidden="1">{"via1",#N/A,TRUE,"general";"via2",#N/A,TRUE,"general";"via3",#N/A,TRUE,"general"}</definedName>
    <definedName name="DFGBHJ" localSheetId="36" hidden="1">{"via1",#N/A,TRUE,"general";"via2",#N/A,TRUE,"general";"via3",#N/A,TRUE,"general"}</definedName>
    <definedName name="DFGBHJ" localSheetId="37" hidden="1">{"via1",#N/A,TRUE,"general";"via2",#N/A,TRUE,"general";"via3",#N/A,TRUE,"general"}</definedName>
    <definedName name="DFGBHJ" localSheetId="39" hidden="1">{"via1",#N/A,TRUE,"general";"via2",#N/A,TRUE,"general";"via3",#N/A,TRUE,"general"}</definedName>
    <definedName name="DFGBHJ" hidden="1">{"via1",#N/A,TRUE,"general";"via2",#N/A,TRUE,"general";"via3",#N/A,TRUE,"general"}</definedName>
    <definedName name="DFGDFG" localSheetId="19" hidden="1">{"via1",#N/A,TRUE,"general";"via2",#N/A,TRUE,"general";"via3",#N/A,TRUE,"general"}</definedName>
    <definedName name="DFGDFG" localSheetId="38"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localSheetId="31" hidden="1">{"via1",#N/A,TRUE,"general";"via2",#N/A,TRUE,"general";"via3",#N/A,TRUE,"general"}</definedName>
    <definedName name="DFGDFG" localSheetId="32" hidden="1">{"via1",#N/A,TRUE,"general";"via2",#N/A,TRUE,"general";"via3",#N/A,TRUE,"general"}</definedName>
    <definedName name="DFGDFG" localSheetId="33" hidden="1">{"via1",#N/A,TRUE,"general";"via2",#N/A,TRUE,"general";"via3",#N/A,TRUE,"general"}</definedName>
    <definedName name="DFGDFG" localSheetId="34" hidden="1">{"via1",#N/A,TRUE,"general";"via2",#N/A,TRUE,"general";"via3",#N/A,TRUE,"general"}</definedName>
    <definedName name="DFGDFG" localSheetId="35" hidden="1">{"via1",#N/A,TRUE,"general";"via2",#N/A,TRUE,"general";"via3",#N/A,TRUE,"general"}</definedName>
    <definedName name="DFGDFG" localSheetId="36" hidden="1">{"via1",#N/A,TRUE,"general";"via2",#N/A,TRUE,"general";"via3",#N/A,TRUE,"general"}</definedName>
    <definedName name="DFGDFG" localSheetId="37" hidden="1">{"via1",#N/A,TRUE,"general";"via2",#N/A,TRUE,"general";"via3",#N/A,TRUE,"general"}</definedName>
    <definedName name="DFGDFG" localSheetId="39" hidden="1">{"via1",#N/A,TRUE,"general";"via2",#N/A,TRUE,"general";"via3",#N/A,TRUE,"general"}</definedName>
    <definedName name="DFGDFG" hidden="1">{"via1",#N/A,TRUE,"general";"via2",#N/A,TRUE,"general";"via3",#N/A,TRUE,"general"}</definedName>
    <definedName name="DFGDYYB" localSheetId="19" hidden="1">{"TAB1",#N/A,TRUE,"GENERAL";"TAB2",#N/A,TRUE,"GENERAL";"TAB3",#N/A,TRUE,"GENERAL";"TAB4",#N/A,TRUE,"GENERAL";"TAB5",#N/A,TRUE,"GENERAL"}</definedName>
    <definedName name="DFGDYYB" localSheetId="38"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31"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3"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35" hidden="1">{"TAB1",#N/A,TRUE,"GENERAL";"TAB2",#N/A,TRUE,"GENERAL";"TAB3",#N/A,TRUE,"GENERAL";"TAB4",#N/A,TRUE,"GENERAL";"TAB5",#N/A,TRUE,"GENERAL"}</definedName>
    <definedName name="DFGDYYB" localSheetId="36" hidden="1">{"TAB1",#N/A,TRUE,"GENERAL";"TAB2",#N/A,TRUE,"GENERAL";"TAB3",#N/A,TRUE,"GENERAL";"TAB4",#N/A,TRUE,"GENERAL";"TAB5",#N/A,TRUE,"GENERAL"}</definedName>
    <definedName name="DFGDYYB" localSheetId="37" hidden="1">{"TAB1",#N/A,TRUE,"GENERAL";"TAB2",#N/A,TRUE,"GENERAL";"TAB3",#N/A,TRUE,"GENERAL";"TAB4",#N/A,TRUE,"GENERAL";"TAB5",#N/A,TRUE,"GENERAL"}</definedName>
    <definedName name="DFGDYYB" localSheetId="39" hidden="1">{"TAB1",#N/A,TRUE,"GENERAL";"TAB2",#N/A,TRUE,"GENERAL";"TAB3",#N/A,TRUE,"GENERAL";"TAB4",#N/A,TRUE,"GENERAL";"TAB5",#N/A,TRUE,"GENERAL"}</definedName>
    <definedName name="DFGDYYB" hidden="1">{"TAB1",#N/A,TRUE,"GENERAL";"TAB2",#N/A,TRUE,"GENERAL";"TAB3",#N/A,TRUE,"GENERAL";"TAB4",#N/A,TRUE,"GENERAL";"TAB5",#N/A,TRUE,"GENERAL"}</definedName>
    <definedName name="dfgf" localSheetId="19" hidden="1">{"via1",#N/A,TRUE,"general";"via2",#N/A,TRUE,"general";"via3",#N/A,TRUE,"general"}</definedName>
    <definedName name="dfgf" localSheetId="38"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localSheetId="31" hidden="1">{"via1",#N/A,TRUE,"general";"via2",#N/A,TRUE,"general";"via3",#N/A,TRUE,"general"}</definedName>
    <definedName name="dfgf" localSheetId="32" hidden="1">{"via1",#N/A,TRUE,"general";"via2",#N/A,TRUE,"general";"via3",#N/A,TRUE,"general"}</definedName>
    <definedName name="dfgf" localSheetId="33" hidden="1">{"via1",#N/A,TRUE,"general";"via2",#N/A,TRUE,"general";"via3",#N/A,TRUE,"general"}</definedName>
    <definedName name="dfgf" localSheetId="34" hidden="1">{"via1",#N/A,TRUE,"general";"via2",#N/A,TRUE,"general";"via3",#N/A,TRUE,"general"}</definedName>
    <definedName name="dfgf" localSheetId="35" hidden="1">{"via1",#N/A,TRUE,"general";"via2",#N/A,TRUE,"general";"via3",#N/A,TRUE,"general"}</definedName>
    <definedName name="dfgf" localSheetId="36" hidden="1">{"via1",#N/A,TRUE,"general";"via2",#N/A,TRUE,"general";"via3",#N/A,TRUE,"general"}</definedName>
    <definedName name="dfgf" localSheetId="37" hidden="1">{"via1",#N/A,TRUE,"general";"via2",#N/A,TRUE,"general";"via3",#N/A,TRUE,"general"}</definedName>
    <definedName name="dfgf" localSheetId="39" hidden="1">{"via1",#N/A,TRUE,"general";"via2",#N/A,TRUE,"general";"via3",#N/A,TRUE,"general"}</definedName>
    <definedName name="dfgf" hidden="1">{"via1",#N/A,TRUE,"general";"via2",#N/A,TRUE,"general";"via3",#N/A,TRUE,"general"}</definedName>
    <definedName name="DFGFBOP" localSheetId="19" hidden="1">{"TAB1",#N/A,TRUE,"GENERAL";"TAB2",#N/A,TRUE,"GENERAL";"TAB3",#N/A,TRUE,"GENERAL";"TAB4",#N/A,TRUE,"GENERAL";"TAB5",#N/A,TRUE,"GENERAL"}</definedName>
    <definedName name="DFGFBOP" localSheetId="38"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31"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3"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35" hidden="1">{"TAB1",#N/A,TRUE,"GENERAL";"TAB2",#N/A,TRUE,"GENERAL";"TAB3",#N/A,TRUE,"GENERAL";"TAB4",#N/A,TRUE,"GENERAL";"TAB5",#N/A,TRUE,"GENERAL"}</definedName>
    <definedName name="DFGFBOP" localSheetId="36" hidden="1">{"TAB1",#N/A,TRUE,"GENERAL";"TAB2",#N/A,TRUE,"GENERAL";"TAB3",#N/A,TRUE,"GENERAL";"TAB4",#N/A,TRUE,"GENERAL";"TAB5",#N/A,TRUE,"GENERAL"}</definedName>
    <definedName name="DFGFBOP" localSheetId="37" hidden="1">{"TAB1",#N/A,TRUE,"GENERAL";"TAB2",#N/A,TRUE,"GENERAL";"TAB3",#N/A,TRUE,"GENERAL";"TAB4",#N/A,TRUE,"GENERAL";"TAB5",#N/A,TRUE,"GENERAL"}</definedName>
    <definedName name="DFGFBOP" localSheetId="39" hidden="1">{"TAB1",#N/A,TRUE,"GENERAL";"TAB2",#N/A,TRUE,"GENERAL";"TAB3",#N/A,TRUE,"GENERAL";"TAB4",#N/A,TRUE,"GENERAL";"TAB5",#N/A,TRUE,"GENERAL"}</definedName>
    <definedName name="DFGFBOP"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38"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3"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35" hidden="1">{"TAB1",#N/A,TRUE,"GENERAL";"TAB2",#N/A,TRUE,"GENERAL";"TAB3",#N/A,TRUE,"GENERAL";"TAB4",#N/A,TRUE,"GENERAL";"TAB5",#N/A,TRUE,"GENERAL"}</definedName>
    <definedName name="DFGFDG" localSheetId="36" hidden="1">{"TAB1",#N/A,TRUE,"GENERAL";"TAB2",#N/A,TRUE,"GENERAL";"TAB3",#N/A,TRUE,"GENERAL";"TAB4",#N/A,TRUE,"GENERAL";"TAB5",#N/A,TRUE,"GENERAL"}</definedName>
    <definedName name="DFGFDG" localSheetId="37" hidden="1">{"TAB1",#N/A,TRUE,"GENERAL";"TAB2",#N/A,TRUE,"GENERAL";"TAB3",#N/A,TRUE,"GENERAL";"TAB4",#N/A,TRUE,"GENERAL";"TAB5",#N/A,TRUE,"GENERAL"}</definedName>
    <definedName name="DFGFDG" localSheetId="39" hidden="1">{"TAB1",#N/A,TRUE,"GENERAL";"TAB2",#N/A,TRUE,"GENERAL";"TAB3",#N/A,TRUE,"GENERAL";"TAB4",#N/A,TRUE,"GENERAL";"TAB5",#N/A,TRUE,"GENERAL"}</definedName>
    <definedName name="DFGFDG" hidden="1">{"TAB1",#N/A,TRUE,"GENERAL";"TAB2",#N/A,TRUE,"GENERAL";"TAB3",#N/A,TRUE,"GENERAL";"TAB4",#N/A,TRUE,"GENERAL";"TAB5",#N/A,TRUE,"GENERAL"}</definedName>
    <definedName name="DFGV" localSheetId="19" hidden="1">{"TAB1",#N/A,TRUE,"GENERAL";"TAB2",#N/A,TRUE,"GENERAL";"TAB3",#N/A,TRUE,"GENERAL";"TAB4",#N/A,TRUE,"GENERAL";"TAB5",#N/A,TRUE,"GENERAL"}</definedName>
    <definedName name="DFGV" localSheetId="38"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localSheetId="31" hidden="1">{"TAB1",#N/A,TRUE,"GENERAL";"TAB2",#N/A,TRUE,"GENERAL";"TAB3",#N/A,TRUE,"GENERAL";"TAB4",#N/A,TRUE,"GENERAL";"TAB5",#N/A,TRUE,"GENERAL"}</definedName>
    <definedName name="DFGV" localSheetId="32" hidden="1">{"TAB1",#N/A,TRUE,"GENERAL";"TAB2",#N/A,TRUE,"GENERAL";"TAB3",#N/A,TRUE,"GENERAL";"TAB4",#N/A,TRUE,"GENERAL";"TAB5",#N/A,TRUE,"GENERAL"}</definedName>
    <definedName name="DFGV" localSheetId="33" hidden="1">{"TAB1",#N/A,TRUE,"GENERAL";"TAB2",#N/A,TRUE,"GENERAL";"TAB3",#N/A,TRUE,"GENERAL";"TAB4",#N/A,TRUE,"GENERAL";"TAB5",#N/A,TRUE,"GENERAL"}</definedName>
    <definedName name="DFGV" localSheetId="34" hidden="1">{"TAB1",#N/A,TRUE,"GENERAL";"TAB2",#N/A,TRUE,"GENERAL";"TAB3",#N/A,TRUE,"GENERAL";"TAB4",#N/A,TRUE,"GENERAL";"TAB5",#N/A,TRUE,"GENERAL"}</definedName>
    <definedName name="DFGV" localSheetId="35" hidden="1">{"TAB1",#N/A,TRUE,"GENERAL";"TAB2",#N/A,TRUE,"GENERAL";"TAB3",#N/A,TRUE,"GENERAL";"TAB4",#N/A,TRUE,"GENERAL";"TAB5",#N/A,TRUE,"GENERAL"}</definedName>
    <definedName name="DFGV" localSheetId="36" hidden="1">{"TAB1",#N/A,TRUE,"GENERAL";"TAB2",#N/A,TRUE,"GENERAL";"TAB3",#N/A,TRUE,"GENERAL";"TAB4",#N/A,TRUE,"GENERAL";"TAB5",#N/A,TRUE,"GENERAL"}</definedName>
    <definedName name="DFGV" localSheetId="37" hidden="1">{"TAB1",#N/A,TRUE,"GENERAL";"TAB2",#N/A,TRUE,"GENERAL";"TAB3",#N/A,TRUE,"GENERAL";"TAB4",#N/A,TRUE,"GENERAL";"TAB5",#N/A,TRUE,"GENERAL"}</definedName>
    <definedName name="DFGV" localSheetId="39" hidden="1">{"TAB1",#N/A,TRUE,"GENERAL";"TAB2",#N/A,TRUE,"GENERAL";"TAB3",#N/A,TRUE,"GENERAL";"TAB4",#N/A,TRUE,"GENERAL";"TAB5",#N/A,TRUE,"GENERAL"}</definedName>
    <definedName name="DFGV"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38"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3"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35" hidden="1">{"TAB1",#N/A,TRUE,"GENERAL";"TAB2",#N/A,TRUE,"GENERAL";"TAB3",#N/A,TRUE,"GENERAL";"TAB4",#N/A,TRUE,"GENERAL";"TAB5",#N/A,TRUE,"GENERAL"}</definedName>
    <definedName name="dfgypuj" localSheetId="36" hidden="1">{"TAB1",#N/A,TRUE,"GENERAL";"TAB2",#N/A,TRUE,"GENERAL";"TAB3",#N/A,TRUE,"GENERAL";"TAB4",#N/A,TRUE,"GENERAL";"TAB5",#N/A,TRUE,"GENERAL"}</definedName>
    <definedName name="dfgypuj" localSheetId="37" hidden="1">{"TAB1",#N/A,TRUE,"GENERAL";"TAB2",#N/A,TRUE,"GENERAL";"TAB3",#N/A,TRUE,"GENERAL";"TAB4",#N/A,TRUE,"GENERAL";"TAB5",#N/A,TRUE,"GENERAL"}</definedName>
    <definedName name="dfgypuj" localSheetId="39" hidden="1">{"TAB1",#N/A,TRUE,"GENERAL";"TAB2",#N/A,TRUE,"GENERAL";"TAB3",#N/A,TRUE,"GENERAL";"TAB4",#N/A,TRUE,"GENERAL";"TAB5",#N/A,TRUE,"GENERAL"}</definedName>
    <definedName name="dfgypuj" hidden="1">{"TAB1",#N/A,TRUE,"GENERAL";"TAB2",#N/A,TRUE,"GENERAL";"TAB3",#N/A,TRUE,"GENERAL";"TAB4",#N/A,TRUE,"GENERAL";"TAB5",#N/A,TRUE,"GENERAL"}</definedName>
    <definedName name="dfh" localSheetId="19" hidden="1">{"TAB1",#N/A,TRUE,"GENERAL";"TAB2",#N/A,TRUE,"GENERAL";"TAB3",#N/A,TRUE,"GENERAL";"TAB4",#N/A,TRUE,"GENERAL";"TAB5",#N/A,TRUE,"GENERAL"}</definedName>
    <definedName name="dfh" localSheetId="38"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localSheetId="31" hidden="1">{"TAB1",#N/A,TRUE,"GENERAL";"TAB2",#N/A,TRUE,"GENERAL";"TAB3",#N/A,TRUE,"GENERAL";"TAB4",#N/A,TRUE,"GENERAL";"TAB5",#N/A,TRUE,"GENERAL"}</definedName>
    <definedName name="dfh" localSheetId="32" hidden="1">{"TAB1",#N/A,TRUE,"GENERAL";"TAB2",#N/A,TRUE,"GENERAL";"TAB3",#N/A,TRUE,"GENERAL";"TAB4",#N/A,TRUE,"GENERAL";"TAB5",#N/A,TRUE,"GENERAL"}</definedName>
    <definedName name="dfh" localSheetId="33" hidden="1">{"TAB1",#N/A,TRUE,"GENERAL";"TAB2",#N/A,TRUE,"GENERAL";"TAB3",#N/A,TRUE,"GENERAL";"TAB4",#N/A,TRUE,"GENERAL";"TAB5",#N/A,TRUE,"GENERAL"}</definedName>
    <definedName name="dfh" localSheetId="34" hidden="1">{"TAB1",#N/A,TRUE,"GENERAL";"TAB2",#N/A,TRUE,"GENERAL";"TAB3",#N/A,TRUE,"GENERAL";"TAB4",#N/A,TRUE,"GENERAL";"TAB5",#N/A,TRUE,"GENERAL"}</definedName>
    <definedName name="dfh" localSheetId="35" hidden="1">{"TAB1",#N/A,TRUE,"GENERAL";"TAB2",#N/A,TRUE,"GENERAL";"TAB3",#N/A,TRUE,"GENERAL";"TAB4",#N/A,TRUE,"GENERAL";"TAB5",#N/A,TRUE,"GENERAL"}</definedName>
    <definedName name="dfh" localSheetId="36" hidden="1">{"TAB1",#N/A,TRUE,"GENERAL";"TAB2",#N/A,TRUE,"GENERAL";"TAB3",#N/A,TRUE,"GENERAL";"TAB4",#N/A,TRUE,"GENERAL";"TAB5",#N/A,TRUE,"GENERAL"}</definedName>
    <definedName name="dfh" localSheetId="37" hidden="1">{"TAB1",#N/A,TRUE,"GENERAL";"TAB2",#N/A,TRUE,"GENERAL";"TAB3",#N/A,TRUE,"GENERAL";"TAB4",#N/A,TRUE,"GENERAL";"TAB5",#N/A,TRUE,"GENERAL"}</definedName>
    <definedName name="dfh" localSheetId="39" hidden="1">{"TAB1",#N/A,TRUE,"GENERAL";"TAB2",#N/A,TRUE,"GENERAL";"TAB3",#N/A,TRUE,"GENERAL";"TAB4",#N/A,TRUE,"GENERAL";"TAB5",#N/A,TRUE,"GENERAL"}</definedName>
    <definedName name="dfh" hidden="1">{"TAB1",#N/A,TRUE,"GENERAL";"TAB2",#N/A,TRUE,"GENERAL";"TAB3",#N/A,TRUE,"GENERAL";"TAB4",#N/A,TRUE,"GENERAL";"TAB5",#N/A,TRUE,"GENERAL"}</definedName>
    <definedName name="dfhdr" localSheetId="19" hidden="1">{"via1",#N/A,TRUE,"general";"via2",#N/A,TRUE,"general";"via3",#N/A,TRUE,"general"}</definedName>
    <definedName name="dfhdr" localSheetId="38"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localSheetId="31" hidden="1">{"via1",#N/A,TRUE,"general";"via2",#N/A,TRUE,"general";"via3",#N/A,TRUE,"general"}</definedName>
    <definedName name="dfhdr" localSheetId="32" hidden="1">{"via1",#N/A,TRUE,"general";"via2",#N/A,TRUE,"general";"via3",#N/A,TRUE,"general"}</definedName>
    <definedName name="dfhdr" localSheetId="33" hidden="1">{"via1",#N/A,TRUE,"general";"via2",#N/A,TRUE,"general";"via3",#N/A,TRUE,"general"}</definedName>
    <definedName name="dfhdr" localSheetId="34" hidden="1">{"via1",#N/A,TRUE,"general";"via2",#N/A,TRUE,"general";"via3",#N/A,TRUE,"general"}</definedName>
    <definedName name="dfhdr" localSheetId="35" hidden="1">{"via1",#N/A,TRUE,"general";"via2",#N/A,TRUE,"general";"via3",#N/A,TRUE,"general"}</definedName>
    <definedName name="dfhdr" localSheetId="36" hidden="1">{"via1",#N/A,TRUE,"general";"via2",#N/A,TRUE,"general";"via3",#N/A,TRUE,"general"}</definedName>
    <definedName name="dfhdr" localSheetId="37" hidden="1">{"via1",#N/A,TRUE,"general";"via2",#N/A,TRUE,"general";"via3",#N/A,TRUE,"general"}</definedName>
    <definedName name="dfhdr" localSheetId="39" hidden="1">{"via1",#N/A,TRUE,"general";"via2",#N/A,TRUE,"general";"via3",#N/A,TRUE,"general"}</definedName>
    <definedName name="dfhdr" hidden="1">{"via1",#N/A,TRUE,"general";"via2",#N/A,TRUE,"general";"via3",#N/A,TRUE,"general"}</definedName>
    <definedName name="dfhgh" localSheetId="19" hidden="1">{"via1",#N/A,TRUE,"general";"via2",#N/A,TRUE,"general";"via3",#N/A,TRUE,"general"}</definedName>
    <definedName name="dfhgh" localSheetId="38"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localSheetId="31" hidden="1">{"via1",#N/A,TRUE,"general";"via2",#N/A,TRUE,"general";"via3",#N/A,TRUE,"general"}</definedName>
    <definedName name="dfhgh" localSheetId="32" hidden="1">{"via1",#N/A,TRUE,"general";"via2",#N/A,TRUE,"general";"via3",#N/A,TRUE,"general"}</definedName>
    <definedName name="dfhgh" localSheetId="33" hidden="1">{"via1",#N/A,TRUE,"general";"via2",#N/A,TRUE,"general";"via3",#N/A,TRUE,"general"}</definedName>
    <definedName name="dfhgh" localSheetId="34" hidden="1">{"via1",#N/A,TRUE,"general";"via2",#N/A,TRUE,"general";"via3",#N/A,TRUE,"general"}</definedName>
    <definedName name="dfhgh" localSheetId="35" hidden="1">{"via1",#N/A,TRUE,"general";"via2",#N/A,TRUE,"general";"via3",#N/A,TRUE,"general"}</definedName>
    <definedName name="dfhgh" localSheetId="36" hidden="1">{"via1",#N/A,TRUE,"general";"via2",#N/A,TRUE,"general";"via3",#N/A,TRUE,"general"}</definedName>
    <definedName name="dfhgh" localSheetId="37" hidden="1">{"via1",#N/A,TRUE,"general";"via2",#N/A,TRUE,"general";"via3",#N/A,TRUE,"general"}</definedName>
    <definedName name="dfhgh" localSheetId="39" hidden="1">{"via1",#N/A,TRUE,"general";"via2",#N/A,TRUE,"general";"via3",#N/A,TRUE,"general"}</definedName>
    <definedName name="dfhgh" hidden="1">{"via1",#N/A,TRUE,"general";"via2",#N/A,TRUE,"general";"via3",#N/A,TRUE,"general"}</definedName>
    <definedName name="dfj" localSheetId="19" hidden="1">{"via1",#N/A,TRUE,"general";"via2",#N/A,TRUE,"general";"via3",#N/A,TRUE,"general"}</definedName>
    <definedName name="dfj" localSheetId="38"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localSheetId="31" hidden="1">{"via1",#N/A,TRUE,"general";"via2",#N/A,TRUE,"general";"via3",#N/A,TRUE,"general"}</definedName>
    <definedName name="dfj" localSheetId="32" hidden="1">{"via1",#N/A,TRUE,"general";"via2",#N/A,TRUE,"general";"via3",#N/A,TRUE,"general"}</definedName>
    <definedName name="dfj" localSheetId="33" hidden="1">{"via1",#N/A,TRUE,"general";"via2",#N/A,TRUE,"general";"via3",#N/A,TRUE,"general"}</definedName>
    <definedName name="dfj" localSheetId="34" hidden="1">{"via1",#N/A,TRUE,"general";"via2",#N/A,TRUE,"general";"via3",#N/A,TRUE,"general"}</definedName>
    <definedName name="dfj" localSheetId="35" hidden="1">{"via1",#N/A,TRUE,"general";"via2",#N/A,TRUE,"general";"via3",#N/A,TRUE,"general"}</definedName>
    <definedName name="dfj" localSheetId="36" hidden="1">{"via1",#N/A,TRUE,"general";"via2",#N/A,TRUE,"general";"via3",#N/A,TRUE,"general"}</definedName>
    <definedName name="dfj" localSheetId="37" hidden="1">{"via1",#N/A,TRUE,"general";"via2",#N/A,TRUE,"general";"via3",#N/A,TRUE,"general"}</definedName>
    <definedName name="dfj" localSheetId="39" hidden="1">{"via1",#N/A,TRUE,"general";"via2",#N/A,TRUE,"general";"via3",#N/A,TRUE,"general"}</definedName>
    <definedName name="dfj" hidden="1">{"via1",#N/A,TRUE,"general";"via2",#N/A,TRUE,"general";"via3",#N/A,TRUE,"general"}</definedName>
    <definedName name="dflt1" localSheetId="19">[53]Personalizar!$E$22</definedName>
    <definedName name="dflt1" localSheetId="9">[53]Personalizar!$E$22</definedName>
    <definedName name="dflt1" localSheetId="13">[53]Personalizar!$E$22</definedName>
    <definedName name="dflt1" localSheetId="14">[53]Personalizar!$E$22</definedName>
    <definedName name="dflt1" localSheetId="15">[53]Personalizar!$E$22</definedName>
    <definedName name="dflt1" localSheetId="16">[53]Personalizar!$E$22</definedName>
    <definedName name="dflt1" localSheetId="17">[53]Personalizar!$E$22</definedName>
    <definedName name="dflt1" localSheetId="18">[53]Personalizar!$E$22</definedName>
    <definedName name="dflt1" localSheetId="24">[53]Personalizar!$E$22</definedName>
    <definedName name="dflt1">[54]Personalizar!$E$22</definedName>
    <definedName name="dflt2" localSheetId="19">[53]Personalizar!$E$23</definedName>
    <definedName name="dflt2" localSheetId="9">[53]Personalizar!$E$23</definedName>
    <definedName name="dflt2" localSheetId="13">[53]Personalizar!$E$23</definedName>
    <definedName name="dflt2" localSheetId="14">[53]Personalizar!$E$23</definedName>
    <definedName name="dflt2" localSheetId="15">[53]Personalizar!$E$23</definedName>
    <definedName name="dflt2" localSheetId="16">[53]Personalizar!$E$23</definedName>
    <definedName name="dflt2" localSheetId="17">[53]Personalizar!$E$23</definedName>
    <definedName name="dflt2" localSheetId="18">[53]Personalizar!$E$23</definedName>
    <definedName name="dflt2" localSheetId="24">[53]Personalizar!$E$23</definedName>
    <definedName name="dflt2">[54]Personalizar!$E$23</definedName>
    <definedName name="dflt3" localSheetId="19">[53]Personalizar!$D$24</definedName>
    <definedName name="dflt3" localSheetId="9">[53]Personalizar!$D$24</definedName>
    <definedName name="dflt3" localSheetId="13">[53]Personalizar!$D$24</definedName>
    <definedName name="dflt3" localSheetId="14">[53]Personalizar!$D$24</definedName>
    <definedName name="dflt3" localSheetId="15">[53]Personalizar!$D$24</definedName>
    <definedName name="dflt3" localSheetId="16">[53]Personalizar!$D$24</definedName>
    <definedName name="dflt3" localSheetId="17">[53]Personalizar!$D$24</definedName>
    <definedName name="dflt3" localSheetId="18">[53]Personalizar!$D$24</definedName>
    <definedName name="dflt3" localSheetId="24">[53]Personalizar!$D$24</definedName>
    <definedName name="dflt3">[54]Personalizar!$D$24</definedName>
    <definedName name="dflt4" localSheetId="19">[53]Personalizar!$E$26</definedName>
    <definedName name="dflt4" localSheetId="9">[53]Personalizar!$E$26</definedName>
    <definedName name="dflt4" localSheetId="13">[53]Personalizar!$E$26</definedName>
    <definedName name="dflt4" localSheetId="14">[53]Personalizar!$E$26</definedName>
    <definedName name="dflt4" localSheetId="15">[53]Personalizar!$E$26</definedName>
    <definedName name="dflt4" localSheetId="16">[53]Personalizar!$E$26</definedName>
    <definedName name="dflt4" localSheetId="17">[53]Personalizar!$E$26</definedName>
    <definedName name="dflt4" localSheetId="18">[53]Personalizar!$E$26</definedName>
    <definedName name="dflt4" localSheetId="24">[53]Personalizar!$E$26</definedName>
    <definedName name="dflt4">[54]Personalizar!$E$26</definedName>
    <definedName name="dflt5" localSheetId="19">[53]Personalizar!$E$27</definedName>
    <definedName name="dflt5" localSheetId="9">[53]Personalizar!$E$27</definedName>
    <definedName name="dflt5" localSheetId="13">[53]Personalizar!$E$27</definedName>
    <definedName name="dflt5" localSheetId="14">[53]Personalizar!$E$27</definedName>
    <definedName name="dflt5" localSheetId="15">[53]Personalizar!$E$27</definedName>
    <definedName name="dflt5" localSheetId="16">[53]Personalizar!$E$27</definedName>
    <definedName name="dflt5" localSheetId="17">[53]Personalizar!$E$27</definedName>
    <definedName name="dflt5" localSheetId="18">[53]Personalizar!$E$27</definedName>
    <definedName name="dflt5" localSheetId="24">[53]Personalizar!$E$27</definedName>
    <definedName name="dflt5">[54]Personalizar!$E$27</definedName>
    <definedName name="dflt6" localSheetId="19">[53]Personalizar!$D$28</definedName>
    <definedName name="dflt6" localSheetId="9">[53]Personalizar!$D$28</definedName>
    <definedName name="dflt6" localSheetId="13">[53]Personalizar!$D$28</definedName>
    <definedName name="dflt6" localSheetId="14">[53]Personalizar!$D$28</definedName>
    <definedName name="dflt6" localSheetId="15">[53]Personalizar!$D$28</definedName>
    <definedName name="dflt6" localSheetId="16">[53]Personalizar!$D$28</definedName>
    <definedName name="dflt6" localSheetId="17">[53]Personalizar!$D$28</definedName>
    <definedName name="dflt6" localSheetId="18">[53]Personalizar!$D$28</definedName>
    <definedName name="dflt6" localSheetId="24">[53]Personalizar!$D$28</definedName>
    <definedName name="dflt6">[54]Personalizar!$D$28</definedName>
    <definedName name="dflt7" localSheetId="19">[53]Personalizar!$G$27</definedName>
    <definedName name="dflt7" localSheetId="9">[53]Personalizar!$G$27</definedName>
    <definedName name="dflt7" localSheetId="13">[53]Personalizar!$G$27</definedName>
    <definedName name="dflt7" localSheetId="14">[53]Personalizar!$G$27</definedName>
    <definedName name="dflt7" localSheetId="15">[53]Personalizar!$G$27</definedName>
    <definedName name="dflt7" localSheetId="16">[53]Personalizar!$G$27</definedName>
    <definedName name="dflt7" localSheetId="17">[53]Personalizar!$G$27</definedName>
    <definedName name="dflt7" localSheetId="18">[53]Personalizar!$G$27</definedName>
    <definedName name="dflt7" localSheetId="24">[53]Personalizar!$G$27</definedName>
    <definedName name="dflt7">[54]Personalizar!$G$27</definedName>
    <definedName name="DFRFRF" localSheetId="19" hidden="1">{"via1",#N/A,TRUE,"general";"via2",#N/A,TRUE,"general";"via3",#N/A,TRUE,"general"}</definedName>
    <definedName name="DFRFRF" localSheetId="38"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localSheetId="31" hidden="1">{"via1",#N/A,TRUE,"general";"via2",#N/A,TRUE,"general";"via3",#N/A,TRUE,"general"}</definedName>
    <definedName name="DFRFRF" localSheetId="32" hidden="1">{"via1",#N/A,TRUE,"general";"via2",#N/A,TRUE,"general";"via3",#N/A,TRUE,"general"}</definedName>
    <definedName name="DFRFRF" localSheetId="33" hidden="1">{"via1",#N/A,TRUE,"general";"via2",#N/A,TRUE,"general";"via3",#N/A,TRUE,"general"}</definedName>
    <definedName name="DFRFRF" localSheetId="34" hidden="1">{"via1",#N/A,TRUE,"general";"via2",#N/A,TRUE,"general";"via3",#N/A,TRUE,"general"}</definedName>
    <definedName name="DFRFRF" localSheetId="35" hidden="1">{"via1",#N/A,TRUE,"general";"via2",#N/A,TRUE,"general";"via3",#N/A,TRUE,"general"}</definedName>
    <definedName name="DFRFRF" localSheetId="36" hidden="1">{"via1",#N/A,TRUE,"general";"via2",#N/A,TRUE,"general";"via3",#N/A,TRUE,"general"}</definedName>
    <definedName name="DFRFRF" localSheetId="37" hidden="1">{"via1",#N/A,TRUE,"general";"via2",#N/A,TRUE,"general";"via3",#N/A,TRUE,"general"}</definedName>
    <definedName name="DFRFRF" localSheetId="39" hidden="1">{"via1",#N/A,TRUE,"general";"via2",#N/A,TRUE,"general";"via3",#N/A,TRUE,"general"}</definedName>
    <definedName name="DFRFRF" hidden="1">{"via1",#N/A,TRUE,"general";"via2",#N/A,TRUE,"general";"via3",#N/A,TRUE,"general"}</definedName>
    <definedName name="DFVUI" localSheetId="19" hidden="1">{"via1",#N/A,TRUE,"general";"via2",#N/A,TRUE,"general";"via3",#N/A,TRUE,"general"}</definedName>
    <definedName name="DFVUI" localSheetId="38"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localSheetId="31" hidden="1">{"via1",#N/A,TRUE,"general";"via2",#N/A,TRUE,"general";"via3",#N/A,TRUE,"general"}</definedName>
    <definedName name="DFVUI" localSheetId="32" hidden="1">{"via1",#N/A,TRUE,"general";"via2",#N/A,TRUE,"general";"via3",#N/A,TRUE,"general"}</definedName>
    <definedName name="DFVUI" localSheetId="33" hidden="1">{"via1",#N/A,TRUE,"general";"via2",#N/A,TRUE,"general";"via3",#N/A,TRUE,"general"}</definedName>
    <definedName name="DFVUI" localSheetId="34" hidden="1">{"via1",#N/A,TRUE,"general";"via2",#N/A,TRUE,"general";"via3",#N/A,TRUE,"general"}</definedName>
    <definedName name="DFVUI" localSheetId="35" hidden="1">{"via1",#N/A,TRUE,"general";"via2",#N/A,TRUE,"general";"via3",#N/A,TRUE,"general"}</definedName>
    <definedName name="DFVUI" localSheetId="36" hidden="1">{"via1",#N/A,TRUE,"general";"via2",#N/A,TRUE,"general";"via3",#N/A,TRUE,"general"}</definedName>
    <definedName name="DFVUI" localSheetId="37" hidden="1">{"via1",#N/A,TRUE,"general";"via2",#N/A,TRUE,"general";"via3",#N/A,TRUE,"general"}</definedName>
    <definedName name="DFVUI" localSheetId="39" hidden="1">{"via1",#N/A,TRUE,"general";"via2",#N/A,TRUE,"general";"via3",#N/A,TRUE,"general"}</definedName>
    <definedName name="DFVUI" hidden="1">{"via1",#N/A,TRUE,"general";"via2",#N/A,TRUE,"general";"via3",#N/A,TRUE,"general"}</definedName>
    <definedName name="dg" localSheetId="19" hidden="1">{"via1",#N/A,TRUE,"general";"via2",#N/A,TRUE,"general";"via3",#N/A,TRUE,"general"}</definedName>
    <definedName name="dg" localSheetId="38"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localSheetId="31" hidden="1">{"via1",#N/A,TRUE,"general";"via2",#N/A,TRUE,"general";"via3",#N/A,TRUE,"general"}</definedName>
    <definedName name="dg" localSheetId="32" hidden="1">{"via1",#N/A,TRUE,"general";"via2",#N/A,TRUE,"general";"via3",#N/A,TRUE,"general"}</definedName>
    <definedName name="dg" localSheetId="33" hidden="1">{"via1",#N/A,TRUE,"general";"via2",#N/A,TRUE,"general";"via3",#N/A,TRUE,"general"}</definedName>
    <definedName name="dg" localSheetId="34" hidden="1">{"via1",#N/A,TRUE,"general";"via2",#N/A,TRUE,"general";"via3",#N/A,TRUE,"general"}</definedName>
    <definedName name="dg" localSheetId="35" hidden="1">{"via1",#N/A,TRUE,"general";"via2",#N/A,TRUE,"general";"via3",#N/A,TRUE,"general"}</definedName>
    <definedName name="dg" localSheetId="36" hidden="1">{"via1",#N/A,TRUE,"general";"via2",#N/A,TRUE,"general";"via3",#N/A,TRUE,"general"}</definedName>
    <definedName name="dg" localSheetId="37" hidden="1">{"via1",#N/A,TRUE,"general";"via2",#N/A,TRUE,"general";"via3",#N/A,TRUE,"general"}</definedName>
    <definedName name="dg" localSheetId="39" hidden="1">{"via1",#N/A,TRUE,"general";"via2",#N/A,TRUE,"general";"via3",#N/A,TRUE,"general"}</definedName>
    <definedName name="dg" hidden="1">{"via1",#N/A,TRUE,"general";"via2",#N/A,TRUE,"general";"via3",#N/A,TRUE,"general"}</definedName>
    <definedName name="dgdgr" localSheetId="19" hidden="1">{"via1",#N/A,TRUE,"general";"via2",#N/A,TRUE,"general";"via3",#N/A,TRUE,"general"}</definedName>
    <definedName name="dgdgr" localSheetId="38"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localSheetId="31" hidden="1">{"via1",#N/A,TRUE,"general";"via2",#N/A,TRUE,"general";"via3",#N/A,TRUE,"general"}</definedName>
    <definedName name="dgdgr" localSheetId="32" hidden="1">{"via1",#N/A,TRUE,"general";"via2",#N/A,TRUE,"general";"via3",#N/A,TRUE,"general"}</definedName>
    <definedName name="dgdgr" localSheetId="33" hidden="1">{"via1",#N/A,TRUE,"general";"via2",#N/A,TRUE,"general";"via3",#N/A,TRUE,"general"}</definedName>
    <definedName name="dgdgr" localSheetId="34" hidden="1">{"via1",#N/A,TRUE,"general";"via2",#N/A,TRUE,"general";"via3",#N/A,TRUE,"general"}</definedName>
    <definedName name="dgdgr" localSheetId="35" hidden="1">{"via1",#N/A,TRUE,"general";"via2",#N/A,TRUE,"general";"via3",#N/A,TRUE,"general"}</definedName>
    <definedName name="dgdgr" localSheetId="36" hidden="1">{"via1",#N/A,TRUE,"general";"via2",#N/A,TRUE,"general";"via3",#N/A,TRUE,"general"}</definedName>
    <definedName name="dgdgr" localSheetId="37" hidden="1">{"via1",#N/A,TRUE,"general";"via2",#N/A,TRUE,"general";"via3",#N/A,TRUE,"general"}</definedName>
    <definedName name="dgdgr" localSheetId="39" hidden="1">{"via1",#N/A,TRUE,"general";"via2",#N/A,TRUE,"general";"via3",#N/A,TRUE,"general"}</definedName>
    <definedName name="dgdgr" hidden="1">{"via1",#N/A,TRUE,"general";"via2",#N/A,TRUE,"general";"via3",#N/A,TRUE,"general"}</definedName>
    <definedName name="dgfd" localSheetId="19" hidden="1">{"TAB1",#N/A,TRUE,"GENERAL";"TAB2",#N/A,TRUE,"GENERAL";"TAB3",#N/A,TRUE,"GENERAL";"TAB4",#N/A,TRUE,"GENERAL";"TAB5",#N/A,TRUE,"GENERAL"}</definedName>
    <definedName name="dgfd" localSheetId="38"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localSheetId="31" hidden="1">{"TAB1",#N/A,TRUE,"GENERAL";"TAB2",#N/A,TRUE,"GENERAL";"TAB3",#N/A,TRUE,"GENERAL";"TAB4",#N/A,TRUE,"GENERAL";"TAB5",#N/A,TRUE,"GENERAL"}</definedName>
    <definedName name="dgfd" localSheetId="32" hidden="1">{"TAB1",#N/A,TRUE,"GENERAL";"TAB2",#N/A,TRUE,"GENERAL";"TAB3",#N/A,TRUE,"GENERAL";"TAB4",#N/A,TRUE,"GENERAL";"TAB5",#N/A,TRUE,"GENERAL"}</definedName>
    <definedName name="dgfd" localSheetId="33" hidden="1">{"TAB1",#N/A,TRUE,"GENERAL";"TAB2",#N/A,TRUE,"GENERAL";"TAB3",#N/A,TRUE,"GENERAL";"TAB4",#N/A,TRUE,"GENERAL";"TAB5",#N/A,TRUE,"GENERAL"}</definedName>
    <definedName name="dgfd" localSheetId="34" hidden="1">{"TAB1",#N/A,TRUE,"GENERAL";"TAB2",#N/A,TRUE,"GENERAL";"TAB3",#N/A,TRUE,"GENERAL";"TAB4",#N/A,TRUE,"GENERAL";"TAB5",#N/A,TRUE,"GENERAL"}</definedName>
    <definedName name="dgfd" localSheetId="35" hidden="1">{"TAB1",#N/A,TRUE,"GENERAL";"TAB2",#N/A,TRUE,"GENERAL";"TAB3",#N/A,TRUE,"GENERAL";"TAB4",#N/A,TRUE,"GENERAL";"TAB5",#N/A,TRUE,"GENERAL"}</definedName>
    <definedName name="dgfd" localSheetId="36" hidden="1">{"TAB1",#N/A,TRUE,"GENERAL";"TAB2",#N/A,TRUE,"GENERAL";"TAB3",#N/A,TRUE,"GENERAL";"TAB4",#N/A,TRUE,"GENERAL";"TAB5",#N/A,TRUE,"GENERAL"}</definedName>
    <definedName name="dgfd" localSheetId="37" hidden="1">{"TAB1",#N/A,TRUE,"GENERAL";"TAB2",#N/A,TRUE,"GENERAL";"TAB3",#N/A,TRUE,"GENERAL";"TAB4",#N/A,TRUE,"GENERAL";"TAB5",#N/A,TRUE,"GENERAL"}</definedName>
    <definedName name="dgfd" localSheetId="39" hidden="1">{"TAB1",#N/A,TRUE,"GENERAL";"TAB2",#N/A,TRUE,"GENERAL";"TAB3",#N/A,TRUE,"GENERAL";"TAB4",#N/A,TRUE,"GENERAL";"TAB5",#N/A,TRUE,"GENERAL"}</definedName>
    <definedName name="dgfd" hidden="1">{"TAB1",#N/A,TRUE,"GENERAL";"TAB2",#N/A,TRUE,"GENERAL";"TAB3",#N/A,TRUE,"GENERAL";"TAB4",#N/A,TRUE,"GENERAL";"TAB5",#N/A,TRUE,"GENERAL"}</definedName>
    <definedName name="DGFDFVSDF" localSheetId="19" hidden="1">{"via1",#N/A,TRUE,"general";"via2",#N/A,TRUE,"general";"via3",#N/A,TRUE,"general"}</definedName>
    <definedName name="DGFDFVSDF" localSheetId="38"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localSheetId="31" hidden="1">{"via1",#N/A,TRUE,"general";"via2",#N/A,TRUE,"general";"via3",#N/A,TRUE,"general"}</definedName>
    <definedName name="DGFDFVSDF" localSheetId="32" hidden="1">{"via1",#N/A,TRUE,"general";"via2",#N/A,TRUE,"general";"via3",#N/A,TRUE,"general"}</definedName>
    <definedName name="DGFDFVSDF" localSheetId="33" hidden="1">{"via1",#N/A,TRUE,"general";"via2",#N/A,TRUE,"general";"via3",#N/A,TRUE,"general"}</definedName>
    <definedName name="DGFDFVSDF" localSheetId="34" hidden="1">{"via1",#N/A,TRUE,"general";"via2",#N/A,TRUE,"general";"via3",#N/A,TRUE,"general"}</definedName>
    <definedName name="DGFDFVSDF" localSheetId="35" hidden="1">{"via1",#N/A,TRUE,"general";"via2",#N/A,TRUE,"general";"via3",#N/A,TRUE,"general"}</definedName>
    <definedName name="DGFDFVSDF" localSheetId="36" hidden="1">{"via1",#N/A,TRUE,"general";"via2",#N/A,TRUE,"general";"via3",#N/A,TRUE,"general"}</definedName>
    <definedName name="DGFDFVSDF" localSheetId="37" hidden="1">{"via1",#N/A,TRUE,"general";"via2",#N/A,TRUE,"general";"via3",#N/A,TRUE,"general"}</definedName>
    <definedName name="DGFDFVSDF" localSheetId="39" hidden="1">{"via1",#N/A,TRUE,"general";"via2",#N/A,TRUE,"general";"via3",#N/A,TRUE,"general"}</definedName>
    <definedName name="DGFDFVSDF" hidden="1">{"via1",#N/A,TRUE,"general";"via2",#N/A,TRUE,"general";"via3",#N/A,TRUE,"general"}</definedName>
    <definedName name="dgfdg" localSheetId="19" hidden="1">{"via1",#N/A,TRUE,"general";"via2",#N/A,TRUE,"general";"via3",#N/A,TRUE,"general"}</definedName>
    <definedName name="dgfdg" localSheetId="38"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localSheetId="31" hidden="1">{"via1",#N/A,TRUE,"general";"via2",#N/A,TRUE,"general";"via3",#N/A,TRUE,"general"}</definedName>
    <definedName name="dgfdg" localSheetId="32" hidden="1">{"via1",#N/A,TRUE,"general";"via2",#N/A,TRUE,"general";"via3",#N/A,TRUE,"general"}</definedName>
    <definedName name="dgfdg" localSheetId="33" hidden="1">{"via1",#N/A,TRUE,"general";"via2",#N/A,TRUE,"general";"via3",#N/A,TRUE,"general"}</definedName>
    <definedName name="dgfdg" localSheetId="34" hidden="1">{"via1",#N/A,TRUE,"general";"via2",#N/A,TRUE,"general";"via3",#N/A,TRUE,"general"}</definedName>
    <definedName name="dgfdg" localSheetId="35" hidden="1">{"via1",#N/A,TRUE,"general";"via2",#N/A,TRUE,"general";"via3",#N/A,TRUE,"general"}</definedName>
    <definedName name="dgfdg" localSheetId="36" hidden="1">{"via1",#N/A,TRUE,"general";"via2",#N/A,TRUE,"general";"via3",#N/A,TRUE,"general"}</definedName>
    <definedName name="dgfdg" localSheetId="37" hidden="1">{"via1",#N/A,TRUE,"general";"via2",#N/A,TRUE,"general";"via3",#N/A,TRUE,"general"}</definedName>
    <definedName name="dgfdg" localSheetId="39" hidden="1">{"via1",#N/A,TRUE,"general";"via2",#N/A,TRUE,"general";"via3",#N/A,TRUE,"general"}</definedName>
    <definedName name="dgfdg" hidden="1">{"via1",#N/A,TRUE,"general";"via2",#N/A,TRUE,"general";"via3",#N/A,TRUE,"general"}</definedName>
    <definedName name="DGFG" localSheetId="19" hidden="1">{"via1",#N/A,TRUE,"general";"via2",#N/A,TRUE,"general";"via3",#N/A,TRUE,"general"}</definedName>
    <definedName name="DGFG" localSheetId="38"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localSheetId="31" hidden="1">{"via1",#N/A,TRUE,"general";"via2",#N/A,TRUE,"general";"via3",#N/A,TRUE,"general"}</definedName>
    <definedName name="DGFG" localSheetId="32" hidden="1">{"via1",#N/A,TRUE,"general";"via2",#N/A,TRUE,"general";"via3",#N/A,TRUE,"general"}</definedName>
    <definedName name="DGFG" localSheetId="33" hidden="1">{"via1",#N/A,TRUE,"general";"via2",#N/A,TRUE,"general";"via3",#N/A,TRUE,"general"}</definedName>
    <definedName name="DGFG" localSheetId="34" hidden="1">{"via1",#N/A,TRUE,"general";"via2",#N/A,TRUE,"general";"via3",#N/A,TRUE,"general"}</definedName>
    <definedName name="DGFG" localSheetId="35" hidden="1">{"via1",#N/A,TRUE,"general";"via2",#N/A,TRUE,"general";"via3",#N/A,TRUE,"general"}</definedName>
    <definedName name="DGFG" localSheetId="36" hidden="1">{"via1",#N/A,TRUE,"general";"via2",#N/A,TRUE,"general";"via3",#N/A,TRUE,"general"}</definedName>
    <definedName name="DGFG" localSheetId="37" hidden="1">{"via1",#N/A,TRUE,"general";"via2",#N/A,TRUE,"general";"via3",#N/A,TRUE,"general"}</definedName>
    <definedName name="DGFG" localSheetId="39" hidden="1">{"via1",#N/A,TRUE,"general";"via2",#N/A,TRUE,"general";"via3",#N/A,TRUE,"general"}</definedName>
    <definedName name="DGFG" hidden="1">{"via1",#N/A,TRUE,"general";"via2",#N/A,TRUE,"general";"via3",#N/A,TRUE,"general"}</definedName>
    <definedName name="dgfsado" localSheetId="19" hidden="1">{"TAB1",#N/A,TRUE,"GENERAL";"TAB2",#N/A,TRUE,"GENERAL";"TAB3",#N/A,TRUE,"GENERAL";"TAB4",#N/A,TRUE,"GENERAL";"TAB5",#N/A,TRUE,"GENERAL"}</definedName>
    <definedName name="dgfsado" localSheetId="38"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31"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3"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35" hidden="1">{"TAB1",#N/A,TRUE,"GENERAL";"TAB2",#N/A,TRUE,"GENERAL";"TAB3",#N/A,TRUE,"GENERAL";"TAB4",#N/A,TRUE,"GENERAL";"TAB5",#N/A,TRUE,"GENERAL"}</definedName>
    <definedName name="dgfsado" localSheetId="36" hidden="1">{"TAB1",#N/A,TRUE,"GENERAL";"TAB2",#N/A,TRUE,"GENERAL";"TAB3",#N/A,TRUE,"GENERAL";"TAB4",#N/A,TRUE,"GENERAL";"TAB5",#N/A,TRUE,"GENERAL"}</definedName>
    <definedName name="dgfsado" localSheetId="37" hidden="1">{"TAB1",#N/A,TRUE,"GENERAL";"TAB2",#N/A,TRUE,"GENERAL";"TAB3",#N/A,TRUE,"GENERAL";"TAB4",#N/A,TRUE,"GENERAL";"TAB5",#N/A,TRUE,"GENERAL"}</definedName>
    <definedName name="dgfsado" localSheetId="39"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9" hidden="1">{"TAB1",#N/A,TRUE,"GENERAL";"TAB2",#N/A,TRUE,"GENERAL";"TAB3",#N/A,TRUE,"GENERAL";"TAB4",#N/A,TRUE,"GENERAL";"TAB5",#N/A,TRUE,"GENERAL"}</definedName>
    <definedName name="dgrdeb" localSheetId="38"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31"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3"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35" hidden="1">{"TAB1",#N/A,TRUE,"GENERAL";"TAB2",#N/A,TRUE,"GENERAL";"TAB3",#N/A,TRUE,"GENERAL";"TAB4",#N/A,TRUE,"GENERAL";"TAB5",#N/A,TRUE,"GENERAL"}</definedName>
    <definedName name="dgrdeb" localSheetId="36" hidden="1">{"TAB1",#N/A,TRUE,"GENERAL";"TAB2",#N/A,TRUE,"GENERAL";"TAB3",#N/A,TRUE,"GENERAL";"TAB4",#N/A,TRUE,"GENERAL";"TAB5",#N/A,TRUE,"GENERAL"}</definedName>
    <definedName name="dgrdeb" localSheetId="37" hidden="1">{"TAB1",#N/A,TRUE,"GENERAL";"TAB2",#N/A,TRUE,"GENERAL";"TAB3",#N/A,TRUE,"GENERAL";"TAB4",#N/A,TRUE,"GENERAL";"TAB5",#N/A,TRUE,"GENERAL"}</definedName>
    <definedName name="dgrdeb" localSheetId="39" hidden="1">{"TAB1",#N/A,TRUE,"GENERAL";"TAB2",#N/A,TRUE,"GENERAL";"TAB3",#N/A,TRUE,"GENERAL";"TAB4",#N/A,TRUE,"GENERAL";"TAB5",#N/A,TRUE,"GENERAL"}</definedName>
    <definedName name="dgrdeb" hidden="1">{"TAB1",#N/A,TRUE,"GENERAL";"TAB2",#N/A,TRUE,"GENERAL";"TAB3",#N/A,TRUE,"GENERAL";"TAB4",#N/A,TRUE,"GENERAL";"TAB5",#N/A,TRUE,"GENERAL"}</definedName>
    <definedName name="dgreg" localSheetId="19" hidden="1">{"via1",#N/A,TRUE,"general";"via2",#N/A,TRUE,"general";"via3",#N/A,TRUE,"general"}</definedName>
    <definedName name="dgreg" localSheetId="38"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localSheetId="31" hidden="1">{"via1",#N/A,TRUE,"general";"via2",#N/A,TRUE,"general";"via3",#N/A,TRUE,"general"}</definedName>
    <definedName name="dgreg" localSheetId="32" hidden="1">{"via1",#N/A,TRUE,"general";"via2",#N/A,TRUE,"general";"via3",#N/A,TRUE,"general"}</definedName>
    <definedName name="dgreg" localSheetId="33" hidden="1">{"via1",#N/A,TRUE,"general";"via2",#N/A,TRUE,"general";"via3",#N/A,TRUE,"general"}</definedName>
    <definedName name="dgreg" localSheetId="34" hidden="1">{"via1",#N/A,TRUE,"general";"via2",#N/A,TRUE,"general";"via3",#N/A,TRUE,"general"}</definedName>
    <definedName name="dgreg" localSheetId="35" hidden="1">{"via1",#N/A,TRUE,"general";"via2",#N/A,TRUE,"general";"via3",#N/A,TRUE,"general"}</definedName>
    <definedName name="dgreg" localSheetId="36" hidden="1">{"via1",#N/A,TRUE,"general";"via2",#N/A,TRUE,"general";"via3",#N/A,TRUE,"general"}</definedName>
    <definedName name="dgreg" localSheetId="37" hidden="1">{"via1",#N/A,TRUE,"general";"via2",#N/A,TRUE,"general";"via3",#N/A,TRUE,"general"}</definedName>
    <definedName name="dgreg" localSheetId="39" hidden="1">{"via1",#N/A,TRUE,"general";"via2",#N/A,TRUE,"general";"via3",#N/A,TRUE,"general"}</definedName>
    <definedName name="dgreg" hidden="1">{"via1",#N/A,TRUE,"general";"via2",#N/A,TRUE,"general";"via3",#N/A,TRUE,"general"}</definedName>
    <definedName name="DH" localSheetId="19" hidden="1">{"via1",#N/A,TRUE,"general";"via2",#N/A,TRUE,"general";"via3",#N/A,TRUE,"general"}</definedName>
    <definedName name="DH" localSheetId="38"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localSheetId="31" hidden="1">{"via1",#N/A,TRUE,"general";"via2",#N/A,TRUE,"general";"via3",#N/A,TRUE,"general"}</definedName>
    <definedName name="DH" localSheetId="32" hidden="1">{"via1",#N/A,TRUE,"general";"via2",#N/A,TRUE,"general";"via3",#N/A,TRUE,"general"}</definedName>
    <definedName name="DH" localSheetId="33" hidden="1">{"via1",#N/A,TRUE,"general";"via2",#N/A,TRUE,"general";"via3",#N/A,TRUE,"general"}</definedName>
    <definedName name="DH" localSheetId="34" hidden="1">{"via1",#N/A,TRUE,"general";"via2",#N/A,TRUE,"general";"via3",#N/A,TRUE,"general"}</definedName>
    <definedName name="DH" localSheetId="35" hidden="1">{"via1",#N/A,TRUE,"general";"via2",#N/A,TRUE,"general";"via3",#N/A,TRUE,"general"}</definedName>
    <definedName name="DH" localSheetId="36" hidden="1">{"via1",#N/A,TRUE,"general";"via2",#N/A,TRUE,"general";"via3",#N/A,TRUE,"general"}</definedName>
    <definedName name="DH" localSheetId="37" hidden="1">{"via1",#N/A,TRUE,"general";"via2",#N/A,TRUE,"general";"via3",#N/A,TRUE,"general"}</definedName>
    <definedName name="DH" localSheetId="39" hidden="1">{"via1",#N/A,TRUE,"general";"via2",#N/A,TRUE,"general";"via3",#N/A,TRUE,"general"}</definedName>
    <definedName name="DH" hidden="1">{"via1",#N/A,TRUE,"general";"via2",#N/A,TRUE,"general";"via3",#N/A,TRUE,"general"}</definedName>
    <definedName name="dhdth" localSheetId="19" hidden="1">{"TAB1",#N/A,TRUE,"GENERAL";"TAB2",#N/A,TRUE,"GENERAL";"TAB3",#N/A,TRUE,"GENERAL";"TAB4",#N/A,TRUE,"GENERAL";"TAB5",#N/A,TRUE,"GENERAL"}</definedName>
    <definedName name="dhdth" localSheetId="38"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31"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3"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35" hidden="1">{"TAB1",#N/A,TRUE,"GENERAL";"TAB2",#N/A,TRUE,"GENERAL";"TAB3",#N/A,TRUE,"GENERAL";"TAB4",#N/A,TRUE,"GENERAL";"TAB5",#N/A,TRUE,"GENERAL"}</definedName>
    <definedName name="dhdth" localSheetId="36" hidden="1">{"TAB1",#N/A,TRUE,"GENERAL";"TAB2",#N/A,TRUE,"GENERAL";"TAB3",#N/A,TRUE,"GENERAL";"TAB4",#N/A,TRUE,"GENERAL";"TAB5",#N/A,TRUE,"GENERAL"}</definedName>
    <definedName name="dhdth" localSheetId="37" hidden="1">{"TAB1",#N/A,TRUE,"GENERAL";"TAB2",#N/A,TRUE,"GENERAL";"TAB3",#N/A,TRUE,"GENERAL";"TAB4",#N/A,TRUE,"GENERAL";"TAB5",#N/A,TRUE,"GENERAL"}</definedName>
    <definedName name="dhdth" localSheetId="39" hidden="1">{"TAB1",#N/A,TRUE,"GENERAL";"TAB2",#N/A,TRUE,"GENERAL";"TAB3",#N/A,TRUE,"GENERAL";"TAB4",#N/A,TRUE,"GENERAL";"TAB5",#N/A,TRUE,"GENERAL"}</definedName>
    <definedName name="dhdth" hidden="1">{"TAB1",#N/A,TRUE,"GENERAL";"TAB2",#N/A,TRUE,"GENERAL";"TAB3",#N/A,TRUE,"GENERAL";"TAB4",#N/A,TRUE,"GENERAL";"TAB5",#N/A,TRUE,"GENERAL"}</definedName>
    <definedName name="dhgh" localSheetId="19" hidden="1">{"via1",#N/A,TRUE,"general";"via2",#N/A,TRUE,"general";"via3",#N/A,TRUE,"general"}</definedName>
    <definedName name="dhgh" localSheetId="38"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localSheetId="31" hidden="1">{"via1",#N/A,TRUE,"general";"via2",#N/A,TRUE,"general";"via3",#N/A,TRUE,"general"}</definedName>
    <definedName name="dhgh" localSheetId="32" hidden="1">{"via1",#N/A,TRUE,"general";"via2",#N/A,TRUE,"general";"via3",#N/A,TRUE,"general"}</definedName>
    <definedName name="dhgh" localSheetId="33" hidden="1">{"via1",#N/A,TRUE,"general";"via2",#N/A,TRUE,"general";"via3",#N/A,TRUE,"general"}</definedName>
    <definedName name="dhgh" localSheetId="34" hidden="1">{"via1",#N/A,TRUE,"general";"via2",#N/A,TRUE,"general";"via3",#N/A,TRUE,"general"}</definedName>
    <definedName name="dhgh" localSheetId="35" hidden="1">{"via1",#N/A,TRUE,"general";"via2",#N/A,TRUE,"general";"via3",#N/A,TRUE,"general"}</definedName>
    <definedName name="dhgh" localSheetId="36" hidden="1">{"via1",#N/A,TRUE,"general";"via2",#N/A,TRUE,"general";"via3",#N/A,TRUE,"general"}</definedName>
    <definedName name="dhgh" localSheetId="37" hidden="1">{"via1",#N/A,TRUE,"general";"via2",#N/A,TRUE,"general";"via3",#N/A,TRUE,"general"}</definedName>
    <definedName name="dhgh" localSheetId="39" hidden="1">{"via1",#N/A,TRUE,"general";"via2",#N/A,TRUE,"general";"via3",#N/A,TRUE,"general"}</definedName>
    <definedName name="dhgh" hidden="1">{"via1",#N/A,TRUE,"general";"via2",#N/A,TRUE,"general";"via3",#N/A,TRUE,"general"}</definedName>
    <definedName name="DIA">[26]PRESUPUESTO!$B$13</definedName>
    <definedName name="Diámetro" localSheetId="38">#REF!</definedName>
    <definedName name="Diámetro" localSheetId="24">#REF!</definedName>
    <definedName name="Diámetro" localSheetId="39">#REF!</definedName>
    <definedName name="Diámetro">#REF!</definedName>
    <definedName name="diámetroft" localSheetId="24">#REF!</definedName>
    <definedName name="diámetroft">#REF!</definedName>
    <definedName name="diametros" localSheetId="24">#REF!</definedName>
    <definedName name="diametros">#REF!</definedName>
    <definedName name="diferencia" localSheetId="19">'[70]MEDIA GEOMETRICA'!$J$8,'[70]MEDIA GEOMETRICA'!$N$8,'[70]MEDIA GEOMETRICA'!$R$8,'[70]MEDIA GEOMETRICA'!$V$8,'[70]MEDIA GEOMETRICA'!$Z$8,'[70]MEDIA GEOMETRICA'!$AD$8,'[70]MEDIA GEOMETRICA'!$AH$8,'[70]MEDIA GEOMETRICA'!$AL$8,'[70]MEDIA GEOMETRICA'!#REF!,'[70]MEDIA GEOMETRICA'!#REF!</definedName>
    <definedName name="diferencia" localSheetId="9">'[70]MEDIA GEOMETRICA'!$J$8,'[70]MEDIA GEOMETRICA'!$N$8,'[70]MEDIA GEOMETRICA'!$R$8,'[70]MEDIA GEOMETRICA'!$V$8,'[70]MEDIA GEOMETRICA'!$Z$8,'[70]MEDIA GEOMETRICA'!$AD$8,'[70]MEDIA GEOMETRICA'!$AH$8,'[70]MEDIA GEOMETRICA'!$AL$8,'[70]MEDIA GEOMETRICA'!#REF!,'[70]MEDIA GEOMETRICA'!#REF!</definedName>
    <definedName name="diferencia" localSheetId="13">'[70]MEDIA GEOMETRICA'!$J$8,'[70]MEDIA GEOMETRICA'!$N$8,'[70]MEDIA GEOMETRICA'!$R$8,'[70]MEDIA GEOMETRICA'!$V$8,'[70]MEDIA GEOMETRICA'!$Z$8,'[70]MEDIA GEOMETRICA'!$AD$8,'[70]MEDIA GEOMETRICA'!$AH$8,'[70]MEDIA GEOMETRICA'!$AL$8,'[70]MEDIA GEOMETRICA'!#REF!,'[70]MEDIA GEOMETRICA'!#REF!</definedName>
    <definedName name="diferencia" localSheetId="14">'[70]MEDIA GEOMETRICA'!$J$8,'[70]MEDIA GEOMETRICA'!$N$8,'[70]MEDIA GEOMETRICA'!$R$8,'[70]MEDIA GEOMETRICA'!$V$8,'[70]MEDIA GEOMETRICA'!$Z$8,'[70]MEDIA GEOMETRICA'!$AD$8,'[70]MEDIA GEOMETRICA'!$AH$8,'[70]MEDIA GEOMETRICA'!$AL$8,'[70]MEDIA GEOMETRICA'!#REF!,'[70]MEDIA GEOMETRICA'!#REF!</definedName>
    <definedName name="diferencia" localSheetId="15">'[70]MEDIA GEOMETRICA'!$J$8,'[70]MEDIA GEOMETRICA'!$N$8,'[70]MEDIA GEOMETRICA'!$R$8,'[70]MEDIA GEOMETRICA'!$V$8,'[70]MEDIA GEOMETRICA'!$Z$8,'[70]MEDIA GEOMETRICA'!$AD$8,'[70]MEDIA GEOMETRICA'!$AH$8,'[70]MEDIA GEOMETRICA'!$AL$8,'[70]MEDIA GEOMETRICA'!#REF!,'[70]MEDIA GEOMETRICA'!#REF!</definedName>
    <definedName name="diferencia" localSheetId="16">'[70]MEDIA GEOMETRICA'!$J$8,'[70]MEDIA GEOMETRICA'!$N$8,'[70]MEDIA GEOMETRICA'!$R$8,'[70]MEDIA GEOMETRICA'!$V$8,'[70]MEDIA GEOMETRICA'!$Z$8,'[70]MEDIA GEOMETRICA'!$AD$8,'[70]MEDIA GEOMETRICA'!$AH$8,'[70]MEDIA GEOMETRICA'!$AL$8,'[70]MEDIA GEOMETRICA'!#REF!,'[70]MEDIA GEOMETRICA'!#REF!</definedName>
    <definedName name="diferencia" localSheetId="17">'[70]MEDIA GEOMETRICA'!$J$8,'[70]MEDIA GEOMETRICA'!$N$8,'[70]MEDIA GEOMETRICA'!$R$8,'[70]MEDIA GEOMETRICA'!$V$8,'[70]MEDIA GEOMETRICA'!$Z$8,'[70]MEDIA GEOMETRICA'!$AD$8,'[70]MEDIA GEOMETRICA'!$AH$8,'[70]MEDIA GEOMETRICA'!$AL$8,'[70]MEDIA GEOMETRICA'!#REF!,'[70]MEDIA GEOMETRICA'!#REF!</definedName>
    <definedName name="diferencia" localSheetId="18">'[70]MEDIA GEOMETRICA'!$J$8,'[70]MEDIA GEOMETRICA'!$N$8,'[70]MEDIA GEOMETRICA'!$R$8,'[70]MEDIA GEOMETRICA'!$V$8,'[70]MEDIA GEOMETRICA'!$Z$8,'[70]MEDIA GEOMETRICA'!$AD$8,'[70]MEDIA GEOMETRICA'!$AH$8,'[70]MEDIA GEOMETRICA'!$AL$8,'[70]MEDIA GEOMETRICA'!#REF!,'[70]MEDIA GEOMETRICA'!#REF!</definedName>
    <definedName name="diferencia" localSheetId="24">'[70]MEDIA GEOMETRICA'!$J$8,'[70]MEDIA GEOMETRICA'!$N$8,'[70]MEDIA GEOMETRICA'!$R$8,'[70]MEDIA GEOMETRICA'!$V$8,'[70]MEDIA GEOMETRICA'!$Z$8,'[70]MEDIA GEOMETRICA'!$AD$8,'[70]MEDIA GEOMETRICA'!$AH$8,'[70]MEDIA GEOMETRICA'!$AL$8,'[70]MEDIA GEOMETRICA'!#REF!,'[70]MEDIA GEOMETRICA'!#REF!</definedName>
    <definedName name="diferencia">'[70]MEDIA GEOMETRICA'!$J$8,'[70]MEDIA GEOMETRICA'!$N$8,'[70]MEDIA GEOMETRICA'!$R$8,'[70]MEDIA GEOMETRICA'!$V$8,'[70]MEDIA GEOMETRICA'!$Z$8,'[70]MEDIA GEOMETRICA'!$AD$8,'[70]MEDIA GEOMETRICA'!$AH$8,'[70]MEDIA GEOMETRICA'!$AL$8,'[70]MEDIA GEOMETRICA'!#REF!,'[70]MEDIA GEOMETRICA'!#REF!</definedName>
    <definedName name="DIJ" localSheetId="19">[12]Tablas!#REF!</definedName>
    <definedName name="DIJ" localSheetId="9">[12]Tablas!#REF!</definedName>
    <definedName name="DIJ" localSheetId="13">[12]Tablas!#REF!</definedName>
    <definedName name="DIJ" localSheetId="14">[12]Tablas!#REF!</definedName>
    <definedName name="DIJ" localSheetId="15">[12]Tablas!#REF!</definedName>
    <definedName name="DIJ" localSheetId="16">[12]Tablas!#REF!</definedName>
    <definedName name="DIJ" localSheetId="17">[12]Tablas!#REF!</definedName>
    <definedName name="DIJ" localSheetId="18">[12]Tablas!#REF!</definedName>
    <definedName name="DIJ" localSheetId="24">[12]Tablas!#REF!</definedName>
    <definedName name="DIJ">[12]Tablas!#REF!</definedName>
    <definedName name="DIJ1_1" localSheetId="24">[12]Tablas!#REF!</definedName>
    <definedName name="DIJ1_1">[12]Tablas!#REF!</definedName>
    <definedName name="DIJ1_1_1" localSheetId="24">[12]Tablas!#REF!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[43]EMPRESA!$F$14</definedName>
    <definedName name="DIRECTO">"DIRECTO:  "&amp;TEXT(ROUNDUP(SUMIF([136]apu!$A$1:$A$65536,[136]apu!$A1048576,[136]apu!$G$1:$G$65536)/2,0),"#,##0")&amp;" / "&amp;VLOOKUP([136]apu!$A1048576,'[136]Ppto completo'!$D$1:$F$65536,3,FALSE)</definedName>
    <definedName name="display_area_2" localSheetId="19">#REF!</definedName>
    <definedName name="display_area_2" localSheetId="9">#REF!</definedName>
    <definedName name="display_area_2" localSheetId="13">#REF!</definedName>
    <definedName name="display_area_2" localSheetId="14">#REF!</definedName>
    <definedName name="display_area_2" localSheetId="15">#REF!</definedName>
    <definedName name="display_area_2" localSheetId="16">#REF!</definedName>
    <definedName name="display_area_2" localSheetId="17">#REF!</definedName>
    <definedName name="display_area_2" localSheetId="18">#REF!</definedName>
    <definedName name="display_area_2" localSheetId="24">#REF!</definedName>
    <definedName name="display_area_2">#REF!</definedName>
    <definedName name="djdytj" localSheetId="19" hidden="1">{"TAB1",#N/A,TRUE,"GENERAL";"TAB2",#N/A,TRUE,"GENERAL";"TAB3",#N/A,TRUE,"GENERAL";"TAB4",#N/A,TRUE,"GENERAL";"TAB5",#N/A,TRUE,"GENERAL"}</definedName>
    <definedName name="djdytj" localSheetId="38"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31"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3"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35" hidden="1">{"TAB1",#N/A,TRUE,"GENERAL";"TAB2",#N/A,TRUE,"GENERAL";"TAB3",#N/A,TRUE,"GENERAL";"TAB4",#N/A,TRUE,"GENERAL";"TAB5",#N/A,TRUE,"GENERAL"}</definedName>
    <definedName name="djdytj" localSheetId="36" hidden="1">{"TAB1",#N/A,TRUE,"GENERAL";"TAB2",#N/A,TRUE,"GENERAL";"TAB3",#N/A,TRUE,"GENERAL";"TAB4",#N/A,TRUE,"GENERAL";"TAB5",#N/A,TRUE,"GENERAL"}</definedName>
    <definedName name="djdytj" localSheetId="37" hidden="1">{"TAB1",#N/A,TRUE,"GENERAL";"TAB2",#N/A,TRUE,"GENERAL";"TAB3",#N/A,TRUE,"GENERAL";"TAB4",#N/A,TRUE,"GENERAL";"TAB5",#N/A,TRUE,"GENERAL"}</definedName>
    <definedName name="djdytj" localSheetId="39"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[71]CÁLCULOS!$H$34</definedName>
    <definedName name="DOTACIÓN" localSheetId="19">#REF!</definedName>
    <definedName name="DOTACIÓN" localSheetId="9">#REF!</definedName>
    <definedName name="DOTACIÓN" localSheetId="13">#REF!</definedName>
    <definedName name="DOTACIÓN" localSheetId="14">#REF!</definedName>
    <definedName name="DOTACIÓN" localSheetId="15">#REF!</definedName>
    <definedName name="DOTACIÓN" localSheetId="16">#REF!</definedName>
    <definedName name="DOTACIÓN" localSheetId="17">#REF!</definedName>
    <definedName name="DOTACIÓN" localSheetId="18">#REF!</definedName>
    <definedName name="DOTACIÓN" localSheetId="24">#REF!</definedName>
    <definedName name="DOTACIÓN">#REF!</definedName>
    <definedName name="DPI" localSheetId="24">[12]Tablas!#REF!</definedName>
    <definedName name="DPI">[12]Tablas!#REF!</definedName>
    <definedName name="DPI1_1" localSheetId="24">[12]Tablas!#REF!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9" hidden="1">{"via1",#N/A,TRUE,"general";"via2",#N/A,TRUE,"general";"via3",#N/A,TRUE,"general"}</definedName>
    <definedName name="dry" localSheetId="38"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localSheetId="31" hidden="1">{"via1",#N/A,TRUE,"general";"via2",#N/A,TRUE,"general";"via3",#N/A,TRUE,"general"}</definedName>
    <definedName name="dry" localSheetId="32" hidden="1">{"via1",#N/A,TRUE,"general";"via2",#N/A,TRUE,"general";"via3",#N/A,TRUE,"general"}</definedName>
    <definedName name="dry" localSheetId="33" hidden="1">{"via1",#N/A,TRUE,"general";"via2",#N/A,TRUE,"general";"via3",#N/A,TRUE,"general"}</definedName>
    <definedName name="dry" localSheetId="34" hidden="1">{"via1",#N/A,TRUE,"general";"via2",#N/A,TRUE,"general";"via3",#N/A,TRUE,"general"}</definedName>
    <definedName name="dry" localSheetId="35" hidden="1">{"via1",#N/A,TRUE,"general";"via2",#N/A,TRUE,"general";"via3",#N/A,TRUE,"general"}</definedName>
    <definedName name="dry" localSheetId="36" hidden="1">{"via1",#N/A,TRUE,"general";"via2",#N/A,TRUE,"general";"via3",#N/A,TRUE,"general"}</definedName>
    <definedName name="dry" localSheetId="37" hidden="1">{"via1",#N/A,TRUE,"general";"via2",#N/A,TRUE,"general";"via3",#N/A,TRUE,"general"}</definedName>
    <definedName name="dry" localSheetId="39" hidden="1">{"via1",#N/A,TRUE,"general";"via2",#N/A,TRUE,"general";"via3",#N/A,TRUE,"general"}</definedName>
    <definedName name="dry" hidden="1">{"via1",#N/A,TRUE,"general";"via2",#N/A,TRUE,"general";"via3",#N/A,TRUE,"general"}</definedName>
    <definedName name="DS">[69]Cronograma!#REF!</definedName>
    <definedName name="DSAD" localSheetId="19" hidden="1">{"via1",#N/A,TRUE,"general";"via2",#N/A,TRUE,"general";"via3",#N/A,TRUE,"general"}</definedName>
    <definedName name="DSAD" localSheetId="38"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localSheetId="31" hidden="1">{"via1",#N/A,TRUE,"general";"via2",#N/A,TRUE,"general";"via3",#N/A,TRUE,"general"}</definedName>
    <definedName name="DSAD" localSheetId="32" hidden="1">{"via1",#N/A,TRUE,"general";"via2",#N/A,TRUE,"general";"via3",#N/A,TRUE,"general"}</definedName>
    <definedName name="DSAD" localSheetId="33" hidden="1">{"via1",#N/A,TRUE,"general";"via2",#N/A,TRUE,"general";"via3",#N/A,TRUE,"general"}</definedName>
    <definedName name="DSAD" localSheetId="34" hidden="1">{"via1",#N/A,TRUE,"general";"via2",#N/A,TRUE,"general";"via3",#N/A,TRUE,"general"}</definedName>
    <definedName name="DSAD" localSheetId="35" hidden="1">{"via1",#N/A,TRUE,"general";"via2",#N/A,TRUE,"general";"via3",#N/A,TRUE,"general"}</definedName>
    <definedName name="DSAD" localSheetId="36" hidden="1">{"via1",#N/A,TRUE,"general";"via2",#N/A,TRUE,"general";"via3",#N/A,TRUE,"general"}</definedName>
    <definedName name="DSAD" localSheetId="37" hidden="1">{"via1",#N/A,TRUE,"general";"via2",#N/A,TRUE,"general";"via3",#N/A,TRUE,"general"}</definedName>
    <definedName name="DSAD" localSheetId="39" hidden="1">{"via1",#N/A,TRUE,"general";"via2",#N/A,TRUE,"general";"via3",#N/A,TRUE,"general"}</definedName>
    <definedName name="DSAD" hidden="1">{"via1",#N/A,TRUE,"general";"via2",#N/A,TRUE,"general";"via3",#N/A,TRUE,"general"}</definedName>
    <definedName name="dsadfp" localSheetId="19" hidden="1">{"TAB1",#N/A,TRUE,"GENERAL";"TAB2",#N/A,TRUE,"GENERAL";"TAB3",#N/A,TRUE,"GENERAL";"TAB4",#N/A,TRUE,"GENERAL";"TAB5",#N/A,TRUE,"GENERAL"}</definedName>
    <definedName name="dsadfp" localSheetId="38"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31"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3"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35" hidden="1">{"TAB1",#N/A,TRUE,"GENERAL";"TAB2",#N/A,TRUE,"GENERAL";"TAB3",#N/A,TRUE,"GENERAL";"TAB4",#N/A,TRUE,"GENERAL";"TAB5",#N/A,TRUE,"GENERAL"}</definedName>
    <definedName name="dsadfp" localSheetId="36" hidden="1">{"TAB1",#N/A,TRUE,"GENERAL";"TAB2",#N/A,TRUE,"GENERAL";"TAB3",#N/A,TRUE,"GENERAL";"TAB4",#N/A,TRUE,"GENERAL";"TAB5",#N/A,TRUE,"GENERAL"}</definedName>
    <definedName name="dsadfp" localSheetId="37" hidden="1">{"TAB1",#N/A,TRUE,"GENERAL";"TAB2",#N/A,TRUE,"GENERAL";"TAB3",#N/A,TRUE,"GENERAL";"TAB4",#N/A,TRUE,"GENERAL";"TAB5",#N/A,TRUE,"GENERAL"}</definedName>
    <definedName name="dsadfp" localSheetId="39"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10">#REF!</definedName>
    <definedName name="Dsbcm" localSheetId="11">#REF!</definedName>
    <definedName name="Dsbcm" localSheetId="12">#REF!</definedName>
    <definedName name="Dsbcm" localSheetId="20">#REF!</definedName>
    <definedName name="Dsbcm" localSheetId="21">#REF!</definedName>
    <definedName name="Dsbcm" localSheetId="22">#REF!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28">#REF!</definedName>
    <definedName name="Dsbcm" localSheetId="29">#REF!</definedName>
    <definedName name="Dsbcm" localSheetId="30">#REF!</definedName>
    <definedName name="Dsbcm" localSheetId="31">#REF!</definedName>
    <definedName name="Dsbcm" localSheetId="32">#REF!</definedName>
    <definedName name="Dsbcm" localSheetId="33">#REF!</definedName>
    <definedName name="Dsbcm" localSheetId="34">#REF!</definedName>
    <definedName name="Dsbcm" localSheetId="35">#REF!</definedName>
    <definedName name="Dsbcm" localSheetId="36">#REF!</definedName>
    <definedName name="Dsbcm" localSheetId="37">#REF!</definedName>
    <definedName name="Dsbcm">#REF!</definedName>
    <definedName name="DsctoFondo" localSheetId="19">[72]EMPRESA!$I$25</definedName>
    <definedName name="DsctoFondo" localSheetId="9">[72]EMPRESA!$I$25</definedName>
    <definedName name="DsctoFondo" localSheetId="13">[72]EMPRESA!$I$25</definedName>
    <definedName name="DsctoFondo" localSheetId="14">[72]EMPRESA!$I$25</definedName>
    <definedName name="DsctoFondo" localSheetId="15">[72]EMPRESA!$I$25</definedName>
    <definedName name="DsctoFondo" localSheetId="16">[72]EMPRESA!$I$25</definedName>
    <definedName name="DsctoFondo" localSheetId="17">[72]EMPRESA!$I$25</definedName>
    <definedName name="DsctoFondo" localSheetId="18">[72]EMPRESA!$I$25</definedName>
    <definedName name="DsctoFondo" localSheetId="24">[72]EMPRESA!$I$25</definedName>
    <definedName name="DsctoFondo">[73]EMPRESA!$I$25</definedName>
    <definedName name="DsctoPension" localSheetId="19">[72]EMPRESA!$I$23</definedName>
    <definedName name="DsctoPension" localSheetId="9">[72]EMPRESA!$I$23</definedName>
    <definedName name="DsctoPension" localSheetId="13">[72]EMPRESA!$I$23</definedName>
    <definedName name="DsctoPension" localSheetId="14">[72]EMPRESA!$I$23</definedName>
    <definedName name="DsctoPension" localSheetId="15">[72]EMPRESA!$I$23</definedName>
    <definedName name="DsctoPension" localSheetId="16">[72]EMPRESA!$I$23</definedName>
    <definedName name="DsctoPension" localSheetId="17">[72]EMPRESA!$I$23</definedName>
    <definedName name="DsctoPension" localSheetId="18">[72]EMPRESA!$I$23</definedName>
    <definedName name="DsctoPension" localSheetId="24">[72]EMPRESA!$I$23</definedName>
    <definedName name="DsctoPension">[73]EMPRESA!$I$23</definedName>
    <definedName name="DsctoSalud" localSheetId="19">[72]EMPRESA!$I$24</definedName>
    <definedName name="DsctoSalud" localSheetId="9">[72]EMPRESA!$I$24</definedName>
    <definedName name="DsctoSalud" localSheetId="13">[72]EMPRESA!$I$24</definedName>
    <definedName name="DsctoSalud" localSheetId="14">[72]EMPRESA!$I$24</definedName>
    <definedName name="DsctoSalud" localSheetId="15">[72]EMPRESA!$I$24</definedName>
    <definedName name="DsctoSalud" localSheetId="16">[72]EMPRESA!$I$24</definedName>
    <definedName name="DsctoSalud" localSheetId="17">[72]EMPRESA!$I$24</definedName>
    <definedName name="DsctoSalud" localSheetId="18">[72]EMPRESA!$I$24</definedName>
    <definedName name="DsctoSalud" localSheetId="24">[72]EMPRESA!$I$24</definedName>
    <definedName name="DsctoSalud">[73]EMPRESA!$I$24</definedName>
    <definedName name="DSD" localSheetId="19" hidden="1">{"via1",#N/A,TRUE,"general";"via2",#N/A,TRUE,"general";"via3",#N/A,TRUE,"general"}</definedName>
    <definedName name="DSD" localSheetId="38"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localSheetId="31" hidden="1">{"via1",#N/A,TRUE,"general";"via2",#N/A,TRUE,"general";"via3",#N/A,TRUE,"general"}</definedName>
    <definedName name="DSD" localSheetId="32" hidden="1">{"via1",#N/A,TRUE,"general";"via2",#N/A,TRUE,"general";"via3",#N/A,TRUE,"general"}</definedName>
    <definedName name="DSD" localSheetId="33" hidden="1">{"via1",#N/A,TRUE,"general";"via2",#N/A,TRUE,"general";"via3",#N/A,TRUE,"general"}</definedName>
    <definedName name="DSD" localSheetId="34" hidden="1">{"via1",#N/A,TRUE,"general";"via2",#N/A,TRUE,"general";"via3",#N/A,TRUE,"general"}</definedName>
    <definedName name="DSD" localSheetId="35" hidden="1">{"via1",#N/A,TRUE,"general";"via2",#N/A,TRUE,"general";"via3",#N/A,TRUE,"general"}</definedName>
    <definedName name="DSD" localSheetId="36" hidden="1">{"via1",#N/A,TRUE,"general";"via2",#N/A,TRUE,"general";"via3",#N/A,TRUE,"general"}</definedName>
    <definedName name="DSD" localSheetId="37" hidden="1">{"via1",#N/A,TRUE,"general";"via2",#N/A,TRUE,"general";"via3",#N/A,TRUE,"general"}</definedName>
    <definedName name="DSD" localSheetId="39" hidden="1">{"via1",#N/A,TRUE,"general";"via2",#N/A,TRUE,"general";"via3",#N/A,TRUE,"general"}</definedName>
    <definedName name="DSD" hidden="1">{"via1",#N/A,TRUE,"general";"via2",#N/A,TRUE,"general";"via3",#N/A,TRUE,"general"}</definedName>
    <definedName name="dsdads4" localSheetId="19" hidden="1">{"TAB1",#N/A,TRUE,"GENERAL";"TAB2",#N/A,TRUE,"GENERAL";"TAB3",#N/A,TRUE,"GENERAL";"TAB4",#N/A,TRUE,"GENERAL";"TAB5",#N/A,TRUE,"GENERAL"}</definedName>
    <definedName name="dsdads4" localSheetId="38"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31"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3"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35" hidden="1">{"TAB1",#N/A,TRUE,"GENERAL";"TAB2",#N/A,TRUE,"GENERAL";"TAB3",#N/A,TRUE,"GENERAL";"TAB4",#N/A,TRUE,"GENERAL";"TAB5",#N/A,TRUE,"GENERAL"}</definedName>
    <definedName name="dsdads4" localSheetId="36" hidden="1">{"TAB1",#N/A,TRUE,"GENERAL";"TAB2",#N/A,TRUE,"GENERAL";"TAB3",#N/A,TRUE,"GENERAL";"TAB4",#N/A,TRUE,"GENERAL";"TAB5",#N/A,TRUE,"GENERAL"}</definedName>
    <definedName name="dsdads4" localSheetId="37" hidden="1">{"TAB1",#N/A,TRUE,"GENERAL";"TAB2",#N/A,TRUE,"GENERAL";"TAB3",#N/A,TRUE,"GENERAL";"TAB4",#N/A,TRUE,"GENERAL";"TAB5",#N/A,TRUE,"GENERAL"}</definedName>
    <definedName name="dsdads4" localSheetId="39" hidden="1">{"TAB1",#N/A,TRUE,"GENERAL";"TAB2",#N/A,TRUE,"GENERAL";"TAB3",#N/A,TRUE,"GENERAL";"TAB4",#N/A,TRUE,"GENERAL";"TAB5",#N/A,TRUE,"GENERAL"}</definedName>
    <definedName name="dsdads4" hidden="1">{"TAB1",#N/A,TRUE,"GENERAL";"TAB2",#N/A,TRUE,"GENERAL";"TAB3",#N/A,TRUE,"GENERAL";"TAB4",#N/A,TRUE,"GENERAL";"TAB5",#N/A,TRUE,"GENERAL"}</definedName>
    <definedName name="DSF" localSheetId="19" hidden="1">{"via1",#N/A,TRUE,"general";"via2",#N/A,TRUE,"general";"via3",#N/A,TRUE,"general"}</definedName>
    <definedName name="DSF" localSheetId="38"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localSheetId="31" hidden="1">{"via1",#N/A,TRUE,"general";"via2",#N/A,TRUE,"general";"via3",#N/A,TRUE,"general"}</definedName>
    <definedName name="DSF" localSheetId="32" hidden="1">{"via1",#N/A,TRUE,"general";"via2",#N/A,TRUE,"general";"via3",#N/A,TRUE,"general"}</definedName>
    <definedName name="DSF" localSheetId="33" hidden="1">{"via1",#N/A,TRUE,"general";"via2",#N/A,TRUE,"general";"via3",#N/A,TRUE,"general"}</definedName>
    <definedName name="DSF" localSheetId="34" hidden="1">{"via1",#N/A,TRUE,"general";"via2",#N/A,TRUE,"general";"via3",#N/A,TRUE,"general"}</definedName>
    <definedName name="DSF" localSheetId="35" hidden="1">{"via1",#N/A,TRUE,"general";"via2",#N/A,TRUE,"general";"via3",#N/A,TRUE,"general"}</definedName>
    <definedName name="DSF" localSheetId="36" hidden="1">{"via1",#N/A,TRUE,"general";"via2",#N/A,TRUE,"general";"via3",#N/A,TRUE,"general"}</definedName>
    <definedName name="DSF" localSheetId="37" hidden="1">{"via1",#N/A,TRUE,"general";"via2",#N/A,TRUE,"general";"via3",#N/A,TRUE,"general"}</definedName>
    <definedName name="DSF" localSheetId="39" hidden="1">{"via1",#N/A,TRUE,"general";"via2",#N/A,TRUE,"general";"via3",#N/A,TRUE,"general"}</definedName>
    <definedName name="DSF" hidden="1">{"via1",#N/A,TRUE,"general";"via2",#N/A,TRUE,"general";"via3",#N/A,TRUE,"general"}</definedName>
    <definedName name="DSFCVTY" localSheetId="19" hidden="1">{"TAB1",#N/A,TRUE,"GENERAL";"TAB2",#N/A,TRUE,"GENERAL";"TAB3",#N/A,TRUE,"GENERAL";"TAB4",#N/A,TRUE,"GENERAL";"TAB5",#N/A,TRUE,"GENERAL"}</definedName>
    <definedName name="DSFCVTY" localSheetId="38"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31"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3"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35" hidden="1">{"TAB1",#N/A,TRUE,"GENERAL";"TAB2",#N/A,TRUE,"GENERAL";"TAB3",#N/A,TRUE,"GENERAL";"TAB4",#N/A,TRUE,"GENERAL";"TAB5",#N/A,TRUE,"GENERAL"}</definedName>
    <definedName name="DSFCVTY" localSheetId="36" hidden="1">{"TAB1",#N/A,TRUE,"GENERAL";"TAB2",#N/A,TRUE,"GENERAL";"TAB3",#N/A,TRUE,"GENERAL";"TAB4",#N/A,TRUE,"GENERAL";"TAB5",#N/A,TRUE,"GENERAL"}</definedName>
    <definedName name="DSFCVTY" localSheetId="37" hidden="1">{"TAB1",#N/A,TRUE,"GENERAL";"TAB2",#N/A,TRUE,"GENERAL";"TAB3",#N/A,TRUE,"GENERAL";"TAB4",#N/A,TRUE,"GENERAL";"TAB5",#N/A,TRUE,"GENERAL"}</definedName>
    <definedName name="DSFCVTY" localSheetId="39" hidden="1">{"TAB1",#N/A,TRUE,"GENERAL";"TAB2",#N/A,TRUE,"GENERAL";"TAB3",#N/A,TRUE,"GENERAL";"TAB4",#N/A,TRUE,"GENERAL";"TAB5",#N/A,TRUE,"GENERAL"}</definedName>
    <definedName name="DSFCVTY" hidden="1">{"TAB1",#N/A,TRUE,"GENERAL";"TAB2",#N/A,TRUE,"GENERAL";"TAB3",#N/A,TRUE,"GENERAL";"TAB4",#N/A,TRUE,"GENERAL";"TAB5",#N/A,TRUE,"GENERAL"}</definedName>
    <definedName name="dsfg" localSheetId="19" hidden="1">{"via1",#N/A,TRUE,"general";"via2",#N/A,TRUE,"general";"via3",#N/A,TRUE,"general"}</definedName>
    <definedName name="dsfg" localSheetId="38"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localSheetId="31" hidden="1">{"via1",#N/A,TRUE,"general";"via2",#N/A,TRUE,"general";"via3",#N/A,TRUE,"general"}</definedName>
    <definedName name="dsfg" localSheetId="32" hidden="1">{"via1",#N/A,TRUE,"general";"via2",#N/A,TRUE,"general";"via3",#N/A,TRUE,"general"}</definedName>
    <definedName name="dsfg" localSheetId="33" hidden="1">{"via1",#N/A,TRUE,"general";"via2",#N/A,TRUE,"general";"via3",#N/A,TRUE,"general"}</definedName>
    <definedName name="dsfg" localSheetId="34" hidden="1">{"via1",#N/A,TRUE,"general";"via2",#N/A,TRUE,"general";"via3",#N/A,TRUE,"general"}</definedName>
    <definedName name="dsfg" localSheetId="35" hidden="1">{"via1",#N/A,TRUE,"general";"via2",#N/A,TRUE,"general";"via3",#N/A,TRUE,"general"}</definedName>
    <definedName name="dsfg" localSheetId="36" hidden="1">{"via1",#N/A,TRUE,"general";"via2",#N/A,TRUE,"general";"via3",#N/A,TRUE,"general"}</definedName>
    <definedName name="dsfg" localSheetId="37" hidden="1">{"via1",#N/A,TRUE,"general";"via2",#N/A,TRUE,"general";"via3",#N/A,TRUE,"general"}</definedName>
    <definedName name="dsfg" localSheetId="39" hidden="1">{"via1",#N/A,TRUE,"general";"via2",#N/A,TRUE,"general";"via3",#N/A,TRUE,"general"}</definedName>
    <definedName name="dsfg" hidden="1">{"via1",#N/A,TRUE,"general";"via2",#N/A,TRUE,"general";"via3",#N/A,TRUE,"general"}</definedName>
    <definedName name="dsfhgfdh" localSheetId="19" hidden="1">{"TAB1",#N/A,TRUE,"GENERAL";"TAB2",#N/A,TRUE,"GENERAL";"TAB3",#N/A,TRUE,"GENERAL";"TAB4",#N/A,TRUE,"GENERAL";"TAB5",#N/A,TRUE,"GENERAL"}</definedName>
    <definedName name="dsfhgfdh" localSheetId="38"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31"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3"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35" hidden="1">{"TAB1",#N/A,TRUE,"GENERAL";"TAB2",#N/A,TRUE,"GENERAL";"TAB3",#N/A,TRUE,"GENERAL";"TAB4",#N/A,TRUE,"GENERAL";"TAB5",#N/A,TRUE,"GENERAL"}</definedName>
    <definedName name="dsfhgfdh" localSheetId="36" hidden="1">{"TAB1",#N/A,TRUE,"GENERAL";"TAB2",#N/A,TRUE,"GENERAL";"TAB3",#N/A,TRUE,"GENERAL";"TAB4",#N/A,TRUE,"GENERAL";"TAB5",#N/A,TRUE,"GENERAL"}</definedName>
    <definedName name="dsfhgfdh" localSheetId="37" hidden="1">{"TAB1",#N/A,TRUE,"GENERAL";"TAB2",#N/A,TRUE,"GENERAL";"TAB3",#N/A,TRUE,"GENERAL";"TAB4",#N/A,TRUE,"GENERAL";"TAB5",#N/A,TRUE,"GENERAL"}</definedName>
    <definedName name="dsfhgfdh" localSheetId="39" hidden="1">{"TAB1",#N/A,TRUE,"GENERAL";"TAB2",#N/A,TRUE,"GENERAL";"TAB3",#N/A,TRUE,"GENERAL";"TAB4",#N/A,TRUE,"GENERAL";"TAB5",#N/A,TRUE,"GENERAL"}</definedName>
    <definedName name="dsfhgfdh" hidden="1">{"TAB1",#N/A,TRUE,"GENERAL";"TAB2",#N/A,TRUE,"GENERAL";"TAB3",#N/A,TRUE,"GENERAL";"TAB4",#N/A,TRUE,"GENERAL";"TAB5",#N/A,TRUE,"GENERAL"}</definedName>
    <definedName name="dsfsdf" localSheetId="19" hidden="1">{"via1",#N/A,TRUE,"general";"via2",#N/A,TRUE,"general";"via3",#N/A,TRUE,"general"}</definedName>
    <definedName name="dsfsdf" localSheetId="38"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localSheetId="31" hidden="1">{"via1",#N/A,TRUE,"general";"via2",#N/A,TRUE,"general";"via3",#N/A,TRUE,"general"}</definedName>
    <definedName name="dsfsdf" localSheetId="32" hidden="1">{"via1",#N/A,TRUE,"general";"via2",#N/A,TRUE,"general";"via3",#N/A,TRUE,"general"}</definedName>
    <definedName name="dsfsdf" localSheetId="33" hidden="1">{"via1",#N/A,TRUE,"general";"via2",#N/A,TRUE,"general";"via3",#N/A,TRUE,"general"}</definedName>
    <definedName name="dsfsdf" localSheetId="34" hidden="1">{"via1",#N/A,TRUE,"general";"via2",#N/A,TRUE,"general";"via3",#N/A,TRUE,"general"}</definedName>
    <definedName name="dsfsdf" localSheetId="35" hidden="1">{"via1",#N/A,TRUE,"general";"via2",#N/A,TRUE,"general";"via3",#N/A,TRUE,"general"}</definedName>
    <definedName name="dsfsdf" localSheetId="36" hidden="1">{"via1",#N/A,TRUE,"general";"via2",#N/A,TRUE,"general";"via3",#N/A,TRUE,"general"}</definedName>
    <definedName name="dsfsdf" localSheetId="37" hidden="1">{"via1",#N/A,TRUE,"general";"via2",#N/A,TRUE,"general";"via3",#N/A,TRUE,"general"}</definedName>
    <definedName name="dsfsdf" localSheetId="39" hidden="1">{"via1",#N/A,TRUE,"general";"via2",#N/A,TRUE,"general";"via3",#N/A,TRUE,"general"}</definedName>
    <definedName name="dsfsdf" hidden="1">{"via1",#N/A,TRUE,"general";"via2",#N/A,TRUE,"general";"via3",#N/A,TRUE,"general"}</definedName>
    <definedName name="DSFSDFCXV" localSheetId="19" hidden="1">{"TAB1",#N/A,TRUE,"GENERAL";"TAB2",#N/A,TRUE,"GENERAL";"TAB3",#N/A,TRUE,"GENERAL";"TAB4",#N/A,TRUE,"GENERAL";"TAB5",#N/A,TRUE,"GENERAL"}</definedName>
    <definedName name="DSFSDFCXV" localSheetId="38"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31"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3"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35" hidden="1">{"TAB1",#N/A,TRUE,"GENERAL";"TAB2",#N/A,TRUE,"GENERAL";"TAB3",#N/A,TRUE,"GENERAL";"TAB4",#N/A,TRUE,"GENERAL";"TAB5",#N/A,TRUE,"GENERAL"}</definedName>
    <definedName name="DSFSDFCXV" localSheetId="36" hidden="1">{"TAB1",#N/A,TRUE,"GENERAL";"TAB2",#N/A,TRUE,"GENERAL";"TAB3",#N/A,TRUE,"GENERAL";"TAB4",#N/A,TRUE,"GENERAL";"TAB5",#N/A,TRUE,"GENERAL"}</definedName>
    <definedName name="DSFSDFCXV" localSheetId="37" hidden="1">{"TAB1",#N/A,TRUE,"GENERAL";"TAB2",#N/A,TRUE,"GENERAL";"TAB3",#N/A,TRUE,"GENERAL";"TAB4",#N/A,TRUE,"GENERAL";"TAB5",#N/A,TRUE,"GENERAL"}</definedName>
    <definedName name="DSFSDFCXV" localSheetId="39" hidden="1">{"TAB1",#N/A,TRUE,"GENERAL";"TAB2",#N/A,TRUE,"GENERAL";"TAB3",#N/A,TRUE,"GENERAL";"TAB4",#N/A,TRUE,"GENERAL";"TAB5",#N/A,TRUE,"GENERAL"}</definedName>
    <definedName name="DSFSDFCXV"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38"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3"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35" hidden="1">{"TAB1",#N/A,TRUE,"GENERAL";"TAB2",#N/A,TRUE,"GENERAL";"TAB3",#N/A,TRUE,"GENERAL";"TAB4",#N/A,TRUE,"GENERAL";"TAB5",#N/A,TRUE,"GENERAL"}</definedName>
    <definedName name="dsfsvm" localSheetId="36" hidden="1">{"TAB1",#N/A,TRUE,"GENERAL";"TAB2",#N/A,TRUE,"GENERAL";"TAB3",#N/A,TRUE,"GENERAL";"TAB4",#N/A,TRUE,"GENERAL";"TAB5",#N/A,TRUE,"GENERAL"}</definedName>
    <definedName name="dsfsvm" localSheetId="37" hidden="1">{"TAB1",#N/A,TRUE,"GENERAL";"TAB2",#N/A,TRUE,"GENERAL";"TAB3",#N/A,TRUE,"GENERAL";"TAB4",#N/A,TRUE,"GENERAL";"TAB5",#N/A,TRUE,"GENERAL"}</definedName>
    <definedName name="dsfsvm" localSheetId="39" hidden="1">{"TAB1",#N/A,TRUE,"GENERAL";"TAB2",#N/A,TRUE,"GENERAL";"TAB3",#N/A,TRUE,"GENERAL";"TAB4",#N/A,TRUE,"GENERAL";"TAB5",#N/A,TRUE,"GENERAL"}</definedName>
    <definedName name="dsfsvm" hidden="1">{"TAB1",#N/A,TRUE,"GENERAL";"TAB2",#N/A,TRUE,"GENERAL";"TAB3",#N/A,TRUE,"GENERAL";"TAB4",#N/A,TRUE,"GENERAL";"TAB5",#N/A,TRUE,"GENERAL"}</definedName>
    <definedName name="dsftbv" localSheetId="19" hidden="1">{"via1",#N/A,TRUE,"general";"via2",#N/A,TRUE,"general";"via3",#N/A,TRUE,"general"}</definedName>
    <definedName name="dsftbv" localSheetId="38"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localSheetId="31" hidden="1">{"via1",#N/A,TRUE,"general";"via2",#N/A,TRUE,"general";"via3",#N/A,TRUE,"general"}</definedName>
    <definedName name="dsftbv" localSheetId="32" hidden="1">{"via1",#N/A,TRUE,"general";"via2",#N/A,TRUE,"general";"via3",#N/A,TRUE,"general"}</definedName>
    <definedName name="dsftbv" localSheetId="33" hidden="1">{"via1",#N/A,TRUE,"general";"via2",#N/A,TRUE,"general";"via3",#N/A,TRUE,"general"}</definedName>
    <definedName name="dsftbv" localSheetId="34" hidden="1">{"via1",#N/A,TRUE,"general";"via2",#N/A,TRUE,"general";"via3",#N/A,TRUE,"general"}</definedName>
    <definedName name="dsftbv" localSheetId="35" hidden="1">{"via1",#N/A,TRUE,"general";"via2",#N/A,TRUE,"general";"via3",#N/A,TRUE,"general"}</definedName>
    <definedName name="dsftbv" localSheetId="36" hidden="1">{"via1",#N/A,TRUE,"general";"via2",#N/A,TRUE,"general";"via3",#N/A,TRUE,"general"}</definedName>
    <definedName name="dsftbv" localSheetId="37" hidden="1">{"via1",#N/A,TRUE,"general";"via2",#N/A,TRUE,"general";"via3",#N/A,TRUE,"general"}</definedName>
    <definedName name="dsftbv" localSheetId="39"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 localSheetId="24">#REF!</definedName>
    <definedName name="dt">#REF!</definedName>
    <definedName name="dtrhj" localSheetId="19" hidden="1">{"via1",#N/A,TRUE,"general";"via2",#N/A,TRUE,"general";"via3",#N/A,TRUE,"general"}</definedName>
    <definedName name="dtrhj" localSheetId="38"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localSheetId="31" hidden="1">{"via1",#N/A,TRUE,"general";"via2",#N/A,TRUE,"general";"via3",#N/A,TRUE,"general"}</definedName>
    <definedName name="dtrhj" localSheetId="32" hidden="1">{"via1",#N/A,TRUE,"general";"via2",#N/A,TRUE,"general";"via3",#N/A,TRUE,"general"}</definedName>
    <definedName name="dtrhj" localSheetId="33" hidden="1">{"via1",#N/A,TRUE,"general";"via2",#N/A,TRUE,"general";"via3",#N/A,TRUE,"general"}</definedName>
    <definedName name="dtrhj" localSheetId="34" hidden="1">{"via1",#N/A,TRUE,"general";"via2",#N/A,TRUE,"general";"via3",#N/A,TRUE,"general"}</definedName>
    <definedName name="dtrhj" localSheetId="35" hidden="1">{"via1",#N/A,TRUE,"general";"via2",#N/A,TRUE,"general";"via3",#N/A,TRUE,"general"}</definedName>
    <definedName name="dtrhj" localSheetId="36" hidden="1">{"via1",#N/A,TRUE,"general";"via2",#N/A,TRUE,"general";"via3",#N/A,TRUE,"general"}</definedName>
    <definedName name="dtrhj" localSheetId="37" hidden="1">{"via1",#N/A,TRUE,"general";"via2",#N/A,TRUE,"general";"via3",#N/A,TRUE,"general"}</definedName>
    <definedName name="dtrhj" localSheetId="39" hidden="1">{"via1",#N/A,TRUE,"general";"via2",#N/A,TRUE,"general";"via3",#N/A,TRUE,"general"}</definedName>
    <definedName name="dtrhj" hidden="1">{"via1",#N/A,TRUE,"general";"via2",#N/A,TRUE,"general";"via3",#N/A,TRUE,"general"}</definedName>
    <definedName name="dxfgg" localSheetId="19" hidden="1">{"via1",#N/A,TRUE,"general";"via2",#N/A,TRUE,"general";"via3",#N/A,TRUE,"general"}</definedName>
    <definedName name="dxfgg" localSheetId="38"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localSheetId="31" hidden="1">{"via1",#N/A,TRUE,"general";"via2",#N/A,TRUE,"general";"via3",#N/A,TRUE,"general"}</definedName>
    <definedName name="dxfgg" localSheetId="32" hidden="1">{"via1",#N/A,TRUE,"general";"via2",#N/A,TRUE,"general";"via3",#N/A,TRUE,"general"}</definedName>
    <definedName name="dxfgg" localSheetId="33" hidden="1">{"via1",#N/A,TRUE,"general";"via2",#N/A,TRUE,"general";"via3",#N/A,TRUE,"general"}</definedName>
    <definedName name="dxfgg" localSheetId="34" hidden="1">{"via1",#N/A,TRUE,"general";"via2",#N/A,TRUE,"general";"via3",#N/A,TRUE,"general"}</definedName>
    <definedName name="dxfgg" localSheetId="35" hidden="1">{"via1",#N/A,TRUE,"general";"via2",#N/A,TRUE,"general";"via3",#N/A,TRUE,"general"}</definedName>
    <definedName name="dxfgg" localSheetId="36" hidden="1">{"via1",#N/A,TRUE,"general";"via2",#N/A,TRUE,"general";"via3",#N/A,TRUE,"general"}</definedName>
    <definedName name="dxfgg" localSheetId="37" hidden="1">{"via1",#N/A,TRUE,"general";"via2",#N/A,TRUE,"general";"via3",#N/A,TRUE,"general"}</definedName>
    <definedName name="dxfgg" localSheetId="39" hidden="1">{"via1",#N/A,TRUE,"general";"via2",#N/A,TRUE,"general";"via3",#N/A,TRUE,"general"}</definedName>
    <definedName name="dxfgg" hidden="1">{"via1",#N/A,TRUE,"general";"via2",#N/A,TRUE,"general";"via3",#N/A,TRUE,"general"}</definedName>
    <definedName name="E">#REF!</definedName>
    <definedName name="e3e33" localSheetId="19" hidden="1">{"via1",#N/A,TRUE,"general";"via2",#N/A,TRUE,"general";"via3",#N/A,TRUE,"general"}</definedName>
    <definedName name="e3e33" localSheetId="38"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localSheetId="31" hidden="1">{"via1",#N/A,TRUE,"general";"via2",#N/A,TRUE,"general";"via3",#N/A,TRUE,"general"}</definedName>
    <definedName name="e3e33" localSheetId="32" hidden="1">{"via1",#N/A,TRUE,"general";"via2",#N/A,TRUE,"general";"via3",#N/A,TRUE,"general"}</definedName>
    <definedName name="e3e33" localSheetId="33" hidden="1">{"via1",#N/A,TRUE,"general";"via2",#N/A,TRUE,"general";"via3",#N/A,TRUE,"general"}</definedName>
    <definedName name="e3e33" localSheetId="34" hidden="1">{"via1",#N/A,TRUE,"general";"via2",#N/A,TRUE,"general";"via3",#N/A,TRUE,"general"}</definedName>
    <definedName name="e3e33" localSheetId="35" hidden="1">{"via1",#N/A,TRUE,"general";"via2",#N/A,TRUE,"general";"via3",#N/A,TRUE,"general"}</definedName>
    <definedName name="e3e33" localSheetId="36" hidden="1">{"via1",#N/A,TRUE,"general";"via2",#N/A,TRUE,"general";"via3",#N/A,TRUE,"general"}</definedName>
    <definedName name="e3e33" localSheetId="37" hidden="1">{"via1",#N/A,TRUE,"general";"via2",#N/A,TRUE,"general";"via3",#N/A,TRUE,"general"}</definedName>
    <definedName name="e3e33" localSheetId="39"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 localSheetId="24">#REF!</definedName>
    <definedName name="EDC">#REF!</definedName>
    <definedName name="EDEDWSWQA" localSheetId="19" hidden="1">{"TAB1",#N/A,TRUE,"GENERAL";"TAB2",#N/A,TRUE,"GENERAL";"TAB3",#N/A,TRUE,"GENERAL";"TAB4",#N/A,TRUE,"GENERAL";"TAB5",#N/A,TRUE,"GENERAL"}</definedName>
    <definedName name="EDEDWSWQA" localSheetId="38"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31"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3"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35" hidden="1">{"TAB1",#N/A,TRUE,"GENERAL";"TAB2",#N/A,TRUE,"GENERAL";"TAB3",#N/A,TRUE,"GENERAL";"TAB4",#N/A,TRUE,"GENERAL";"TAB5",#N/A,TRUE,"GENERAL"}</definedName>
    <definedName name="EDEDWSWQA" localSheetId="36" hidden="1">{"TAB1",#N/A,TRUE,"GENERAL";"TAB2",#N/A,TRUE,"GENERAL";"TAB3",#N/A,TRUE,"GENERAL";"TAB4",#N/A,TRUE,"GENERAL";"TAB5",#N/A,TRUE,"GENERAL"}</definedName>
    <definedName name="EDEDWSWQA" localSheetId="37" hidden="1">{"TAB1",#N/A,TRUE,"GENERAL";"TAB2",#N/A,TRUE,"GENERAL";"TAB3",#N/A,TRUE,"GENERAL";"TAB4",#N/A,TRUE,"GENERAL";"TAB5",#N/A,TRUE,"GENERAL"}</definedName>
    <definedName name="EDEDWSWQA" localSheetId="39" hidden="1">{"TAB1",#N/A,TRUE,"GENERAL";"TAB2",#N/A,TRUE,"GENERAL";"TAB3",#N/A,TRUE,"GENERAL";"TAB4",#N/A,TRUE,"GENERAL";"TAB5",#N/A,TRUE,"GENERAL"}</definedName>
    <definedName name="EDEDWSWQA" hidden="1">{"TAB1",#N/A,TRUE,"GENERAL";"TAB2",#N/A,TRUE,"GENERAL";"TAB3",#N/A,TRUE,"GENERAL";"TAB4",#N/A,TRUE,"GENERAL";"TAB5",#N/A,TRUE,"GENERAL"}</definedName>
    <definedName name="edgfhmn" localSheetId="19" hidden="1">{"via1",#N/A,TRUE,"general";"via2",#N/A,TRUE,"general";"via3",#N/A,TRUE,"general"}</definedName>
    <definedName name="edgfhmn" localSheetId="38"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localSheetId="31" hidden="1">{"via1",#N/A,TRUE,"general";"via2",#N/A,TRUE,"general";"via3",#N/A,TRUE,"general"}</definedName>
    <definedName name="edgfhmn" localSheetId="32" hidden="1">{"via1",#N/A,TRUE,"general";"via2",#N/A,TRUE,"general";"via3",#N/A,TRUE,"general"}</definedName>
    <definedName name="edgfhmn" localSheetId="33" hidden="1">{"via1",#N/A,TRUE,"general";"via2",#N/A,TRUE,"general";"via3",#N/A,TRUE,"general"}</definedName>
    <definedName name="edgfhmn" localSheetId="34" hidden="1">{"via1",#N/A,TRUE,"general";"via2",#N/A,TRUE,"general";"via3",#N/A,TRUE,"general"}</definedName>
    <definedName name="edgfhmn" localSheetId="35" hidden="1">{"via1",#N/A,TRUE,"general";"via2",#N/A,TRUE,"general";"via3",#N/A,TRUE,"general"}</definedName>
    <definedName name="edgfhmn" localSheetId="36" hidden="1">{"via1",#N/A,TRUE,"general";"via2",#N/A,TRUE,"general";"via3",#N/A,TRUE,"general"}</definedName>
    <definedName name="edgfhmn" localSheetId="37" hidden="1">{"via1",#N/A,TRUE,"general";"via2",#N/A,TRUE,"general";"via3",#N/A,TRUE,"general"}</definedName>
    <definedName name="edgfhmn" localSheetId="39" hidden="1">{"via1",#N/A,TRUE,"general";"via2",#N/A,TRUE,"general";"via3",#N/A,TRUE,"general"}</definedName>
    <definedName name="edgfhmn" hidden="1">{"via1",#N/A,TRUE,"general";"via2",#N/A,TRUE,"general";"via3",#N/A,TRUE,"general"}</definedName>
    <definedName name="EE" localSheetId="19">' 3,01 '!ERR</definedName>
    <definedName name="EE" localSheetId="38">' MEMORIA ANDEN CALLE 11'!ERR</definedName>
    <definedName name="EE" localSheetId="1">'1,01'!ERR</definedName>
    <definedName name="EE" localSheetId="2">'1,02'!ERR</definedName>
    <definedName name="EE" localSheetId="3">'1,03 '!ERR</definedName>
    <definedName name="EE" localSheetId="4">'1,04'!ERR</definedName>
    <definedName name="EE" localSheetId="5">'1,05'!ERR</definedName>
    <definedName name="EE" localSheetId="6">'1,06'!ERR</definedName>
    <definedName name="EE" localSheetId="7">'1,07'!ERR</definedName>
    <definedName name="EE" localSheetId="8">'1,08'!ERR</definedName>
    <definedName name="EE" localSheetId="9">'2,01 '!ERR</definedName>
    <definedName name="EE" localSheetId="10">'2,02'!ERR</definedName>
    <definedName name="EE" localSheetId="11">'2,03'!ERR</definedName>
    <definedName name="EE" localSheetId="12">'2,04'!ERR</definedName>
    <definedName name="EE" localSheetId="13">'2,05'!ERR</definedName>
    <definedName name="EE" localSheetId="14">'2,06'!ERR</definedName>
    <definedName name="EE" localSheetId="15">'2,07'!ERR</definedName>
    <definedName name="EE" localSheetId="16">'2,08'!ERR</definedName>
    <definedName name="EE" localSheetId="17">'2,09'!ERR</definedName>
    <definedName name="EE" localSheetId="18">'2,10'!ERR</definedName>
    <definedName name="EE" localSheetId="20">'3,02'!ERR</definedName>
    <definedName name="EE" localSheetId="21">'3,03'!ERR</definedName>
    <definedName name="EE" localSheetId="22">'3,04'!ERR</definedName>
    <definedName name="EE" localSheetId="23">'3,05'!ERR</definedName>
    <definedName name="EE" localSheetId="24">'3,06'!ERR</definedName>
    <definedName name="EE" localSheetId="25">'4,01'!ERR</definedName>
    <definedName name="EE" localSheetId="26">'4,02'!ERR</definedName>
    <definedName name="EE" localSheetId="27">'5,01'!ERR</definedName>
    <definedName name="EE" localSheetId="28">'5,02'!ERR</definedName>
    <definedName name="EE" localSheetId="29">'5,03'!ERR</definedName>
    <definedName name="EE" localSheetId="30">'5,04'!ERR</definedName>
    <definedName name="EE" localSheetId="31">'5,05'!ERR</definedName>
    <definedName name="EE" localSheetId="32">'5,06'!ERR</definedName>
    <definedName name="EE" localSheetId="33">'5,07'!ERR</definedName>
    <definedName name="EE" localSheetId="34">'5,08'!ERR</definedName>
    <definedName name="EE" localSheetId="35">'5,09'!ERR</definedName>
    <definedName name="EE" localSheetId="36">'5,10'!ERR</definedName>
    <definedName name="EE" localSheetId="37">'5,11'!ERR</definedName>
    <definedName name="EE" localSheetId="39">'MEMORIAS ANDEN CALLE 12'!ERR</definedName>
    <definedName name="EE">[0]!ERR</definedName>
    <definedName name="eeedfr" localSheetId="19" hidden="1">{"TAB1",#N/A,TRUE,"GENERAL";"TAB2",#N/A,TRUE,"GENERAL";"TAB3",#N/A,TRUE,"GENERAL";"TAB4",#N/A,TRUE,"GENERAL";"TAB5",#N/A,TRUE,"GENERAL"}</definedName>
    <definedName name="eeedfr" localSheetId="38"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31"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3"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35" hidden="1">{"TAB1",#N/A,TRUE,"GENERAL";"TAB2",#N/A,TRUE,"GENERAL";"TAB3",#N/A,TRUE,"GENERAL";"TAB4",#N/A,TRUE,"GENERAL";"TAB5",#N/A,TRUE,"GENERAL"}</definedName>
    <definedName name="eeedfr" localSheetId="36" hidden="1">{"TAB1",#N/A,TRUE,"GENERAL";"TAB2",#N/A,TRUE,"GENERAL";"TAB3",#N/A,TRUE,"GENERAL";"TAB4",#N/A,TRUE,"GENERAL";"TAB5",#N/A,TRUE,"GENERAL"}</definedName>
    <definedName name="eeedfr" localSheetId="37" hidden="1">{"TAB1",#N/A,TRUE,"GENERAL";"TAB2",#N/A,TRUE,"GENERAL";"TAB3",#N/A,TRUE,"GENERAL";"TAB4",#N/A,TRUE,"GENERAL";"TAB5",#N/A,TRUE,"GENERAL"}</definedName>
    <definedName name="eeedfr" localSheetId="39" hidden="1">{"TAB1",#N/A,TRUE,"GENERAL";"TAB2",#N/A,TRUE,"GENERAL";"TAB3",#N/A,TRUE,"GENERAL";"TAB4",#N/A,TRUE,"GENERAL";"TAB5",#N/A,TRUE,"GENERAL"}</definedName>
    <definedName name="eeedfr"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38"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3"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35" hidden="1">{"TAB1",#N/A,TRUE,"GENERAL";"TAB2",#N/A,TRUE,"GENERAL";"TAB3",#N/A,TRUE,"GENERAL";"TAB4",#N/A,TRUE,"GENERAL";"TAB5",#N/A,TRUE,"GENERAL"}</definedName>
    <definedName name="eeeeer" localSheetId="36" hidden="1">{"TAB1",#N/A,TRUE,"GENERAL";"TAB2",#N/A,TRUE,"GENERAL";"TAB3",#N/A,TRUE,"GENERAL";"TAB4",#N/A,TRUE,"GENERAL";"TAB5",#N/A,TRUE,"GENERAL"}</definedName>
    <definedName name="eeeeer" localSheetId="37" hidden="1">{"TAB1",#N/A,TRUE,"GENERAL";"TAB2",#N/A,TRUE,"GENERAL";"TAB3",#N/A,TRUE,"GENERAL";"TAB4",#N/A,TRUE,"GENERAL";"TAB5",#N/A,TRUE,"GENERAL"}</definedName>
    <definedName name="eeeeer" localSheetId="39" hidden="1">{"TAB1",#N/A,TRUE,"GENERAL";"TAB2",#N/A,TRUE,"GENERAL";"TAB3",#N/A,TRUE,"GENERAL";"TAB4",#N/A,TRUE,"GENERAL";"TAB5",#N/A,TRUE,"GENERAL"}</definedName>
    <definedName name="eeeeer" hidden="1">{"TAB1",#N/A,TRUE,"GENERAL";"TAB2",#N/A,TRUE,"GENERAL";"TAB3",#N/A,TRUE,"GENERAL";"TAB4",#N/A,TRUE,"GENERAL";"TAB5",#N/A,TRUE,"GENERAL"}</definedName>
    <definedName name="eeerfd" localSheetId="19" hidden="1">{"via1",#N/A,TRUE,"general";"via2",#N/A,TRUE,"general";"via3",#N/A,TRUE,"general"}</definedName>
    <definedName name="eeerfd" localSheetId="38"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localSheetId="31" hidden="1">{"via1",#N/A,TRUE,"general";"via2",#N/A,TRUE,"general";"via3",#N/A,TRUE,"general"}</definedName>
    <definedName name="eeerfd" localSheetId="32" hidden="1">{"via1",#N/A,TRUE,"general";"via2",#N/A,TRUE,"general";"via3",#N/A,TRUE,"general"}</definedName>
    <definedName name="eeerfd" localSheetId="33" hidden="1">{"via1",#N/A,TRUE,"general";"via2",#N/A,TRUE,"general";"via3",#N/A,TRUE,"general"}</definedName>
    <definedName name="eeerfd" localSheetId="34" hidden="1">{"via1",#N/A,TRUE,"general";"via2",#N/A,TRUE,"general";"via3",#N/A,TRUE,"general"}</definedName>
    <definedName name="eeerfd" localSheetId="35" hidden="1">{"via1",#N/A,TRUE,"general";"via2",#N/A,TRUE,"general";"via3",#N/A,TRUE,"general"}</definedName>
    <definedName name="eeerfd" localSheetId="36" hidden="1">{"via1",#N/A,TRUE,"general";"via2",#N/A,TRUE,"general";"via3",#N/A,TRUE,"general"}</definedName>
    <definedName name="eeerfd" localSheetId="37" hidden="1">{"via1",#N/A,TRUE,"general";"via2",#N/A,TRUE,"general";"via3",#N/A,TRUE,"general"}</definedName>
    <definedName name="eeerfd" localSheetId="39" hidden="1">{"via1",#N/A,TRUE,"general";"via2",#N/A,TRUE,"general";"via3",#N/A,TRUE,"general"}</definedName>
    <definedName name="eeerfd" hidden="1">{"via1",#N/A,TRUE,"general";"via2",#N/A,TRUE,"general";"via3",#N/A,TRUE,"general"}</definedName>
    <definedName name="EF">#REF!</definedName>
    <definedName name="EFA">#REF!</definedName>
    <definedName name="efef" localSheetId="19" hidden="1">{"TAB1",#N/A,TRUE,"GENERAL";"TAB2",#N/A,TRUE,"GENERAL";"TAB3",#N/A,TRUE,"GENERAL";"TAB4",#N/A,TRUE,"GENERAL";"TAB5",#N/A,TRUE,"GENERAL"}</definedName>
    <definedName name="efef" localSheetId="38"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localSheetId="31" hidden="1">{"TAB1",#N/A,TRUE,"GENERAL";"TAB2",#N/A,TRUE,"GENERAL";"TAB3",#N/A,TRUE,"GENERAL";"TAB4",#N/A,TRUE,"GENERAL";"TAB5",#N/A,TRUE,"GENERAL"}</definedName>
    <definedName name="efef" localSheetId="32" hidden="1">{"TAB1",#N/A,TRUE,"GENERAL";"TAB2",#N/A,TRUE,"GENERAL";"TAB3",#N/A,TRUE,"GENERAL";"TAB4",#N/A,TRUE,"GENERAL";"TAB5",#N/A,TRUE,"GENERAL"}</definedName>
    <definedName name="efef" localSheetId="33" hidden="1">{"TAB1",#N/A,TRUE,"GENERAL";"TAB2",#N/A,TRUE,"GENERAL";"TAB3",#N/A,TRUE,"GENERAL";"TAB4",#N/A,TRUE,"GENERAL";"TAB5",#N/A,TRUE,"GENERAL"}</definedName>
    <definedName name="efef" localSheetId="34" hidden="1">{"TAB1",#N/A,TRUE,"GENERAL";"TAB2",#N/A,TRUE,"GENERAL";"TAB3",#N/A,TRUE,"GENERAL";"TAB4",#N/A,TRUE,"GENERAL";"TAB5",#N/A,TRUE,"GENERAL"}</definedName>
    <definedName name="efef" localSheetId="35" hidden="1">{"TAB1",#N/A,TRUE,"GENERAL";"TAB2",#N/A,TRUE,"GENERAL";"TAB3",#N/A,TRUE,"GENERAL";"TAB4",#N/A,TRUE,"GENERAL";"TAB5",#N/A,TRUE,"GENERAL"}</definedName>
    <definedName name="efef" localSheetId="36" hidden="1">{"TAB1",#N/A,TRUE,"GENERAL";"TAB2",#N/A,TRUE,"GENERAL";"TAB3",#N/A,TRUE,"GENERAL";"TAB4",#N/A,TRUE,"GENERAL";"TAB5",#N/A,TRUE,"GENERAL"}</definedName>
    <definedName name="efef" localSheetId="37" hidden="1">{"TAB1",#N/A,TRUE,"GENERAL";"TAB2",#N/A,TRUE,"GENERAL";"TAB3",#N/A,TRUE,"GENERAL";"TAB4",#N/A,TRUE,"GENERAL";"TAB5",#N/A,TRUE,"GENERAL"}</definedName>
    <definedName name="efef" localSheetId="39" hidden="1">{"TAB1",#N/A,TRUE,"GENERAL";"TAB2",#N/A,TRUE,"GENERAL";"TAB3",#N/A,TRUE,"GENERAL";"TAB4",#N/A,TRUE,"GENERAL";"TAB5",#N/A,TRUE,"GENERAL"}</definedName>
    <definedName name="efef" hidden="1">{"TAB1",#N/A,TRUE,"GENERAL";"TAB2",#N/A,TRUE,"GENERAL";"TAB3",#N/A,TRUE,"GENERAL";"TAB4",#N/A,TRUE,"GENERAL";"TAB5",#N/A,TRUE,"GENERAL"}</definedName>
    <definedName name="efer" localSheetId="19" hidden="1">{"via1",#N/A,TRUE,"general";"via2",#N/A,TRUE,"general";"via3",#N/A,TRUE,"general"}</definedName>
    <definedName name="efer" localSheetId="38"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localSheetId="31" hidden="1">{"via1",#N/A,TRUE,"general";"via2",#N/A,TRUE,"general";"via3",#N/A,TRUE,"general"}</definedName>
    <definedName name="efer" localSheetId="32" hidden="1">{"via1",#N/A,TRUE,"general";"via2",#N/A,TRUE,"general";"via3",#N/A,TRUE,"general"}</definedName>
    <definedName name="efer" localSheetId="33" hidden="1">{"via1",#N/A,TRUE,"general";"via2",#N/A,TRUE,"general";"via3",#N/A,TRUE,"general"}</definedName>
    <definedName name="efer" localSheetId="34" hidden="1">{"via1",#N/A,TRUE,"general";"via2",#N/A,TRUE,"general";"via3",#N/A,TRUE,"general"}</definedName>
    <definedName name="efer" localSheetId="35" hidden="1">{"via1",#N/A,TRUE,"general";"via2",#N/A,TRUE,"general";"via3",#N/A,TRUE,"general"}</definedName>
    <definedName name="efer" localSheetId="36" hidden="1">{"via1",#N/A,TRUE,"general";"via2",#N/A,TRUE,"general";"via3",#N/A,TRUE,"general"}</definedName>
    <definedName name="efer" localSheetId="37" hidden="1">{"via1",#N/A,TRUE,"general";"via2",#N/A,TRUE,"general";"via3",#N/A,TRUE,"general"}</definedName>
    <definedName name="efer" localSheetId="39" hidden="1">{"via1",#N/A,TRUE,"general";"via2",#N/A,TRUE,"general";"via3",#N/A,TRUE,"general"}</definedName>
    <definedName name="efer" hidden="1">{"via1",#N/A,TRUE,"general";"via2",#N/A,TRUE,"general";"via3",#N/A,TRUE,"general"}</definedName>
    <definedName name="egeg" localSheetId="19" hidden="1">{"TAB1",#N/A,TRUE,"GENERAL";"TAB2",#N/A,TRUE,"GENERAL";"TAB3",#N/A,TRUE,"GENERAL";"TAB4",#N/A,TRUE,"GENERAL";"TAB5",#N/A,TRUE,"GENERAL"}</definedName>
    <definedName name="egeg" localSheetId="38"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localSheetId="31" hidden="1">{"TAB1",#N/A,TRUE,"GENERAL";"TAB2",#N/A,TRUE,"GENERAL";"TAB3",#N/A,TRUE,"GENERAL";"TAB4",#N/A,TRUE,"GENERAL";"TAB5",#N/A,TRUE,"GENERAL"}</definedName>
    <definedName name="egeg" localSheetId="32" hidden="1">{"TAB1",#N/A,TRUE,"GENERAL";"TAB2",#N/A,TRUE,"GENERAL";"TAB3",#N/A,TRUE,"GENERAL";"TAB4",#N/A,TRUE,"GENERAL";"TAB5",#N/A,TRUE,"GENERAL"}</definedName>
    <definedName name="egeg" localSheetId="33" hidden="1">{"TAB1",#N/A,TRUE,"GENERAL";"TAB2",#N/A,TRUE,"GENERAL";"TAB3",#N/A,TRUE,"GENERAL";"TAB4",#N/A,TRUE,"GENERAL";"TAB5",#N/A,TRUE,"GENERAL"}</definedName>
    <definedName name="egeg" localSheetId="34" hidden="1">{"TAB1",#N/A,TRUE,"GENERAL";"TAB2",#N/A,TRUE,"GENERAL";"TAB3",#N/A,TRUE,"GENERAL";"TAB4",#N/A,TRUE,"GENERAL";"TAB5",#N/A,TRUE,"GENERAL"}</definedName>
    <definedName name="egeg" localSheetId="35" hidden="1">{"TAB1",#N/A,TRUE,"GENERAL";"TAB2",#N/A,TRUE,"GENERAL";"TAB3",#N/A,TRUE,"GENERAL";"TAB4",#N/A,TRUE,"GENERAL";"TAB5",#N/A,TRUE,"GENERAL"}</definedName>
    <definedName name="egeg" localSheetId="36" hidden="1">{"TAB1",#N/A,TRUE,"GENERAL";"TAB2",#N/A,TRUE,"GENERAL";"TAB3",#N/A,TRUE,"GENERAL";"TAB4",#N/A,TRUE,"GENERAL";"TAB5",#N/A,TRUE,"GENERAL"}</definedName>
    <definedName name="egeg" localSheetId="37" hidden="1">{"TAB1",#N/A,TRUE,"GENERAL";"TAB2",#N/A,TRUE,"GENERAL";"TAB3",#N/A,TRUE,"GENERAL";"TAB4",#N/A,TRUE,"GENERAL";"TAB5",#N/A,TRUE,"GENERAL"}</definedName>
    <definedName name="egeg" localSheetId="39" hidden="1">{"TAB1",#N/A,TRUE,"GENERAL";"TAB2",#N/A,TRUE,"GENERAL";"TAB3",#N/A,TRUE,"GENERAL";"TAB4",#N/A,TRUE,"GENERAL";"TAB5",#N/A,TRUE,"GENERAL"}</definedName>
    <definedName name="egeg"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38"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3"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35" hidden="1">{"TAB1",#N/A,TRUE,"GENERAL";"TAB2",#N/A,TRUE,"GENERAL";"TAB3",#N/A,TRUE,"GENERAL";"TAB4",#N/A,TRUE,"GENERAL";"TAB5",#N/A,TRUE,"GENERAL"}</definedName>
    <definedName name="egtrgthrt" localSheetId="36" hidden="1">{"TAB1",#N/A,TRUE,"GENERAL";"TAB2",#N/A,TRUE,"GENERAL";"TAB3",#N/A,TRUE,"GENERAL";"TAB4",#N/A,TRUE,"GENERAL";"TAB5",#N/A,TRUE,"GENERAL"}</definedName>
    <definedName name="egtrgthrt" localSheetId="37" hidden="1">{"TAB1",#N/A,TRUE,"GENERAL";"TAB2",#N/A,TRUE,"GENERAL";"TAB3",#N/A,TRUE,"GENERAL";"TAB4",#N/A,TRUE,"GENERAL";"TAB5",#N/A,TRUE,"GENERAL"}</definedName>
    <definedName name="egtrgthrt" localSheetId="39"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'[74]Info Ejec'!$A$1:$AV$153</definedName>
    <definedName name="ELIMINACIONPROYC" localSheetId="19">#REF!</definedName>
    <definedName name="ELIMINACIONPROYC" localSheetId="9">#REF!</definedName>
    <definedName name="ELIMINACIONPROYC" localSheetId="13">#REF!</definedName>
    <definedName name="ELIMINACIONPROYC" localSheetId="14">#REF!</definedName>
    <definedName name="ELIMINACIONPROYC" localSheetId="15">#REF!</definedName>
    <definedName name="ELIMINACIONPROYC" localSheetId="16">#REF!</definedName>
    <definedName name="ELIMINACIONPROYC" localSheetId="17">#REF!</definedName>
    <definedName name="ELIMINACIONPROYC" localSheetId="18">#REF!</definedName>
    <definedName name="ELIMINACIONPROYC" localSheetId="24">#REF!</definedName>
    <definedName name="ELIMINACIONPROYC">#REF!</definedName>
    <definedName name="emanto" localSheetId="19">#REF!</definedName>
    <definedName name="emanto" localSheetId="1">#REF!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7">#REF!</definedName>
    <definedName name="emanto" localSheetId="18">#REF!</definedName>
    <definedName name="emanto" localSheetId="20">#REF!</definedName>
    <definedName name="emanto" localSheetId="21">#REF!</definedName>
    <definedName name="emanto" localSheetId="22">#REF!</definedName>
    <definedName name="emanto" localSheetId="23">#REF!</definedName>
    <definedName name="emanto" localSheetId="24">#REF!</definedName>
    <definedName name="emanto" localSheetId="25">#REF!</definedName>
    <definedName name="emanto" localSheetId="26">#REF!</definedName>
    <definedName name="emanto" localSheetId="27">#REF!</definedName>
    <definedName name="emanto" localSheetId="28">#REF!</definedName>
    <definedName name="emanto" localSheetId="29">#REF!</definedName>
    <definedName name="emanto" localSheetId="30">#REF!</definedName>
    <definedName name="emanto" localSheetId="31">#REF!</definedName>
    <definedName name="emanto" localSheetId="32">#REF!</definedName>
    <definedName name="emanto" localSheetId="33">#REF!</definedName>
    <definedName name="emanto" localSheetId="34">#REF!</definedName>
    <definedName name="emanto" localSheetId="35">#REF!</definedName>
    <definedName name="emanto" localSheetId="36">#REF!</definedName>
    <definedName name="emanto" localSheetId="37">#REF!</definedName>
    <definedName name="emanto">#REF!</definedName>
    <definedName name="eme" localSheetId="19">' 3,01 '!ERR</definedName>
    <definedName name="eme" localSheetId="38">' MEMORIA ANDEN CALLE 11'!ERR</definedName>
    <definedName name="eme" localSheetId="1">'1,01'!ERR</definedName>
    <definedName name="eme" localSheetId="2">'1,02'!ERR</definedName>
    <definedName name="eme" localSheetId="3">'1,03 '!ERR</definedName>
    <definedName name="eme" localSheetId="4">'1,04'!ERR</definedName>
    <definedName name="eme" localSheetId="5">'1,05'!ERR</definedName>
    <definedName name="eme" localSheetId="6">'1,06'!ERR</definedName>
    <definedName name="eme" localSheetId="7">'1,07'!ERR</definedName>
    <definedName name="eme" localSheetId="8">'1,08'!ERR</definedName>
    <definedName name="eme" localSheetId="9">'2,01 '!ERR</definedName>
    <definedName name="eme" localSheetId="10">'2,02'!ERR</definedName>
    <definedName name="eme" localSheetId="11">'2,03'!ERR</definedName>
    <definedName name="eme" localSheetId="12">'2,04'!ERR</definedName>
    <definedName name="eme" localSheetId="13">'2,05'!ERR</definedName>
    <definedName name="eme" localSheetId="14">'2,06'!ERR</definedName>
    <definedName name="eme" localSheetId="15">'2,07'!ERR</definedName>
    <definedName name="eme" localSheetId="16">'2,08'!ERR</definedName>
    <definedName name="eme" localSheetId="17">'2,09'!ERR</definedName>
    <definedName name="eme" localSheetId="18">'2,10'!ERR</definedName>
    <definedName name="eme" localSheetId="20">'3,02'!ERR</definedName>
    <definedName name="eme" localSheetId="21">'3,03'!ERR</definedName>
    <definedName name="eme" localSheetId="22">'3,04'!ERR</definedName>
    <definedName name="eme" localSheetId="23">'3,05'!ERR</definedName>
    <definedName name="eme" localSheetId="24">'3,06'!ERR</definedName>
    <definedName name="eme" localSheetId="25">'4,01'!ERR</definedName>
    <definedName name="eme" localSheetId="26">'4,02'!ERR</definedName>
    <definedName name="eme" localSheetId="27">'5,01'!ERR</definedName>
    <definedName name="eme" localSheetId="28">'5,02'!ERR</definedName>
    <definedName name="eme" localSheetId="29">'5,03'!ERR</definedName>
    <definedName name="eme" localSheetId="30">'5,04'!ERR</definedName>
    <definedName name="eme" localSheetId="31">'5,05'!ERR</definedName>
    <definedName name="eme" localSheetId="32">'5,06'!ERR</definedName>
    <definedName name="eme" localSheetId="33">'5,07'!ERR</definedName>
    <definedName name="eme" localSheetId="34">'5,08'!ERR</definedName>
    <definedName name="eme" localSheetId="35">'5,09'!ERR</definedName>
    <definedName name="eme" localSheetId="36">'5,10'!ERR</definedName>
    <definedName name="eme" localSheetId="37">'5,11'!ERR</definedName>
    <definedName name="eme" localSheetId="39">'MEMORIAS ANDEN CALLE 12'!ERR</definedName>
    <definedName name="eme">[0]!ERR</definedName>
    <definedName name="EMPLEADO" localSheetId="19">#REF!</definedName>
    <definedName name="EMPLEADO" localSheetId="9">#REF!</definedName>
    <definedName name="EMPLEADO" localSheetId="13">#REF!</definedName>
    <definedName name="EMPLEADO" localSheetId="14">#REF!</definedName>
    <definedName name="EMPLEADO" localSheetId="15">#REF!</definedName>
    <definedName name="EMPLEADO" localSheetId="16">#REF!</definedName>
    <definedName name="EMPLEADO" localSheetId="17">#REF!</definedName>
    <definedName name="EMPLEADO" localSheetId="18">#REF!</definedName>
    <definedName name="EMPLEADO" localSheetId="24">#REF!</definedName>
    <definedName name="EMPLEADO">#REF!</definedName>
    <definedName name="Empresa">[43]EMPRESA!$F$6</definedName>
    <definedName name="EMULSION" localSheetId="19">#REF!</definedName>
    <definedName name="EMULSION" localSheetId="9">#REF!</definedName>
    <definedName name="EMULSION" localSheetId="13">#REF!</definedName>
    <definedName name="EMULSION" localSheetId="14">#REF!</definedName>
    <definedName name="EMULSION" localSheetId="15">#REF!</definedName>
    <definedName name="EMULSION" localSheetId="16">#REF!</definedName>
    <definedName name="EMULSION" localSheetId="17">#REF!</definedName>
    <definedName name="EMULSION" localSheetId="18">#REF!</definedName>
    <definedName name="EMULSION" localSheetId="24">#REF!</definedName>
    <definedName name="EMULSION">#REF!</definedName>
    <definedName name="End_Bal" localSheetId="19">#REF!</definedName>
    <definedName name="End_Bal" localSheetId="9">#REF!</definedName>
    <definedName name="End_Bal" localSheetId="13">#REF!</definedName>
    <definedName name="End_Bal" localSheetId="14">#REF!</definedName>
    <definedName name="End_Bal" localSheetId="15">#REF!</definedName>
    <definedName name="End_Bal" localSheetId="16">#REF!</definedName>
    <definedName name="End_Bal" localSheetId="17">#REF!</definedName>
    <definedName name="End_Bal" localSheetId="18">#REF!</definedName>
    <definedName name="End_Bal" localSheetId="24">#REF!</definedName>
    <definedName name="End_Bal">#REF!</definedName>
    <definedName name="ene" localSheetId="19">#REF!</definedName>
    <definedName name="ene" localSheetId="9">#REF!</definedName>
    <definedName name="ene" localSheetId="13">#REF!</definedName>
    <definedName name="ene" localSheetId="14">#REF!</definedName>
    <definedName name="ene" localSheetId="15">#REF!</definedName>
    <definedName name="ene" localSheetId="16">#REF!</definedName>
    <definedName name="ene" localSheetId="17">#REF!</definedName>
    <definedName name="ene" localSheetId="18">#REF!</definedName>
    <definedName name="ene" localSheetId="24">#REF!</definedName>
    <definedName name="ene">#REF!</definedName>
    <definedName name="Ensayos">#REF!</definedName>
    <definedName name="ENTRADASP" localSheetId="1">#REF!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10">#REF!</definedName>
    <definedName name="ENTRADASP" localSheetId="11">#REF!</definedName>
    <definedName name="ENTRADASP" localSheetId="12">#REF!</definedName>
    <definedName name="ENTRADASP" localSheetId="20">#REF!</definedName>
    <definedName name="ENTRADASP" localSheetId="21">#REF!</definedName>
    <definedName name="ENTRADASP" localSheetId="22">#REF!</definedName>
    <definedName name="ENTRADASP" localSheetId="23">#REF!</definedName>
    <definedName name="ENTRADASP" localSheetId="25">#REF!</definedName>
    <definedName name="ENTRADASP" localSheetId="26">#REF!</definedName>
    <definedName name="ENTRADASP" localSheetId="27">#REF!</definedName>
    <definedName name="ENTRADASP" localSheetId="28">#REF!</definedName>
    <definedName name="ENTRADASP" localSheetId="29">#REF!</definedName>
    <definedName name="ENTRADASP" localSheetId="30">#REF!</definedName>
    <definedName name="ENTRADASP" localSheetId="31">#REF!</definedName>
    <definedName name="ENTRADASP" localSheetId="32">#REF!</definedName>
    <definedName name="ENTRADASP" localSheetId="33">#REF!</definedName>
    <definedName name="ENTRADASP" localSheetId="34">#REF!</definedName>
    <definedName name="ENTRADASP" localSheetId="35">#REF!</definedName>
    <definedName name="ENTRADASP" localSheetId="36">#REF!</definedName>
    <definedName name="ENTRADASP" localSheetId="37">#REF!</definedName>
    <definedName name="ENTRADASP">#REF!</definedName>
    <definedName name="EPECIALIDAD_SIDOE">[12]Tablas!#REF!</definedName>
    <definedName name="equipo">[75]Equipo!$A$7:$A$65536</definedName>
    <definedName name="EQUIPO1" localSheetId="19">#REF!</definedName>
    <definedName name="EQUIPO1" localSheetId="9">#REF!</definedName>
    <definedName name="EQUIPO1" localSheetId="13">#REF!</definedName>
    <definedName name="EQUIPO1" localSheetId="14">#REF!</definedName>
    <definedName name="EQUIPO1" localSheetId="15">#REF!</definedName>
    <definedName name="EQUIPO1" localSheetId="16">#REF!</definedName>
    <definedName name="EQUIPO1" localSheetId="17">#REF!</definedName>
    <definedName name="EQUIPO1" localSheetId="18">#REF!</definedName>
    <definedName name="EQUIPO1" localSheetId="24">#REF!</definedName>
    <definedName name="EQUIPO1">#REF!</definedName>
    <definedName name="Equipos" localSheetId="19">#REF!</definedName>
    <definedName name="Equipos" localSheetId="38">#REF!</definedName>
    <definedName name="EQUIPOS" localSheetId="1">'[76]TABLA EQUIPOS'!$A$3:$D$70</definedName>
    <definedName name="EQUIPOS" localSheetId="2">'[76]TABLA EQUIPOS'!$A$3:$D$70</definedName>
    <definedName name="EQUIPOS" localSheetId="3">'[76]TABLA EQUIPOS'!$A$3:$D$70</definedName>
    <definedName name="EQUIPOS" localSheetId="4">'[76]TABLA EQUIPOS'!$A$3:$D$70</definedName>
    <definedName name="EQUIPOS" localSheetId="5">'[76]TABLA EQUIPOS'!$A$3:$D$70</definedName>
    <definedName name="EQUIPOS" localSheetId="6">'[76]TABLA EQUIPOS'!$A$3:$D$70</definedName>
    <definedName name="EQUIPOS" localSheetId="7">'[76]TABLA EQUIPOS'!$A$3:$D$70</definedName>
    <definedName name="EQUIPOS" localSheetId="8">'[76]TABLA EQUIPOS'!$A$3:$D$70</definedName>
    <definedName name="Equipos" localSheetId="9">#REF!</definedName>
    <definedName name="EQUIPOS" localSheetId="10">'[76]TABLA EQUIPOS'!$A$3:$D$70</definedName>
    <definedName name="EQUIPOS" localSheetId="11">'[76]TABLA EQUIPOS'!$A$3:$D$70</definedName>
    <definedName name="EQUIPOS" localSheetId="12">'[76]TABLA EQUIPOS'!$A$3:$D$70</definedName>
    <definedName name="Equipos" localSheetId="13">#REF!</definedName>
    <definedName name="Equipos" localSheetId="14">#REF!</definedName>
    <definedName name="Equipos" localSheetId="15">#REF!</definedName>
    <definedName name="Equipos" localSheetId="16">#REF!</definedName>
    <definedName name="Equipos" localSheetId="17">#REF!</definedName>
    <definedName name="Equipos" localSheetId="18">#REF!</definedName>
    <definedName name="EQUIPOS" localSheetId="20">'[76]TABLA EQUIPOS'!$A$3:$D$70</definedName>
    <definedName name="EQUIPOS" localSheetId="21">'[76]TABLA EQUIPOS'!$A$3:$D$70</definedName>
    <definedName name="EQUIPOS" localSheetId="22">'[76]TABLA EQUIPOS'!$A$3:$D$70</definedName>
    <definedName name="EQUIPOS" localSheetId="23">'[76]TABLA EQUIPOS'!$A$3:$D$70</definedName>
    <definedName name="Equipos" localSheetId="24">#REF!</definedName>
    <definedName name="EQUIPOS" localSheetId="25">'[76]TABLA EQUIPOS'!$A$3:$D$70</definedName>
    <definedName name="EQUIPOS" localSheetId="26">'[76]TABLA EQUIPOS'!$A$3:$D$70</definedName>
    <definedName name="EQUIPOS" localSheetId="27">'[76]TABLA EQUIPOS'!$A$3:$D$70</definedName>
    <definedName name="EQUIPOS" localSheetId="28">'[76]TABLA EQUIPOS'!$A$3:$D$70</definedName>
    <definedName name="EQUIPOS" localSheetId="29">'[76]TABLA EQUIPOS'!$A$3:$D$70</definedName>
    <definedName name="EQUIPOS" localSheetId="30">'[76]TABLA EQUIPOS'!$A$3:$D$70</definedName>
    <definedName name="EQUIPOS" localSheetId="31">'[76]TABLA EQUIPOS'!$A$3:$D$70</definedName>
    <definedName name="EQUIPOS" localSheetId="32">'[76]TABLA EQUIPOS'!$A$3:$D$70</definedName>
    <definedName name="EQUIPOS" localSheetId="33">'[76]TABLA EQUIPOS'!$A$3:$D$70</definedName>
    <definedName name="EQUIPOS" localSheetId="34">'[76]TABLA EQUIPOS'!$A$3:$D$70</definedName>
    <definedName name="EQUIPOS" localSheetId="35">'[76]TABLA EQUIPOS'!$A$3:$D$70</definedName>
    <definedName name="EQUIPOS" localSheetId="36">'[76]TABLA EQUIPOS'!$A$3:$D$70</definedName>
    <definedName name="EQUIPOS" localSheetId="37">'[76]TABLA EQUIPOS'!$A$3:$D$70</definedName>
    <definedName name="Equipos" localSheetId="39">#REF!</definedName>
    <definedName name="Equipos">#REF!</definedName>
    <definedName name="EQUIPOS1" localSheetId="19">#REF!</definedName>
    <definedName name="EQUIPOS1" localSheetId="9">#REF!</definedName>
    <definedName name="EQUIPOS1" localSheetId="13">#REF!</definedName>
    <definedName name="EQUIPOS1" localSheetId="14">#REF!</definedName>
    <definedName name="EQUIPOS1" localSheetId="15">#REF!</definedName>
    <definedName name="EQUIPOS1" localSheetId="16">#REF!</definedName>
    <definedName name="EQUIPOS1" localSheetId="17">#REF!</definedName>
    <definedName name="EQUIPOS1" localSheetId="18">#REF!</definedName>
    <definedName name="EQUIPOS1" localSheetId="24">#REF!</definedName>
    <definedName name="EQUIPOS1">#REF!</definedName>
    <definedName name="eqw" localSheetId="19" hidden="1">{"via1",#N/A,TRUE,"general";"via2",#N/A,TRUE,"general";"via3",#N/A,TRUE,"general"}</definedName>
    <definedName name="eqw" localSheetId="38"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localSheetId="31" hidden="1">{"via1",#N/A,TRUE,"general";"via2",#N/A,TRUE,"general";"via3",#N/A,TRUE,"general"}</definedName>
    <definedName name="eqw" localSheetId="32" hidden="1">{"via1",#N/A,TRUE,"general";"via2",#N/A,TRUE,"general";"via3",#N/A,TRUE,"general"}</definedName>
    <definedName name="eqw" localSheetId="33" hidden="1">{"via1",#N/A,TRUE,"general";"via2",#N/A,TRUE,"general";"via3",#N/A,TRUE,"general"}</definedName>
    <definedName name="eqw" localSheetId="34" hidden="1">{"via1",#N/A,TRUE,"general";"via2",#N/A,TRUE,"general";"via3",#N/A,TRUE,"general"}</definedName>
    <definedName name="eqw" localSheetId="35" hidden="1">{"via1",#N/A,TRUE,"general";"via2",#N/A,TRUE,"general";"via3",#N/A,TRUE,"general"}</definedName>
    <definedName name="eqw" localSheetId="36" hidden="1">{"via1",#N/A,TRUE,"general";"via2",#N/A,TRUE,"general";"via3",#N/A,TRUE,"general"}</definedName>
    <definedName name="eqw" localSheetId="37" hidden="1">{"via1",#N/A,TRUE,"general";"via2",#N/A,TRUE,"general";"via3",#N/A,TRUE,"general"}</definedName>
    <definedName name="eqw" localSheetId="39" hidden="1">{"via1",#N/A,TRUE,"general";"via2",#N/A,TRUE,"general";"via3",#N/A,TRUE,"general"}</definedName>
    <definedName name="eqw" hidden="1">{"via1",#N/A,TRUE,"general";"via2",#N/A,TRUE,"general";"via3",#N/A,TRUE,"general"}</definedName>
    <definedName name="ER">'[137]AC2-AG96'!#REF!</definedName>
    <definedName name="ERE_ART">[48]steel!$B$8:$B$47</definedName>
    <definedName name="erfg" localSheetId="19" hidden="1">{#N/A,#N/A,FALSE,"Hoja1";#N/A,#N/A,FALSE,"Hoja2"}</definedName>
    <definedName name="erfg" localSheetId="38" hidden="1">{#N/A,#N/A,FALSE,"Hoja1";#N/A,#N/A,FALSE,"Hoja2"}</definedName>
    <definedName name="erfg" localSheetId="9" hidden="1">{#N/A,#N/A,FALSE,"Hoja1";#N/A,#N/A,FALSE,"Hoja2"}</definedName>
    <definedName name="erfg" localSheetId="13" hidden="1">{#N/A,#N/A,FALSE,"Hoja1";#N/A,#N/A,FALSE,"Hoja2"}</definedName>
    <definedName name="erfg" localSheetId="14" hidden="1">{#N/A,#N/A,FALSE,"Hoja1";#N/A,#N/A,FALSE,"Hoja2"}</definedName>
    <definedName name="erfg" localSheetId="15" hidden="1">{#N/A,#N/A,FALSE,"Hoja1";#N/A,#N/A,FALSE,"Hoja2"}</definedName>
    <definedName name="erfg" localSheetId="16" hidden="1">{#N/A,#N/A,FALSE,"Hoja1";#N/A,#N/A,FALSE,"Hoja2"}</definedName>
    <definedName name="erfg" localSheetId="17" hidden="1">{#N/A,#N/A,FALSE,"Hoja1";#N/A,#N/A,FALSE,"Hoja2"}</definedName>
    <definedName name="erfg" localSheetId="18" hidden="1">{#N/A,#N/A,FALSE,"Hoja1";#N/A,#N/A,FALSE,"Hoja2"}</definedName>
    <definedName name="erfg" localSheetId="24" hidden="1">{#N/A,#N/A,FALSE,"Hoja1";#N/A,#N/A,FALSE,"Hoja2"}</definedName>
    <definedName name="erfg" localSheetId="39" hidden="1">{#N/A,#N/A,FALSE,"Hoja1";#N/A,#N/A,FALSE,"Hoja2"}</definedName>
    <definedName name="erfg" hidden="1">{#N/A,#N/A,FALSE,"Hoja1";#N/A,#N/A,FALSE,"Hoja2"}</definedName>
    <definedName name="erg" localSheetId="19" hidden="1">{"TAB1",#N/A,TRUE,"GENERAL";"TAB2",#N/A,TRUE,"GENERAL";"TAB3",#N/A,TRUE,"GENERAL";"TAB4",#N/A,TRUE,"GENERAL";"TAB5",#N/A,TRUE,"GENERAL"}</definedName>
    <definedName name="erg" localSheetId="38"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localSheetId="31" hidden="1">{"TAB1",#N/A,TRUE,"GENERAL";"TAB2",#N/A,TRUE,"GENERAL";"TAB3",#N/A,TRUE,"GENERAL";"TAB4",#N/A,TRUE,"GENERAL";"TAB5",#N/A,TRUE,"GENERAL"}</definedName>
    <definedName name="erg" localSheetId="32" hidden="1">{"TAB1",#N/A,TRUE,"GENERAL";"TAB2",#N/A,TRUE,"GENERAL";"TAB3",#N/A,TRUE,"GENERAL";"TAB4",#N/A,TRUE,"GENERAL";"TAB5",#N/A,TRUE,"GENERAL"}</definedName>
    <definedName name="erg" localSheetId="33" hidden="1">{"TAB1",#N/A,TRUE,"GENERAL";"TAB2",#N/A,TRUE,"GENERAL";"TAB3",#N/A,TRUE,"GENERAL";"TAB4",#N/A,TRUE,"GENERAL";"TAB5",#N/A,TRUE,"GENERAL"}</definedName>
    <definedName name="erg" localSheetId="34" hidden="1">{"TAB1",#N/A,TRUE,"GENERAL";"TAB2",#N/A,TRUE,"GENERAL";"TAB3",#N/A,TRUE,"GENERAL";"TAB4",#N/A,TRUE,"GENERAL";"TAB5",#N/A,TRUE,"GENERAL"}</definedName>
    <definedName name="erg" localSheetId="35" hidden="1">{"TAB1",#N/A,TRUE,"GENERAL";"TAB2",#N/A,TRUE,"GENERAL";"TAB3",#N/A,TRUE,"GENERAL";"TAB4",#N/A,TRUE,"GENERAL";"TAB5",#N/A,TRUE,"GENERAL"}</definedName>
    <definedName name="erg" localSheetId="36" hidden="1">{"TAB1",#N/A,TRUE,"GENERAL";"TAB2",#N/A,TRUE,"GENERAL";"TAB3",#N/A,TRUE,"GENERAL";"TAB4",#N/A,TRUE,"GENERAL";"TAB5",#N/A,TRUE,"GENERAL"}</definedName>
    <definedName name="erg" localSheetId="37" hidden="1">{"TAB1",#N/A,TRUE,"GENERAL";"TAB2",#N/A,TRUE,"GENERAL";"TAB3",#N/A,TRUE,"GENERAL";"TAB4",#N/A,TRUE,"GENERAL";"TAB5",#N/A,TRUE,"GENERAL"}</definedName>
    <definedName name="erg" localSheetId="39" hidden="1">{"TAB1",#N/A,TRUE,"GENERAL";"TAB2",#N/A,TRUE,"GENERAL";"TAB3",#N/A,TRUE,"GENERAL";"TAB4",#N/A,TRUE,"GENERAL";"TAB5",#N/A,TRUE,"GENERAL"}</definedName>
    <definedName name="erg" hidden="1">{"TAB1",#N/A,TRUE,"GENERAL";"TAB2",#N/A,TRUE,"GENERAL";"TAB3",#N/A,TRUE,"GENERAL";"TAB4",#N/A,TRUE,"GENERAL";"TAB5",#N/A,TRUE,"GENERAL"}</definedName>
    <definedName name="erger" localSheetId="19" hidden="1">{"via1",#N/A,TRUE,"general";"via2",#N/A,TRUE,"general";"via3",#N/A,TRUE,"general"}</definedName>
    <definedName name="erger" localSheetId="38"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localSheetId="31" hidden="1">{"via1",#N/A,TRUE,"general";"via2",#N/A,TRUE,"general";"via3",#N/A,TRUE,"general"}</definedName>
    <definedName name="erger" localSheetId="32" hidden="1">{"via1",#N/A,TRUE,"general";"via2",#N/A,TRUE,"general";"via3",#N/A,TRUE,"general"}</definedName>
    <definedName name="erger" localSheetId="33" hidden="1">{"via1",#N/A,TRUE,"general";"via2",#N/A,TRUE,"general";"via3",#N/A,TRUE,"general"}</definedName>
    <definedName name="erger" localSheetId="34" hidden="1">{"via1",#N/A,TRUE,"general";"via2",#N/A,TRUE,"general";"via3",#N/A,TRUE,"general"}</definedName>
    <definedName name="erger" localSheetId="35" hidden="1">{"via1",#N/A,TRUE,"general";"via2",#N/A,TRUE,"general";"via3",#N/A,TRUE,"general"}</definedName>
    <definedName name="erger" localSheetId="36" hidden="1">{"via1",#N/A,TRUE,"general";"via2",#N/A,TRUE,"general";"via3",#N/A,TRUE,"general"}</definedName>
    <definedName name="erger" localSheetId="37" hidden="1">{"via1",#N/A,TRUE,"general";"via2",#N/A,TRUE,"general";"via3",#N/A,TRUE,"general"}</definedName>
    <definedName name="erger" localSheetId="39" hidden="1">{"via1",#N/A,TRUE,"general";"via2",#N/A,TRUE,"general";"via3",#N/A,TRUE,"general"}</definedName>
    <definedName name="erger" hidden="1">{"via1",#N/A,TRUE,"general";"via2",#N/A,TRUE,"general";"via3",#N/A,TRUE,"general"}</definedName>
    <definedName name="ergerg" localSheetId="19" hidden="1">{"via1",#N/A,TRUE,"general";"via2",#N/A,TRUE,"general";"via3",#N/A,TRUE,"general"}</definedName>
    <definedName name="ergerg" localSheetId="38"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localSheetId="31" hidden="1">{"via1",#N/A,TRUE,"general";"via2",#N/A,TRUE,"general";"via3",#N/A,TRUE,"general"}</definedName>
    <definedName name="ergerg" localSheetId="32" hidden="1">{"via1",#N/A,TRUE,"general";"via2",#N/A,TRUE,"general";"via3",#N/A,TRUE,"general"}</definedName>
    <definedName name="ergerg" localSheetId="33" hidden="1">{"via1",#N/A,TRUE,"general";"via2",#N/A,TRUE,"general";"via3",#N/A,TRUE,"general"}</definedName>
    <definedName name="ergerg" localSheetId="34" hidden="1">{"via1",#N/A,TRUE,"general";"via2",#N/A,TRUE,"general";"via3",#N/A,TRUE,"general"}</definedName>
    <definedName name="ergerg" localSheetId="35" hidden="1">{"via1",#N/A,TRUE,"general";"via2",#N/A,TRUE,"general";"via3",#N/A,TRUE,"general"}</definedName>
    <definedName name="ergerg" localSheetId="36" hidden="1">{"via1",#N/A,TRUE,"general";"via2",#N/A,TRUE,"general";"via3",#N/A,TRUE,"general"}</definedName>
    <definedName name="ergerg" localSheetId="37" hidden="1">{"via1",#N/A,TRUE,"general";"via2",#N/A,TRUE,"general";"via3",#N/A,TRUE,"general"}</definedName>
    <definedName name="ergerg" localSheetId="39" hidden="1">{"via1",#N/A,TRUE,"general";"via2",#N/A,TRUE,"general";"via3",#N/A,TRUE,"general"}</definedName>
    <definedName name="ergerg" hidden="1">{"via1",#N/A,TRUE,"general";"via2",#N/A,TRUE,"general";"via3",#N/A,TRUE,"general"}</definedName>
    <definedName name="ergfegr" localSheetId="19" hidden="1">{"via1",#N/A,TRUE,"general";"via2",#N/A,TRUE,"general";"via3",#N/A,TRUE,"general"}</definedName>
    <definedName name="ergfegr" localSheetId="38"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localSheetId="31" hidden="1">{"via1",#N/A,TRUE,"general";"via2",#N/A,TRUE,"general";"via3",#N/A,TRUE,"general"}</definedName>
    <definedName name="ergfegr" localSheetId="32" hidden="1">{"via1",#N/A,TRUE,"general";"via2",#N/A,TRUE,"general";"via3",#N/A,TRUE,"general"}</definedName>
    <definedName name="ergfegr" localSheetId="33" hidden="1">{"via1",#N/A,TRUE,"general";"via2",#N/A,TRUE,"general";"via3",#N/A,TRUE,"general"}</definedName>
    <definedName name="ergfegr" localSheetId="34" hidden="1">{"via1",#N/A,TRUE,"general";"via2",#N/A,TRUE,"general";"via3",#N/A,TRUE,"general"}</definedName>
    <definedName name="ergfegr" localSheetId="35" hidden="1">{"via1",#N/A,TRUE,"general";"via2",#N/A,TRUE,"general";"via3",#N/A,TRUE,"general"}</definedName>
    <definedName name="ergfegr" localSheetId="36" hidden="1">{"via1",#N/A,TRUE,"general";"via2",#N/A,TRUE,"general";"via3",#N/A,TRUE,"general"}</definedName>
    <definedName name="ergfegr" localSheetId="37" hidden="1">{"via1",#N/A,TRUE,"general";"via2",#N/A,TRUE,"general";"via3",#N/A,TRUE,"general"}</definedName>
    <definedName name="ergfegr" localSheetId="39" hidden="1">{"via1",#N/A,TRUE,"general";"via2",#N/A,TRUE,"general";"via3",#N/A,TRUE,"general"}</definedName>
    <definedName name="ergfegr" hidden="1">{"via1",#N/A,TRUE,"general";"via2",#N/A,TRUE,"general";"via3",#N/A,TRUE,"general"}</definedName>
    <definedName name="ergge" localSheetId="19" hidden="1">{"TAB1",#N/A,TRUE,"GENERAL";"TAB2",#N/A,TRUE,"GENERAL";"TAB3",#N/A,TRUE,"GENERAL";"TAB4",#N/A,TRUE,"GENERAL";"TAB5",#N/A,TRUE,"GENERAL"}</definedName>
    <definedName name="ergge" localSheetId="38"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31"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3"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35" hidden="1">{"TAB1",#N/A,TRUE,"GENERAL";"TAB2",#N/A,TRUE,"GENERAL";"TAB3",#N/A,TRUE,"GENERAL";"TAB4",#N/A,TRUE,"GENERAL";"TAB5",#N/A,TRUE,"GENERAL"}</definedName>
    <definedName name="ergge" localSheetId="36" hidden="1">{"TAB1",#N/A,TRUE,"GENERAL";"TAB2",#N/A,TRUE,"GENERAL";"TAB3",#N/A,TRUE,"GENERAL";"TAB4",#N/A,TRUE,"GENERAL";"TAB5",#N/A,TRUE,"GENERAL"}</definedName>
    <definedName name="ergge" localSheetId="37" hidden="1">{"TAB1",#N/A,TRUE,"GENERAL";"TAB2",#N/A,TRUE,"GENERAL";"TAB3",#N/A,TRUE,"GENERAL";"TAB4",#N/A,TRUE,"GENERAL";"TAB5",#N/A,TRUE,"GENERAL"}</definedName>
    <definedName name="ergge" localSheetId="39" hidden="1">{"TAB1",#N/A,TRUE,"GENERAL";"TAB2",#N/A,TRUE,"GENERAL";"TAB3",#N/A,TRUE,"GENERAL";"TAB4",#N/A,TRUE,"GENERAL";"TAB5",#N/A,TRUE,"GENERAL"}</definedName>
    <definedName name="ergge" hidden="1">{"TAB1",#N/A,TRUE,"GENERAL";"TAB2",#N/A,TRUE,"GENERAL";"TAB3",#N/A,TRUE,"GENERAL";"TAB4",#N/A,TRUE,"GENERAL";"TAB5",#N/A,TRUE,"GENERAL"}</definedName>
    <definedName name="erggewg" localSheetId="19" hidden="1">{"via1",#N/A,TRUE,"general";"via2",#N/A,TRUE,"general";"via3",#N/A,TRUE,"general"}</definedName>
    <definedName name="erggewg" localSheetId="38"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localSheetId="31" hidden="1">{"via1",#N/A,TRUE,"general";"via2",#N/A,TRUE,"general";"via3",#N/A,TRUE,"general"}</definedName>
    <definedName name="erggewg" localSheetId="32" hidden="1">{"via1",#N/A,TRUE,"general";"via2",#N/A,TRUE,"general";"via3",#N/A,TRUE,"general"}</definedName>
    <definedName name="erggewg" localSheetId="33" hidden="1">{"via1",#N/A,TRUE,"general";"via2",#N/A,TRUE,"general";"via3",#N/A,TRUE,"general"}</definedName>
    <definedName name="erggewg" localSheetId="34" hidden="1">{"via1",#N/A,TRUE,"general";"via2",#N/A,TRUE,"general";"via3",#N/A,TRUE,"general"}</definedName>
    <definedName name="erggewg" localSheetId="35" hidden="1">{"via1",#N/A,TRUE,"general";"via2",#N/A,TRUE,"general";"via3",#N/A,TRUE,"general"}</definedName>
    <definedName name="erggewg" localSheetId="36" hidden="1">{"via1",#N/A,TRUE,"general";"via2",#N/A,TRUE,"general";"via3",#N/A,TRUE,"general"}</definedName>
    <definedName name="erggewg" localSheetId="37" hidden="1">{"via1",#N/A,TRUE,"general";"via2",#N/A,TRUE,"general";"via3",#N/A,TRUE,"general"}</definedName>
    <definedName name="erggewg" localSheetId="39" hidden="1">{"via1",#N/A,TRUE,"general";"via2",#N/A,TRUE,"general";"via3",#N/A,TRUE,"general"}</definedName>
    <definedName name="erggewg" hidden="1">{"via1",#N/A,TRUE,"general";"via2",#N/A,TRUE,"general";"via3",#N/A,TRUE,"general"}</definedName>
    <definedName name="ergreg" localSheetId="19" hidden="1">{"TAB1",#N/A,TRUE,"GENERAL";"TAB2",#N/A,TRUE,"GENERAL";"TAB3",#N/A,TRUE,"GENERAL";"TAB4",#N/A,TRUE,"GENERAL";"TAB5",#N/A,TRUE,"GENERAL"}</definedName>
    <definedName name="ergreg" localSheetId="38"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31"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3"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35" hidden="1">{"TAB1",#N/A,TRUE,"GENERAL";"TAB2",#N/A,TRUE,"GENERAL";"TAB3",#N/A,TRUE,"GENERAL";"TAB4",#N/A,TRUE,"GENERAL";"TAB5",#N/A,TRUE,"GENERAL"}</definedName>
    <definedName name="ergreg" localSheetId="36" hidden="1">{"TAB1",#N/A,TRUE,"GENERAL";"TAB2",#N/A,TRUE,"GENERAL";"TAB3",#N/A,TRUE,"GENERAL";"TAB4",#N/A,TRUE,"GENERAL";"TAB5",#N/A,TRUE,"GENERAL"}</definedName>
    <definedName name="ergreg" localSheetId="37" hidden="1">{"TAB1",#N/A,TRUE,"GENERAL";"TAB2",#N/A,TRUE,"GENERAL";"TAB3",#N/A,TRUE,"GENERAL";"TAB4",#N/A,TRUE,"GENERAL";"TAB5",#N/A,TRUE,"GENERAL"}</definedName>
    <definedName name="ergreg" localSheetId="39" hidden="1">{"TAB1",#N/A,TRUE,"GENERAL";"TAB2",#N/A,TRUE,"GENERAL";"TAB3",#N/A,TRUE,"GENERAL";"TAB4",#N/A,TRUE,"GENERAL";"TAB5",#N/A,TRUE,"GENERAL"}</definedName>
    <definedName name="ergreg" hidden="1">{"TAB1",#N/A,TRUE,"GENERAL";"TAB2",#N/A,TRUE,"GENERAL";"TAB3",#N/A,TRUE,"GENERAL";"TAB4",#N/A,TRUE,"GENERAL";"TAB5",#N/A,TRUE,"GENERAL"}</definedName>
    <definedName name="ergregerg" localSheetId="19" hidden="1">{"via1",#N/A,TRUE,"general";"via2",#N/A,TRUE,"general";"via3",#N/A,TRUE,"general"}</definedName>
    <definedName name="ergregerg" localSheetId="38"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localSheetId="31" hidden="1">{"via1",#N/A,TRUE,"general";"via2",#N/A,TRUE,"general";"via3",#N/A,TRUE,"general"}</definedName>
    <definedName name="ergregerg" localSheetId="32" hidden="1">{"via1",#N/A,TRUE,"general";"via2",#N/A,TRUE,"general";"via3",#N/A,TRUE,"general"}</definedName>
    <definedName name="ergregerg" localSheetId="33" hidden="1">{"via1",#N/A,TRUE,"general";"via2",#N/A,TRUE,"general";"via3",#N/A,TRUE,"general"}</definedName>
    <definedName name="ergregerg" localSheetId="34" hidden="1">{"via1",#N/A,TRUE,"general";"via2",#N/A,TRUE,"general";"via3",#N/A,TRUE,"general"}</definedName>
    <definedName name="ergregerg" localSheetId="35" hidden="1">{"via1",#N/A,TRUE,"general";"via2",#N/A,TRUE,"general";"via3",#N/A,TRUE,"general"}</definedName>
    <definedName name="ergregerg" localSheetId="36" hidden="1">{"via1",#N/A,TRUE,"general";"via2",#N/A,TRUE,"general";"via3",#N/A,TRUE,"general"}</definedName>
    <definedName name="ergregerg" localSheetId="37" hidden="1">{"via1",#N/A,TRUE,"general";"via2",#N/A,TRUE,"general";"via3",#N/A,TRUE,"general"}</definedName>
    <definedName name="ergregerg" localSheetId="39" hidden="1">{"via1",#N/A,TRUE,"general";"via2",#N/A,TRUE,"general";"via3",#N/A,TRUE,"general"}</definedName>
    <definedName name="ergregerg" hidden="1">{"via1",#N/A,TRUE,"general";"via2",#N/A,TRUE,"general";"via3",#N/A,TRUE,"general"}</definedName>
    <definedName name="ergrg" localSheetId="19" hidden="1">{"TAB1",#N/A,TRUE,"GENERAL";"TAB2",#N/A,TRUE,"GENERAL";"TAB3",#N/A,TRUE,"GENERAL";"TAB4",#N/A,TRUE,"GENERAL";"TAB5",#N/A,TRUE,"GENERAL"}</definedName>
    <definedName name="ergrg" localSheetId="38"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31"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3"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35" hidden="1">{"TAB1",#N/A,TRUE,"GENERAL";"TAB2",#N/A,TRUE,"GENERAL";"TAB3",#N/A,TRUE,"GENERAL";"TAB4",#N/A,TRUE,"GENERAL";"TAB5",#N/A,TRUE,"GENERAL"}</definedName>
    <definedName name="ergrg" localSheetId="36" hidden="1">{"TAB1",#N/A,TRUE,"GENERAL";"TAB2",#N/A,TRUE,"GENERAL";"TAB3",#N/A,TRUE,"GENERAL";"TAB4",#N/A,TRUE,"GENERAL";"TAB5",#N/A,TRUE,"GENERAL"}</definedName>
    <definedName name="ergrg" localSheetId="37" hidden="1">{"TAB1",#N/A,TRUE,"GENERAL";"TAB2",#N/A,TRUE,"GENERAL";"TAB3",#N/A,TRUE,"GENERAL";"TAB4",#N/A,TRUE,"GENERAL";"TAB5",#N/A,TRUE,"GENERAL"}</definedName>
    <definedName name="ergrg" localSheetId="39" hidden="1">{"TAB1",#N/A,TRUE,"GENERAL";"TAB2",#N/A,TRUE,"GENERAL";"TAB3",#N/A,TRUE,"GENERAL";"TAB4",#N/A,TRUE,"GENERAL";"TAB5",#N/A,TRUE,"GENERAL"}</definedName>
    <definedName name="ergrg"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38"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3"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35" hidden="1">{"TAB1",#N/A,TRUE,"GENERAL";"TAB2",#N/A,TRUE,"GENERAL";"TAB3",#N/A,TRUE,"GENERAL";"TAB4",#N/A,TRUE,"GENERAL";"TAB5",#N/A,TRUE,"GENERAL"}</definedName>
    <definedName name="ergweg" localSheetId="36" hidden="1">{"TAB1",#N/A,TRUE,"GENERAL";"TAB2",#N/A,TRUE,"GENERAL";"TAB3",#N/A,TRUE,"GENERAL";"TAB4",#N/A,TRUE,"GENERAL";"TAB5",#N/A,TRUE,"GENERAL"}</definedName>
    <definedName name="ergweg" localSheetId="37" hidden="1">{"TAB1",#N/A,TRUE,"GENERAL";"TAB2",#N/A,TRUE,"GENERAL";"TAB3",#N/A,TRUE,"GENERAL";"TAB4",#N/A,TRUE,"GENERAL";"TAB5",#N/A,TRUE,"GENERAL"}</definedName>
    <definedName name="ergweg" localSheetId="39" hidden="1">{"TAB1",#N/A,TRUE,"GENERAL";"TAB2",#N/A,TRUE,"GENERAL";"TAB3",#N/A,TRUE,"GENERAL";"TAB4",#N/A,TRUE,"GENERAL";"TAB5",#N/A,TRUE,"GENERAL"}</definedName>
    <definedName name="ergweg" hidden="1">{"TAB1",#N/A,TRUE,"GENERAL";"TAB2",#N/A,TRUE,"GENERAL";"TAB3",#N/A,TRUE,"GENERAL";"TAB4",#N/A,TRUE,"GENERAL";"TAB5",#N/A,TRUE,"GENERAL"}</definedName>
    <definedName name="ergwreg" localSheetId="19" hidden="1">{"via1",#N/A,TRUE,"general";"via2",#N/A,TRUE,"general";"via3",#N/A,TRUE,"general"}</definedName>
    <definedName name="ergwreg" localSheetId="38"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localSheetId="31" hidden="1">{"via1",#N/A,TRUE,"general";"via2",#N/A,TRUE,"general";"via3",#N/A,TRUE,"general"}</definedName>
    <definedName name="ergwreg" localSheetId="32" hidden="1">{"via1",#N/A,TRUE,"general";"via2",#N/A,TRUE,"general";"via3",#N/A,TRUE,"general"}</definedName>
    <definedName name="ergwreg" localSheetId="33" hidden="1">{"via1",#N/A,TRUE,"general";"via2",#N/A,TRUE,"general";"via3",#N/A,TRUE,"general"}</definedName>
    <definedName name="ergwreg" localSheetId="34" hidden="1">{"via1",#N/A,TRUE,"general";"via2",#N/A,TRUE,"general";"via3",#N/A,TRUE,"general"}</definedName>
    <definedName name="ergwreg" localSheetId="35" hidden="1">{"via1",#N/A,TRUE,"general";"via2",#N/A,TRUE,"general";"via3",#N/A,TRUE,"general"}</definedName>
    <definedName name="ergwreg" localSheetId="36" hidden="1">{"via1",#N/A,TRUE,"general";"via2",#N/A,TRUE,"general";"via3",#N/A,TRUE,"general"}</definedName>
    <definedName name="ergwreg" localSheetId="37" hidden="1">{"via1",#N/A,TRUE,"general";"via2",#N/A,TRUE,"general";"via3",#N/A,TRUE,"general"}</definedName>
    <definedName name="ergwreg" localSheetId="39" hidden="1">{"via1",#N/A,TRUE,"general";"via2",#N/A,TRUE,"general";"via3",#N/A,TRUE,"general"}</definedName>
    <definedName name="ergwreg" hidden="1">{"via1",#N/A,TRUE,"general";"via2",#N/A,TRUE,"general";"via3",#N/A,TRUE,"general"}</definedName>
    <definedName name="erheyh" localSheetId="19" hidden="1">{"TAB1",#N/A,TRUE,"GENERAL";"TAB2",#N/A,TRUE,"GENERAL";"TAB3",#N/A,TRUE,"GENERAL";"TAB4",#N/A,TRUE,"GENERAL";"TAB5",#N/A,TRUE,"GENERAL"}</definedName>
    <definedName name="erheyh" localSheetId="38"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31"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3"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35" hidden="1">{"TAB1",#N/A,TRUE,"GENERAL";"TAB2",#N/A,TRUE,"GENERAL";"TAB3",#N/A,TRUE,"GENERAL";"TAB4",#N/A,TRUE,"GENERAL";"TAB5",#N/A,TRUE,"GENERAL"}</definedName>
    <definedName name="erheyh" localSheetId="36" hidden="1">{"TAB1",#N/A,TRUE,"GENERAL";"TAB2",#N/A,TRUE,"GENERAL";"TAB3",#N/A,TRUE,"GENERAL";"TAB4",#N/A,TRUE,"GENERAL";"TAB5",#N/A,TRUE,"GENERAL"}</definedName>
    <definedName name="erheyh" localSheetId="37" hidden="1">{"TAB1",#N/A,TRUE,"GENERAL";"TAB2",#N/A,TRUE,"GENERAL";"TAB3",#N/A,TRUE,"GENERAL";"TAB4",#N/A,TRUE,"GENERAL";"TAB5",#N/A,TRUE,"GENERAL"}</definedName>
    <definedName name="erheyh" localSheetId="39" hidden="1">{"TAB1",#N/A,TRUE,"GENERAL";"TAB2",#N/A,TRUE,"GENERAL";"TAB3",#N/A,TRUE,"GENERAL";"TAB4",#N/A,TRUE,"GENERAL";"TAB5",#N/A,TRUE,"GENERAL"}</definedName>
    <definedName name="erheyh" hidden="1">{"TAB1",#N/A,TRUE,"GENERAL";"TAB2",#N/A,TRUE,"GENERAL";"TAB3",#N/A,TRUE,"GENERAL";"TAB4",#N/A,TRUE,"GENERAL";"TAB5",#N/A,TRUE,"GENERAL"}</definedName>
    <definedName name="eririutriuthdc"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9">{"TAB1",#N/A,TRUE,"GENERAL";"TAB2",#N/A,TRUE,"GENERAL";"TAB3",#N/A,TRUE,"GENERAL";"TAB4",#N/A,TRUE,"GENERAL";"TAB5",#N/A,TRUE,"GENERAL"}</definedName>
    <definedName name="ERR" localSheetId="38">{"TAB1",#N/A,TRUE,"GENERAL";"TAB2",#N/A,TRUE,"GENERAL";"TAB3",#N/A,TRUE,"GENERAL";"TAB4",#N/A,TRUE,"GENERAL";"TAB5",#N/A,TRUE,"GENERAL"}</definedName>
    <definedName name="ERR" localSheetId="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29">{"TAB1",#N/A,TRUE,"GENERAL";"TAB2",#N/A,TRUE,"GENERAL";"TAB3",#N/A,TRUE,"GENERAL";"TAB4",#N/A,TRUE,"GENERAL";"TAB5",#N/A,TRUE,"GENERAL"}</definedName>
    <definedName name="ERR" localSheetId="30">{"TAB1",#N/A,TRUE,"GENERAL";"TAB2",#N/A,TRUE,"GENERAL";"TAB3",#N/A,TRUE,"GENERAL";"TAB4",#N/A,TRUE,"GENERAL";"TAB5",#N/A,TRUE,"GENERAL"}</definedName>
    <definedName name="ERR" localSheetId="31">{"TAB1",#N/A,TRUE,"GENERAL";"TAB2",#N/A,TRUE,"GENERAL";"TAB3",#N/A,TRUE,"GENERAL";"TAB4",#N/A,TRUE,"GENERAL";"TAB5",#N/A,TRUE,"GENERAL"}</definedName>
    <definedName name="ERR" localSheetId="32">{"TAB1",#N/A,TRUE,"GENERAL";"TAB2",#N/A,TRUE,"GENERAL";"TAB3",#N/A,TRUE,"GENERAL";"TAB4",#N/A,TRUE,"GENERAL";"TAB5",#N/A,TRUE,"GENERAL"}</definedName>
    <definedName name="ERR" localSheetId="33">{"TAB1",#N/A,TRUE,"GENERAL";"TAB2",#N/A,TRUE,"GENERAL";"TAB3",#N/A,TRUE,"GENERAL";"TAB4",#N/A,TRUE,"GENERAL";"TAB5",#N/A,TRUE,"GENERAL"}</definedName>
    <definedName name="ERR" localSheetId="34">{"TAB1",#N/A,TRUE,"GENERAL";"TAB2",#N/A,TRUE,"GENERAL";"TAB3",#N/A,TRUE,"GENERAL";"TAB4",#N/A,TRUE,"GENERAL";"TAB5",#N/A,TRUE,"GENERAL"}</definedName>
    <definedName name="ERR" localSheetId="35">{"TAB1",#N/A,TRUE,"GENERAL";"TAB2",#N/A,TRUE,"GENERAL";"TAB3",#N/A,TRUE,"GENERAL";"TAB4",#N/A,TRUE,"GENERAL";"TAB5",#N/A,TRUE,"GENERAL"}</definedName>
    <definedName name="ERR" localSheetId="36">{"TAB1",#N/A,TRUE,"GENERAL";"TAB2",#N/A,TRUE,"GENERAL";"TAB3",#N/A,TRUE,"GENERAL";"TAB4",#N/A,TRUE,"GENERAL";"TAB5",#N/A,TRUE,"GENERAL"}</definedName>
    <definedName name="ERR" localSheetId="37">{"TAB1",#N/A,TRUE,"GENERAL";"TAB2",#N/A,TRUE,"GENERAL";"TAB3",#N/A,TRUE,"GENERAL";"TAB4",#N/A,TRUE,"GENERAL";"TAB5",#N/A,TRUE,"GENERAL"}</definedName>
    <definedName name="ERR" localSheetId="39">{"TAB1",#N/A,TRUE,"GENERAL";"TAB2",#N/A,TRUE,"GENERAL";"TAB3",#N/A,TRUE,"GENERAL";"TAB4",#N/A,TRUE,"GENERAL";"TAB5",#N/A,TRUE,"GENERAL"}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9" hidden="1">{"via1",#N/A,TRUE,"general";"via2",#N/A,TRUE,"general";"via3",#N/A,TRUE,"general"}</definedName>
    <definedName name="ert" localSheetId="38"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localSheetId="31" hidden="1">{"via1",#N/A,TRUE,"general";"via2",#N/A,TRUE,"general";"via3",#N/A,TRUE,"general"}</definedName>
    <definedName name="ert" localSheetId="32" hidden="1">{"via1",#N/A,TRUE,"general";"via2",#N/A,TRUE,"general";"via3",#N/A,TRUE,"general"}</definedName>
    <definedName name="ert" localSheetId="33" hidden="1">{"via1",#N/A,TRUE,"general";"via2",#N/A,TRUE,"general";"via3",#N/A,TRUE,"general"}</definedName>
    <definedName name="ert" localSheetId="34" hidden="1">{"via1",#N/A,TRUE,"general";"via2",#N/A,TRUE,"general";"via3",#N/A,TRUE,"general"}</definedName>
    <definedName name="ert" localSheetId="35" hidden="1">{"via1",#N/A,TRUE,"general";"via2",#N/A,TRUE,"general";"via3",#N/A,TRUE,"general"}</definedName>
    <definedName name="ert" localSheetId="36" hidden="1">{"via1",#N/A,TRUE,"general";"via2",#N/A,TRUE,"general";"via3",#N/A,TRUE,"general"}</definedName>
    <definedName name="ert" localSheetId="37" hidden="1">{"via1",#N/A,TRUE,"general";"via2",#N/A,TRUE,"general";"via3",#N/A,TRUE,"general"}</definedName>
    <definedName name="ert" localSheetId="39" hidden="1">{"via1",#N/A,TRUE,"general";"via2",#N/A,TRUE,"general";"via3",#N/A,TRUE,"general"}</definedName>
    <definedName name="ert" hidden="1">{"via1",#N/A,TRUE,"general";"via2",#N/A,TRUE,"general";"via3",#N/A,TRUE,"general"}</definedName>
    <definedName name="erte" localSheetId="19" hidden="1">{"via1",#N/A,TRUE,"general";"via2",#N/A,TRUE,"general";"via3",#N/A,TRUE,"general"}</definedName>
    <definedName name="erte" localSheetId="38"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localSheetId="31" hidden="1">{"via1",#N/A,TRUE,"general";"via2",#N/A,TRUE,"general";"via3",#N/A,TRUE,"general"}</definedName>
    <definedName name="erte" localSheetId="32" hidden="1">{"via1",#N/A,TRUE,"general";"via2",#N/A,TRUE,"general";"via3",#N/A,TRUE,"general"}</definedName>
    <definedName name="erte" localSheetId="33" hidden="1">{"via1",#N/A,TRUE,"general";"via2",#N/A,TRUE,"general";"via3",#N/A,TRUE,"general"}</definedName>
    <definedName name="erte" localSheetId="34" hidden="1">{"via1",#N/A,TRUE,"general";"via2",#N/A,TRUE,"general";"via3",#N/A,TRUE,"general"}</definedName>
    <definedName name="erte" localSheetId="35" hidden="1">{"via1",#N/A,TRUE,"general";"via2",#N/A,TRUE,"general";"via3",#N/A,TRUE,"general"}</definedName>
    <definedName name="erte" localSheetId="36" hidden="1">{"via1",#N/A,TRUE,"general";"via2",#N/A,TRUE,"general";"via3",#N/A,TRUE,"general"}</definedName>
    <definedName name="erte" localSheetId="37" hidden="1">{"via1",#N/A,TRUE,"general";"via2",#N/A,TRUE,"general";"via3",#N/A,TRUE,"general"}</definedName>
    <definedName name="erte" localSheetId="39" hidden="1">{"via1",#N/A,TRUE,"general";"via2",#N/A,TRUE,"general";"via3",#N/A,TRUE,"general"}</definedName>
    <definedName name="erte" hidden="1">{"via1",#N/A,TRUE,"general";"via2",#N/A,TRUE,"general";"via3",#N/A,TRUE,"general"}</definedName>
    <definedName name="erter" localSheetId="19" hidden="1">{"TAB1",#N/A,TRUE,"GENERAL";"TAB2",#N/A,TRUE,"GENERAL";"TAB3",#N/A,TRUE,"GENERAL";"TAB4",#N/A,TRUE,"GENERAL";"TAB5",#N/A,TRUE,"GENERAL"}</definedName>
    <definedName name="erter" localSheetId="38"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31"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3"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35" hidden="1">{"TAB1",#N/A,TRUE,"GENERAL";"TAB2",#N/A,TRUE,"GENERAL";"TAB3",#N/A,TRUE,"GENERAL";"TAB4",#N/A,TRUE,"GENERAL";"TAB5",#N/A,TRUE,"GENERAL"}</definedName>
    <definedName name="erter" localSheetId="36" hidden="1">{"TAB1",#N/A,TRUE,"GENERAL";"TAB2",#N/A,TRUE,"GENERAL";"TAB3",#N/A,TRUE,"GENERAL";"TAB4",#N/A,TRUE,"GENERAL";"TAB5",#N/A,TRUE,"GENERAL"}</definedName>
    <definedName name="erter" localSheetId="37" hidden="1">{"TAB1",#N/A,TRUE,"GENERAL";"TAB2",#N/A,TRUE,"GENERAL";"TAB3",#N/A,TRUE,"GENERAL";"TAB4",#N/A,TRUE,"GENERAL";"TAB5",#N/A,TRUE,"GENERAL"}</definedName>
    <definedName name="erter" localSheetId="39" hidden="1">{"TAB1",#N/A,TRUE,"GENERAL";"TAB2",#N/A,TRUE,"GENERAL";"TAB3",#N/A,TRUE,"GENERAL";"TAB4",#N/A,TRUE,"GENERAL";"TAB5",#N/A,TRUE,"GENERAL"}</definedName>
    <definedName name="erter" hidden="1">{"TAB1",#N/A,TRUE,"GENERAL";"TAB2",#N/A,TRUE,"GENERAL";"TAB3",#N/A,TRUE,"GENERAL";"TAB4",#N/A,TRUE,"GENERAL";"TAB5",#N/A,TRUE,"GENERAL"}</definedName>
    <definedName name="ertert" localSheetId="19" hidden="1">{"via1",#N/A,TRUE,"general";"via2",#N/A,TRUE,"general";"via3",#N/A,TRUE,"general"}</definedName>
    <definedName name="ertert" localSheetId="38"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localSheetId="31" hidden="1">{"via1",#N/A,TRUE,"general";"via2",#N/A,TRUE,"general";"via3",#N/A,TRUE,"general"}</definedName>
    <definedName name="ertert" localSheetId="32" hidden="1">{"via1",#N/A,TRUE,"general";"via2",#N/A,TRUE,"general";"via3",#N/A,TRUE,"general"}</definedName>
    <definedName name="ertert" localSheetId="33" hidden="1">{"via1",#N/A,TRUE,"general";"via2",#N/A,TRUE,"general";"via3",#N/A,TRUE,"general"}</definedName>
    <definedName name="ertert" localSheetId="34" hidden="1">{"via1",#N/A,TRUE,"general";"via2",#N/A,TRUE,"general";"via3",#N/A,TRUE,"general"}</definedName>
    <definedName name="ertert" localSheetId="35" hidden="1">{"via1",#N/A,TRUE,"general";"via2",#N/A,TRUE,"general";"via3",#N/A,TRUE,"general"}</definedName>
    <definedName name="ertert" localSheetId="36" hidden="1">{"via1",#N/A,TRUE,"general";"via2",#N/A,TRUE,"general";"via3",#N/A,TRUE,"general"}</definedName>
    <definedName name="ertert" localSheetId="37" hidden="1">{"via1",#N/A,TRUE,"general";"via2",#N/A,TRUE,"general";"via3",#N/A,TRUE,"general"}</definedName>
    <definedName name="ertert" localSheetId="39" hidden="1">{"via1",#N/A,TRUE,"general";"via2",#N/A,TRUE,"general";"via3",#N/A,TRUE,"general"}</definedName>
    <definedName name="ertert" hidden="1">{"via1",#N/A,TRUE,"general";"via2",#N/A,TRUE,"general";"via3",#N/A,TRUE,"general"}</definedName>
    <definedName name="ertgyhik" localSheetId="19" hidden="1">{"TAB1",#N/A,TRUE,"GENERAL";"TAB2",#N/A,TRUE,"GENERAL";"TAB3",#N/A,TRUE,"GENERAL";"TAB4",#N/A,TRUE,"GENERAL";"TAB5",#N/A,TRUE,"GENERAL"}</definedName>
    <definedName name="ertgyhik" localSheetId="38"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31"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3"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35" hidden="1">{"TAB1",#N/A,TRUE,"GENERAL";"TAB2",#N/A,TRUE,"GENERAL";"TAB3",#N/A,TRUE,"GENERAL";"TAB4",#N/A,TRUE,"GENERAL";"TAB5",#N/A,TRUE,"GENERAL"}</definedName>
    <definedName name="ertgyhik" localSheetId="36" hidden="1">{"TAB1",#N/A,TRUE,"GENERAL";"TAB2",#N/A,TRUE,"GENERAL";"TAB3",#N/A,TRUE,"GENERAL";"TAB4",#N/A,TRUE,"GENERAL";"TAB5",#N/A,TRUE,"GENERAL"}</definedName>
    <definedName name="ertgyhik" localSheetId="37" hidden="1">{"TAB1",#N/A,TRUE,"GENERAL";"TAB2",#N/A,TRUE,"GENERAL";"TAB3",#N/A,TRUE,"GENERAL";"TAB4",#N/A,TRUE,"GENERAL";"TAB5",#N/A,TRUE,"GENERAL"}</definedName>
    <definedName name="ertgyhik" localSheetId="39" hidden="1">{"TAB1",#N/A,TRUE,"GENERAL";"TAB2",#N/A,TRUE,"GENERAL";"TAB3",#N/A,TRUE,"GENERAL";"TAB4",#N/A,TRUE,"GENERAL";"TAB5",#N/A,TRUE,"GENERAL"}</definedName>
    <definedName name="ertgyhik" hidden="1">{"TAB1",#N/A,TRUE,"GENERAL";"TAB2",#N/A,TRUE,"GENERAL";"TAB3",#N/A,TRUE,"GENERAL";"TAB4",#N/A,TRUE,"GENERAL";"TAB5",#N/A,TRUE,"GENERAL"}</definedName>
    <definedName name="ertreb" localSheetId="19" hidden="1">{"via1",#N/A,TRUE,"general";"via2",#N/A,TRUE,"general";"via3",#N/A,TRUE,"general"}</definedName>
    <definedName name="ertreb" localSheetId="38"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localSheetId="31" hidden="1">{"via1",#N/A,TRUE,"general";"via2",#N/A,TRUE,"general";"via3",#N/A,TRUE,"general"}</definedName>
    <definedName name="ertreb" localSheetId="32" hidden="1">{"via1",#N/A,TRUE,"general";"via2",#N/A,TRUE,"general";"via3",#N/A,TRUE,"general"}</definedName>
    <definedName name="ertreb" localSheetId="33" hidden="1">{"via1",#N/A,TRUE,"general";"via2",#N/A,TRUE,"general";"via3",#N/A,TRUE,"general"}</definedName>
    <definedName name="ertreb" localSheetId="34" hidden="1">{"via1",#N/A,TRUE,"general";"via2",#N/A,TRUE,"general";"via3",#N/A,TRUE,"general"}</definedName>
    <definedName name="ertreb" localSheetId="35" hidden="1">{"via1",#N/A,TRUE,"general";"via2",#N/A,TRUE,"general";"via3",#N/A,TRUE,"general"}</definedName>
    <definedName name="ertreb" localSheetId="36" hidden="1">{"via1",#N/A,TRUE,"general";"via2",#N/A,TRUE,"general";"via3",#N/A,TRUE,"general"}</definedName>
    <definedName name="ertreb" localSheetId="37" hidden="1">{"via1",#N/A,TRUE,"general";"via2",#N/A,TRUE,"general";"via3",#N/A,TRUE,"general"}</definedName>
    <definedName name="ertreb" localSheetId="39" hidden="1">{"via1",#N/A,TRUE,"general";"via2",#N/A,TRUE,"general";"via3",#N/A,TRUE,"general"}</definedName>
    <definedName name="ertreb" hidden="1">{"via1",#N/A,TRUE,"general";"via2",#N/A,TRUE,"general";"via3",#N/A,TRUE,"general"}</definedName>
    <definedName name="ertret" localSheetId="19" hidden="1">{"TAB1",#N/A,TRUE,"GENERAL";"TAB2",#N/A,TRUE,"GENERAL";"TAB3",#N/A,TRUE,"GENERAL";"TAB4",#N/A,TRUE,"GENERAL";"TAB5",#N/A,TRUE,"GENERAL"}</definedName>
    <definedName name="ertret" localSheetId="38"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31"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3"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35" hidden="1">{"TAB1",#N/A,TRUE,"GENERAL";"TAB2",#N/A,TRUE,"GENERAL";"TAB3",#N/A,TRUE,"GENERAL";"TAB4",#N/A,TRUE,"GENERAL";"TAB5",#N/A,TRUE,"GENERAL"}</definedName>
    <definedName name="ertret" localSheetId="36" hidden="1">{"TAB1",#N/A,TRUE,"GENERAL";"TAB2",#N/A,TRUE,"GENERAL";"TAB3",#N/A,TRUE,"GENERAL";"TAB4",#N/A,TRUE,"GENERAL";"TAB5",#N/A,TRUE,"GENERAL"}</definedName>
    <definedName name="ertret" localSheetId="37" hidden="1">{"TAB1",#N/A,TRUE,"GENERAL";"TAB2",#N/A,TRUE,"GENERAL";"TAB3",#N/A,TRUE,"GENERAL";"TAB4",#N/A,TRUE,"GENERAL";"TAB5",#N/A,TRUE,"GENERAL"}</definedName>
    <definedName name="ertret" localSheetId="39" hidden="1">{"TAB1",#N/A,TRUE,"GENERAL";"TAB2",#N/A,TRUE,"GENERAL";"TAB3",#N/A,TRUE,"GENERAL";"TAB4",#N/A,TRUE,"GENERAL";"TAB5",#N/A,TRUE,"GENERAL"}</definedName>
    <definedName name="ertret" hidden="1">{"TAB1",#N/A,TRUE,"GENERAL";"TAB2",#N/A,TRUE,"GENERAL";"TAB3",#N/A,TRUE,"GENERAL";"TAB4",#N/A,TRUE,"GENERAL";"TAB5",#N/A,TRUE,"GENERAL"}</definedName>
    <definedName name="erttret" localSheetId="19" hidden="1">{"via1",#N/A,TRUE,"general";"via2",#N/A,TRUE,"general";"via3",#N/A,TRUE,"general"}</definedName>
    <definedName name="erttret" localSheetId="38"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localSheetId="31" hidden="1">{"via1",#N/A,TRUE,"general";"via2",#N/A,TRUE,"general";"via3",#N/A,TRUE,"general"}</definedName>
    <definedName name="erttret" localSheetId="32" hidden="1">{"via1",#N/A,TRUE,"general";"via2",#N/A,TRUE,"general";"via3",#N/A,TRUE,"general"}</definedName>
    <definedName name="erttret" localSheetId="33" hidden="1">{"via1",#N/A,TRUE,"general";"via2",#N/A,TRUE,"general";"via3",#N/A,TRUE,"general"}</definedName>
    <definedName name="erttret" localSheetId="34" hidden="1">{"via1",#N/A,TRUE,"general";"via2",#N/A,TRUE,"general";"via3",#N/A,TRUE,"general"}</definedName>
    <definedName name="erttret" localSheetId="35" hidden="1">{"via1",#N/A,TRUE,"general";"via2",#N/A,TRUE,"general";"via3",#N/A,TRUE,"general"}</definedName>
    <definedName name="erttret" localSheetId="36" hidden="1">{"via1",#N/A,TRUE,"general";"via2",#N/A,TRUE,"general";"via3",#N/A,TRUE,"general"}</definedName>
    <definedName name="erttret" localSheetId="37" hidden="1">{"via1",#N/A,TRUE,"general";"via2",#N/A,TRUE,"general";"via3",#N/A,TRUE,"general"}</definedName>
    <definedName name="erttret" localSheetId="39" hidden="1">{"via1",#N/A,TRUE,"general";"via2",#N/A,TRUE,"general";"via3",#N/A,TRUE,"general"}</definedName>
    <definedName name="erttret" hidden="1">{"via1",#N/A,TRUE,"general";"via2",#N/A,TRUE,"general";"via3",#N/A,TRUE,"general"}</definedName>
    <definedName name="ertuiy" localSheetId="19" hidden="1">{"via1",#N/A,TRUE,"general";"via2",#N/A,TRUE,"general";"via3",#N/A,TRUE,"general"}</definedName>
    <definedName name="ertuiy" localSheetId="38"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localSheetId="31" hidden="1">{"via1",#N/A,TRUE,"general";"via2",#N/A,TRUE,"general";"via3",#N/A,TRUE,"general"}</definedName>
    <definedName name="ertuiy" localSheetId="32" hidden="1">{"via1",#N/A,TRUE,"general";"via2",#N/A,TRUE,"general";"via3",#N/A,TRUE,"general"}</definedName>
    <definedName name="ertuiy" localSheetId="33" hidden="1">{"via1",#N/A,TRUE,"general";"via2",#N/A,TRUE,"general";"via3",#N/A,TRUE,"general"}</definedName>
    <definedName name="ertuiy" localSheetId="34" hidden="1">{"via1",#N/A,TRUE,"general";"via2",#N/A,TRUE,"general";"via3",#N/A,TRUE,"general"}</definedName>
    <definedName name="ertuiy" localSheetId="35" hidden="1">{"via1",#N/A,TRUE,"general";"via2",#N/A,TRUE,"general";"via3",#N/A,TRUE,"general"}</definedName>
    <definedName name="ertuiy" localSheetId="36" hidden="1">{"via1",#N/A,TRUE,"general";"via2",#N/A,TRUE,"general";"via3",#N/A,TRUE,"general"}</definedName>
    <definedName name="ertuiy" localSheetId="37" hidden="1">{"via1",#N/A,TRUE,"general";"via2",#N/A,TRUE,"general";"via3",#N/A,TRUE,"general"}</definedName>
    <definedName name="ertuiy" localSheetId="39" hidden="1">{"via1",#N/A,TRUE,"general";"via2",#N/A,TRUE,"general";"via3",#N/A,TRUE,"general"}</definedName>
    <definedName name="ertuiy" hidden="1">{"via1",#N/A,TRUE,"general";"via2",#N/A,TRUE,"general";"via3",#N/A,TRUE,"general"}</definedName>
    <definedName name="ertwert" localSheetId="19" hidden="1">{"TAB1",#N/A,TRUE,"GENERAL";"TAB2",#N/A,TRUE,"GENERAL";"TAB3",#N/A,TRUE,"GENERAL";"TAB4",#N/A,TRUE,"GENERAL";"TAB5",#N/A,TRUE,"GENERAL"}</definedName>
    <definedName name="ertwert" localSheetId="38"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31"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3"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35" hidden="1">{"TAB1",#N/A,TRUE,"GENERAL";"TAB2",#N/A,TRUE,"GENERAL";"TAB3",#N/A,TRUE,"GENERAL";"TAB4",#N/A,TRUE,"GENERAL";"TAB5",#N/A,TRUE,"GENERAL"}</definedName>
    <definedName name="ertwert" localSheetId="36" hidden="1">{"TAB1",#N/A,TRUE,"GENERAL";"TAB2",#N/A,TRUE,"GENERAL";"TAB3",#N/A,TRUE,"GENERAL";"TAB4",#N/A,TRUE,"GENERAL";"TAB5",#N/A,TRUE,"GENERAL"}</definedName>
    <definedName name="ertwert" localSheetId="37" hidden="1">{"TAB1",#N/A,TRUE,"GENERAL";"TAB2",#N/A,TRUE,"GENERAL";"TAB3",#N/A,TRUE,"GENERAL";"TAB4",#N/A,TRUE,"GENERAL";"TAB5",#N/A,TRUE,"GENERAL"}</definedName>
    <definedName name="ertwert" localSheetId="39" hidden="1">{"TAB1",#N/A,TRUE,"GENERAL";"TAB2",#N/A,TRUE,"GENERAL";"TAB3",#N/A,TRUE,"GENERAL";"TAB4",#N/A,TRUE,"GENERAL";"TAB5",#N/A,TRUE,"GENERAL"}</definedName>
    <definedName name="ertwert" hidden="1">{"TAB1",#N/A,TRUE,"GENERAL";"TAB2",#N/A,TRUE,"GENERAL";"TAB3",#N/A,TRUE,"GENERAL";"TAB4",#N/A,TRUE,"GENERAL";"TAB5",#N/A,TRUE,"GENERAL"}</definedName>
    <definedName name="eru" localSheetId="19" hidden="1">{"TAB1",#N/A,TRUE,"GENERAL";"TAB2",#N/A,TRUE,"GENERAL";"TAB3",#N/A,TRUE,"GENERAL";"TAB4",#N/A,TRUE,"GENERAL";"TAB5",#N/A,TRUE,"GENERAL"}</definedName>
    <definedName name="eru" localSheetId="38"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localSheetId="31" hidden="1">{"TAB1",#N/A,TRUE,"GENERAL";"TAB2",#N/A,TRUE,"GENERAL";"TAB3",#N/A,TRUE,"GENERAL";"TAB4",#N/A,TRUE,"GENERAL";"TAB5",#N/A,TRUE,"GENERAL"}</definedName>
    <definedName name="eru" localSheetId="32" hidden="1">{"TAB1",#N/A,TRUE,"GENERAL";"TAB2",#N/A,TRUE,"GENERAL";"TAB3",#N/A,TRUE,"GENERAL";"TAB4",#N/A,TRUE,"GENERAL";"TAB5",#N/A,TRUE,"GENERAL"}</definedName>
    <definedName name="eru" localSheetId="33" hidden="1">{"TAB1",#N/A,TRUE,"GENERAL";"TAB2",#N/A,TRUE,"GENERAL";"TAB3",#N/A,TRUE,"GENERAL";"TAB4",#N/A,TRUE,"GENERAL";"TAB5",#N/A,TRUE,"GENERAL"}</definedName>
    <definedName name="eru" localSheetId="34" hidden="1">{"TAB1",#N/A,TRUE,"GENERAL";"TAB2",#N/A,TRUE,"GENERAL";"TAB3",#N/A,TRUE,"GENERAL";"TAB4",#N/A,TRUE,"GENERAL";"TAB5",#N/A,TRUE,"GENERAL"}</definedName>
    <definedName name="eru" localSheetId="35" hidden="1">{"TAB1",#N/A,TRUE,"GENERAL";"TAB2",#N/A,TRUE,"GENERAL";"TAB3",#N/A,TRUE,"GENERAL";"TAB4",#N/A,TRUE,"GENERAL";"TAB5",#N/A,TRUE,"GENERAL"}</definedName>
    <definedName name="eru" localSheetId="36" hidden="1">{"TAB1",#N/A,TRUE,"GENERAL";"TAB2",#N/A,TRUE,"GENERAL";"TAB3",#N/A,TRUE,"GENERAL";"TAB4",#N/A,TRUE,"GENERAL";"TAB5",#N/A,TRUE,"GENERAL"}</definedName>
    <definedName name="eru" localSheetId="37" hidden="1">{"TAB1",#N/A,TRUE,"GENERAL";"TAB2",#N/A,TRUE,"GENERAL";"TAB3",#N/A,TRUE,"GENERAL";"TAB4",#N/A,TRUE,"GENERAL";"TAB5",#N/A,TRUE,"GENERAL"}</definedName>
    <definedName name="eru" localSheetId="39" hidden="1">{"TAB1",#N/A,TRUE,"GENERAL";"TAB2",#N/A,TRUE,"GENERAL";"TAB3",#N/A,TRUE,"GENERAL";"TAB4",#N/A,TRUE,"GENERAL";"TAB5",#N/A,TRUE,"GENERAL"}</definedName>
    <definedName name="eru" hidden="1">{"TAB1",#N/A,TRUE,"GENERAL";"TAB2",#N/A,TRUE,"GENERAL";"TAB3",#N/A,TRUE,"GENERAL";"TAB4",#N/A,TRUE,"GENERAL";"TAB5",#N/A,TRUE,"GENERAL"}</definedName>
    <definedName name="ERV" localSheetId="19" hidden="1">{"via1",#N/A,TRUE,"general";"via2",#N/A,TRUE,"general";"via3",#N/A,TRUE,"general"}</definedName>
    <definedName name="ERV" localSheetId="38"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localSheetId="31" hidden="1">{"via1",#N/A,TRUE,"general";"via2",#N/A,TRUE,"general";"via3",#N/A,TRUE,"general"}</definedName>
    <definedName name="ERV" localSheetId="32" hidden="1">{"via1",#N/A,TRUE,"general";"via2",#N/A,TRUE,"general";"via3",#N/A,TRUE,"general"}</definedName>
    <definedName name="ERV" localSheetId="33" hidden="1">{"via1",#N/A,TRUE,"general";"via2",#N/A,TRUE,"general";"via3",#N/A,TRUE,"general"}</definedName>
    <definedName name="ERV" localSheetId="34" hidden="1">{"via1",#N/A,TRUE,"general";"via2",#N/A,TRUE,"general";"via3",#N/A,TRUE,"general"}</definedName>
    <definedName name="ERV" localSheetId="35" hidden="1">{"via1",#N/A,TRUE,"general";"via2",#N/A,TRUE,"general";"via3",#N/A,TRUE,"general"}</definedName>
    <definedName name="ERV" localSheetId="36" hidden="1">{"via1",#N/A,TRUE,"general";"via2",#N/A,TRUE,"general";"via3",#N/A,TRUE,"general"}</definedName>
    <definedName name="ERV" localSheetId="37" hidden="1">{"via1",#N/A,TRUE,"general";"via2",#N/A,TRUE,"general";"via3",#N/A,TRUE,"general"}</definedName>
    <definedName name="ERV" localSheetId="39" hidden="1">{"via1",#N/A,TRUE,"general";"via2",#N/A,TRUE,"general";"via3",#N/A,TRUE,"general"}</definedName>
    <definedName name="ERV" hidden="1">{"via1",#N/A,TRUE,"general";"via2",#N/A,TRUE,"general";"via3",#N/A,TRUE,"general"}</definedName>
    <definedName name="erware" localSheetId="19" hidden="1">{"via1",#N/A,TRUE,"general";"via2",#N/A,TRUE,"general";"via3",#N/A,TRUE,"general"}</definedName>
    <definedName name="erware" localSheetId="38"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localSheetId="31" hidden="1">{"via1",#N/A,TRUE,"general";"via2",#N/A,TRUE,"general";"via3",#N/A,TRUE,"general"}</definedName>
    <definedName name="erware" localSheetId="32" hidden="1">{"via1",#N/A,TRUE,"general";"via2",#N/A,TRUE,"general";"via3",#N/A,TRUE,"general"}</definedName>
    <definedName name="erware" localSheetId="33" hidden="1">{"via1",#N/A,TRUE,"general";"via2",#N/A,TRUE,"general";"via3",#N/A,TRUE,"general"}</definedName>
    <definedName name="erware" localSheetId="34" hidden="1">{"via1",#N/A,TRUE,"general";"via2",#N/A,TRUE,"general";"via3",#N/A,TRUE,"general"}</definedName>
    <definedName name="erware" localSheetId="35" hidden="1">{"via1",#N/A,TRUE,"general";"via2",#N/A,TRUE,"general";"via3",#N/A,TRUE,"general"}</definedName>
    <definedName name="erware" localSheetId="36" hidden="1">{"via1",#N/A,TRUE,"general";"via2",#N/A,TRUE,"general";"via3",#N/A,TRUE,"general"}</definedName>
    <definedName name="erware" localSheetId="37" hidden="1">{"via1",#N/A,TRUE,"general";"via2",#N/A,TRUE,"general";"via3",#N/A,TRUE,"general"}</definedName>
    <definedName name="erware" localSheetId="39" hidden="1">{"via1",#N/A,TRUE,"general";"via2",#N/A,TRUE,"general";"via3",#N/A,TRUE,"general"}</definedName>
    <definedName name="erware" hidden="1">{"via1",#N/A,TRUE,"general";"via2",#N/A,TRUE,"general";"via3",#N/A,TRUE,"general"}</definedName>
    <definedName name="ERWER" localSheetId="19" hidden="1">{"via1",#N/A,TRUE,"general";"via2",#N/A,TRUE,"general";"via3",#N/A,TRUE,"general"}</definedName>
    <definedName name="ERWER" localSheetId="38"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localSheetId="31" hidden="1">{"via1",#N/A,TRUE,"general";"via2",#N/A,TRUE,"general";"via3",#N/A,TRUE,"general"}</definedName>
    <definedName name="ERWER" localSheetId="32" hidden="1">{"via1",#N/A,TRUE,"general";"via2",#N/A,TRUE,"general";"via3",#N/A,TRUE,"general"}</definedName>
    <definedName name="ERWER" localSheetId="33" hidden="1">{"via1",#N/A,TRUE,"general";"via2",#N/A,TRUE,"general";"via3",#N/A,TRUE,"general"}</definedName>
    <definedName name="ERWER" localSheetId="34" hidden="1">{"via1",#N/A,TRUE,"general";"via2",#N/A,TRUE,"general";"via3",#N/A,TRUE,"general"}</definedName>
    <definedName name="ERWER" localSheetId="35" hidden="1">{"via1",#N/A,TRUE,"general";"via2",#N/A,TRUE,"general";"via3",#N/A,TRUE,"general"}</definedName>
    <definedName name="ERWER" localSheetId="36" hidden="1">{"via1",#N/A,TRUE,"general";"via2",#N/A,TRUE,"general";"via3",#N/A,TRUE,"general"}</definedName>
    <definedName name="ERWER" localSheetId="37" hidden="1">{"via1",#N/A,TRUE,"general";"via2",#N/A,TRUE,"general";"via3",#N/A,TRUE,"general"}</definedName>
    <definedName name="ERWER" localSheetId="39" hidden="1">{"via1",#N/A,TRUE,"general";"via2",#N/A,TRUE,"general";"via3",#N/A,TRUE,"general"}</definedName>
    <definedName name="ERWER" hidden="1">{"via1",#N/A,TRUE,"general";"via2",#N/A,TRUE,"general";"via3",#N/A,TRUE,"general"}</definedName>
    <definedName name="erwertd" localSheetId="19" hidden="1">{"TAB1",#N/A,TRUE,"GENERAL";"TAB2",#N/A,TRUE,"GENERAL";"TAB3",#N/A,TRUE,"GENERAL";"TAB4",#N/A,TRUE,"GENERAL";"TAB5",#N/A,TRUE,"GENERAL"}</definedName>
    <definedName name="erwertd" localSheetId="38"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31"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3"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35" hidden="1">{"TAB1",#N/A,TRUE,"GENERAL";"TAB2",#N/A,TRUE,"GENERAL";"TAB3",#N/A,TRUE,"GENERAL";"TAB4",#N/A,TRUE,"GENERAL";"TAB5",#N/A,TRUE,"GENERAL"}</definedName>
    <definedName name="erwertd" localSheetId="36" hidden="1">{"TAB1",#N/A,TRUE,"GENERAL";"TAB2",#N/A,TRUE,"GENERAL";"TAB3",#N/A,TRUE,"GENERAL";"TAB4",#N/A,TRUE,"GENERAL";"TAB5",#N/A,TRUE,"GENERAL"}</definedName>
    <definedName name="erwertd" localSheetId="37" hidden="1">{"TAB1",#N/A,TRUE,"GENERAL";"TAB2",#N/A,TRUE,"GENERAL";"TAB3",#N/A,TRUE,"GENERAL";"TAB4",#N/A,TRUE,"GENERAL";"TAB5",#N/A,TRUE,"GENERAL"}</definedName>
    <definedName name="erwertd" localSheetId="39" hidden="1">{"TAB1",#N/A,TRUE,"GENERAL";"TAB2",#N/A,TRUE,"GENERAL";"TAB3",#N/A,TRUE,"GENERAL";"TAB4",#N/A,TRUE,"GENERAL";"TAB5",#N/A,TRUE,"GENERAL"}</definedName>
    <definedName name="erwertd" hidden="1">{"TAB1",#N/A,TRUE,"GENERAL";"TAB2",#N/A,TRUE,"GENERAL";"TAB3",#N/A,TRUE,"GENERAL";"TAB4",#N/A,TRUE,"GENERAL";"TAB5",#N/A,TRUE,"GENERAL"}</definedName>
    <definedName name="erwr" localSheetId="19" hidden="1">{"TAB1",#N/A,TRUE,"GENERAL";"TAB2",#N/A,TRUE,"GENERAL";"TAB3",#N/A,TRUE,"GENERAL";"TAB4",#N/A,TRUE,"GENERAL";"TAB5",#N/A,TRUE,"GENERAL"}</definedName>
    <definedName name="erwr" localSheetId="38"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localSheetId="31" hidden="1">{"TAB1",#N/A,TRUE,"GENERAL";"TAB2",#N/A,TRUE,"GENERAL";"TAB3",#N/A,TRUE,"GENERAL";"TAB4",#N/A,TRUE,"GENERAL";"TAB5",#N/A,TRUE,"GENERAL"}</definedName>
    <definedName name="erwr" localSheetId="32" hidden="1">{"TAB1",#N/A,TRUE,"GENERAL";"TAB2",#N/A,TRUE,"GENERAL";"TAB3",#N/A,TRUE,"GENERAL";"TAB4",#N/A,TRUE,"GENERAL";"TAB5",#N/A,TRUE,"GENERAL"}</definedName>
    <definedName name="erwr" localSheetId="33" hidden="1">{"TAB1",#N/A,TRUE,"GENERAL";"TAB2",#N/A,TRUE,"GENERAL";"TAB3",#N/A,TRUE,"GENERAL";"TAB4",#N/A,TRUE,"GENERAL";"TAB5",#N/A,TRUE,"GENERAL"}</definedName>
    <definedName name="erwr" localSheetId="34" hidden="1">{"TAB1",#N/A,TRUE,"GENERAL";"TAB2",#N/A,TRUE,"GENERAL";"TAB3",#N/A,TRUE,"GENERAL";"TAB4",#N/A,TRUE,"GENERAL";"TAB5",#N/A,TRUE,"GENERAL"}</definedName>
    <definedName name="erwr" localSheetId="35" hidden="1">{"TAB1",#N/A,TRUE,"GENERAL";"TAB2",#N/A,TRUE,"GENERAL";"TAB3",#N/A,TRUE,"GENERAL";"TAB4",#N/A,TRUE,"GENERAL";"TAB5",#N/A,TRUE,"GENERAL"}</definedName>
    <definedName name="erwr" localSheetId="36" hidden="1">{"TAB1",#N/A,TRUE,"GENERAL";"TAB2",#N/A,TRUE,"GENERAL";"TAB3",#N/A,TRUE,"GENERAL";"TAB4",#N/A,TRUE,"GENERAL";"TAB5",#N/A,TRUE,"GENERAL"}</definedName>
    <definedName name="erwr" localSheetId="37" hidden="1">{"TAB1",#N/A,TRUE,"GENERAL";"TAB2",#N/A,TRUE,"GENERAL";"TAB3",#N/A,TRUE,"GENERAL";"TAB4",#N/A,TRUE,"GENERAL";"TAB5",#N/A,TRUE,"GENERAL"}</definedName>
    <definedName name="erwr" localSheetId="39" hidden="1">{"TAB1",#N/A,TRUE,"GENERAL";"TAB2",#N/A,TRUE,"GENERAL";"TAB3",#N/A,TRUE,"GENERAL";"TAB4",#N/A,TRUE,"GENERAL";"TAB5",#N/A,TRUE,"GENERAL"}</definedName>
    <definedName name="erwr" hidden="1">{"TAB1",#N/A,TRUE,"GENERAL";"TAB2",#N/A,TRUE,"GENERAL";"TAB3",#N/A,TRUE,"GENERAL";"TAB4",#N/A,TRUE,"GENERAL";"TAB5",#N/A,TRUE,"GENERAL"}</definedName>
    <definedName name="ERWRL" localSheetId="19" hidden="1">{"via1",#N/A,TRUE,"general";"via2",#N/A,TRUE,"general";"via3",#N/A,TRUE,"general"}</definedName>
    <definedName name="ERWRL" localSheetId="38"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localSheetId="31" hidden="1">{"via1",#N/A,TRUE,"general";"via2",#N/A,TRUE,"general";"via3",#N/A,TRUE,"general"}</definedName>
    <definedName name="ERWRL" localSheetId="32" hidden="1">{"via1",#N/A,TRUE,"general";"via2",#N/A,TRUE,"general";"via3",#N/A,TRUE,"general"}</definedName>
    <definedName name="ERWRL" localSheetId="33" hidden="1">{"via1",#N/A,TRUE,"general";"via2",#N/A,TRUE,"general";"via3",#N/A,TRUE,"general"}</definedName>
    <definedName name="ERWRL" localSheetId="34" hidden="1">{"via1",#N/A,TRUE,"general";"via2",#N/A,TRUE,"general";"via3",#N/A,TRUE,"general"}</definedName>
    <definedName name="ERWRL" localSheetId="35" hidden="1">{"via1",#N/A,TRUE,"general";"via2",#N/A,TRUE,"general";"via3",#N/A,TRUE,"general"}</definedName>
    <definedName name="ERWRL" localSheetId="36" hidden="1">{"via1",#N/A,TRUE,"general";"via2",#N/A,TRUE,"general";"via3",#N/A,TRUE,"general"}</definedName>
    <definedName name="ERWRL" localSheetId="37" hidden="1">{"via1",#N/A,TRUE,"general";"via2",#N/A,TRUE,"general";"via3",#N/A,TRUE,"general"}</definedName>
    <definedName name="ERWRL" localSheetId="39" hidden="1">{"via1",#N/A,TRUE,"general";"via2",#N/A,TRUE,"general";"via3",#N/A,TRUE,"general"}</definedName>
    <definedName name="ERWRL" hidden="1">{"via1",#N/A,TRUE,"general";"via2",#N/A,TRUE,"general";"via3",#N/A,TRUE,"general"}</definedName>
    <definedName name="ery" localSheetId="19" hidden="1">{"via1",#N/A,TRUE,"general";"via2",#N/A,TRUE,"general";"via3",#N/A,TRUE,"general"}</definedName>
    <definedName name="ery" localSheetId="38"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localSheetId="31" hidden="1">{"via1",#N/A,TRUE,"general";"via2",#N/A,TRUE,"general";"via3",#N/A,TRUE,"general"}</definedName>
    <definedName name="ery" localSheetId="32" hidden="1">{"via1",#N/A,TRUE,"general";"via2",#N/A,TRUE,"general";"via3",#N/A,TRUE,"general"}</definedName>
    <definedName name="ery" localSheetId="33" hidden="1">{"via1",#N/A,TRUE,"general";"via2",#N/A,TRUE,"general";"via3",#N/A,TRUE,"general"}</definedName>
    <definedName name="ery" localSheetId="34" hidden="1">{"via1",#N/A,TRUE,"general";"via2",#N/A,TRUE,"general";"via3",#N/A,TRUE,"general"}</definedName>
    <definedName name="ery" localSheetId="35" hidden="1">{"via1",#N/A,TRUE,"general";"via2",#N/A,TRUE,"general";"via3",#N/A,TRUE,"general"}</definedName>
    <definedName name="ery" localSheetId="36" hidden="1">{"via1",#N/A,TRUE,"general";"via2",#N/A,TRUE,"general";"via3",#N/A,TRUE,"general"}</definedName>
    <definedName name="ery" localSheetId="37" hidden="1">{"via1",#N/A,TRUE,"general";"via2",#N/A,TRUE,"general";"via3",#N/A,TRUE,"general"}</definedName>
    <definedName name="ery" localSheetId="39" hidden="1">{"via1",#N/A,TRUE,"general";"via2",#N/A,TRUE,"general";"via3",#N/A,TRUE,"general"}</definedName>
    <definedName name="ery" hidden="1">{"via1",#N/A,TRUE,"general";"via2",#N/A,TRUE,"general";"via3",#N/A,TRUE,"general"}</definedName>
    <definedName name="eryhd" localSheetId="19" hidden="1">{"via1",#N/A,TRUE,"general";"via2",#N/A,TRUE,"general";"via3",#N/A,TRUE,"general"}</definedName>
    <definedName name="eryhd" localSheetId="38"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localSheetId="31" hidden="1">{"via1",#N/A,TRUE,"general";"via2",#N/A,TRUE,"general";"via3",#N/A,TRUE,"general"}</definedName>
    <definedName name="eryhd" localSheetId="32" hidden="1">{"via1",#N/A,TRUE,"general";"via2",#N/A,TRUE,"general";"via3",#N/A,TRUE,"general"}</definedName>
    <definedName name="eryhd" localSheetId="33" hidden="1">{"via1",#N/A,TRUE,"general";"via2",#N/A,TRUE,"general";"via3",#N/A,TRUE,"general"}</definedName>
    <definedName name="eryhd" localSheetId="34" hidden="1">{"via1",#N/A,TRUE,"general";"via2",#N/A,TRUE,"general";"via3",#N/A,TRUE,"general"}</definedName>
    <definedName name="eryhd" localSheetId="35" hidden="1">{"via1",#N/A,TRUE,"general";"via2",#N/A,TRUE,"general";"via3",#N/A,TRUE,"general"}</definedName>
    <definedName name="eryhd" localSheetId="36" hidden="1">{"via1",#N/A,TRUE,"general";"via2",#N/A,TRUE,"general";"via3",#N/A,TRUE,"general"}</definedName>
    <definedName name="eryhd" localSheetId="37" hidden="1">{"via1",#N/A,TRUE,"general";"via2",#N/A,TRUE,"general";"via3",#N/A,TRUE,"general"}</definedName>
    <definedName name="eryhd" localSheetId="39" hidden="1">{"via1",#N/A,TRUE,"general";"via2",#N/A,TRUE,"general";"via3",#N/A,TRUE,"general"}</definedName>
    <definedName name="eryhd" hidden="1">{"via1",#N/A,TRUE,"general";"via2",#N/A,TRUE,"general";"via3",#N/A,TRUE,"general"}</definedName>
    <definedName name="eryhdf" localSheetId="19" hidden="1">{"TAB1",#N/A,TRUE,"GENERAL";"TAB2",#N/A,TRUE,"GENERAL";"TAB3",#N/A,TRUE,"GENERAL";"TAB4",#N/A,TRUE,"GENERAL";"TAB5",#N/A,TRUE,"GENERAL"}</definedName>
    <definedName name="eryhdf" localSheetId="38"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31"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3"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35" hidden="1">{"TAB1",#N/A,TRUE,"GENERAL";"TAB2",#N/A,TRUE,"GENERAL";"TAB3",#N/A,TRUE,"GENERAL";"TAB4",#N/A,TRUE,"GENERAL";"TAB5",#N/A,TRUE,"GENERAL"}</definedName>
    <definedName name="eryhdf" localSheetId="36" hidden="1">{"TAB1",#N/A,TRUE,"GENERAL";"TAB2",#N/A,TRUE,"GENERAL";"TAB3",#N/A,TRUE,"GENERAL";"TAB4",#N/A,TRUE,"GENERAL";"TAB5",#N/A,TRUE,"GENERAL"}</definedName>
    <definedName name="eryhdf" localSheetId="37" hidden="1">{"TAB1",#N/A,TRUE,"GENERAL";"TAB2",#N/A,TRUE,"GENERAL";"TAB3",#N/A,TRUE,"GENERAL";"TAB4",#N/A,TRUE,"GENERAL";"TAB5",#N/A,TRUE,"GENERAL"}</definedName>
    <definedName name="eryhdf" localSheetId="39" hidden="1">{"TAB1",#N/A,TRUE,"GENERAL";"TAB2",#N/A,TRUE,"GENERAL";"TAB3",#N/A,TRUE,"GENERAL";"TAB4",#N/A,TRUE,"GENERAL";"TAB5",#N/A,TRUE,"GENERAL"}</definedName>
    <definedName name="eryhdf"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38"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3"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35" hidden="1">{"TAB1",#N/A,TRUE,"GENERAL";"TAB2",#N/A,TRUE,"GENERAL";"TAB3",#N/A,TRUE,"GENERAL";"TAB4",#N/A,TRUE,"GENERAL";"TAB5",#N/A,TRUE,"GENERAL"}</definedName>
    <definedName name="eryhk" localSheetId="36" hidden="1">{"TAB1",#N/A,TRUE,"GENERAL";"TAB2",#N/A,TRUE,"GENERAL";"TAB3",#N/A,TRUE,"GENERAL";"TAB4",#N/A,TRUE,"GENERAL";"TAB5",#N/A,TRUE,"GENERAL"}</definedName>
    <definedName name="eryhk" localSheetId="37" hidden="1">{"TAB1",#N/A,TRUE,"GENERAL";"TAB2",#N/A,TRUE,"GENERAL";"TAB3",#N/A,TRUE,"GENERAL";"TAB4",#N/A,TRUE,"GENERAL";"TAB5",#N/A,TRUE,"GENERAL"}</definedName>
    <definedName name="eryhk" localSheetId="39" hidden="1">{"TAB1",#N/A,TRUE,"GENERAL";"TAB2",#N/A,TRUE,"GENERAL";"TAB3",#N/A,TRUE,"GENERAL";"TAB4",#N/A,TRUE,"GENERAL";"TAB5",#N/A,TRUE,"GENERAL"}</definedName>
    <definedName name="eryhk"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38"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3"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35" hidden="1">{"TAB1",#N/A,TRUE,"GENERAL";"TAB2",#N/A,TRUE,"GENERAL";"TAB3",#N/A,TRUE,"GENERAL";"TAB4",#N/A,TRUE,"GENERAL";"TAB5",#N/A,TRUE,"GENERAL"}</definedName>
    <definedName name="eryhrf" localSheetId="36" hidden="1">{"TAB1",#N/A,TRUE,"GENERAL";"TAB2",#N/A,TRUE,"GENERAL";"TAB3",#N/A,TRUE,"GENERAL";"TAB4",#N/A,TRUE,"GENERAL";"TAB5",#N/A,TRUE,"GENERAL"}</definedName>
    <definedName name="eryhrf" localSheetId="37" hidden="1">{"TAB1",#N/A,TRUE,"GENERAL";"TAB2",#N/A,TRUE,"GENERAL";"TAB3",#N/A,TRUE,"GENERAL";"TAB4",#N/A,TRUE,"GENERAL";"TAB5",#N/A,TRUE,"GENERAL"}</definedName>
    <definedName name="eryhrf" localSheetId="39" hidden="1">{"TAB1",#N/A,TRUE,"GENERAL";"TAB2",#N/A,TRUE,"GENERAL";"TAB3",#N/A,TRUE,"GENERAL";"TAB4",#N/A,TRUE,"GENERAL";"TAB5",#N/A,TRUE,"GENERAL"}</definedName>
    <definedName name="eryhrf"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38"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3"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35" hidden="1">{"TAB1",#N/A,TRUE,"GENERAL";"TAB2",#N/A,TRUE,"GENERAL";"TAB3",#N/A,TRUE,"GENERAL";"TAB4",#N/A,TRUE,"GENERAL";"TAB5",#N/A,TRUE,"GENERAL"}</definedName>
    <definedName name="eryre" localSheetId="36" hidden="1">{"TAB1",#N/A,TRUE,"GENERAL";"TAB2",#N/A,TRUE,"GENERAL";"TAB3",#N/A,TRUE,"GENERAL";"TAB4",#N/A,TRUE,"GENERAL";"TAB5",#N/A,TRUE,"GENERAL"}</definedName>
    <definedName name="eryre" localSheetId="37" hidden="1">{"TAB1",#N/A,TRUE,"GENERAL";"TAB2",#N/A,TRUE,"GENERAL";"TAB3",#N/A,TRUE,"GENERAL";"TAB4",#N/A,TRUE,"GENERAL";"TAB5",#N/A,TRUE,"GENERAL"}</definedName>
    <definedName name="eryre" localSheetId="39" hidden="1">{"TAB1",#N/A,TRUE,"GENERAL";"TAB2",#N/A,TRUE,"GENERAL";"TAB3",#N/A,TRUE,"GENERAL";"TAB4",#N/A,TRUE,"GENERAL";"TAB5",#N/A,TRUE,"GENERAL"}</definedName>
    <definedName name="eryre" hidden="1">{"TAB1",#N/A,TRUE,"GENERAL";"TAB2",#N/A,TRUE,"GENERAL";"TAB3",#N/A,TRUE,"GENERAL";"TAB4",#N/A,TRUE,"GENERAL";"TAB5",#N/A,TRUE,"GENERAL"}</definedName>
    <definedName name="erytd" localSheetId="19" hidden="1">{"via1",#N/A,TRUE,"general";"via2",#N/A,TRUE,"general";"via3",#N/A,TRUE,"general"}</definedName>
    <definedName name="erytd" localSheetId="38"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localSheetId="31" hidden="1">{"via1",#N/A,TRUE,"general";"via2",#N/A,TRUE,"general";"via3",#N/A,TRUE,"general"}</definedName>
    <definedName name="erytd" localSheetId="32" hidden="1">{"via1",#N/A,TRUE,"general";"via2",#N/A,TRUE,"general";"via3",#N/A,TRUE,"general"}</definedName>
    <definedName name="erytd" localSheetId="33" hidden="1">{"via1",#N/A,TRUE,"general";"via2",#N/A,TRUE,"general";"via3",#N/A,TRUE,"general"}</definedName>
    <definedName name="erytd" localSheetId="34" hidden="1">{"via1",#N/A,TRUE,"general";"via2",#N/A,TRUE,"general";"via3",#N/A,TRUE,"general"}</definedName>
    <definedName name="erytd" localSheetId="35" hidden="1">{"via1",#N/A,TRUE,"general";"via2",#N/A,TRUE,"general";"via3",#N/A,TRUE,"general"}</definedName>
    <definedName name="erytd" localSheetId="36" hidden="1">{"via1",#N/A,TRUE,"general";"via2",#N/A,TRUE,"general";"via3",#N/A,TRUE,"general"}</definedName>
    <definedName name="erytd" localSheetId="37" hidden="1">{"via1",#N/A,TRUE,"general";"via2",#N/A,TRUE,"general";"via3",#N/A,TRUE,"general"}</definedName>
    <definedName name="erytd" localSheetId="39" hidden="1">{"via1",#N/A,TRUE,"general";"via2",#N/A,TRUE,"general";"via3",#N/A,TRUE,"general"}</definedName>
    <definedName name="erytd" hidden="1">{"via1",#N/A,TRUE,"general";"via2",#N/A,TRUE,"general";"via3",#N/A,TRUE,"general"}</definedName>
    <definedName name="eryty" localSheetId="19" hidden="1">{"via1",#N/A,TRUE,"general";"via2",#N/A,TRUE,"general";"via3",#N/A,TRUE,"general"}</definedName>
    <definedName name="eryty" localSheetId="38"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localSheetId="31" hidden="1">{"via1",#N/A,TRUE,"general";"via2",#N/A,TRUE,"general";"via3",#N/A,TRUE,"general"}</definedName>
    <definedName name="eryty" localSheetId="32" hidden="1">{"via1",#N/A,TRUE,"general";"via2",#N/A,TRUE,"general";"via3",#N/A,TRUE,"general"}</definedName>
    <definedName name="eryty" localSheetId="33" hidden="1">{"via1",#N/A,TRUE,"general";"via2",#N/A,TRUE,"general";"via3",#N/A,TRUE,"general"}</definedName>
    <definedName name="eryty" localSheetId="34" hidden="1">{"via1",#N/A,TRUE,"general";"via2",#N/A,TRUE,"general";"via3",#N/A,TRUE,"general"}</definedName>
    <definedName name="eryty" localSheetId="35" hidden="1">{"via1",#N/A,TRUE,"general";"via2",#N/A,TRUE,"general";"via3",#N/A,TRUE,"general"}</definedName>
    <definedName name="eryty" localSheetId="36" hidden="1">{"via1",#N/A,TRUE,"general";"via2",#N/A,TRUE,"general";"via3",#N/A,TRUE,"general"}</definedName>
    <definedName name="eryty" localSheetId="37" hidden="1">{"via1",#N/A,TRUE,"general";"via2",#N/A,TRUE,"general";"via3",#N/A,TRUE,"general"}</definedName>
    <definedName name="eryty" localSheetId="39" hidden="1">{"via1",#N/A,TRUE,"general";"via2",#N/A,TRUE,"general";"via3",#N/A,TRUE,"general"}</definedName>
    <definedName name="eryty" hidden="1">{"via1",#N/A,TRUE,"general";"via2",#N/A,TRUE,"general";"via3",#N/A,TRUE,"general"}</definedName>
    <definedName name="eryy" localSheetId="19" hidden="1">{"via1",#N/A,TRUE,"general";"via2",#N/A,TRUE,"general";"via3",#N/A,TRUE,"general"}</definedName>
    <definedName name="eryy" localSheetId="38"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localSheetId="31" hidden="1">{"via1",#N/A,TRUE,"general";"via2",#N/A,TRUE,"general";"via3",#N/A,TRUE,"general"}</definedName>
    <definedName name="eryy" localSheetId="32" hidden="1">{"via1",#N/A,TRUE,"general";"via2",#N/A,TRUE,"general";"via3",#N/A,TRUE,"general"}</definedName>
    <definedName name="eryy" localSheetId="33" hidden="1">{"via1",#N/A,TRUE,"general";"via2",#N/A,TRUE,"general";"via3",#N/A,TRUE,"general"}</definedName>
    <definedName name="eryy" localSheetId="34" hidden="1">{"via1",#N/A,TRUE,"general";"via2",#N/A,TRUE,"general";"via3",#N/A,TRUE,"general"}</definedName>
    <definedName name="eryy" localSheetId="35" hidden="1">{"via1",#N/A,TRUE,"general";"via2",#N/A,TRUE,"general";"via3",#N/A,TRUE,"general"}</definedName>
    <definedName name="eryy" localSheetId="36" hidden="1">{"via1",#N/A,TRUE,"general";"via2",#N/A,TRUE,"general";"via3",#N/A,TRUE,"general"}</definedName>
    <definedName name="eryy" localSheetId="37" hidden="1">{"via1",#N/A,TRUE,"general";"via2",#N/A,TRUE,"general";"via3",#N/A,TRUE,"general"}</definedName>
    <definedName name="eryy" localSheetId="39" hidden="1">{"via1",#N/A,TRUE,"general";"via2",#N/A,TRUE,"general";"via3",#N/A,TRUE,"general"}</definedName>
    <definedName name="eryy" hidden="1">{"via1",#N/A,TRUE,"general";"via2",#N/A,TRUE,"general";"via3",#N/A,TRUE,"general"}</definedName>
    <definedName name="ES" localSheetId="19">' 3,01 '!ERR</definedName>
    <definedName name="ES" localSheetId="38">' MEMORIA ANDEN CALLE 11'!ERR</definedName>
    <definedName name="ES" localSheetId="1">'1,01'!ERR</definedName>
    <definedName name="ES" localSheetId="2">'1,02'!ERR</definedName>
    <definedName name="ES" localSheetId="3">'1,03 '!ERR</definedName>
    <definedName name="ES" localSheetId="4">'1,04'!ERR</definedName>
    <definedName name="ES" localSheetId="5">'1,05'!ERR</definedName>
    <definedName name="ES" localSheetId="6">'1,06'!ERR</definedName>
    <definedName name="ES" localSheetId="7">'1,07'!ERR</definedName>
    <definedName name="ES" localSheetId="8">'1,08'!ERR</definedName>
    <definedName name="ES" localSheetId="9">'2,01 '!ERR</definedName>
    <definedName name="ES" localSheetId="10">'2,02'!ERR</definedName>
    <definedName name="ES" localSheetId="11">'2,03'!ERR</definedName>
    <definedName name="ES" localSheetId="12">'2,04'!ERR</definedName>
    <definedName name="ES" localSheetId="13">'2,05'!ERR</definedName>
    <definedName name="ES" localSheetId="14">'2,06'!ERR</definedName>
    <definedName name="ES" localSheetId="15">'2,07'!ERR</definedName>
    <definedName name="ES" localSheetId="16">'2,08'!ERR</definedName>
    <definedName name="ES" localSheetId="17">'2,09'!ERR</definedName>
    <definedName name="ES" localSheetId="18">'2,10'!ERR</definedName>
    <definedName name="ES" localSheetId="20">'3,02'!ERR</definedName>
    <definedName name="ES" localSheetId="21">'3,03'!ERR</definedName>
    <definedName name="ES" localSheetId="22">'3,04'!ERR</definedName>
    <definedName name="ES" localSheetId="23">'3,05'!ERR</definedName>
    <definedName name="ES" localSheetId="24">'3,06'!ERR</definedName>
    <definedName name="ES" localSheetId="25">'4,01'!ERR</definedName>
    <definedName name="ES" localSheetId="26">'4,02'!ERR</definedName>
    <definedName name="ES" localSheetId="27">'5,01'!ERR</definedName>
    <definedName name="ES" localSheetId="28">'5,02'!ERR</definedName>
    <definedName name="ES" localSheetId="29">'5,03'!ERR</definedName>
    <definedName name="ES" localSheetId="30">'5,04'!ERR</definedName>
    <definedName name="ES" localSheetId="31">'5,05'!ERR</definedName>
    <definedName name="ES" localSheetId="32">'5,06'!ERR</definedName>
    <definedName name="ES" localSheetId="33">'5,07'!ERR</definedName>
    <definedName name="ES" localSheetId="34">'5,08'!ERR</definedName>
    <definedName name="ES" localSheetId="35">'5,09'!ERR</definedName>
    <definedName name="ES" localSheetId="36">'5,10'!ERR</definedName>
    <definedName name="ES" localSheetId="37">'5,11'!ERR</definedName>
    <definedName name="ES" localSheetId="39">'MEMORIAS ANDEN CALLE 12'!ERR</definedName>
    <definedName name="ES">[0]!ERR</definedName>
    <definedName name="ESA" localSheetId="19">#REF!</definedName>
    <definedName name="ESA" localSheetId="9">#REF!</definedName>
    <definedName name="ESA" localSheetId="13">#REF!</definedName>
    <definedName name="ESA" localSheetId="14">#REF!</definedName>
    <definedName name="ESA" localSheetId="15">#REF!</definedName>
    <definedName name="ESA" localSheetId="16">#REF!</definedName>
    <definedName name="ESA" localSheetId="17">#REF!</definedName>
    <definedName name="ESA" localSheetId="18">#REF!</definedName>
    <definedName name="ESA" localSheetId="24">#REF!</definedName>
    <definedName name="ESA">#REF!</definedName>
    <definedName name="ESC" localSheetId="39">IF([0]!LG=9,[0]!FES,"")</definedName>
    <definedName name="ESC">IF([0]!LG=9,[0]!FES,"")</definedName>
    <definedName name="ESE" localSheetId="19">#REF!</definedName>
    <definedName name="ESE" localSheetId="9">#REF!</definedName>
    <definedName name="ESE" localSheetId="13">#REF!</definedName>
    <definedName name="ESE" localSheetId="14">#REF!</definedName>
    <definedName name="ESE" localSheetId="15">#REF!</definedName>
    <definedName name="ESE" localSheetId="16">#REF!</definedName>
    <definedName name="ESE" localSheetId="17">#REF!</definedName>
    <definedName name="ESE" localSheetId="18">#REF!</definedName>
    <definedName name="ESE" localSheetId="24">#REF!</definedName>
    <definedName name="ESE">#REF!</definedName>
    <definedName name="ESPE" localSheetId="24">#REF!</definedName>
    <definedName name="ESPE">#REF!</definedName>
    <definedName name="ESPECIFICACION" localSheetId="1">#REF!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10">#REF!</definedName>
    <definedName name="ESPECIFICACION" localSheetId="11">#REF!</definedName>
    <definedName name="ESPECIFICACION" localSheetId="12">#REF!</definedName>
    <definedName name="ESPECIFICACION" localSheetId="20">#REF!</definedName>
    <definedName name="ESPECIFICACION" localSheetId="21">#REF!</definedName>
    <definedName name="ESPECIFICACION" localSheetId="22">#REF!</definedName>
    <definedName name="ESPECIFICACION" localSheetId="23">#REF!</definedName>
    <definedName name="ESPECIFICACION" localSheetId="25">#REF!</definedName>
    <definedName name="ESPECIFICACION" localSheetId="26">#REF!</definedName>
    <definedName name="ESPECIFICACION" localSheetId="27">#REF!</definedName>
    <definedName name="ESPECIFICACION" localSheetId="28">#REF!</definedName>
    <definedName name="ESPECIFICACION" localSheetId="29">#REF!</definedName>
    <definedName name="ESPECIFICACION" localSheetId="30">#REF!</definedName>
    <definedName name="ESPECIFICACION" localSheetId="31">#REF!</definedName>
    <definedName name="ESPECIFICACION" localSheetId="32">#REF!</definedName>
    <definedName name="ESPECIFICACION" localSheetId="33">#REF!</definedName>
    <definedName name="ESPECIFICACION" localSheetId="34">#REF!</definedName>
    <definedName name="ESPECIFICACION" localSheetId="35">#REF!</definedName>
    <definedName name="ESPECIFICACION" localSheetId="36">#REF!</definedName>
    <definedName name="ESPECIFICACION" localSheetId="37">#REF!</definedName>
    <definedName name="ESPECIFICACION">#REF!</definedName>
    <definedName name="Especificación" localSheetId="1">#REF!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10">#REF!</definedName>
    <definedName name="Especificación" localSheetId="11">#REF!</definedName>
    <definedName name="Especificación" localSheetId="12">#REF!</definedName>
    <definedName name="Especificación" localSheetId="20">#REF!</definedName>
    <definedName name="Especificación" localSheetId="21">#REF!</definedName>
    <definedName name="Especificación" localSheetId="22">#REF!</definedName>
    <definedName name="Especificación" localSheetId="23">#REF!</definedName>
    <definedName name="Especificación" localSheetId="25">#REF!</definedName>
    <definedName name="Especificación" localSheetId="26">#REF!</definedName>
    <definedName name="Especificación" localSheetId="27">#REF!</definedName>
    <definedName name="Especificación" localSheetId="28">#REF!</definedName>
    <definedName name="Especificación" localSheetId="29">#REF!</definedName>
    <definedName name="Especificación" localSheetId="30">#REF!</definedName>
    <definedName name="Especificación" localSheetId="31">#REF!</definedName>
    <definedName name="Especificación" localSheetId="32">#REF!</definedName>
    <definedName name="Especificación" localSheetId="33">#REF!</definedName>
    <definedName name="Especificación" localSheetId="34">#REF!</definedName>
    <definedName name="Especificación" localSheetId="35">#REF!</definedName>
    <definedName name="Especificación" localSheetId="36">#REF!</definedName>
    <definedName name="Especificación" localSheetId="37">#REF!</definedName>
    <definedName name="Especificación">#REF!</definedName>
    <definedName name="ESTA">#REF!</definedName>
    <definedName name="Estados">#REF!</definedName>
    <definedName name="Estimate_Factor">1</definedName>
    <definedName name="ESTRAE">'[3]7422CW00'!#REF!</definedName>
    <definedName name="ESTRU">[77]Estructura!$C$7:$E$2570</definedName>
    <definedName name="ESTRUC">[132]otros!$A$6:$A$1235</definedName>
    <definedName name="ESTRUCTURA" localSheetId="19" hidden="1">{#N/A,#N/A,TRUE,"INGENIERIA";#N/A,#N/A,TRUE,"COMPRAS";#N/A,#N/A,TRUE,"DIRECCION";#N/A,#N/A,TRUE,"RESUMEN"}</definedName>
    <definedName name="ESTRUCTURA" localSheetId="38" hidden="1">{#N/A,#N/A,TRUE,"INGENIERIA";#N/A,#N/A,TRUE,"COMPRAS";#N/A,#N/A,TRUE,"DIRECCION";#N/A,#N/A,TRUE,"RESUMEN"}</definedName>
    <definedName name="ESTRUCTURA" localSheetId="9" hidden="1">{#N/A,#N/A,TRUE,"INGENIERIA";#N/A,#N/A,TRUE,"COMPRAS";#N/A,#N/A,TRUE,"DIRECCION";#N/A,#N/A,TRUE,"RESUMEN"}</definedName>
    <definedName name="ESTRUCTURA" localSheetId="13" hidden="1">{#N/A,#N/A,TRUE,"INGENIERIA";#N/A,#N/A,TRUE,"COMPRAS";#N/A,#N/A,TRUE,"DIRECCION";#N/A,#N/A,TRUE,"RESUMEN"}</definedName>
    <definedName name="ESTRUCTURA" localSheetId="14" hidden="1">{#N/A,#N/A,TRUE,"INGENIERIA";#N/A,#N/A,TRUE,"COMPRAS";#N/A,#N/A,TRUE,"DIRECCION";#N/A,#N/A,TRUE,"RESUMEN"}</definedName>
    <definedName name="ESTRUCTURA" localSheetId="15" hidden="1">{#N/A,#N/A,TRUE,"INGENIERIA";#N/A,#N/A,TRUE,"COMPRAS";#N/A,#N/A,TRUE,"DIRECCION";#N/A,#N/A,TRUE,"RESUMEN"}</definedName>
    <definedName name="ESTRUCTURA" localSheetId="16" hidden="1">{#N/A,#N/A,TRUE,"INGENIERIA";#N/A,#N/A,TRUE,"COMPRAS";#N/A,#N/A,TRUE,"DIRECCION";#N/A,#N/A,TRUE,"RESUMEN"}</definedName>
    <definedName name="ESTRUCTURA" localSheetId="17" hidden="1">{#N/A,#N/A,TRUE,"INGENIERIA";#N/A,#N/A,TRUE,"COMPRAS";#N/A,#N/A,TRUE,"DIRECCION";#N/A,#N/A,TRUE,"RESUMEN"}</definedName>
    <definedName name="ESTRUCTURA" localSheetId="18" hidden="1">{#N/A,#N/A,TRUE,"INGENIERIA";#N/A,#N/A,TRUE,"COMPRAS";#N/A,#N/A,TRUE,"DIRECCION";#N/A,#N/A,TRUE,"RESUMEN"}</definedName>
    <definedName name="ESTRUCTURA" localSheetId="24" hidden="1">{#N/A,#N/A,TRUE,"INGENIERIA";#N/A,#N/A,TRUE,"COMPRAS";#N/A,#N/A,TRUE,"DIRECCION";#N/A,#N/A,TRUE,"RESUMEN"}</definedName>
    <definedName name="ESTRUCTURA" localSheetId="39" hidden="1">{#N/A,#N/A,TRUE,"INGENIERIA";#N/A,#N/A,TRUE,"COMPRAS";#N/A,#N/A,TRUE,"DIRECCION";#N/A,#N/A,TRUE,"RESUMEN"}</definedName>
    <definedName name="ESTRUCTURA" hidden="1">{#N/A,#N/A,TRUE,"INGENIERIA";#N/A,#N/A,TRUE,"COMPRAS";#N/A,#N/A,TRUE,"DIRECCION";#N/A,#N/A,TRUE,"RESUMEN"}</definedName>
    <definedName name="ESTRUCTURAS">[78]Hoja3!$B$7:$B$15</definedName>
    <definedName name="ETAP" localSheetId="19">#REF!</definedName>
    <definedName name="ETAP" localSheetId="9">#REF!</definedName>
    <definedName name="ETAP" localSheetId="13">#REF!</definedName>
    <definedName name="ETAP" localSheetId="14">#REF!</definedName>
    <definedName name="ETAP" localSheetId="15">#REF!</definedName>
    <definedName name="ETAP" localSheetId="16">#REF!</definedName>
    <definedName name="ETAP" localSheetId="17">#REF!</definedName>
    <definedName name="ETAP" localSheetId="18">#REF!</definedName>
    <definedName name="ETAP" localSheetId="24">#REF!</definedName>
    <definedName name="ETAP">#REF!</definedName>
    <definedName name="ETAPA_PACC" localSheetId="19">#REF!</definedName>
    <definedName name="ETAPA_PACC" localSheetId="9">#REF!</definedName>
    <definedName name="ETAPA_PACC" localSheetId="13">#REF!</definedName>
    <definedName name="ETAPA_PACC" localSheetId="14">#REF!</definedName>
    <definedName name="ETAPA_PACC" localSheetId="15">#REF!</definedName>
    <definedName name="ETAPA_PACC" localSheetId="16">#REF!</definedName>
    <definedName name="ETAPA_PACC" localSheetId="17">#REF!</definedName>
    <definedName name="ETAPA_PACC" localSheetId="18">#REF!</definedName>
    <definedName name="ETAPA_PACC" localSheetId="24">#REF!</definedName>
    <definedName name="ETAPA_PACC">#REF!</definedName>
    <definedName name="etertgg" localSheetId="19" hidden="1">{"via1",#N/A,TRUE,"general";"via2",#N/A,TRUE,"general";"via3",#N/A,TRUE,"general"}</definedName>
    <definedName name="etertgg" localSheetId="38"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localSheetId="31" hidden="1">{"via1",#N/A,TRUE,"general";"via2",#N/A,TRUE,"general";"via3",#N/A,TRUE,"general"}</definedName>
    <definedName name="etertgg" localSheetId="32" hidden="1">{"via1",#N/A,TRUE,"general";"via2",#N/A,TRUE,"general";"via3",#N/A,TRUE,"general"}</definedName>
    <definedName name="etertgg" localSheetId="33" hidden="1">{"via1",#N/A,TRUE,"general";"via2",#N/A,TRUE,"general";"via3",#N/A,TRUE,"general"}</definedName>
    <definedName name="etertgg" localSheetId="34" hidden="1">{"via1",#N/A,TRUE,"general";"via2",#N/A,TRUE,"general";"via3",#N/A,TRUE,"general"}</definedName>
    <definedName name="etertgg" localSheetId="35" hidden="1">{"via1",#N/A,TRUE,"general";"via2",#N/A,TRUE,"general";"via3",#N/A,TRUE,"general"}</definedName>
    <definedName name="etertgg" localSheetId="36" hidden="1">{"via1",#N/A,TRUE,"general";"via2",#N/A,TRUE,"general";"via3",#N/A,TRUE,"general"}</definedName>
    <definedName name="etertgg" localSheetId="37" hidden="1">{"via1",#N/A,TRUE,"general";"via2",#N/A,TRUE,"general";"via3",#N/A,TRUE,"general"}</definedName>
    <definedName name="etertgg" localSheetId="39" hidden="1">{"via1",#N/A,TRUE,"general";"via2",#N/A,TRUE,"general";"via3",#N/A,TRUE,"general"}</definedName>
    <definedName name="etertgg" hidden="1">{"via1",#N/A,TRUE,"general";"via2",#N/A,TRUE,"general";"via3",#N/A,TRUE,"general"}</definedName>
    <definedName name="etertt" localSheetId="19" hidden="1">{#N/A,#N/A,TRUE,"1842CWN0"}</definedName>
    <definedName name="etertt" localSheetId="38" hidden="1">{#N/A,#N/A,TRUE,"1842CWN0"}</definedName>
    <definedName name="etertt" localSheetId="9" hidden="1">{#N/A,#N/A,TRUE,"1842CWN0"}</definedName>
    <definedName name="etertt" localSheetId="13" hidden="1">{#N/A,#N/A,TRUE,"1842CWN0"}</definedName>
    <definedName name="etertt" localSheetId="14" hidden="1">{#N/A,#N/A,TRUE,"1842CWN0"}</definedName>
    <definedName name="etertt" localSheetId="15" hidden="1">{#N/A,#N/A,TRUE,"1842CWN0"}</definedName>
    <definedName name="etertt" localSheetId="16" hidden="1">{#N/A,#N/A,TRUE,"1842CWN0"}</definedName>
    <definedName name="etertt" localSheetId="17" hidden="1">{#N/A,#N/A,TRUE,"1842CWN0"}</definedName>
    <definedName name="etertt" localSheetId="18" hidden="1">{#N/A,#N/A,TRUE,"1842CWN0"}</definedName>
    <definedName name="etertt" localSheetId="24" hidden="1">{#N/A,#N/A,TRUE,"1842CWN0"}</definedName>
    <definedName name="etertt" localSheetId="39" hidden="1">{#N/A,#N/A,TRUE,"1842CWN0"}</definedName>
    <definedName name="etertt" hidden="1">{#N/A,#N/A,TRUE,"1842CWN0"}</definedName>
    <definedName name="etewt" localSheetId="19" hidden="1">{"TAB1",#N/A,TRUE,"GENERAL";"TAB2",#N/A,TRUE,"GENERAL";"TAB3",#N/A,TRUE,"GENERAL";"TAB4",#N/A,TRUE,"GENERAL";"TAB5",#N/A,TRUE,"GENERAL"}</definedName>
    <definedName name="etewt" localSheetId="38"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31"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3"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35" hidden="1">{"TAB1",#N/A,TRUE,"GENERAL";"TAB2",#N/A,TRUE,"GENERAL";"TAB3",#N/A,TRUE,"GENERAL";"TAB4",#N/A,TRUE,"GENERAL";"TAB5",#N/A,TRUE,"GENERAL"}</definedName>
    <definedName name="etewt" localSheetId="36" hidden="1">{"TAB1",#N/A,TRUE,"GENERAL";"TAB2",#N/A,TRUE,"GENERAL";"TAB3",#N/A,TRUE,"GENERAL";"TAB4",#N/A,TRUE,"GENERAL";"TAB5",#N/A,TRUE,"GENERAL"}</definedName>
    <definedName name="etewt" localSheetId="37" hidden="1">{"TAB1",#N/A,TRUE,"GENERAL";"TAB2",#N/A,TRUE,"GENERAL";"TAB3",#N/A,TRUE,"GENERAL";"TAB4",#N/A,TRUE,"GENERAL";"TAB5",#N/A,TRUE,"GENERAL"}</definedName>
    <definedName name="etewt" localSheetId="39" hidden="1">{"TAB1",#N/A,TRUE,"GENERAL";"TAB2",#N/A,TRUE,"GENERAL";"TAB3",#N/A,TRUE,"GENERAL";"TAB4",#N/A,TRUE,"GENERAL";"TAB5",#N/A,TRUE,"GENERAL"}</definedName>
    <definedName name="etewt" hidden="1">{"TAB1",#N/A,TRUE,"GENERAL";"TAB2",#N/A,TRUE,"GENERAL";"TAB3",#N/A,TRUE,"GENERAL";"TAB4",#N/A,TRUE,"GENERAL";"TAB5",#N/A,TRUE,"GENERAL"}</definedName>
    <definedName name="etu" localSheetId="19" hidden="1">{"via1",#N/A,TRUE,"general";"via2",#N/A,TRUE,"general";"via3",#N/A,TRUE,"general"}</definedName>
    <definedName name="etu" localSheetId="38"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localSheetId="31" hidden="1">{"via1",#N/A,TRUE,"general";"via2",#N/A,TRUE,"general";"via3",#N/A,TRUE,"general"}</definedName>
    <definedName name="etu" localSheetId="32" hidden="1">{"via1",#N/A,TRUE,"general";"via2",#N/A,TRUE,"general";"via3",#N/A,TRUE,"general"}</definedName>
    <definedName name="etu" localSheetId="33" hidden="1">{"via1",#N/A,TRUE,"general";"via2",#N/A,TRUE,"general";"via3",#N/A,TRUE,"general"}</definedName>
    <definedName name="etu" localSheetId="34" hidden="1">{"via1",#N/A,TRUE,"general";"via2",#N/A,TRUE,"general";"via3",#N/A,TRUE,"general"}</definedName>
    <definedName name="etu" localSheetId="35" hidden="1">{"via1",#N/A,TRUE,"general";"via2",#N/A,TRUE,"general";"via3",#N/A,TRUE,"general"}</definedName>
    <definedName name="etu" localSheetId="36" hidden="1">{"via1",#N/A,TRUE,"general";"via2",#N/A,TRUE,"general";"via3",#N/A,TRUE,"general"}</definedName>
    <definedName name="etu" localSheetId="37" hidden="1">{"via1",#N/A,TRUE,"general";"via2",#N/A,TRUE,"general";"via3",#N/A,TRUE,"general"}</definedName>
    <definedName name="etu" localSheetId="39" hidden="1">{"via1",#N/A,TRUE,"general";"via2",#N/A,TRUE,"general";"via3",#N/A,TRUE,"general"}</definedName>
    <definedName name="etu" hidden="1">{"via1",#N/A,TRUE,"general";"via2",#N/A,TRUE,"general";"via3",#N/A,TRUE,"general"}</definedName>
    <definedName name="etueh" localSheetId="19" hidden="1">{"via1",#N/A,TRUE,"general";"via2",#N/A,TRUE,"general";"via3",#N/A,TRUE,"general"}</definedName>
    <definedName name="etueh" localSheetId="38"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localSheetId="31" hidden="1">{"via1",#N/A,TRUE,"general";"via2",#N/A,TRUE,"general";"via3",#N/A,TRUE,"general"}</definedName>
    <definedName name="etueh" localSheetId="32" hidden="1">{"via1",#N/A,TRUE,"general";"via2",#N/A,TRUE,"general";"via3",#N/A,TRUE,"general"}</definedName>
    <definedName name="etueh" localSheetId="33" hidden="1">{"via1",#N/A,TRUE,"general";"via2",#N/A,TRUE,"general";"via3",#N/A,TRUE,"general"}</definedName>
    <definedName name="etueh" localSheetId="34" hidden="1">{"via1",#N/A,TRUE,"general";"via2",#N/A,TRUE,"general";"via3",#N/A,TRUE,"general"}</definedName>
    <definedName name="etueh" localSheetId="35" hidden="1">{"via1",#N/A,TRUE,"general";"via2",#N/A,TRUE,"general";"via3",#N/A,TRUE,"general"}</definedName>
    <definedName name="etueh" localSheetId="36" hidden="1">{"via1",#N/A,TRUE,"general";"via2",#N/A,TRUE,"general";"via3",#N/A,TRUE,"general"}</definedName>
    <definedName name="etueh" localSheetId="37" hidden="1">{"via1",#N/A,TRUE,"general";"via2",#N/A,TRUE,"general";"via3",#N/A,TRUE,"general"}</definedName>
    <definedName name="etueh" localSheetId="39" hidden="1">{"via1",#N/A,TRUE,"general";"via2",#N/A,TRUE,"general";"via3",#N/A,TRUE,"general"}</definedName>
    <definedName name="etueh" hidden="1">{"via1",#N/A,TRUE,"general";"via2",#N/A,TRUE,"general";"via3",#N/A,TRUE,"general"}</definedName>
    <definedName name="etyty" localSheetId="19" hidden="1">{"via1",#N/A,TRUE,"general";"via2",#N/A,TRUE,"general";"via3",#N/A,TRUE,"general"}</definedName>
    <definedName name="etyty" localSheetId="38"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localSheetId="31" hidden="1">{"via1",#N/A,TRUE,"general";"via2",#N/A,TRUE,"general";"via3",#N/A,TRUE,"general"}</definedName>
    <definedName name="etyty" localSheetId="32" hidden="1">{"via1",#N/A,TRUE,"general";"via2",#N/A,TRUE,"general";"via3",#N/A,TRUE,"general"}</definedName>
    <definedName name="etyty" localSheetId="33" hidden="1">{"via1",#N/A,TRUE,"general";"via2",#N/A,TRUE,"general";"via3",#N/A,TRUE,"general"}</definedName>
    <definedName name="etyty" localSheetId="34" hidden="1">{"via1",#N/A,TRUE,"general";"via2",#N/A,TRUE,"general";"via3",#N/A,TRUE,"general"}</definedName>
    <definedName name="etyty" localSheetId="35" hidden="1">{"via1",#N/A,TRUE,"general";"via2",#N/A,TRUE,"general";"via3",#N/A,TRUE,"general"}</definedName>
    <definedName name="etyty" localSheetId="36" hidden="1">{"via1",#N/A,TRUE,"general";"via2",#N/A,TRUE,"general";"via3",#N/A,TRUE,"general"}</definedName>
    <definedName name="etyty" localSheetId="37" hidden="1">{"via1",#N/A,TRUE,"general";"via2",#N/A,TRUE,"general";"via3",#N/A,TRUE,"general"}</definedName>
    <definedName name="etyty" localSheetId="39" hidden="1">{"via1",#N/A,TRUE,"general";"via2",#N/A,TRUE,"general";"via3",#N/A,TRUE,"general"}</definedName>
    <definedName name="etyty" hidden="1">{"via1",#N/A,TRUE,"general";"via2",#N/A,TRUE,"general";"via3",#N/A,TRUE,"general"}</definedName>
    <definedName name="etyu" localSheetId="19" hidden="1">{"TAB1",#N/A,TRUE,"GENERAL";"TAB2",#N/A,TRUE,"GENERAL";"TAB3",#N/A,TRUE,"GENERAL";"TAB4",#N/A,TRUE,"GENERAL";"TAB5",#N/A,TRUE,"GENERAL"}</definedName>
    <definedName name="etyu" localSheetId="38"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localSheetId="31" hidden="1">{"TAB1",#N/A,TRUE,"GENERAL";"TAB2",#N/A,TRUE,"GENERAL";"TAB3",#N/A,TRUE,"GENERAL";"TAB4",#N/A,TRUE,"GENERAL";"TAB5",#N/A,TRUE,"GENERAL"}</definedName>
    <definedName name="etyu" localSheetId="32" hidden="1">{"TAB1",#N/A,TRUE,"GENERAL";"TAB2",#N/A,TRUE,"GENERAL";"TAB3",#N/A,TRUE,"GENERAL";"TAB4",#N/A,TRUE,"GENERAL";"TAB5",#N/A,TRUE,"GENERAL"}</definedName>
    <definedName name="etyu" localSheetId="33" hidden="1">{"TAB1",#N/A,TRUE,"GENERAL";"TAB2",#N/A,TRUE,"GENERAL";"TAB3",#N/A,TRUE,"GENERAL";"TAB4",#N/A,TRUE,"GENERAL";"TAB5",#N/A,TRUE,"GENERAL"}</definedName>
    <definedName name="etyu" localSheetId="34" hidden="1">{"TAB1",#N/A,TRUE,"GENERAL";"TAB2",#N/A,TRUE,"GENERAL";"TAB3",#N/A,TRUE,"GENERAL";"TAB4",#N/A,TRUE,"GENERAL";"TAB5",#N/A,TRUE,"GENERAL"}</definedName>
    <definedName name="etyu" localSheetId="35" hidden="1">{"TAB1",#N/A,TRUE,"GENERAL";"TAB2",#N/A,TRUE,"GENERAL";"TAB3",#N/A,TRUE,"GENERAL";"TAB4",#N/A,TRUE,"GENERAL";"TAB5",#N/A,TRUE,"GENERAL"}</definedName>
    <definedName name="etyu" localSheetId="36" hidden="1">{"TAB1",#N/A,TRUE,"GENERAL";"TAB2",#N/A,TRUE,"GENERAL";"TAB3",#N/A,TRUE,"GENERAL";"TAB4",#N/A,TRUE,"GENERAL";"TAB5",#N/A,TRUE,"GENERAL"}</definedName>
    <definedName name="etyu" localSheetId="37" hidden="1">{"TAB1",#N/A,TRUE,"GENERAL";"TAB2",#N/A,TRUE,"GENERAL";"TAB3",#N/A,TRUE,"GENERAL";"TAB4",#N/A,TRUE,"GENERAL";"TAB5",#N/A,TRUE,"GENERAL"}</definedName>
    <definedName name="etyu" localSheetId="39" hidden="1">{"TAB1",#N/A,TRUE,"GENERAL";"TAB2",#N/A,TRUE,"GENERAL";"TAB3",#N/A,TRUE,"GENERAL";"TAB4",#N/A,TRUE,"GENERAL";"TAB5",#N/A,TRUE,"GENERAL"}</definedName>
    <definedName name="etyu" hidden="1">{"TAB1",#N/A,TRUE,"GENERAL";"TAB2",#N/A,TRUE,"GENERAL";"TAB3",#N/A,TRUE,"GENERAL";"TAB4",#N/A,TRUE,"GENERAL";"TAB5",#N/A,TRUE,"GENERAL"}</definedName>
    <definedName name="eu" localSheetId="19" hidden="1">{"via1",#N/A,TRUE,"general";"via2",#N/A,TRUE,"general";"via3",#N/A,TRUE,"general"}</definedName>
    <definedName name="eu" localSheetId="38"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localSheetId="31" hidden="1">{"via1",#N/A,TRUE,"general";"via2",#N/A,TRUE,"general";"via3",#N/A,TRUE,"general"}</definedName>
    <definedName name="eu" localSheetId="32" hidden="1">{"via1",#N/A,TRUE,"general";"via2",#N/A,TRUE,"general";"via3",#N/A,TRUE,"general"}</definedName>
    <definedName name="eu" localSheetId="33" hidden="1">{"via1",#N/A,TRUE,"general";"via2",#N/A,TRUE,"general";"via3",#N/A,TRUE,"general"}</definedName>
    <definedName name="eu" localSheetId="34" hidden="1">{"via1",#N/A,TRUE,"general";"via2",#N/A,TRUE,"general";"via3",#N/A,TRUE,"general"}</definedName>
    <definedName name="eu" localSheetId="35" hidden="1">{"via1",#N/A,TRUE,"general";"via2",#N/A,TRUE,"general";"via3",#N/A,TRUE,"general"}</definedName>
    <definedName name="eu" localSheetId="36" hidden="1">{"via1",#N/A,TRUE,"general";"via2",#N/A,TRUE,"general";"via3",#N/A,TRUE,"general"}</definedName>
    <definedName name="eu" localSheetId="37" hidden="1">{"via1",#N/A,TRUE,"general";"via2",#N/A,TRUE,"general";"via3",#N/A,TRUE,"general"}</definedName>
    <definedName name="eu" localSheetId="39" hidden="1">{"via1",#N/A,TRUE,"general";"via2",#N/A,TRUE,"general";"via3",#N/A,TRUE,"general"}</definedName>
    <definedName name="eu" hidden="1">{"via1",#N/A,TRUE,"general";"via2",#N/A,TRUE,"general";"via3",#N/A,TRUE,"general"}</definedName>
    <definedName name="eut" localSheetId="19" hidden="1">{"via1",#N/A,TRUE,"general";"via2",#N/A,TRUE,"general";"via3",#N/A,TRUE,"general"}</definedName>
    <definedName name="eut" localSheetId="38"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localSheetId="31" hidden="1">{"via1",#N/A,TRUE,"general";"via2",#N/A,TRUE,"general";"via3",#N/A,TRUE,"general"}</definedName>
    <definedName name="eut" localSheetId="32" hidden="1">{"via1",#N/A,TRUE,"general";"via2",#N/A,TRUE,"general";"via3",#N/A,TRUE,"general"}</definedName>
    <definedName name="eut" localSheetId="33" hidden="1">{"via1",#N/A,TRUE,"general";"via2",#N/A,TRUE,"general";"via3",#N/A,TRUE,"general"}</definedName>
    <definedName name="eut" localSheetId="34" hidden="1">{"via1",#N/A,TRUE,"general";"via2",#N/A,TRUE,"general";"via3",#N/A,TRUE,"general"}</definedName>
    <definedName name="eut" localSheetId="35" hidden="1">{"via1",#N/A,TRUE,"general";"via2",#N/A,TRUE,"general";"via3",#N/A,TRUE,"general"}</definedName>
    <definedName name="eut" localSheetId="36" hidden="1">{"via1",#N/A,TRUE,"general";"via2",#N/A,TRUE,"general";"via3",#N/A,TRUE,"general"}</definedName>
    <definedName name="eut" localSheetId="37" hidden="1">{"via1",#N/A,TRUE,"general";"via2",#N/A,TRUE,"general";"via3",#N/A,TRUE,"general"}</definedName>
    <definedName name="eut" localSheetId="39" hidden="1">{"via1",#N/A,TRUE,"general";"via2",#N/A,TRUE,"general";"via3",#N/A,TRUE,"general"}</definedName>
    <definedName name="eut" hidden="1">{"via1",#N/A,TRUE,"general";"via2",#N/A,TRUE,"general";"via3",#N/A,TRUE,"general"}</definedName>
    <definedName name="euyt" localSheetId="19" hidden="1">{"TAB1",#N/A,TRUE,"GENERAL";"TAB2",#N/A,TRUE,"GENERAL";"TAB3",#N/A,TRUE,"GENERAL";"TAB4",#N/A,TRUE,"GENERAL";"TAB5",#N/A,TRUE,"GENERAL"}</definedName>
    <definedName name="euyt" localSheetId="38"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localSheetId="31" hidden="1">{"TAB1",#N/A,TRUE,"GENERAL";"TAB2",#N/A,TRUE,"GENERAL";"TAB3",#N/A,TRUE,"GENERAL";"TAB4",#N/A,TRUE,"GENERAL";"TAB5",#N/A,TRUE,"GENERAL"}</definedName>
    <definedName name="euyt" localSheetId="32" hidden="1">{"TAB1",#N/A,TRUE,"GENERAL";"TAB2",#N/A,TRUE,"GENERAL";"TAB3",#N/A,TRUE,"GENERAL";"TAB4",#N/A,TRUE,"GENERAL";"TAB5",#N/A,TRUE,"GENERAL"}</definedName>
    <definedName name="euyt" localSheetId="33" hidden="1">{"TAB1",#N/A,TRUE,"GENERAL";"TAB2",#N/A,TRUE,"GENERAL";"TAB3",#N/A,TRUE,"GENERAL";"TAB4",#N/A,TRUE,"GENERAL";"TAB5",#N/A,TRUE,"GENERAL"}</definedName>
    <definedName name="euyt" localSheetId="34" hidden="1">{"TAB1",#N/A,TRUE,"GENERAL";"TAB2",#N/A,TRUE,"GENERAL";"TAB3",#N/A,TRUE,"GENERAL";"TAB4",#N/A,TRUE,"GENERAL";"TAB5",#N/A,TRUE,"GENERAL"}</definedName>
    <definedName name="euyt" localSheetId="35" hidden="1">{"TAB1",#N/A,TRUE,"GENERAL";"TAB2",#N/A,TRUE,"GENERAL";"TAB3",#N/A,TRUE,"GENERAL";"TAB4",#N/A,TRUE,"GENERAL";"TAB5",#N/A,TRUE,"GENERAL"}</definedName>
    <definedName name="euyt" localSheetId="36" hidden="1">{"TAB1",#N/A,TRUE,"GENERAL";"TAB2",#N/A,TRUE,"GENERAL";"TAB3",#N/A,TRUE,"GENERAL";"TAB4",#N/A,TRUE,"GENERAL";"TAB5",#N/A,TRUE,"GENERAL"}</definedName>
    <definedName name="euyt" localSheetId="37" hidden="1">{"TAB1",#N/A,TRUE,"GENERAL";"TAB2",#N/A,TRUE,"GENERAL";"TAB3",#N/A,TRUE,"GENERAL";"TAB4",#N/A,TRUE,"GENERAL";"TAB5",#N/A,TRUE,"GENERAL"}</definedName>
    <definedName name="euyt" localSheetId="39"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9" hidden="1">{"TAB1",#N/A,TRUE,"GENERAL";"TAB2",#N/A,TRUE,"GENERAL";"TAB3",#N/A,TRUE,"GENERAL";"TAB4",#N/A,TRUE,"GENERAL";"TAB5",#N/A,TRUE,"GENERAL"}</definedName>
    <definedName name="ewegt" localSheetId="38"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31"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3"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35" hidden="1">{"TAB1",#N/A,TRUE,"GENERAL";"TAB2",#N/A,TRUE,"GENERAL";"TAB3",#N/A,TRUE,"GENERAL";"TAB4",#N/A,TRUE,"GENERAL";"TAB5",#N/A,TRUE,"GENERAL"}</definedName>
    <definedName name="ewegt" localSheetId="36" hidden="1">{"TAB1",#N/A,TRUE,"GENERAL";"TAB2",#N/A,TRUE,"GENERAL";"TAB3",#N/A,TRUE,"GENERAL";"TAB4",#N/A,TRUE,"GENERAL";"TAB5",#N/A,TRUE,"GENERAL"}</definedName>
    <definedName name="ewegt" localSheetId="37" hidden="1">{"TAB1",#N/A,TRUE,"GENERAL";"TAB2",#N/A,TRUE,"GENERAL";"TAB3",#N/A,TRUE,"GENERAL";"TAB4",#N/A,TRUE,"GENERAL";"TAB5",#N/A,TRUE,"GENERAL"}</definedName>
    <definedName name="ewegt" localSheetId="39" hidden="1">{"TAB1",#N/A,TRUE,"GENERAL";"TAB2",#N/A,TRUE,"GENERAL";"TAB3",#N/A,TRUE,"GENERAL";"TAB4",#N/A,TRUE,"GENERAL";"TAB5",#N/A,TRUE,"GENERAL"}</definedName>
    <definedName name="ewegt"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38"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3"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35" hidden="1">{"TAB1",#N/A,TRUE,"GENERAL";"TAB2",#N/A,TRUE,"GENERAL";"TAB3",#N/A,TRUE,"GENERAL";"TAB4",#N/A,TRUE,"GENERAL";"TAB5",#N/A,TRUE,"GENERAL"}</definedName>
    <definedName name="ewfewfg" localSheetId="36" hidden="1">{"TAB1",#N/A,TRUE,"GENERAL";"TAB2",#N/A,TRUE,"GENERAL";"TAB3",#N/A,TRUE,"GENERAL";"TAB4",#N/A,TRUE,"GENERAL";"TAB5",#N/A,TRUE,"GENERAL"}</definedName>
    <definedName name="ewfewfg" localSheetId="37" hidden="1">{"TAB1",#N/A,TRUE,"GENERAL";"TAB2",#N/A,TRUE,"GENERAL";"TAB3",#N/A,TRUE,"GENERAL";"TAB4",#N/A,TRUE,"GENERAL";"TAB5",#N/A,TRUE,"GENERAL"}</definedName>
    <definedName name="ewfewfg" localSheetId="39" hidden="1">{"TAB1",#N/A,TRUE,"GENERAL";"TAB2",#N/A,TRUE,"GENERAL";"TAB3",#N/A,TRUE,"GENERAL";"TAB4",#N/A,TRUE,"GENERAL";"TAB5",#N/A,TRUE,"GENERAL"}</definedName>
    <definedName name="ewfewfg" hidden="1">{"TAB1",#N/A,TRUE,"GENERAL";"TAB2",#N/A,TRUE,"GENERAL";"TAB3",#N/A,TRUE,"GENERAL";"TAB4",#N/A,TRUE,"GENERAL";"TAB5",#N/A,TRUE,"GENERAL"}</definedName>
    <definedName name="ewre" localSheetId="19" hidden="1">{"TAB1",#N/A,TRUE,"GENERAL";"TAB2",#N/A,TRUE,"GENERAL";"TAB3",#N/A,TRUE,"GENERAL";"TAB4",#N/A,TRUE,"GENERAL";"TAB5",#N/A,TRUE,"GENERAL"}</definedName>
    <definedName name="ewre" localSheetId="38"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localSheetId="31" hidden="1">{"TAB1",#N/A,TRUE,"GENERAL";"TAB2",#N/A,TRUE,"GENERAL";"TAB3",#N/A,TRUE,"GENERAL";"TAB4",#N/A,TRUE,"GENERAL";"TAB5",#N/A,TRUE,"GENERAL"}</definedName>
    <definedName name="ewre" localSheetId="32" hidden="1">{"TAB1",#N/A,TRUE,"GENERAL";"TAB2",#N/A,TRUE,"GENERAL";"TAB3",#N/A,TRUE,"GENERAL";"TAB4",#N/A,TRUE,"GENERAL";"TAB5",#N/A,TRUE,"GENERAL"}</definedName>
    <definedName name="ewre" localSheetId="33" hidden="1">{"TAB1",#N/A,TRUE,"GENERAL";"TAB2",#N/A,TRUE,"GENERAL";"TAB3",#N/A,TRUE,"GENERAL";"TAB4",#N/A,TRUE,"GENERAL";"TAB5",#N/A,TRUE,"GENERAL"}</definedName>
    <definedName name="ewre" localSheetId="34" hidden="1">{"TAB1",#N/A,TRUE,"GENERAL";"TAB2",#N/A,TRUE,"GENERAL";"TAB3",#N/A,TRUE,"GENERAL";"TAB4",#N/A,TRUE,"GENERAL";"TAB5",#N/A,TRUE,"GENERAL"}</definedName>
    <definedName name="ewre" localSheetId="35" hidden="1">{"TAB1",#N/A,TRUE,"GENERAL";"TAB2",#N/A,TRUE,"GENERAL";"TAB3",#N/A,TRUE,"GENERAL";"TAB4",#N/A,TRUE,"GENERAL";"TAB5",#N/A,TRUE,"GENERAL"}</definedName>
    <definedName name="ewre" localSheetId="36" hidden="1">{"TAB1",#N/A,TRUE,"GENERAL";"TAB2",#N/A,TRUE,"GENERAL";"TAB3",#N/A,TRUE,"GENERAL";"TAB4",#N/A,TRUE,"GENERAL";"TAB5",#N/A,TRUE,"GENERAL"}</definedName>
    <definedName name="ewre" localSheetId="37" hidden="1">{"TAB1",#N/A,TRUE,"GENERAL";"TAB2",#N/A,TRUE,"GENERAL";"TAB3",#N/A,TRUE,"GENERAL";"TAB4",#N/A,TRUE,"GENERAL";"TAB5",#N/A,TRUE,"GENERAL"}</definedName>
    <definedName name="ewre" localSheetId="39" hidden="1">{"TAB1",#N/A,TRUE,"GENERAL";"TAB2",#N/A,TRUE,"GENERAL";"TAB3",#N/A,TRUE,"GENERAL";"TAB4",#N/A,TRUE,"GENERAL";"TAB5",#N/A,TRUE,"GENERAL"}</definedName>
    <definedName name="ewre"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38"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3"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35" hidden="1">{"TAB1",#N/A,TRUE,"GENERAL";"TAB2",#N/A,TRUE,"GENERAL";"TAB3",#N/A,TRUE,"GENERAL";"TAB4",#N/A,TRUE,"GENERAL";"TAB5",#N/A,TRUE,"GENERAL"}</definedName>
    <definedName name="ewrewf" localSheetId="36" hidden="1">{"TAB1",#N/A,TRUE,"GENERAL";"TAB2",#N/A,TRUE,"GENERAL";"TAB3",#N/A,TRUE,"GENERAL";"TAB4",#N/A,TRUE,"GENERAL";"TAB5",#N/A,TRUE,"GENERAL"}</definedName>
    <definedName name="ewrewf" localSheetId="37" hidden="1">{"TAB1",#N/A,TRUE,"GENERAL";"TAB2",#N/A,TRUE,"GENERAL";"TAB3",#N/A,TRUE,"GENERAL";"TAB4",#N/A,TRUE,"GENERAL";"TAB5",#N/A,TRUE,"GENERAL"}</definedName>
    <definedName name="ewrewf" localSheetId="39" hidden="1">{"TAB1",#N/A,TRUE,"GENERAL";"TAB2",#N/A,TRUE,"GENERAL";"TAB3",#N/A,TRUE,"GENERAL";"TAB4",#N/A,TRUE,"GENERAL";"TAB5",#N/A,TRUE,"GENERAL"}</definedName>
    <definedName name="ewrewf" hidden="1">{"TAB1",#N/A,TRUE,"GENERAL";"TAB2",#N/A,TRUE,"GENERAL";"TAB3",#N/A,TRUE,"GENERAL";"TAB4",#N/A,TRUE,"GENERAL";"TAB5",#N/A,TRUE,"GENERAL"}</definedName>
    <definedName name="ewrr" localSheetId="19" hidden="1">{"TAB1",#N/A,TRUE,"GENERAL";"TAB2",#N/A,TRUE,"GENERAL";"TAB3",#N/A,TRUE,"GENERAL";"TAB4",#N/A,TRUE,"GENERAL";"TAB5",#N/A,TRUE,"GENERAL"}</definedName>
    <definedName name="ewrr" localSheetId="38"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localSheetId="31" hidden="1">{"TAB1",#N/A,TRUE,"GENERAL";"TAB2",#N/A,TRUE,"GENERAL";"TAB3",#N/A,TRUE,"GENERAL";"TAB4",#N/A,TRUE,"GENERAL";"TAB5",#N/A,TRUE,"GENERAL"}</definedName>
    <definedName name="ewrr" localSheetId="32" hidden="1">{"TAB1",#N/A,TRUE,"GENERAL";"TAB2",#N/A,TRUE,"GENERAL";"TAB3",#N/A,TRUE,"GENERAL";"TAB4",#N/A,TRUE,"GENERAL";"TAB5",#N/A,TRUE,"GENERAL"}</definedName>
    <definedName name="ewrr" localSheetId="33" hidden="1">{"TAB1",#N/A,TRUE,"GENERAL";"TAB2",#N/A,TRUE,"GENERAL";"TAB3",#N/A,TRUE,"GENERAL";"TAB4",#N/A,TRUE,"GENERAL";"TAB5",#N/A,TRUE,"GENERAL"}</definedName>
    <definedName name="ewrr" localSheetId="34" hidden="1">{"TAB1",#N/A,TRUE,"GENERAL";"TAB2",#N/A,TRUE,"GENERAL";"TAB3",#N/A,TRUE,"GENERAL";"TAB4",#N/A,TRUE,"GENERAL";"TAB5",#N/A,TRUE,"GENERAL"}</definedName>
    <definedName name="ewrr" localSheetId="35" hidden="1">{"TAB1",#N/A,TRUE,"GENERAL";"TAB2",#N/A,TRUE,"GENERAL";"TAB3",#N/A,TRUE,"GENERAL";"TAB4",#N/A,TRUE,"GENERAL";"TAB5",#N/A,TRUE,"GENERAL"}</definedName>
    <definedName name="ewrr" localSheetId="36" hidden="1">{"TAB1",#N/A,TRUE,"GENERAL";"TAB2",#N/A,TRUE,"GENERAL";"TAB3",#N/A,TRUE,"GENERAL";"TAB4",#N/A,TRUE,"GENERAL";"TAB5",#N/A,TRUE,"GENERAL"}</definedName>
    <definedName name="ewrr" localSheetId="37" hidden="1">{"TAB1",#N/A,TRUE,"GENERAL";"TAB2",#N/A,TRUE,"GENERAL";"TAB3",#N/A,TRUE,"GENERAL";"TAB4",#N/A,TRUE,"GENERAL";"TAB5",#N/A,TRUE,"GENERAL"}</definedName>
    <definedName name="ewrr" localSheetId="39" hidden="1">{"TAB1",#N/A,TRUE,"GENERAL";"TAB2",#N/A,TRUE,"GENERAL";"TAB3",#N/A,TRUE,"GENERAL";"TAB4",#N/A,TRUE,"GENERAL";"TAB5",#N/A,TRUE,"GENERAL"}</definedName>
    <definedName name="ewrr" hidden="1">{"TAB1",#N/A,TRUE,"GENERAL";"TAB2",#N/A,TRUE,"GENERAL";"TAB3",#N/A,TRUE,"GENERAL";"TAB4",#N/A,TRUE,"GENERAL";"TAB5",#N/A,TRUE,"GENERAL"}</definedName>
    <definedName name="ewrt" localSheetId="19" hidden="1">{"TAB1",#N/A,TRUE,"GENERAL";"TAB2",#N/A,TRUE,"GENERAL";"TAB3",#N/A,TRUE,"GENERAL";"TAB4",#N/A,TRUE,"GENERAL";"TAB5",#N/A,TRUE,"GENERAL"}</definedName>
    <definedName name="ewrt" localSheetId="38"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localSheetId="31" hidden="1">{"TAB1",#N/A,TRUE,"GENERAL";"TAB2",#N/A,TRUE,"GENERAL";"TAB3",#N/A,TRUE,"GENERAL";"TAB4",#N/A,TRUE,"GENERAL";"TAB5",#N/A,TRUE,"GENERAL"}</definedName>
    <definedName name="ewrt" localSheetId="32" hidden="1">{"TAB1",#N/A,TRUE,"GENERAL";"TAB2",#N/A,TRUE,"GENERAL";"TAB3",#N/A,TRUE,"GENERAL";"TAB4",#N/A,TRUE,"GENERAL";"TAB5",#N/A,TRUE,"GENERAL"}</definedName>
    <definedName name="ewrt" localSheetId="33" hidden="1">{"TAB1",#N/A,TRUE,"GENERAL";"TAB2",#N/A,TRUE,"GENERAL";"TAB3",#N/A,TRUE,"GENERAL";"TAB4",#N/A,TRUE,"GENERAL";"TAB5",#N/A,TRUE,"GENERAL"}</definedName>
    <definedName name="ewrt" localSheetId="34" hidden="1">{"TAB1",#N/A,TRUE,"GENERAL";"TAB2",#N/A,TRUE,"GENERAL";"TAB3",#N/A,TRUE,"GENERAL";"TAB4",#N/A,TRUE,"GENERAL";"TAB5",#N/A,TRUE,"GENERAL"}</definedName>
    <definedName name="ewrt" localSheetId="35" hidden="1">{"TAB1",#N/A,TRUE,"GENERAL";"TAB2",#N/A,TRUE,"GENERAL";"TAB3",#N/A,TRUE,"GENERAL";"TAB4",#N/A,TRUE,"GENERAL";"TAB5",#N/A,TRUE,"GENERAL"}</definedName>
    <definedName name="ewrt" localSheetId="36" hidden="1">{"TAB1",#N/A,TRUE,"GENERAL";"TAB2",#N/A,TRUE,"GENERAL";"TAB3",#N/A,TRUE,"GENERAL";"TAB4",#N/A,TRUE,"GENERAL";"TAB5",#N/A,TRUE,"GENERAL"}</definedName>
    <definedName name="ewrt" localSheetId="37" hidden="1">{"TAB1",#N/A,TRUE,"GENERAL";"TAB2",#N/A,TRUE,"GENERAL";"TAB3",#N/A,TRUE,"GENERAL";"TAB4",#N/A,TRUE,"GENERAL";"TAB5",#N/A,TRUE,"GENERAL"}</definedName>
    <definedName name="ewrt" localSheetId="39" hidden="1">{"TAB1",#N/A,TRUE,"GENERAL";"TAB2",#N/A,TRUE,"GENERAL";"TAB3",#N/A,TRUE,"GENERAL";"TAB4",#N/A,TRUE,"GENERAL";"TAB5",#N/A,TRUE,"GENERAL"}</definedName>
    <definedName name="ewrt"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38"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3"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35" hidden="1">{"TAB1",#N/A,TRUE,"GENERAL";"TAB2",#N/A,TRUE,"GENERAL";"TAB3",#N/A,TRUE,"GENERAL";"TAB4",#N/A,TRUE,"GENERAL";"TAB5",#N/A,TRUE,"GENERAL"}</definedName>
    <definedName name="ewrwer" localSheetId="36" hidden="1">{"TAB1",#N/A,TRUE,"GENERAL";"TAB2",#N/A,TRUE,"GENERAL";"TAB3",#N/A,TRUE,"GENERAL";"TAB4",#N/A,TRUE,"GENERAL";"TAB5",#N/A,TRUE,"GENERAL"}</definedName>
    <definedName name="ewrwer" localSheetId="37" hidden="1">{"TAB1",#N/A,TRUE,"GENERAL";"TAB2",#N/A,TRUE,"GENERAL";"TAB3",#N/A,TRUE,"GENERAL";"TAB4",#N/A,TRUE,"GENERAL";"TAB5",#N/A,TRUE,"GENERAL"}</definedName>
    <definedName name="ewrwer" localSheetId="39"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10">#REF!</definedName>
    <definedName name="EXC" localSheetId="11">#REF!</definedName>
    <definedName name="EXC" localSheetId="12">#REF!</definedName>
    <definedName name="EXC" localSheetId="20">#REF!</definedName>
    <definedName name="EXC" localSheetId="21">#REF!</definedName>
    <definedName name="EXC" localSheetId="22">#REF!</definedName>
    <definedName name="EXC" localSheetId="23">#REF!</definedName>
    <definedName name="EXC" localSheetId="25">#REF!</definedName>
    <definedName name="EXC" localSheetId="26">#REF!</definedName>
    <definedName name="EXC" localSheetId="27">#REF!</definedName>
    <definedName name="EXC" localSheetId="28">#REF!</definedName>
    <definedName name="EXC" localSheetId="29">#REF!</definedName>
    <definedName name="EXC" localSheetId="30">#REF!</definedName>
    <definedName name="EXC" localSheetId="31">#REF!</definedName>
    <definedName name="EXC" localSheetId="32">#REF!</definedName>
    <definedName name="EXC" localSheetId="33">#REF!</definedName>
    <definedName name="EXC" localSheetId="34">#REF!</definedName>
    <definedName name="EXC" localSheetId="35">#REF!</definedName>
    <definedName name="EXC" localSheetId="36">#REF!</definedName>
    <definedName name="EXC" localSheetId="37">#REF!</definedName>
    <definedName name="EXC">#REF!</definedName>
    <definedName name="EXCAV_1">#REF!</definedName>
    <definedName name="EXCAV_2">#REF!</definedName>
    <definedName name="exCEL" localSheetId="1">#REF!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10">#REF!</definedName>
    <definedName name="exCEL" localSheetId="11">#REF!</definedName>
    <definedName name="exCEL" localSheetId="12">#REF!</definedName>
    <definedName name="exCEL" localSheetId="20">#REF!</definedName>
    <definedName name="exCEL" localSheetId="21">#REF!</definedName>
    <definedName name="exCEL" localSheetId="22">#REF!</definedName>
    <definedName name="exCEL" localSheetId="23">#REF!</definedName>
    <definedName name="exCEL" localSheetId="25">#REF!</definedName>
    <definedName name="exCEL" localSheetId="26">#REF!</definedName>
    <definedName name="exCEL" localSheetId="27">#REF!</definedName>
    <definedName name="exCEL" localSheetId="28">#REF!</definedName>
    <definedName name="exCEL" localSheetId="29">#REF!</definedName>
    <definedName name="exCEL" localSheetId="30">#REF!</definedName>
    <definedName name="exCEL" localSheetId="31">#REF!</definedName>
    <definedName name="exCEL" localSheetId="32">#REF!</definedName>
    <definedName name="exCEL" localSheetId="33">#REF!</definedName>
    <definedName name="exCEL" localSheetId="34">#REF!</definedName>
    <definedName name="exCEL" localSheetId="35">#REF!</definedName>
    <definedName name="exCEL" localSheetId="36">#REF!</definedName>
    <definedName name="exCEL" localSheetId="37">#REF!</definedName>
    <definedName name="exCEL">#REF!</definedName>
    <definedName name="Excel_BuiltIn_Print_Area_3" localSheetId="1">#REF!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20">#REF!</definedName>
    <definedName name="Excel_BuiltIn_Print_Area_3" localSheetId="21">#REF!</definedName>
    <definedName name="Excel_BuiltIn_Print_Area_3" localSheetId="22">#REF!</definedName>
    <definedName name="Excel_BuiltIn_Print_Area_3" localSheetId="23">#REF!</definedName>
    <definedName name="Excel_BuiltIn_Print_Area_3" localSheetId="25">#REF!</definedName>
    <definedName name="Excel_BuiltIn_Print_Area_3" localSheetId="26">#REF!</definedName>
    <definedName name="Excel_BuiltIn_Print_Area_3" localSheetId="27">#REF!</definedName>
    <definedName name="Excel_BuiltIn_Print_Area_3" localSheetId="28">#REF!</definedName>
    <definedName name="Excel_BuiltIn_Print_Area_3" localSheetId="29">#REF!</definedName>
    <definedName name="Excel_BuiltIn_Print_Area_3" localSheetId="30">#REF!</definedName>
    <definedName name="Excel_BuiltIn_Print_Area_3" localSheetId="31">#REF!</definedName>
    <definedName name="Excel_BuiltIn_Print_Area_3" localSheetId="32">#REF!</definedName>
    <definedName name="Excel_BuiltIn_Print_Area_3" localSheetId="33">#REF!</definedName>
    <definedName name="Excel_BuiltIn_Print_Area_3" localSheetId="34">#REF!</definedName>
    <definedName name="Excel_BuiltIn_Print_Area_3" localSheetId="35">#REF!</definedName>
    <definedName name="Excel_BuiltIn_Print_Area_3" localSheetId="36">#REF!</definedName>
    <definedName name="Excel_BuiltIn_Print_Area_3" localSheetId="37">#REF!</definedName>
    <definedName name="Excel_BuiltIn_Print_Area_3">#REF!</definedName>
    <definedName name="Excel_BuiltIn_Print_Area_3_X" localSheetId="1">#REF!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 localSheetId="23">#REF!</definedName>
    <definedName name="Excel_BuiltIn_Print_Area_3_X" localSheetId="25">#REF!</definedName>
    <definedName name="Excel_BuiltIn_Print_Area_3_X" localSheetId="26">#REF!</definedName>
    <definedName name="Excel_BuiltIn_Print_Area_3_X" localSheetId="27">#REF!</definedName>
    <definedName name="Excel_BuiltIn_Print_Area_3_X" localSheetId="28">#REF!</definedName>
    <definedName name="Excel_BuiltIn_Print_Area_3_X" localSheetId="29">#REF!</definedName>
    <definedName name="Excel_BuiltIn_Print_Area_3_X" localSheetId="30">#REF!</definedName>
    <definedName name="Excel_BuiltIn_Print_Area_3_X" localSheetId="31">#REF!</definedName>
    <definedName name="Excel_BuiltIn_Print_Area_3_X" localSheetId="32">#REF!</definedName>
    <definedName name="Excel_BuiltIn_Print_Area_3_X" localSheetId="33">#REF!</definedName>
    <definedName name="Excel_BuiltIn_Print_Area_3_X" localSheetId="34">#REF!</definedName>
    <definedName name="Excel_BuiltIn_Print_Area_3_X" localSheetId="35">#REF!</definedName>
    <definedName name="Excel_BuiltIn_Print_Area_3_X" localSheetId="36">#REF!</definedName>
    <definedName name="Excel_BuiltIn_Print_Area_3_X" localSheetId="37">#REF!</definedName>
    <definedName name="Excel_BuiltIn_Print_Area_3_X">#REF!</definedName>
    <definedName name="Excel_BuiltIn_Print_Titles_10" localSheetId="1">[24]SKJ452!#REF!</definedName>
    <definedName name="Excel_BuiltIn_Print_Titles_10" localSheetId="2">[24]SKJ452!#REF!</definedName>
    <definedName name="Excel_BuiltIn_Print_Titles_10" localSheetId="3">[24]SKJ452!#REF!</definedName>
    <definedName name="Excel_BuiltIn_Print_Titles_10" localSheetId="4">[24]SKJ452!#REF!</definedName>
    <definedName name="Excel_BuiltIn_Print_Titles_10" localSheetId="5">[24]SKJ452!#REF!</definedName>
    <definedName name="Excel_BuiltIn_Print_Titles_10" localSheetId="6">[24]SKJ452!#REF!</definedName>
    <definedName name="Excel_BuiltIn_Print_Titles_10" localSheetId="7">[24]SKJ452!#REF!</definedName>
    <definedName name="Excel_BuiltIn_Print_Titles_10" localSheetId="8">[24]SKJ452!#REF!</definedName>
    <definedName name="Excel_BuiltIn_Print_Titles_10" localSheetId="10">[24]SKJ452!#REF!</definedName>
    <definedName name="Excel_BuiltIn_Print_Titles_10" localSheetId="11">[24]SKJ452!#REF!</definedName>
    <definedName name="Excel_BuiltIn_Print_Titles_10" localSheetId="12">[24]SKJ452!#REF!</definedName>
    <definedName name="Excel_BuiltIn_Print_Titles_10" localSheetId="20">[24]SKJ452!#REF!</definedName>
    <definedName name="Excel_BuiltIn_Print_Titles_10" localSheetId="21">[24]SKJ452!#REF!</definedName>
    <definedName name="Excel_BuiltIn_Print_Titles_10" localSheetId="22">[24]SKJ452!#REF!</definedName>
    <definedName name="Excel_BuiltIn_Print_Titles_10" localSheetId="23">[24]SKJ452!#REF!</definedName>
    <definedName name="Excel_BuiltIn_Print_Titles_10" localSheetId="25">[24]SKJ452!#REF!</definedName>
    <definedName name="Excel_BuiltIn_Print_Titles_10" localSheetId="26">[24]SKJ452!#REF!</definedName>
    <definedName name="Excel_BuiltIn_Print_Titles_10" localSheetId="27">[24]SKJ452!#REF!</definedName>
    <definedName name="Excel_BuiltIn_Print_Titles_10" localSheetId="28">[24]SKJ452!#REF!</definedName>
    <definedName name="Excel_BuiltIn_Print_Titles_10" localSheetId="29">[24]SKJ452!#REF!</definedName>
    <definedName name="Excel_BuiltIn_Print_Titles_10" localSheetId="30">[24]SKJ452!#REF!</definedName>
    <definedName name="Excel_BuiltIn_Print_Titles_10" localSheetId="31">[24]SKJ452!#REF!</definedName>
    <definedName name="Excel_BuiltIn_Print_Titles_10" localSheetId="32">[24]SKJ452!#REF!</definedName>
    <definedName name="Excel_BuiltIn_Print_Titles_10" localSheetId="33">[24]SKJ452!#REF!</definedName>
    <definedName name="Excel_BuiltIn_Print_Titles_10" localSheetId="34">[24]SKJ452!#REF!</definedName>
    <definedName name="Excel_BuiltIn_Print_Titles_10" localSheetId="35">[24]SKJ452!#REF!</definedName>
    <definedName name="Excel_BuiltIn_Print_Titles_10" localSheetId="36">[24]SKJ452!#REF!</definedName>
    <definedName name="Excel_BuiltIn_Print_Titles_10" localSheetId="37">[24]SKJ452!#REF!</definedName>
    <definedName name="Excel_BuiltIn_Print_Titles_10">[24]SKJ452!#REF!</definedName>
    <definedName name="Excel_BuiltIn_Print_Titles_11" localSheetId="1">[24]ITA878!#REF!</definedName>
    <definedName name="Excel_BuiltIn_Print_Titles_11" localSheetId="2">[24]ITA878!#REF!</definedName>
    <definedName name="Excel_BuiltIn_Print_Titles_11" localSheetId="3">[24]ITA878!#REF!</definedName>
    <definedName name="Excel_BuiltIn_Print_Titles_11" localSheetId="4">[24]ITA878!#REF!</definedName>
    <definedName name="Excel_BuiltIn_Print_Titles_11" localSheetId="5">[24]ITA878!#REF!</definedName>
    <definedName name="Excel_BuiltIn_Print_Titles_11" localSheetId="6">[24]ITA878!#REF!</definedName>
    <definedName name="Excel_BuiltIn_Print_Titles_11" localSheetId="7">[24]ITA878!#REF!</definedName>
    <definedName name="Excel_BuiltIn_Print_Titles_11" localSheetId="8">[24]ITA878!#REF!</definedName>
    <definedName name="Excel_BuiltIn_Print_Titles_11" localSheetId="10">[24]ITA878!#REF!</definedName>
    <definedName name="Excel_BuiltIn_Print_Titles_11" localSheetId="11">[24]ITA878!#REF!</definedName>
    <definedName name="Excel_BuiltIn_Print_Titles_11" localSheetId="12">[24]ITA878!#REF!</definedName>
    <definedName name="Excel_BuiltIn_Print_Titles_11" localSheetId="20">[24]ITA878!#REF!</definedName>
    <definedName name="Excel_BuiltIn_Print_Titles_11" localSheetId="21">[24]ITA878!#REF!</definedName>
    <definedName name="Excel_BuiltIn_Print_Titles_11" localSheetId="22">[24]ITA878!#REF!</definedName>
    <definedName name="Excel_BuiltIn_Print_Titles_11" localSheetId="23">[24]ITA878!#REF!</definedName>
    <definedName name="Excel_BuiltIn_Print_Titles_11" localSheetId="25">[24]ITA878!#REF!</definedName>
    <definedName name="Excel_BuiltIn_Print_Titles_11" localSheetId="26">[24]ITA878!#REF!</definedName>
    <definedName name="Excel_BuiltIn_Print_Titles_11" localSheetId="27">[24]ITA878!#REF!</definedName>
    <definedName name="Excel_BuiltIn_Print_Titles_11" localSheetId="28">[24]ITA878!#REF!</definedName>
    <definedName name="Excel_BuiltIn_Print_Titles_11" localSheetId="29">[24]ITA878!#REF!</definedName>
    <definedName name="Excel_BuiltIn_Print_Titles_11" localSheetId="30">[24]ITA878!#REF!</definedName>
    <definedName name="Excel_BuiltIn_Print_Titles_11" localSheetId="31">[24]ITA878!#REF!</definedName>
    <definedName name="Excel_BuiltIn_Print_Titles_11" localSheetId="32">[24]ITA878!#REF!</definedName>
    <definedName name="Excel_BuiltIn_Print_Titles_11" localSheetId="33">[24]ITA878!#REF!</definedName>
    <definedName name="Excel_BuiltIn_Print_Titles_11" localSheetId="34">[24]ITA878!#REF!</definedName>
    <definedName name="Excel_BuiltIn_Print_Titles_11" localSheetId="35">[24]ITA878!#REF!</definedName>
    <definedName name="Excel_BuiltIn_Print_Titles_11" localSheetId="36">[24]ITA878!#REF!</definedName>
    <definedName name="Excel_BuiltIn_Print_Titles_11" localSheetId="37">[24]ITA878!#REF!</definedName>
    <definedName name="Excel_BuiltIn_Print_Titles_11">[24]ITA878!#REF!</definedName>
    <definedName name="Excel_BuiltIn_Print_Titles_12" localSheetId="1">'[24]AEA-944'!#REF!</definedName>
    <definedName name="Excel_BuiltIn_Print_Titles_12" localSheetId="2">'[24]AEA-944'!#REF!</definedName>
    <definedName name="Excel_BuiltIn_Print_Titles_12" localSheetId="3">'[24]AEA-944'!#REF!</definedName>
    <definedName name="Excel_BuiltIn_Print_Titles_12" localSheetId="4">'[24]AEA-944'!#REF!</definedName>
    <definedName name="Excel_BuiltIn_Print_Titles_12" localSheetId="5">'[24]AEA-944'!#REF!</definedName>
    <definedName name="Excel_BuiltIn_Print_Titles_12" localSheetId="6">'[24]AEA-944'!#REF!</definedName>
    <definedName name="Excel_BuiltIn_Print_Titles_12" localSheetId="7">'[24]AEA-944'!#REF!</definedName>
    <definedName name="Excel_BuiltIn_Print_Titles_12" localSheetId="8">'[24]AEA-944'!#REF!</definedName>
    <definedName name="Excel_BuiltIn_Print_Titles_12" localSheetId="10">'[24]AEA-944'!#REF!</definedName>
    <definedName name="Excel_BuiltIn_Print_Titles_12" localSheetId="11">'[24]AEA-944'!#REF!</definedName>
    <definedName name="Excel_BuiltIn_Print_Titles_12" localSheetId="12">'[24]AEA-944'!#REF!</definedName>
    <definedName name="Excel_BuiltIn_Print_Titles_12" localSheetId="20">'[24]AEA-944'!#REF!</definedName>
    <definedName name="Excel_BuiltIn_Print_Titles_12" localSheetId="21">'[24]AEA-944'!#REF!</definedName>
    <definedName name="Excel_BuiltIn_Print_Titles_12" localSheetId="22">'[24]AEA-944'!#REF!</definedName>
    <definedName name="Excel_BuiltIn_Print_Titles_12" localSheetId="23">'[24]AEA-944'!#REF!</definedName>
    <definedName name="Excel_BuiltIn_Print_Titles_12" localSheetId="25">'[24]AEA-944'!#REF!</definedName>
    <definedName name="Excel_BuiltIn_Print_Titles_12" localSheetId="26">'[24]AEA-944'!#REF!</definedName>
    <definedName name="Excel_BuiltIn_Print_Titles_12" localSheetId="27">'[24]AEA-944'!#REF!</definedName>
    <definedName name="Excel_BuiltIn_Print_Titles_12" localSheetId="28">'[24]AEA-944'!#REF!</definedName>
    <definedName name="Excel_BuiltIn_Print_Titles_12" localSheetId="29">'[24]AEA-944'!#REF!</definedName>
    <definedName name="Excel_BuiltIn_Print_Titles_12" localSheetId="30">'[24]AEA-944'!#REF!</definedName>
    <definedName name="Excel_BuiltIn_Print_Titles_12" localSheetId="31">'[24]AEA-944'!#REF!</definedName>
    <definedName name="Excel_BuiltIn_Print_Titles_12" localSheetId="32">'[24]AEA-944'!#REF!</definedName>
    <definedName name="Excel_BuiltIn_Print_Titles_12" localSheetId="33">'[24]AEA-944'!#REF!</definedName>
    <definedName name="Excel_BuiltIn_Print_Titles_12" localSheetId="34">'[24]AEA-944'!#REF!</definedName>
    <definedName name="Excel_BuiltIn_Print_Titles_12" localSheetId="35">'[24]AEA-944'!#REF!</definedName>
    <definedName name="Excel_BuiltIn_Print_Titles_12" localSheetId="36">'[24]AEA-944'!#REF!</definedName>
    <definedName name="Excel_BuiltIn_Print_Titles_12" localSheetId="37">'[24]AEA-944'!#REF!</definedName>
    <definedName name="Excel_BuiltIn_Print_Titles_12">'[24]AEA-944'!#REF!</definedName>
    <definedName name="Excel_BuiltIn_Print_Titles_13" localSheetId="1">'[24]DUB-823'!#REF!</definedName>
    <definedName name="Excel_BuiltIn_Print_Titles_13" localSheetId="2">'[24]DUB-823'!#REF!</definedName>
    <definedName name="Excel_BuiltIn_Print_Titles_13" localSheetId="3">'[24]DUB-823'!#REF!</definedName>
    <definedName name="Excel_BuiltIn_Print_Titles_13" localSheetId="4">'[24]DUB-823'!#REF!</definedName>
    <definedName name="Excel_BuiltIn_Print_Titles_13" localSheetId="5">'[24]DUB-823'!#REF!</definedName>
    <definedName name="Excel_BuiltIn_Print_Titles_13" localSheetId="6">'[24]DUB-823'!#REF!</definedName>
    <definedName name="Excel_BuiltIn_Print_Titles_13" localSheetId="7">'[24]DUB-823'!#REF!</definedName>
    <definedName name="Excel_BuiltIn_Print_Titles_13" localSheetId="8">'[24]DUB-823'!#REF!</definedName>
    <definedName name="Excel_BuiltIn_Print_Titles_13" localSheetId="10">'[24]DUB-823'!#REF!</definedName>
    <definedName name="Excel_BuiltIn_Print_Titles_13" localSheetId="11">'[24]DUB-823'!#REF!</definedName>
    <definedName name="Excel_BuiltIn_Print_Titles_13" localSheetId="12">'[24]DUB-823'!#REF!</definedName>
    <definedName name="Excel_BuiltIn_Print_Titles_13" localSheetId="20">'[24]DUB-823'!#REF!</definedName>
    <definedName name="Excel_BuiltIn_Print_Titles_13" localSheetId="21">'[24]DUB-823'!#REF!</definedName>
    <definedName name="Excel_BuiltIn_Print_Titles_13" localSheetId="22">'[24]DUB-823'!#REF!</definedName>
    <definedName name="Excel_BuiltIn_Print_Titles_13" localSheetId="23">'[24]DUB-823'!#REF!</definedName>
    <definedName name="Excel_BuiltIn_Print_Titles_13" localSheetId="25">'[24]DUB-823'!#REF!</definedName>
    <definedName name="Excel_BuiltIn_Print_Titles_13" localSheetId="26">'[24]DUB-823'!#REF!</definedName>
    <definedName name="Excel_BuiltIn_Print_Titles_13" localSheetId="27">'[24]DUB-823'!#REF!</definedName>
    <definedName name="Excel_BuiltIn_Print_Titles_13" localSheetId="28">'[24]DUB-823'!#REF!</definedName>
    <definedName name="Excel_BuiltIn_Print_Titles_13" localSheetId="29">'[24]DUB-823'!#REF!</definedName>
    <definedName name="Excel_BuiltIn_Print_Titles_13" localSheetId="30">'[24]DUB-823'!#REF!</definedName>
    <definedName name="Excel_BuiltIn_Print_Titles_13" localSheetId="31">'[24]DUB-823'!#REF!</definedName>
    <definedName name="Excel_BuiltIn_Print_Titles_13" localSheetId="32">'[24]DUB-823'!#REF!</definedName>
    <definedName name="Excel_BuiltIn_Print_Titles_13" localSheetId="33">'[24]DUB-823'!#REF!</definedName>
    <definedName name="Excel_BuiltIn_Print_Titles_13" localSheetId="34">'[24]DUB-823'!#REF!</definedName>
    <definedName name="Excel_BuiltIn_Print_Titles_13" localSheetId="35">'[24]DUB-823'!#REF!</definedName>
    <definedName name="Excel_BuiltIn_Print_Titles_13" localSheetId="36">'[24]DUB-823'!#REF!</definedName>
    <definedName name="Excel_BuiltIn_Print_Titles_13" localSheetId="37">'[24]DUB-823'!#REF!</definedName>
    <definedName name="Excel_BuiltIn_Print_Titles_13">'[24]DUB-823'!#REF!</definedName>
    <definedName name="Excel_BuiltIn_Print_Titles_14" localSheetId="1">'[24]GPI 526'!#REF!</definedName>
    <definedName name="Excel_BuiltIn_Print_Titles_14" localSheetId="2">'[24]GPI 526'!#REF!</definedName>
    <definedName name="Excel_BuiltIn_Print_Titles_14" localSheetId="3">'[24]GPI 526'!#REF!</definedName>
    <definedName name="Excel_BuiltIn_Print_Titles_14" localSheetId="4">'[24]GPI 526'!#REF!</definedName>
    <definedName name="Excel_BuiltIn_Print_Titles_14" localSheetId="5">'[24]GPI 526'!#REF!</definedName>
    <definedName name="Excel_BuiltIn_Print_Titles_14" localSheetId="6">'[24]GPI 526'!#REF!</definedName>
    <definedName name="Excel_BuiltIn_Print_Titles_14" localSheetId="7">'[24]GPI 526'!#REF!</definedName>
    <definedName name="Excel_BuiltIn_Print_Titles_14" localSheetId="8">'[24]GPI 526'!#REF!</definedName>
    <definedName name="Excel_BuiltIn_Print_Titles_14" localSheetId="10">'[24]GPI 526'!#REF!</definedName>
    <definedName name="Excel_BuiltIn_Print_Titles_14" localSheetId="11">'[24]GPI 526'!#REF!</definedName>
    <definedName name="Excel_BuiltIn_Print_Titles_14" localSheetId="12">'[24]GPI 526'!#REF!</definedName>
    <definedName name="Excel_BuiltIn_Print_Titles_14" localSheetId="20">'[24]GPI 526'!#REF!</definedName>
    <definedName name="Excel_BuiltIn_Print_Titles_14" localSheetId="21">'[24]GPI 526'!#REF!</definedName>
    <definedName name="Excel_BuiltIn_Print_Titles_14" localSheetId="22">'[24]GPI 526'!#REF!</definedName>
    <definedName name="Excel_BuiltIn_Print_Titles_14" localSheetId="23">'[24]GPI 526'!#REF!</definedName>
    <definedName name="Excel_BuiltIn_Print_Titles_14" localSheetId="25">'[24]GPI 526'!#REF!</definedName>
    <definedName name="Excel_BuiltIn_Print_Titles_14" localSheetId="26">'[24]GPI 526'!#REF!</definedName>
    <definedName name="Excel_BuiltIn_Print_Titles_14" localSheetId="27">'[24]GPI 526'!#REF!</definedName>
    <definedName name="Excel_BuiltIn_Print_Titles_14" localSheetId="28">'[24]GPI 526'!#REF!</definedName>
    <definedName name="Excel_BuiltIn_Print_Titles_14" localSheetId="29">'[24]GPI 526'!#REF!</definedName>
    <definedName name="Excel_BuiltIn_Print_Titles_14" localSheetId="30">'[24]GPI 526'!#REF!</definedName>
    <definedName name="Excel_BuiltIn_Print_Titles_14" localSheetId="31">'[24]GPI 526'!#REF!</definedName>
    <definedName name="Excel_BuiltIn_Print_Titles_14" localSheetId="32">'[24]GPI 526'!#REF!</definedName>
    <definedName name="Excel_BuiltIn_Print_Titles_14" localSheetId="33">'[24]GPI 526'!#REF!</definedName>
    <definedName name="Excel_BuiltIn_Print_Titles_14" localSheetId="34">'[24]GPI 526'!#REF!</definedName>
    <definedName name="Excel_BuiltIn_Print_Titles_14" localSheetId="35">'[24]GPI 526'!#REF!</definedName>
    <definedName name="Excel_BuiltIn_Print_Titles_14" localSheetId="36">'[24]GPI 526'!#REF!</definedName>
    <definedName name="Excel_BuiltIn_Print_Titles_14" localSheetId="37">'[24]GPI 526'!#REF!</definedName>
    <definedName name="Excel_BuiltIn_Print_Titles_14">'[24]GPI 526'!#REF!</definedName>
    <definedName name="Excel_BuiltIn_Print_Titles_15" localSheetId="19">#REF!</definedName>
    <definedName name="Excel_BuiltIn_Print_Titles_15" localSheetId="1">#REF!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 localSheetId="23">#REF!</definedName>
    <definedName name="Excel_BuiltIn_Print_Titles_15" localSheetId="24">#REF!</definedName>
    <definedName name="Excel_BuiltIn_Print_Titles_15" localSheetId="25">#REF!</definedName>
    <definedName name="Excel_BuiltIn_Print_Titles_15" localSheetId="26">#REF!</definedName>
    <definedName name="Excel_BuiltIn_Print_Titles_15" localSheetId="27">#REF!</definedName>
    <definedName name="Excel_BuiltIn_Print_Titles_15" localSheetId="28">#REF!</definedName>
    <definedName name="Excel_BuiltIn_Print_Titles_15" localSheetId="29">#REF!</definedName>
    <definedName name="Excel_BuiltIn_Print_Titles_15" localSheetId="30">#REF!</definedName>
    <definedName name="Excel_BuiltIn_Print_Titles_15" localSheetId="31">#REF!</definedName>
    <definedName name="Excel_BuiltIn_Print_Titles_15" localSheetId="32">#REF!</definedName>
    <definedName name="Excel_BuiltIn_Print_Titles_15" localSheetId="33">#REF!</definedName>
    <definedName name="Excel_BuiltIn_Print_Titles_15" localSheetId="34">#REF!</definedName>
    <definedName name="Excel_BuiltIn_Print_Titles_15" localSheetId="35">#REF!</definedName>
    <definedName name="Excel_BuiltIn_Print_Titles_15" localSheetId="36">#REF!</definedName>
    <definedName name="Excel_BuiltIn_Print_Titles_15" localSheetId="37">#REF!</definedName>
    <definedName name="Excel_BuiltIn_Print_Titles_15">#REF!</definedName>
    <definedName name="Excel_BuiltIn_Print_Titles_16" localSheetId="1">#REF!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 localSheetId="23">#REF!</definedName>
    <definedName name="Excel_BuiltIn_Print_Titles_16" localSheetId="25">#REF!</definedName>
    <definedName name="Excel_BuiltIn_Print_Titles_16" localSheetId="26">#REF!</definedName>
    <definedName name="Excel_BuiltIn_Print_Titles_16" localSheetId="27">#REF!</definedName>
    <definedName name="Excel_BuiltIn_Print_Titles_16" localSheetId="28">#REF!</definedName>
    <definedName name="Excel_BuiltIn_Print_Titles_16" localSheetId="29">#REF!</definedName>
    <definedName name="Excel_BuiltIn_Print_Titles_16" localSheetId="30">#REF!</definedName>
    <definedName name="Excel_BuiltIn_Print_Titles_16" localSheetId="31">#REF!</definedName>
    <definedName name="Excel_BuiltIn_Print_Titles_16" localSheetId="32">#REF!</definedName>
    <definedName name="Excel_BuiltIn_Print_Titles_16" localSheetId="33">#REF!</definedName>
    <definedName name="Excel_BuiltIn_Print_Titles_16" localSheetId="34">#REF!</definedName>
    <definedName name="Excel_BuiltIn_Print_Titles_16" localSheetId="35">#REF!</definedName>
    <definedName name="Excel_BuiltIn_Print_Titles_16" localSheetId="36">#REF!</definedName>
    <definedName name="Excel_BuiltIn_Print_Titles_16" localSheetId="37">#REF!</definedName>
    <definedName name="Excel_BuiltIn_Print_Titles_16">#REF!</definedName>
    <definedName name="Excel_BuiltIn_Print_Titles_17" localSheetId="1">#REF!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 localSheetId="23">#REF!</definedName>
    <definedName name="Excel_BuiltIn_Print_Titles_17" localSheetId="25">#REF!</definedName>
    <definedName name="Excel_BuiltIn_Print_Titles_17" localSheetId="26">#REF!</definedName>
    <definedName name="Excel_BuiltIn_Print_Titles_17" localSheetId="27">#REF!</definedName>
    <definedName name="Excel_BuiltIn_Print_Titles_17" localSheetId="28">#REF!</definedName>
    <definedName name="Excel_BuiltIn_Print_Titles_17" localSheetId="29">#REF!</definedName>
    <definedName name="Excel_BuiltIn_Print_Titles_17" localSheetId="30">#REF!</definedName>
    <definedName name="Excel_BuiltIn_Print_Titles_17" localSheetId="31">#REF!</definedName>
    <definedName name="Excel_BuiltIn_Print_Titles_17" localSheetId="32">#REF!</definedName>
    <definedName name="Excel_BuiltIn_Print_Titles_17" localSheetId="33">#REF!</definedName>
    <definedName name="Excel_BuiltIn_Print_Titles_17" localSheetId="34">#REF!</definedName>
    <definedName name="Excel_BuiltIn_Print_Titles_17" localSheetId="35">#REF!</definedName>
    <definedName name="Excel_BuiltIn_Print_Titles_17" localSheetId="36">#REF!</definedName>
    <definedName name="Excel_BuiltIn_Print_Titles_17" localSheetId="37">#REF!</definedName>
    <definedName name="Excel_BuiltIn_Print_Titles_17">#REF!</definedName>
    <definedName name="Excel_BuiltIn_Print_Titles_18" localSheetId="1">#REF!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 localSheetId="23">#REF!</definedName>
    <definedName name="Excel_BuiltIn_Print_Titles_18" localSheetId="25">#REF!</definedName>
    <definedName name="Excel_BuiltIn_Print_Titles_18" localSheetId="26">#REF!</definedName>
    <definedName name="Excel_BuiltIn_Print_Titles_18" localSheetId="27">#REF!</definedName>
    <definedName name="Excel_BuiltIn_Print_Titles_18" localSheetId="28">#REF!</definedName>
    <definedName name="Excel_BuiltIn_Print_Titles_18" localSheetId="29">#REF!</definedName>
    <definedName name="Excel_BuiltIn_Print_Titles_18" localSheetId="30">#REF!</definedName>
    <definedName name="Excel_BuiltIn_Print_Titles_18" localSheetId="31">#REF!</definedName>
    <definedName name="Excel_BuiltIn_Print_Titles_18" localSheetId="32">#REF!</definedName>
    <definedName name="Excel_BuiltIn_Print_Titles_18" localSheetId="33">#REF!</definedName>
    <definedName name="Excel_BuiltIn_Print_Titles_18" localSheetId="34">#REF!</definedName>
    <definedName name="Excel_BuiltIn_Print_Titles_18" localSheetId="35">#REF!</definedName>
    <definedName name="Excel_BuiltIn_Print_Titles_18" localSheetId="36">#REF!</definedName>
    <definedName name="Excel_BuiltIn_Print_Titles_18" localSheetId="37">#REF!</definedName>
    <definedName name="Excel_BuiltIn_Print_Titles_18">#REF!</definedName>
    <definedName name="Excel_BuiltIn_Print_Titles_19" localSheetId="1">[24]XXJ617!#REF!</definedName>
    <definedName name="Excel_BuiltIn_Print_Titles_19" localSheetId="2">[24]XXJ617!#REF!</definedName>
    <definedName name="Excel_BuiltIn_Print_Titles_19" localSheetId="3">[24]XXJ617!#REF!</definedName>
    <definedName name="Excel_BuiltIn_Print_Titles_19" localSheetId="4">[24]XXJ617!#REF!</definedName>
    <definedName name="Excel_BuiltIn_Print_Titles_19" localSheetId="5">[24]XXJ617!#REF!</definedName>
    <definedName name="Excel_BuiltIn_Print_Titles_19" localSheetId="6">[24]XXJ617!#REF!</definedName>
    <definedName name="Excel_BuiltIn_Print_Titles_19" localSheetId="7">[24]XXJ617!#REF!</definedName>
    <definedName name="Excel_BuiltIn_Print_Titles_19" localSheetId="8">[24]XXJ617!#REF!</definedName>
    <definedName name="Excel_BuiltIn_Print_Titles_19" localSheetId="10">[24]XXJ617!#REF!</definedName>
    <definedName name="Excel_BuiltIn_Print_Titles_19" localSheetId="11">[24]XXJ617!#REF!</definedName>
    <definedName name="Excel_BuiltIn_Print_Titles_19" localSheetId="12">[24]XXJ617!#REF!</definedName>
    <definedName name="Excel_BuiltIn_Print_Titles_19" localSheetId="20">[24]XXJ617!#REF!</definedName>
    <definedName name="Excel_BuiltIn_Print_Titles_19" localSheetId="21">[24]XXJ617!#REF!</definedName>
    <definedName name="Excel_BuiltIn_Print_Titles_19" localSheetId="22">[24]XXJ617!#REF!</definedName>
    <definedName name="Excel_BuiltIn_Print_Titles_19" localSheetId="23">[24]XXJ617!#REF!</definedName>
    <definedName name="Excel_BuiltIn_Print_Titles_19" localSheetId="25">[24]XXJ617!#REF!</definedName>
    <definedName name="Excel_BuiltIn_Print_Titles_19" localSheetId="26">[24]XXJ617!#REF!</definedName>
    <definedName name="Excel_BuiltIn_Print_Titles_19" localSheetId="27">[24]XXJ617!#REF!</definedName>
    <definedName name="Excel_BuiltIn_Print_Titles_19" localSheetId="28">[24]XXJ617!#REF!</definedName>
    <definedName name="Excel_BuiltIn_Print_Titles_19" localSheetId="29">[24]XXJ617!#REF!</definedName>
    <definedName name="Excel_BuiltIn_Print_Titles_19" localSheetId="30">[24]XXJ617!#REF!</definedName>
    <definedName name="Excel_BuiltIn_Print_Titles_19" localSheetId="31">[24]XXJ617!#REF!</definedName>
    <definedName name="Excel_BuiltIn_Print_Titles_19" localSheetId="32">[24]XXJ617!#REF!</definedName>
    <definedName name="Excel_BuiltIn_Print_Titles_19" localSheetId="33">[24]XXJ617!#REF!</definedName>
    <definedName name="Excel_BuiltIn_Print_Titles_19" localSheetId="34">[24]XXJ617!#REF!</definedName>
    <definedName name="Excel_BuiltIn_Print_Titles_19" localSheetId="35">[24]XXJ617!#REF!</definedName>
    <definedName name="Excel_BuiltIn_Print_Titles_19" localSheetId="36">[24]XXJ617!#REF!</definedName>
    <definedName name="Excel_BuiltIn_Print_Titles_19" localSheetId="37">[24]XXJ617!#REF!</definedName>
    <definedName name="Excel_BuiltIn_Print_Titles_19">[24]XXJ617!#REF!</definedName>
    <definedName name="Excel_BuiltIn_Print_Titles_20" localSheetId="19">#REF!</definedName>
    <definedName name="Excel_BuiltIn_Print_Titles_20" localSheetId="1">#REF!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 localSheetId="23">#REF!</definedName>
    <definedName name="Excel_BuiltIn_Print_Titles_20" localSheetId="24">#REF!</definedName>
    <definedName name="Excel_BuiltIn_Print_Titles_20" localSheetId="25">#REF!</definedName>
    <definedName name="Excel_BuiltIn_Print_Titles_20" localSheetId="26">#REF!</definedName>
    <definedName name="Excel_BuiltIn_Print_Titles_20" localSheetId="27">#REF!</definedName>
    <definedName name="Excel_BuiltIn_Print_Titles_20" localSheetId="28">#REF!</definedName>
    <definedName name="Excel_BuiltIn_Print_Titles_20" localSheetId="29">#REF!</definedName>
    <definedName name="Excel_BuiltIn_Print_Titles_20" localSheetId="30">#REF!</definedName>
    <definedName name="Excel_BuiltIn_Print_Titles_20" localSheetId="31">#REF!</definedName>
    <definedName name="Excel_BuiltIn_Print_Titles_20" localSheetId="32">#REF!</definedName>
    <definedName name="Excel_BuiltIn_Print_Titles_20" localSheetId="33">#REF!</definedName>
    <definedName name="Excel_BuiltIn_Print_Titles_20" localSheetId="34">#REF!</definedName>
    <definedName name="Excel_BuiltIn_Print_Titles_20" localSheetId="35">#REF!</definedName>
    <definedName name="Excel_BuiltIn_Print_Titles_20" localSheetId="36">#REF!</definedName>
    <definedName name="Excel_BuiltIn_Print_Titles_20" localSheetId="37">#REF!</definedName>
    <definedName name="Excel_BuiltIn_Print_Titles_20">#REF!</definedName>
    <definedName name="Excel_BuiltIn_Print_Titles_21" localSheetId="19">[24]SNG_855!#REF!</definedName>
    <definedName name="Excel_BuiltIn_Print_Titles_21" localSheetId="1">[24]SNG_855!#REF!</definedName>
    <definedName name="Excel_BuiltIn_Print_Titles_21" localSheetId="2">[24]SNG_855!#REF!</definedName>
    <definedName name="Excel_BuiltIn_Print_Titles_21" localSheetId="3">[24]SNG_855!#REF!</definedName>
    <definedName name="Excel_BuiltIn_Print_Titles_21" localSheetId="4">[24]SNG_855!#REF!</definedName>
    <definedName name="Excel_BuiltIn_Print_Titles_21" localSheetId="5">[24]SNG_855!#REF!</definedName>
    <definedName name="Excel_BuiltIn_Print_Titles_21" localSheetId="6">[24]SNG_855!#REF!</definedName>
    <definedName name="Excel_BuiltIn_Print_Titles_21" localSheetId="7">[24]SNG_855!#REF!</definedName>
    <definedName name="Excel_BuiltIn_Print_Titles_21" localSheetId="8">[24]SNG_855!#REF!</definedName>
    <definedName name="Excel_BuiltIn_Print_Titles_21" localSheetId="9">[24]SNG_855!#REF!</definedName>
    <definedName name="Excel_BuiltIn_Print_Titles_21" localSheetId="10">[24]SNG_855!#REF!</definedName>
    <definedName name="Excel_BuiltIn_Print_Titles_21" localSheetId="11">[24]SNG_855!#REF!</definedName>
    <definedName name="Excel_BuiltIn_Print_Titles_21" localSheetId="12">[24]SNG_855!#REF!</definedName>
    <definedName name="Excel_BuiltIn_Print_Titles_21" localSheetId="13">[24]SNG_855!#REF!</definedName>
    <definedName name="Excel_BuiltIn_Print_Titles_21" localSheetId="14">[24]SNG_855!#REF!</definedName>
    <definedName name="Excel_BuiltIn_Print_Titles_21" localSheetId="15">[24]SNG_855!#REF!</definedName>
    <definedName name="Excel_BuiltIn_Print_Titles_21" localSheetId="16">[24]SNG_855!#REF!</definedName>
    <definedName name="Excel_BuiltIn_Print_Titles_21" localSheetId="17">[24]SNG_855!#REF!</definedName>
    <definedName name="Excel_BuiltIn_Print_Titles_21" localSheetId="18">[24]SNG_855!#REF!</definedName>
    <definedName name="Excel_BuiltIn_Print_Titles_21" localSheetId="20">[24]SNG_855!#REF!</definedName>
    <definedName name="Excel_BuiltIn_Print_Titles_21" localSheetId="21">[24]SNG_855!#REF!</definedName>
    <definedName name="Excel_BuiltIn_Print_Titles_21" localSheetId="22">[24]SNG_855!#REF!</definedName>
    <definedName name="Excel_BuiltIn_Print_Titles_21" localSheetId="23">[24]SNG_855!#REF!</definedName>
    <definedName name="Excel_BuiltIn_Print_Titles_21" localSheetId="24">[24]SNG_855!#REF!</definedName>
    <definedName name="Excel_BuiltIn_Print_Titles_21" localSheetId="25">[24]SNG_855!#REF!</definedName>
    <definedName name="Excel_BuiltIn_Print_Titles_21" localSheetId="26">[24]SNG_855!#REF!</definedName>
    <definedName name="Excel_BuiltIn_Print_Titles_21" localSheetId="27">[24]SNG_855!#REF!</definedName>
    <definedName name="Excel_BuiltIn_Print_Titles_21" localSheetId="28">[24]SNG_855!#REF!</definedName>
    <definedName name="Excel_BuiltIn_Print_Titles_21" localSheetId="29">[24]SNG_855!#REF!</definedName>
    <definedName name="Excel_BuiltIn_Print_Titles_21" localSheetId="30">[24]SNG_855!#REF!</definedName>
    <definedName name="Excel_BuiltIn_Print_Titles_21" localSheetId="31">[24]SNG_855!#REF!</definedName>
    <definedName name="Excel_BuiltIn_Print_Titles_21" localSheetId="32">[24]SNG_855!#REF!</definedName>
    <definedName name="Excel_BuiltIn_Print_Titles_21" localSheetId="33">[24]SNG_855!#REF!</definedName>
    <definedName name="Excel_BuiltIn_Print_Titles_21" localSheetId="34">[24]SNG_855!#REF!</definedName>
    <definedName name="Excel_BuiltIn_Print_Titles_21" localSheetId="35">[24]SNG_855!#REF!</definedName>
    <definedName name="Excel_BuiltIn_Print_Titles_21" localSheetId="36">[24]SNG_855!#REF!</definedName>
    <definedName name="Excel_BuiltIn_Print_Titles_21" localSheetId="37">[24]SNG_855!#REF!</definedName>
    <definedName name="Excel_BuiltIn_Print_Titles_21">[24]SNG_855!#REF!</definedName>
    <definedName name="Excel_BuiltIn_Print_Titles_23" localSheetId="19">#REF!</definedName>
    <definedName name="Excel_BuiltIn_Print_Titles_23" localSheetId="1">#REF!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 localSheetId="23">#REF!</definedName>
    <definedName name="Excel_BuiltIn_Print_Titles_23" localSheetId="24">#REF!</definedName>
    <definedName name="Excel_BuiltIn_Print_Titles_23" localSheetId="25">#REF!</definedName>
    <definedName name="Excel_BuiltIn_Print_Titles_23" localSheetId="26">#REF!</definedName>
    <definedName name="Excel_BuiltIn_Print_Titles_23" localSheetId="27">#REF!</definedName>
    <definedName name="Excel_BuiltIn_Print_Titles_23" localSheetId="28">#REF!</definedName>
    <definedName name="Excel_BuiltIn_Print_Titles_23" localSheetId="29">#REF!</definedName>
    <definedName name="Excel_BuiltIn_Print_Titles_23" localSheetId="30">#REF!</definedName>
    <definedName name="Excel_BuiltIn_Print_Titles_23" localSheetId="31">#REF!</definedName>
    <definedName name="Excel_BuiltIn_Print_Titles_23" localSheetId="32">#REF!</definedName>
    <definedName name="Excel_BuiltIn_Print_Titles_23" localSheetId="33">#REF!</definedName>
    <definedName name="Excel_BuiltIn_Print_Titles_23" localSheetId="34">#REF!</definedName>
    <definedName name="Excel_BuiltIn_Print_Titles_23" localSheetId="35">#REF!</definedName>
    <definedName name="Excel_BuiltIn_Print_Titles_23" localSheetId="36">#REF!</definedName>
    <definedName name="Excel_BuiltIn_Print_Titles_23" localSheetId="37">#REF!</definedName>
    <definedName name="Excel_BuiltIn_Print_Titles_23">#REF!</definedName>
    <definedName name="Excel_BuiltIn_Print_Titles_3" localSheetId="1">#REF!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23">#REF!</definedName>
    <definedName name="Excel_BuiltIn_Print_Titles_3" localSheetId="25">#REF!</definedName>
    <definedName name="Excel_BuiltIn_Print_Titles_3" localSheetId="26">#REF!</definedName>
    <definedName name="Excel_BuiltIn_Print_Titles_3" localSheetId="27">#REF!</definedName>
    <definedName name="Excel_BuiltIn_Print_Titles_3" localSheetId="28">#REF!</definedName>
    <definedName name="Excel_BuiltIn_Print_Titles_3" localSheetId="29">#REF!</definedName>
    <definedName name="Excel_BuiltIn_Print_Titles_3" localSheetId="30">#REF!</definedName>
    <definedName name="Excel_BuiltIn_Print_Titles_3" localSheetId="31">#REF!</definedName>
    <definedName name="Excel_BuiltIn_Print_Titles_3" localSheetId="32">#REF!</definedName>
    <definedName name="Excel_BuiltIn_Print_Titles_3" localSheetId="33">#REF!</definedName>
    <definedName name="Excel_BuiltIn_Print_Titles_3" localSheetId="34">#REF!</definedName>
    <definedName name="Excel_BuiltIn_Print_Titles_3" localSheetId="35">#REF!</definedName>
    <definedName name="Excel_BuiltIn_Print_Titles_3" localSheetId="36">#REF!</definedName>
    <definedName name="Excel_BuiltIn_Print_Titles_3" localSheetId="37">#REF!</definedName>
    <definedName name="Excel_BuiltIn_Print_Titles_3">#REF!</definedName>
    <definedName name="Excel_BuiltIn_Print_Titles_5" localSheetId="1">'[24]VEA 374'!#REF!</definedName>
    <definedName name="Excel_BuiltIn_Print_Titles_5" localSheetId="2">'[24]VEA 374'!#REF!</definedName>
    <definedName name="Excel_BuiltIn_Print_Titles_5" localSheetId="3">'[24]VEA 374'!#REF!</definedName>
    <definedName name="Excel_BuiltIn_Print_Titles_5" localSheetId="4">'[24]VEA 374'!#REF!</definedName>
    <definedName name="Excel_BuiltIn_Print_Titles_5" localSheetId="5">'[24]VEA 374'!#REF!</definedName>
    <definedName name="Excel_BuiltIn_Print_Titles_5" localSheetId="6">'[24]VEA 374'!#REF!</definedName>
    <definedName name="Excel_BuiltIn_Print_Titles_5" localSheetId="7">'[24]VEA 374'!#REF!</definedName>
    <definedName name="Excel_BuiltIn_Print_Titles_5" localSheetId="8">'[24]VEA 374'!#REF!</definedName>
    <definedName name="Excel_BuiltIn_Print_Titles_5" localSheetId="10">'[24]VEA 374'!#REF!</definedName>
    <definedName name="Excel_BuiltIn_Print_Titles_5" localSheetId="11">'[24]VEA 374'!#REF!</definedName>
    <definedName name="Excel_BuiltIn_Print_Titles_5" localSheetId="12">'[24]VEA 374'!#REF!</definedName>
    <definedName name="Excel_BuiltIn_Print_Titles_5" localSheetId="20">'[24]VEA 374'!#REF!</definedName>
    <definedName name="Excel_BuiltIn_Print_Titles_5" localSheetId="21">'[24]VEA 374'!#REF!</definedName>
    <definedName name="Excel_BuiltIn_Print_Titles_5" localSheetId="22">'[24]VEA 374'!#REF!</definedName>
    <definedName name="Excel_BuiltIn_Print_Titles_5" localSheetId="23">'[24]VEA 374'!#REF!</definedName>
    <definedName name="Excel_BuiltIn_Print_Titles_5" localSheetId="25">'[24]VEA 374'!#REF!</definedName>
    <definedName name="Excel_BuiltIn_Print_Titles_5" localSheetId="26">'[24]VEA 374'!#REF!</definedName>
    <definedName name="Excel_BuiltIn_Print_Titles_5" localSheetId="27">'[24]VEA 374'!#REF!</definedName>
    <definedName name="Excel_BuiltIn_Print_Titles_5" localSheetId="28">'[24]VEA 374'!#REF!</definedName>
    <definedName name="Excel_BuiltIn_Print_Titles_5" localSheetId="29">'[24]VEA 374'!#REF!</definedName>
    <definedName name="Excel_BuiltIn_Print_Titles_5" localSheetId="30">'[24]VEA 374'!#REF!</definedName>
    <definedName name="Excel_BuiltIn_Print_Titles_5" localSheetId="31">'[24]VEA 374'!#REF!</definedName>
    <definedName name="Excel_BuiltIn_Print_Titles_5" localSheetId="32">'[24]VEA 374'!#REF!</definedName>
    <definedName name="Excel_BuiltIn_Print_Titles_5" localSheetId="33">'[24]VEA 374'!#REF!</definedName>
    <definedName name="Excel_BuiltIn_Print_Titles_5" localSheetId="34">'[24]VEA 374'!#REF!</definedName>
    <definedName name="Excel_BuiltIn_Print_Titles_5" localSheetId="35">'[24]VEA 374'!#REF!</definedName>
    <definedName name="Excel_BuiltIn_Print_Titles_5" localSheetId="36">'[24]VEA 374'!#REF!</definedName>
    <definedName name="Excel_BuiltIn_Print_Titles_5" localSheetId="37">'[24]VEA 374'!#REF!</definedName>
    <definedName name="Excel_BuiltIn_Print_Titles_5">'[24]VEA 374'!#REF!</definedName>
    <definedName name="Excel_BuiltIn_Print_Titles_5_XX" localSheetId="1">'[24]VEA 374'!#REF!</definedName>
    <definedName name="Excel_BuiltIn_Print_Titles_5_XX" localSheetId="2">'[24]VEA 374'!#REF!</definedName>
    <definedName name="Excel_BuiltIn_Print_Titles_5_XX" localSheetId="3">'[24]VEA 374'!#REF!</definedName>
    <definedName name="Excel_BuiltIn_Print_Titles_5_XX" localSheetId="4">'[24]VEA 374'!#REF!</definedName>
    <definedName name="Excel_BuiltIn_Print_Titles_5_XX" localSheetId="5">'[24]VEA 374'!#REF!</definedName>
    <definedName name="Excel_BuiltIn_Print_Titles_5_XX" localSheetId="6">'[24]VEA 374'!#REF!</definedName>
    <definedName name="Excel_BuiltIn_Print_Titles_5_XX" localSheetId="7">'[24]VEA 374'!#REF!</definedName>
    <definedName name="Excel_BuiltIn_Print_Titles_5_XX" localSheetId="8">'[24]VEA 374'!#REF!</definedName>
    <definedName name="Excel_BuiltIn_Print_Titles_5_XX" localSheetId="10">'[24]VEA 374'!#REF!</definedName>
    <definedName name="Excel_BuiltIn_Print_Titles_5_XX" localSheetId="11">'[24]VEA 374'!#REF!</definedName>
    <definedName name="Excel_BuiltIn_Print_Titles_5_XX" localSheetId="12">'[24]VEA 374'!#REF!</definedName>
    <definedName name="Excel_BuiltIn_Print_Titles_5_XX" localSheetId="20">'[24]VEA 374'!#REF!</definedName>
    <definedName name="Excel_BuiltIn_Print_Titles_5_XX" localSheetId="21">'[24]VEA 374'!#REF!</definedName>
    <definedName name="Excel_BuiltIn_Print_Titles_5_XX" localSheetId="22">'[24]VEA 374'!#REF!</definedName>
    <definedName name="Excel_BuiltIn_Print_Titles_5_XX" localSheetId="23">'[24]VEA 374'!#REF!</definedName>
    <definedName name="Excel_BuiltIn_Print_Titles_5_XX" localSheetId="25">'[24]VEA 374'!#REF!</definedName>
    <definedName name="Excel_BuiltIn_Print_Titles_5_XX" localSheetId="26">'[24]VEA 374'!#REF!</definedName>
    <definedName name="Excel_BuiltIn_Print_Titles_5_XX" localSheetId="27">'[24]VEA 374'!#REF!</definedName>
    <definedName name="Excel_BuiltIn_Print_Titles_5_XX" localSheetId="28">'[24]VEA 374'!#REF!</definedName>
    <definedName name="Excel_BuiltIn_Print_Titles_5_XX" localSheetId="29">'[24]VEA 374'!#REF!</definedName>
    <definedName name="Excel_BuiltIn_Print_Titles_5_XX" localSheetId="30">'[24]VEA 374'!#REF!</definedName>
    <definedName name="Excel_BuiltIn_Print_Titles_5_XX" localSheetId="31">'[24]VEA 374'!#REF!</definedName>
    <definedName name="Excel_BuiltIn_Print_Titles_5_XX" localSheetId="32">'[24]VEA 374'!#REF!</definedName>
    <definedName name="Excel_BuiltIn_Print_Titles_5_XX" localSheetId="33">'[24]VEA 374'!#REF!</definedName>
    <definedName name="Excel_BuiltIn_Print_Titles_5_XX" localSheetId="34">'[24]VEA 374'!#REF!</definedName>
    <definedName name="Excel_BuiltIn_Print_Titles_5_XX" localSheetId="35">'[24]VEA 374'!#REF!</definedName>
    <definedName name="Excel_BuiltIn_Print_Titles_5_XX" localSheetId="36">'[24]VEA 374'!#REF!</definedName>
    <definedName name="Excel_BuiltIn_Print_Titles_5_XX" localSheetId="37">'[24]VEA 374'!#REF!</definedName>
    <definedName name="Excel_BuiltIn_Print_Titles_5_XX">'[24]VEA 374'!#REF!</definedName>
    <definedName name="Excel_BuiltIn_Print_Titles_6" localSheetId="19">#REF!</definedName>
    <definedName name="Excel_BuiltIn_Print_Titles_6" localSheetId="1">#REF!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 localSheetId="23">#REF!</definedName>
    <definedName name="Excel_BuiltIn_Print_Titles_6" localSheetId="24">#REF!</definedName>
    <definedName name="Excel_BuiltIn_Print_Titles_6" localSheetId="25">#REF!</definedName>
    <definedName name="Excel_BuiltIn_Print_Titles_6" localSheetId="26">#REF!</definedName>
    <definedName name="Excel_BuiltIn_Print_Titles_6" localSheetId="27">#REF!</definedName>
    <definedName name="Excel_BuiltIn_Print_Titles_6" localSheetId="28">#REF!</definedName>
    <definedName name="Excel_BuiltIn_Print_Titles_6" localSheetId="29">#REF!</definedName>
    <definedName name="Excel_BuiltIn_Print_Titles_6" localSheetId="30">#REF!</definedName>
    <definedName name="Excel_BuiltIn_Print_Titles_6" localSheetId="31">#REF!</definedName>
    <definedName name="Excel_BuiltIn_Print_Titles_6" localSheetId="32">#REF!</definedName>
    <definedName name="Excel_BuiltIn_Print_Titles_6" localSheetId="33">#REF!</definedName>
    <definedName name="Excel_BuiltIn_Print_Titles_6" localSheetId="34">#REF!</definedName>
    <definedName name="Excel_BuiltIn_Print_Titles_6" localSheetId="35">#REF!</definedName>
    <definedName name="Excel_BuiltIn_Print_Titles_6" localSheetId="36">#REF!</definedName>
    <definedName name="Excel_BuiltIn_Print_Titles_6" localSheetId="37">#REF!</definedName>
    <definedName name="Excel_BuiltIn_Print_Titles_6">#REF!</definedName>
    <definedName name="Excel_BuiltIn_Print_Titles_7" localSheetId="19">[24]HFB024!#REF!</definedName>
    <definedName name="Excel_BuiltIn_Print_Titles_7" localSheetId="1">[24]HFB024!#REF!</definedName>
    <definedName name="Excel_BuiltIn_Print_Titles_7" localSheetId="2">[24]HFB024!#REF!</definedName>
    <definedName name="Excel_BuiltIn_Print_Titles_7" localSheetId="3">[24]HFB024!#REF!</definedName>
    <definedName name="Excel_BuiltIn_Print_Titles_7" localSheetId="4">[24]HFB024!#REF!</definedName>
    <definedName name="Excel_BuiltIn_Print_Titles_7" localSheetId="5">[24]HFB024!#REF!</definedName>
    <definedName name="Excel_BuiltIn_Print_Titles_7" localSheetId="6">[24]HFB024!#REF!</definedName>
    <definedName name="Excel_BuiltIn_Print_Titles_7" localSheetId="7">[24]HFB024!#REF!</definedName>
    <definedName name="Excel_BuiltIn_Print_Titles_7" localSheetId="8">[24]HFB024!#REF!</definedName>
    <definedName name="Excel_BuiltIn_Print_Titles_7" localSheetId="9">[24]HFB024!#REF!</definedName>
    <definedName name="Excel_BuiltIn_Print_Titles_7" localSheetId="10">[24]HFB024!#REF!</definedName>
    <definedName name="Excel_BuiltIn_Print_Titles_7" localSheetId="11">[24]HFB024!#REF!</definedName>
    <definedName name="Excel_BuiltIn_Print_Titles_7" localSheetId="12">[24]HFB024!#REF!</definedName>
    <definedName name="Excel_BuiltIn_Print_Titles_7" localSheetId="13">[24]HFB024!#REF!</definedName>
    <definedName name="Excel_BuiltIn_Print_Titles_7" localSheetId="14">[24]HFB024!#REF!</definedName>
    <definedName name="Excel_BuiltIn_Print_Titles_7" localSheetId="15">[24]HFB024!#REF!</definedName>
    <definedName name="Excel_BuiltIn_Print_Titles_7" localSheetId="16">[24]HFB024!#REF!</definedName>
    <definedName name="Excel_BuiltIn_Print_Titles_7" localSheetId="17">[24]HFB024!#REF!</definedName>
    <definedName name="Excel_BuiltIn_Print_Titles_7" localSheetId="18">[24]HFB024!#REF!</definedName>
    <definedName name="Excel_BuiltIn_Print_Titles_7" localSheetId="20">[24]HFB024!#REF!</definedName>
    <definedName name="Excel_BuiltIn_Print_Titles_7" localSheetId="21">[24]HFB024!#REF!</definedName>
    <definedName name="Excel_BuiltIn_Print_Titles_7" localSheetId="22">[24]HFB024!#REF!</definedName>
    <definedName name="Excel_BuiltIn_Print_Titles_7" localSheetId="23">[24]HFB024!#REF!</definedName>
    <definedName name="Excel_BuiltIn_Print_Titles_7" localSheetId="24">[24]HFB024!#REF!</definedName>
    <definedName name="Excel_BuiltIn_Print_Titles_7" localSheetId="25">[24]HFB024!#REF!</definedName>
    <definedName name="Excel_BuiltIn_Print_Titles_7" localSheetId="26">[24]HFB024!#REF!</definedName>
    <definedName name="Excel_BuiltIn_Print_Titles_7" localSheetId="27">[24]HFB024!#REF!</definedName>
    <definedName name="Excel_BuiltIn_Print_Titles_7" localSheetId="28">[24]HFB024!#REF!</definedName>
    <definedName name="Excel_BuiltIn_Print_Titles_7" localSheetId="29">[24]HFB024!#REF!</definedName>
    <definedName name="Excel_BuiltIn_Print_Titles_7" localSheetId="30">[24]HFB024!#REF!</definedName>
    <definedName name="Excel_BuiltIn_Print_Titles_7" localSheetId="31">[24]HFB024!#REF!</definedName>
    <definedName name="Excel_BuiltIn_Print_Titles_7" localSheetId="32">[24]HFB024!#REF!</definedName>
    <definedName name="Excel_BuiltIn_Print_Titles_7" localSheetId="33">[24]HFB024!#REF!</definedName>
    <definedName name="Excel_BuiltIn_Print_Titles_7" localSheetId="34">[24]HFB024!#REF!</definedName>
    <definedName name="Excel_BuiltIn_Print_Titles_7" localSheetId="35">[24]HFB024!#REF!</definedName>
    <definedName name="Excel_BuiltIn_Print_Titles_7" localSheetId="36">[24]HFB024!#REF!</definedName>
    <definedName name="Excel_BuiltIn_Print_Titles_7" localSheetId="37">[24]HFB024!#REF!</definedName>
    <definedName name="Excel_BuiltIn_Print_Titles_7">[24]HFB024!#REF!</definedName>
    <definedName name="Excel_BuiltIn_Print_Titles_8" localSheetId="19">#REF!</definedName>
    <definedName name="Excel_BuiltIn_Print_Titles_8" localSheetId="1">#REF!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 localSheetId="23">#REF!</definedName>
    <definedName name="Excel_BuiltIn_Print_Titles_8" localSheetId="24">#REF!</definedName>
    <definedName name="Excel_BuiltIn_Print_Titles_8" localSheetId="25">#REF!</definedName>
    <definedName name="Excel_BuiltIn_Print_Titles_8" localSheetId="26">#REF!</definedName>
    <definedName name="Excel_BuiltIn_Print_Titles_8" localSheetId="27">#REF!</definedName>
    <definedName name="Excel_BuiltIn_Print_Titles_8" localSheetId="28">#REF!</definedName>
    <definedName name="Excel_BuiltIn_Print_Titles_8" localSheetId="29">#REF!</definedName>
    <definedName name="Excel_BuiltIn_Print_Titles_8" localSheetId="30">#REF!</definedName>
    <definedName name="Excel_BuiltIn_Print_Titles_8" localSheetId="31">#REF!</definedName>
    <definedName name="Excel_BuiltIn_Print_Titles_8" localSheetId="32">#REF!</definedName>
    <definedName name="Excel_BuiltIn_Print_Titles_8" localSheetId="33">#REF!</definedName>
    <definedName name="Excel_BuiltIn_Print_Titles_8" localSheetId="34">#REF!</definedName>
    <definedName name="Excel_BuiltIn_Print_Titles_8" localSheetId="35">#REF!</definedName>
    <definedName name="Excel_BuiltIn_Print_Titles_8" localSheetId="36">#REF!</definedName>
    <definedName name="Excel_BuiltIn_Print_Titles_8" localSheetId="37">#REF!</definedName>
    <definedName name="Excel_BuiltIn_Print_Titles_8">#REF!</definedName>
    <definedName name="Excel_BuiltIn_Print_Titles_9" localSheetId="19">[24]PAJ825!#REF!</definedName>
    <definedName name="Excel_BuiltIn_Print_Titles_9" localSheetId="1">[24]PAJ825!#REF!</definedName>
    <definedName name="Excel_BuiltIn_Print_Titles_9" localSheetId="2">[24]PAJ825!#REF!</definedName>
    <definedName name="Excel_BuiltIn_Print_Titles_9" localSheetId="3">[24]PAJ825!#REF!</definedName>
    <definedName name="Excel_BuiltIn_Print_Titles_9" localSheetId="4">[24]PAJ825!#REF!</definedName>
    <definedName name="Excel_BuiltIn_Print_Titles_9" localSheetId="5">[24]PAJ825!#REF!</definedName>
    <definedName name="Excel_BuiltIn_Print_Titles_9" localSheetId="6">[24]PAJ825!#REF!</definedName>
    <definedName name="Excel_BuiltIn_Print_Titles_9" localSheetId="7">[24]PAJ825!#REF!</definedName>
    <definedName name="Excel_BuiltIn_Print_Titles_9" localSheetId="8">[24]PAJ825!#REF!</definedName>
    <definedName name="Excel_BuiltIn_Print_Titles_9" localSheetId="9">[24]PAJ825!#REF!</definedName>
    <definedName name="Excel_BuiltIn_Print_Titles_9" localSheetId="10">[24]PAJ825!#REF!</definedName>
    <definedName name="Excel_BuiltIn_Print_Titles_9" localSheetId="11">[24]PAJ825!#REF!</definedName>
    <definedName name="Excel_BuiltIn_Print_Titles_9" localSheetId="12">[24]PAJ825!#REF!</definedName>
    <definedName name="Excel_BuiltIn_Print_Titles_9" localSheetId="13">[24]PAJ825!#REF!</definedName>
    <definedName name="Excel_BuiltIn_Print_Titles_9" localSheetId="14">[24]PAJ825!#REF!</definedName>
    <definedName name="Excel_BuiltIn_Print_Titles_9" localSheetId="15">[24]PAJ825!#REF!</definedName>
    <definedName name="Excel_BuiltIn_Print_Titles_9" localSheetId="16">[24]PAJ825!#REF!</definedName>
    <definedName name="Excel_BuiltIn_Print_Titles_9" localSheetId="17">[24]PAJ825!#REF!</definedName>
    <definedName name="Excel_BuiltIn_Print_Titles_9" localSheetId="18">[24]PAJ825!#REF!</definedName>
    <definedName name="Excel_BuiltIn_Print_Titles_9" localSheetId="20">[24]PAJ825!#REF!</definedName>
    <definedName name="Excel_BuiltIn_Print_Titles_9" localSheetId="21">[24]PAJ825!#REF!</definedName>
    <definedName name="Excel_BuiltIn_Print_Titles_9" localSheetId="22">[24]PAJ825!#REF!</definedName>
    <definedName name="Excel_BuiltIn_Print_Titles_9" localSheetId="23">[24]PAJ825!#REF!</definedName>
    <definedName name="Excel_BuiltIn_Print_Titles_9" localSheetId="24">[24]PAJ825!#REF!</definedName>
    <definedName name="Excel_BuiltIn_Print_Titles_9" localSheetId="25">[24]PAJ825!#REF!</definedName>
    <definedName name="Excel_BuiltIn_Print_Titles_9" localSheetId="26">[24]PAJ825!#REF!</definedName>
    <definedName name="Excel_BuiltIn_Print_Titles_9" localSheetId="27">[24]PAJ825!#REF!</definedName>
    <definedName name="Excel_BuiltIn_Print_Titles_9" localSheetId="28">[24]PAJ825!#REF!</definedName>
    <definedName name="Excel_BuiltIn_Print_Titles_9" localSheetId="29">[24]PAJ825!#REF!</definedName>
    <definedName name="Excel_BuiltIn_Print_Titles_9" localSheetId="30">[24]PAJ825!#REF!</definedName>
    <definedName name="Excel_BuiltIn_Print_Titles_9" localSheetId="31">[24]PAJ825!#REF!</definedName>
    <definedName name="Excel_BuiltIn_Print_Titles_9" localSheetId="32">[24]PAJ825!#REF!</definedName>
    <definedName name="Excel_BuiltIn_Print_Titles_9" localSheetId="33">[24]PAJ825!#REF!</definedName>
    <definedName name="Excel_BuiltIn_Print_Titles_9" localSheetId="34">[24]PAJ825!#REF!</definedName>
    <definedName name="Excel_BuiltIn_Print_Titles_9" localSheetId="35">[24]PAJ825!#REF!</definedName>
    <definedName name="Excel_BuiltIn_Print_Titles_9" localSheetId="36">[24]PAJ825!#REF!</definedName>
    <definedName name="Excel_BuiltIn_Print_Titles_9" localSheetId="37">[24]PAJ825!#REF!</definedName>
    <definedName name="Excel_BuiltIn_Print_Titles_9">[24]PAJ825!#REF!</definedName>
    <definedName name="EXCROC">'[79]Análisis de precios'!$H$52</definedName>
    <definedName name="ExtensionCoordinador" localSheetId="19">#REF!</definedName>
    <definedName name="ExtensionCoordinador" localSheetId="9">#REF!</definedName>
    <definedName name="ExtensionCoordinador" localSheetId="13">#REF!</definedName>
    <definedName name="ExtensionCoordinador" localSheetId="14">#REF!</definedName>
    <definedName name="ExtensionCoordinador" localSheetId="15">#REF!</definedName>
    <definedName name="ExtensionCoordinador" localSheetId="16">#REF!</definedName>
    <definedName name="ExtensionCoordinador" localSheetId="17">#REF!</definedName>
    <definedName name="ExtensionCoordinador" localSheetId="18">#REF!</definedName>
    <definedName name="ExtensionCoordinador" localSheetId="24">#REF!</definedName>
    <definedName name="ExtensionCoordinador">#REF!</definedName>
    <definedName name="Extra_Pay" localSheetId="19">#REF!</definedName>
    <definedName name="Extra_Pay" localSheetId="9">#REF!</definedName>
    <definedName name="Extra_Pay" localSheetId="13">#REF!</definedName>
    <definedName name="Extra_Pay" localSheetId="14">#REF!</definedName>
    <definedName name="Extra_Pay" localSheetId="15">#REF!</definedName>
    <definedName name="Extra_Pay" localSheetId="16">#REF!</definedName>
    <definedName name="Extra_Pay" localSheetId="17">#REF!</definedName>
    <definedName name="Extra_Pay" localSheetId="18">#REF!</definedName>
    <definedName name="Extra_Pay" localSheetId="24">#REF!</definedName>
    <definedName name="Extra_Pay">#REF!</definedName>
    <definedName name="Extracción_IM" localSheetId="19">#REF!</definedName>
    <definedName name="Extracción_IM" localSheetId="9">#REF!</definedName>
    <definedName name="Extracción_IM" localSheetId="13">#REF!</definedName>
    <definedName name="Extracción_IM" localSheetId="14">#REF!</definedName>
    <definedName name="Extracción_IM" localSheetId="15">#REF!</definedName>
    <definedName name="Extracción_IM" localSheetId="16">#REF!</definedName>
    <definedName name="Extracción_IM" localSheetId="17">#REF!</definedName>
    <definedName name="Extracción_IM" localSheetId="18">#REF!</definedName>
    <definedName name="Extracción_IM" localSheetId="24">#REF!</definedName>
    <definedName name="Extracción_IM">#REF!</definedName>
    <definedName name="Extras">'[43]LIQUIDA-NOMINA'!$AH$4</definedName>
    <definedName name="F._INGRESO" localSheetId="19">#REF!</definedName>
    <definedName name="F._INGRESO" localSheetId="9">#REF!</definedName>
    <definedName name="F._INGRESO" localSheetId="13">#REF!</definedName>
    <definedName name="F._INGRESO" localSheetId="14">#REF!</definedName>
    <definedName name="F._INGRESO" localSheetId="15">#REF!</definedName>
    <definedName name="F._INGRESO" localSheetId="16">#REF!</definedName>
    <definedName name="F._INGRESO" localSheetId="17">#REF!</definedName>
    <definedName name="F._INGRESO" localSheetId="18">#REF!</definedName>
    <definedName name="F._INGRESO" localSheetId="24">#REF!</definedName>
    <definedName name="F._INGRESO">#REF!</definedName>
    <definedName name="F._RETIRO" localSheetId="19">#REF!</definedName>
    <definedName name="F._RETIRO" localSheetId="9">#REF!</definedName>
    <definedName name="F._RETIRO" localSheetId="13">#REF!</definedName>
    <definedName name="F._RETIRO" localSheetId="14">#REF!</definedName>
    <definedName name="F._RETIRO" localSheetId="15">#REF!</definedName>
    <definedName name="F._RETIRO" localSheetId="16">#REF!</definedName>
    <definedName name="F._RETIRO" localSheetId="17">#REF!</definedName>
    <definedName name="F._RETIRO" localSheetId="18">#REF!</definedName>
    <definedName name="F._RETIRO" localSheetId="24">#REF!</definedName>
    <definedName name="F._RETIRO">#REF!</definedName>
    <definedName name="F.L" localSheetId="19">#REF!</definedName>
    <definedName name="F.L" localSheetId="9">#REF!</definedName>
    <definedName name="F.L" localSheetId="13">#REF!</definedName>
    <definedName name="F.L" localSheetId="14">#REF!</definedName>
    <definedName name="F.L" localSheetId="15">#REF!</definedName>
    <definedName name="F.L" localSheetId="16">#REF!</definedName>
    <definedName name="F.L" localSheetId="17">#REF!</definedName>
    <definedName name="F.L" localSheetId="18">#REF!</definedName>
    <definedName name="F.L" localSheetId="24">#REF!</definedName>
    <definedName name="F.L">#REF!</definedName>
    <definedName name="Facilidades">#REF!</definedName>
    <definedName name="factor">#REF!</definedName>
    <definedName name="FACTURADO" localSheetId="19">'[80]Itemes Renovación'!#REF!</definedName>
    <definedName name="FACTURADO" localSheetId="9">'[80]Itemes Renovación'!#REF!</definedName>
    <definedName name="FACTURADO" localSheetId="13">'[80]Itemes Renovación'!#REF!</definedName>
    <definedName name="FACTURADO" localSheetId="14">'[80]Itemes Renovación'!#REF!</definedName>
    <definedName name="FACTURADO" localSheetId="15">'[80]Itemes Renovación'!#REF!</definedName>
    <definedName name="FACTURADO" localSheetId="16">'[80]Itemes Renovación'!#REF!</definedName>
    <definedName name="FACTURADO" localSheetId="17">'[80]Itemes Renovación'!#REF!</definedName>
    <definedName name="FACTURADO" localSheetId="18">'[80]Itemes Renovación'!#REF!</definedName>
    <definedName name="FACTURADO" localSheetId="24">'[80]Itemes Renovación'!#REF!</definedName>
    <definedName name="FACTURADO">'[81]Itemes Renovación'!#REF!</definedName>
    <definedName name="FareWellStmnt" localSheetId="19">[53]!FareWellStmnt</definedName>
    <definedName name="FareWellStmnt" localSheetId="2">[54]!FareWellStmnt</definedName>
    <definedName name="FareWellStmnt" localSheetId="3">[54]!FareWellStmnt</definedName>
    <definedName name="FareWellStmnt" localSheetId="4">[54]!FareWellStmnt</definedName>
    <definedName name="FareWellStmnt" localSheetId="5">[54]!FareWellStmnt</definedName>
    <definedName name="FareWellStmnt" localSheetId="6">[54]!FareWellStmnt</definedName>
    <definedName name="FareWellStmnt" localSheetId="7">[54]!FareWellStmnt</definedName>
    <definedName name="FareWellStmnt" localSheetId="8">[54]!FareWellStmnt</definedName>
    <definedName name="FareWellStmnt" localSheetId="9">[53]!FareWellStmnt</definedName>
    <definedName name="FareWellStmnt" localSheetId="10">[54]!FareWellStmnt</definedName>
    <definedName name="FareWellStmnt" localSheetId="11">[54]!FareWellStmnt</definedName>
    <definedName name="FareWellStmnt" localSheetId="12">[54]!FareWellStmnt</definedName>
    <definedName name="FareWellStmnt" localSheetId="13">[53]!FareWellStmnt</definedName>
    <definedName name="FareWellStmnt" localSheetId="14">[53]!FareWellStmnt</definedName>
    <definedName name="FareWellStmnt" localSheetId="15">[53]!FareWellStmnt</definedName>
    <definedName name="FareWellStmnt" localSheetId="16">[53]!FareWellStmnt</definedName>
    <definedName name="FareWellStmnt" localSheetId="17">[53]!FareWellStmnt</definedName>
    <definedName name="FareWellStmnt" localSheetId="18">[53]!FareWellStmnt</definedName>
    <definedName name="FareWellStmnt" localSheetId="20">[54]!FareWellStmnt</definedName>
    <definedName name="FareWellStmnt" localSheetId="21">[54]!FareWellStmnt</definedName>
    <definedName name="FareWellStmnt" localSheetId="22">[54]!FareWellStmnt</definedName>
    <definedName name="FareWellStmnt" localSheetId="23">[54]!FareWellStmnt</definedName>
    <definedName name="FareWellStmnt" localSheetId="24">[53]!FareWellStmnt</definedName>
    <definedName name="FareWellStmnt" localSheetId="25">[54]!FareWellStmnt</definedName>
    <definedName name="FareWellStmnt" localSheetId="26">[54]!FareWellStmnt</definedName>
    <definedName name="FareWellStmnt" localSheetId="27">[54]!FareWellStmnt</definedName>
    <definedName name="FareWellStmnt" localSheetId="28">[54]!FareWellStmnt</definedName>
    <definedName name="FareWellStmnt" localSheetId="29">[54]!FareWellStmnt</definedName>
    <definedName name="FareWellStmnt" localSheetId="30">[54]!FareWellStmnt</definedName>
    <definedName name="FareWellStmnt" localSheetId="31">[54]!FareWellStmnt</definedName>
    <definedName name="FareWellStmnt" localSheetId="32">[54]!FareWellStmnt</definedName>
    <definedName name="FareWellStmnt" localSheetId="33">[54]!FareWellStmnt</definedName>
    <definedName name="FareWellStmnt" localSheetId="34">[54]!FareWellStmnt</definedName>
    <definedName name="FareWellStmnt" localSheetId="35">[54]!FareWellStmnt</definedName>
    <definedName name="FareWellStmnt" localSheetId="36">[54]!FareWellStmnt</definedName>
    <definedName name="FareWellStmnt" localSheetId="37">[54]!FareWellStmnt</definedName>
    <definedName name="FareWellStmnt" localSheetId="0">[54]!FareWellStmnt</definedName>
    <definedName name="FareWellStmnt">[54]!FareWellStmnt</definedName>
    <definedName name="FaseProyecto" localSheetId="19">#REF!</definedName>
    <definedName name="FaseProyecto" localSheetId="9">#REF!</definedName>
    <definedName name="FaseProyecto" localSheetId="13">#REF!</definedName>
    <definedName name="FaseProyecto" localSheetId="14">#REF!</definedName>
    <definedName name="FaseProyecto" localSheetId="15">#REF!</definedName>
    <definedName name="FaseProyecto" localSheetId="16">#REF!</definedName>
    <definedName name="FaseProyecto" localSheetId="17">#REF!</definedName>
    <definedName name="FaseProyecto" localSheetId="18">#REF!</definedName>
    <definedName name="FaseProyecto" localSheetId="24">#REF!</definedName>
    <definedName name="FaseProyecto">#REF!</definedName>
    <definedName name="FD" localSheetId="19">' 3,01 '!ERR</definedName>
    <definedName name="FD" localSheetId="38">' MEMORIA ANDEN CALLE 11'!ERR</definedName>
    <definedName name="FD" localSheetId="1">'1,01'!ERR</definedName>
    <definedName name="FD" localSheetId="2">'1,02'!ERR</definedName>
    <definedName name="FD" localSheetId="3">'1,03 '!ERR</definedName>
    <definedName name="FD" localSheetId="4">'1,04'!ERR</definedName>
    <definedName name="FD" localSheetId="5">'1,05'!ERR</definedName>
    <definedName name="FD" localSheetId="6">'1,06'!ERR</definedName>
    <definedName name="FD" localSheetId="7">'1,07'!ERR</definedName>
    <definedName name="FD" localSheetId="8">'1,08'!ERR</definedName>
    <definedName name="FD" localSheetId="9">'2,01 '!ERR</definedName>
    <definedName name="FD" localSheetId="10">'2,02'!ERR</definedName>
    <definedName name="FD" localSheetId="11">'2,03'!ERR</definedName>
    <definedName name="FD" localSheetId="12">'2,04'!ERR</definedName>
    <definedName name="FD" localSheetId="13">'2,05'!ERR</definedName>
    <definedName name="FD" localSheetId="14">'2,06'!ERR</definedName>
    <definedName name="FD" localSheetId="15">'2,07'!ERR</definedName>
    <definedName name="FD" localSheetId="16">'2,08'!ERR</definedName>
    <definedName name="FD" localSheetId="17">'2,09'!ERR</definedName>
    <definedName name="FD" localSheetId="18">'2,10'!ERR</definedName>
    <definedName name="FD" localSheetId="20">'3,02'!ERR</definedName>
    <definedName name="FD" localSheetId="21">'3,03'!ERR</definedName>
    <definedName name="FD" localSheetId="22">'3,04'!ERR</definedName>
    <definedName name="FD" localSheetId="23">'3,05'!ERR</definedName>
    <definedName name="FD" localSheetId="24">'3,06'!ERR</definedName>
    <definedName name="FD" localSheetId="25">'4,01'!ERR</definedName>
    <definedName name="FD" localSheetId="26">'4,02'!ERR</definedName>
    <definedName name="FD" localSheetId="27">'5,01'!ERR</definedName>
    <definedName name="FD" localSheetId="28">'5,02'!ERR</definedName>
    <definedName name="FD" localSheetId="29">'5,03'!ERR</definedName>
    <definedName name="FD" localSheetId="30">'5,04'!ERR</definedName>
    <definedName name="FD" localSheetId="31">'5,05'!ERR</definedName>
    <definedName name="FD" localSheetId="32">'5,06'!ERR</definedName>
    <definedName name="FD" localSheetId="33">'5,07'!ERR</definedName>
    <definedName name="FD" localSheetId="34">'5,08'!ERR</definedName>
    <definedName name="FD" localSheetId="35">'5,09'!ERR</definedName>
    <definedName name="FD" localSheetId="36">'5,10'!ERR</definedName>
    <definedName name="FD" localSheetId="37">'5,11'!ERR</definedName>
    <definedName name="FD" localSheetId="39">'MEMORIAS ANDEN CALLE 12'!ERR</definedName>
    <definedName name="FD">[0]!ERR</definedName>
    <definedName name="fda" localSheetId="19" hidden="1">{"TAB1",#N/A,TRUE,"GENERAL";"TAB2",#N/A,TRUE,"GENERAL";"TAB3",#N/A,TRUE,"GENERAL";"TAB4",#N/A,TRUE,"GENERAL";"TAB5",#N/A,TRUE,"GENERAL"}</definedName>
    <definedName name="fda" localSheetId="38"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localSheetId="31" hidden="1">{"TAB1",#N/A,TRUE,"GENERAL";"TAB2",#N/A,TRUE,"GENERAL";"TAB3",#N/A,TRUE,"GENERAL";"TAB4",#N/A,TRUE,"GENERAL";"TAB5",#N/A,TRUE,"GENERAL"}</definedName>
    <definedName name="fda" localSheetId="32" hidden="1">{"TAB1",#N/A,TRUE,"GENERAL";"TAB2",#N/A,TRUE,"GENERAL";"TAB3",#N/A,TRUE,"GENERAL";"TAB4",#N/A,TRUE,"GENERAL";"TAB5",#N/A,TRUE,"GENERAL"}</definedName>
    <definedName name="fda" localSheetId="33" hidden="1">{"TAB1",#N/A,TRUE,"GENERAL";"TAB2",#N/A,TRUE,"GENERAL";"TAB3",#N/A,TRUE,"GENERAL";"TAB4",#N/A,TRUE,"GENERAL";"TAB5",#N/A,TRUE,"GENERAL"}</definedName>
    <definedName name="fda" localSheetId="34" hidden="1">{"TAB1",#N/A,TRUE,"GENERAL";"TAB2",#N/A,TRUE,"GENERAL";"TAB3",#N/A,TRUE,"GENERAL";"TAB4",#N/A,TRUE,"GENERAL";"TAB5",#N/A,TRUE,"GENERAL"}</definedName>
    <definedName name="fda" localSheetId="35" hidden="1">{"TAB1",#N/A,TRUE,"GENERAL";"TAB2",#N/A,TRUE,"GENERAL";"TAB3",#N/A,TRUE,"GENERAL";"TAB4",#N/A,TRUE,"GENERAL";"TAB5",#N/A,TRUE,"GENERAL"}</definedName>
    <definedName name="fda" localSheetId="36" hidden="1">{"TAB1",#N/A,TRUE,"GENERAL";"TAB2",#N/A,TRUE,"GENERAL";"TAB3",#N/A,TRUE,"GENERAL";"TAB4",#N/A,TRUE,"GENERAL";"TAB5",#N/A,TRUE,"GENERAL"}</definedName>
    <definedName name="fda" localSheetId="37" hidden="1">{"TAB1",#N/A,TRUE,"GENERAL";"TAB2",#N/A,TRUE,"GENERAL";"TAB3",#N/A,TRUE,"GENERAL";"TAB4",#N/A,TRUE,"GENERAL";"TAB5",#N/A,TRUE,"GENERAL"}</definedName>
    <definedName name="fda" localSheetId="39" hidden="1">{"TAB1",#N/A,TRUE,"GENERAL";"TAB2",#N/A,TRUE,"GENERAL";"TAB3",#N/A,TRUE,"GENERAL";"TAB4",#N/A,TRUE,"GENERAL";"TAB5",#N/A,TRUE,"GENERAL"}</definedName>
    <definedName name="fda"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38"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3"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35" hidden="1">{"TAB1",#N/A,TRUE,"GENERAL";"TAB2",#N/A,TRUE,"GENERAL";"TAB3",#N/A,TRUE,"GENERAL";"TAB4",#N/A,TRUE,"GENERAL";"TAB5",#N/A,TRUE,"GENERAL"}</definedName>
    <definedName name="fdbjp" localSheetId="36" hidden="1">{"TAB1",#N/A,TRUE,"GENERAL";"TAB2",#N/A,TRUE,"GENERAL";"TAB3",#N/A,TRUE,"GENERAL";"TAB4",#N/A,TRUE,"GENERAL";"TAB5",#N/A,TRUE,"GENERAL"}</definedName>
    <definedName name="fdbjp" localSheetId="37" hidden="1">{"TAB1",#N/A,TRUE,"GENERAL";"TAB2",#N/A,TRUE,"GENERAL";"TAB3",#N/A,TRUE,"GENERAL";"TAB4",#N/A,TRUE,"GENERAL";"TAB5",#N/A,TRUE,"GENERAL"}</definedName>
    <definedName name="fdbjp" localSheetId="39" hidden="1">{"TAB1",#N/A,TRUE,"GENERAL";"TAB2",#N/A,TRUE,"GENERAL";"TAB3",#N/A,TRUE,"GENERAL";"TAB4",#N/A,TRUE,"GENERAL";"TAB5",#N/A,TRUE,"GENERAL"}</definedName>
    <definedName name="fdbjp" hidden="1">{"TAB1",#N/A,TRUE,"GENERAL";"TAB2",#N/A,TRUE,"GENERAL";"TAB3",#N/A,TRUE,"GENERAL";"TAB4",#N/A,TRUE,"GENERAL";"TAB5",#N/A,TRUE,"GENERAL"}</definedName>
    <definedName name="fdf" localSheetId="19" hidden="1">{"TAB1",#N/A,TRUE,"GENERAL";"TAB2",#N/A,TRUE,"GENERAL";"TAB3",#N/A,TRUE,"GENERAL";"TAB4",#N/A,TRUE,"GENERAL";"TAB5",#N/A,TRUE,"GENERAL"}</definedName>
    <definedName name="fdf" localSheetId="38"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localSheetId="31" hidden="1">{"TAB1",#N/A,TRUE,"GENERAL";"TAB2",#N/A,TRUE,"GENERAL";"TAB3",#N/A,TRUE,"GENERAL";"TAB4",#N/A,TRUE,"GENERAL";"TAB5",#N/A,TRUE,"GENERAL"}</definedName>
    <definedName name="fdf" localSheetId="32" hidden="1">{"TAB1",#N/A,TRUE,"GENERAL";"TAB2",#N/A,TRUE,"GENERAL";"TAB3",#N/A,TRUE,"GENERAL";"TAB4",#N/A,TRUE,"GENERAL";"TAB5",#N/A,TRUE,"GENERAL"}</definedName>
    <definedName name="fdf" localSheetId="33" hidden="1">{"TAB1",#N/A,TRUE,"GENERAL";"TAB2",#N/A,TRUE,"GENERAL";"TAB3",#N/A,TRUE,"GENERAL";"TAB4",#N/A,TRUE,"GENERAL";"TAB5",#N/A,TRUE,"GENERAL"}</definedName>
    <definedName name="fdf" localSheetId="34" hidden="1">{"TAB1",#N/A,TRUE,"GENERAL";"TAB2",#N/A,TRUE,"GENERAL";"TAB3",#N/A,TRUE,"GENERAL";"TAB4",#N/A,TRUE,"GENERAL";"TAB5",#N/A,TRUE,"GENERAL"}</definedName>
    <definedName name="fdf" localSheetId="35" hidden="1">{"TAB1",#N/A,TRUE,"GENERAL";"TAB2",#N/A,TRUE,"GENERAL";"TAB3",#N/A,TRUE,"GENERAL";"TAB4",#N/A,TRUE,"GENERAL";"TAB5",#N/A,TRUE,"GENERAL"}</definedName>
    <definedName name="fdf" localSheetId="36" hidden="1">{"TAB1",#N/A,TRUE,"GENERAL";"TAB2",#N/A,TRUE,"GENERAL";"TAB3",#N/A,TRUE,"GENERAL";"TAB4",#N/A,TRUE,"GENERAL";"TAB5",#N/A,TRUE,"GENERAL"}</definedName>
    <definedName name="fdf" localSheetId="37" hidden="1">{"TAB1",#N/A,TRUE,"GENERAL";"TAB2",#N/A,TRUE,"GENERAL";"TAB3",#N/A,TRUE,"GENERAL";"TAB4",#N/A,TRUE,"GENERAL";"TAB5",#N/A,TRUE,"GENERAL"}</definedName>
    <definedName name="fdf" localSheetId="39" hidden="1">{"TAB1",#N/A,TRUE,"GENERAL";"TAB2",#N/A,TRUE,"GENERAL";"TAB3",#N/A,TRUE,"GENERAL";"TAB4",#N/A,TRUE,"GENERAL";"TAB5",#N/A,TRUE,"GENERAL"}</definedName>
    <definedName name="fdf" hidden="1">{"TAB1",#N/A,TRUE,"GENERAL";"TAB2",#N/A,TRUE,"GENERAL";"TAB3",#N/A,TRUE,"GENERAL";"TAB4",#N/A,TRUE,"GENERAL";"TAB5",#N/A,TRUE,"GENERAL"}</definedName>
    <definedName name="fdg" localSheetId="19" hidden="1">{"via1",#N/A,TRUE,"general";"via2",#N/A,TRUE,"general";"via3",#N/A,TRUE,"general"}</definedName>
    <definedName name="fdg" localSheetId="38"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localSheetId="31" hidden="1">{"via1",#N/A,TRUE,"general";"via2",#N/A,TRUE,"general";"via3",#N/A,TRUE,"general"}</definedName>
    <definedName name="fdg" localSheetId="32" hidden="1">{"via1",#N/A,TRUE,"general";"via2",#N/A,TRUE,"general";"via3",#N/A,TRUE,"general"}</definedName>
    <definedName name="fdg" localSheetId="33" hidden="1">{"via1",#N/A,TRUE,"general";"via2",#N/A,TRUE,"general";"via3",#N/A,TRUE,"general"}</definedName>
    <definedName name="fdg" localSheetId="34" hidden="1">{"via1",#N/A,TRUE,"general";"via2",#N/A,TRUE,"general";"via3",#N/A,TRUE,"general"}</definedName>
    <definedName name="fdg" localSheetId="35" hidden="1">{"via1",#N/A,TRUE,"general";"via2",#N/A,TRUE,"general";"via3",#N/A,TRUE,"general"}</definedName>
    <definedName name="fdg" localSheetId="36" hidden="1">{"via1",#N/A,TRUE,"general";"via2",#N/A,TRUE,"general";"via3",#N/A,TRUE,"general"}</definedName>
    <definedName name="fdg" localSheetId="37" hidden="1">{"via1",#N/A,TRUE,"general";"via2",#N/A,TRUE,"general";"via3",#N/A,TRUE,"general"}</definedName>
    <definedName name="fdg" localSheetId="39" hidden="1">{"via1",#N/A,TRUE,"general";"via2",#N/A,TRUE,"general";"via3",#N/A,TRUE,"general"}</definedName>
    <definedName name="fdg" hidden="1">{"via1",#N/A,TRUE,"general";"via2",#N/A,TRUE,"general";"via3",#N/A,TRUE,"general"}</definedName>
    <definedName name="FDGD" localSheetId="19" hidden="1">{"TAB1",#N/A,TRUE,"GENERAL";"TAB2",#N/A,TRUE,"GENERAL";"TAB3",#N/A,TRUE,"GENERAL";"TAB4",#N/A,TRUE,"GENERAL";"TAB5",#N/A,TRUE,"GENERAL"}</definedName>
    <definedName name="FDGD" localSheetId="38"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localSheetId="31" hidden="1">{"TAB1",#N/A,TRUE,"GENERAL";"TAB2",#N/A,TRUE,"GENERAL";"TAB3",#N/A,TRUE,"GENERAL";"TAB4",#N/A,TRUE,"GENERAL";"TAB5",#N/A,TRUE,"GENERAL"}</definedName>
    <definedName name="FDGD" localSheetId="32" hidden="1">{"TAB1",#N/A,TRUE,"GENERAL";"TAB2",#N/A,TRUE,"GENERAL";"TAB3",#N/A,TRUE,"GENERAL";"TAB4",#N/A,TRUE,"GENERAL";"TAB5",#N/A,TRUE,"GENERAL"}</definedName>
    <definedName name="FDGD" localSheetId="33" hidden="1">{"TAB1",#N/A,TRUE,"GENERAL";"TAB2",#N/A,TRUE,"GENERAL";"TAB3",#N/A,TRUE,"GENERAL";"TAB4",#N/A,TRUE,"GENERAL";"TAB5",#N/A,TRUE,"GENERAL"}</definedName>
    <definedName name="FDGD" localSheetId="34" hidden="1">{"TAB1",#N/A,TRUE,"GENERAL";"TAB2",#N/A,TRUE,"GENERAL";"TAB3",#N/A,TRUE,"GENERAL";"TAB4",#N/A,TRUE,"GENERAL";"TAB5",#N/A,TRUE,"GENERAL"}</definedName>
    <definedName name="FDGD" localSheetId="35" hidden="1">{"TAB1",#N/A,TRUE,"GENERAL";"TAB2",#N/A,TRUE,"GENERAL";"TAB3",#N/A,TRUE,"GENERAL";"TAB4",#N/A,TRUE,"GENERAL";"TAB5",#N/A,TRUE,"GENERAL"}</definedName>
    <definedName name="FDGD" localSheetId="36" hidden="1">{"TAB1",#N/A,TRUE,"GENERAL";"TAB2",#N/A,TRUE,"GENERAL";"TAB3",#N/A,TRUE,"GENERAL";"TAB4",#N/A,TRUE,"GENERAL";"TAB5",#N/A,TRUE,"GENERAL"}</definedName>
    <definedName name="FDGD" localSheetId="37" hidden="1">{"TAB1",#N/A,TRUE,"GENERAL";"TAB2",#N/A,TRUE,"GENERAL";"TAB3",#N/A,TRUE,"GENERAL";"TAB4",#N/A,TRUE,"GENERAL";"TAB5",#N/A,TRUE,"GENERAL"}</definedName>
    <definedName name="FDGD" localSheetId="39" hidden="1">{"TAB1",#N/A,TRUE,"GENERAL";"TAB2",#N/A,TRUE,"GENERAL";"TAB3",#N/A,TRUE,"GENERAL";"TAB4",#N/A,TRUE,"GENERAL";"TAB5",#N/A,TRUE,"GENERAL"}</definedName>
    <definedName name="FDGD"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38"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3"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35" hidden="1">{"TAB1",#N/A,TRUE,"GENERAL";"TAB2",#N/A,TRUE,"GENERAL";"TAB3",#N/A,TRUE,"GENERAL";"TAB4",#N/A,TRUE,"GENERAL";"TAB5",#N/A,TRUE,"GENERAL"}</definedName>
    <definedName name="FDGFDBBP" localSheetId="36" hidden="1">{"TAB1",#N/A,TRUE,"GENERAL";"TAB2",#N/A,TRUE,"GENERAL";"TAB3",#N/A,TRUE,"GENERAL";"TAB4",#N/A,TRUE,"GENERAL";"TAB5",#N/A,TRUE,"GENERAL"}</definedName>
    <definedName name="FDGFDBBP" localSheetId="37" hidden="1">{"TAB1",#N/A,TRUE,"GENERAL";"TAB2",#N/A,TRUE,"GENERAL";"TAB3",#N/A,TRUE,"GENERAL";"TAB4",#N/A,TRUE,"GENERAL";"TAB5",#N/A,TRUE,"GENERAL"}</definedName>
    <definedName name="FDGFDBBP" localSheetId="39" hidden="1">{"TAB1",#N/A,TRUE,"GENERAL";"TAB2",#N/A,TRUE,"GENERAL";"TAB3",#N/A,TRUE,"GENERAL";"TAB4",#N/A,TRUE,"GENERAL";"TAB5",#N/A,TRUE,"GENERAL"}</definedName>
    <definedName name="FDGFDBBP" hidden="1">{"TAB1",#N/A,TRUE,"GENERAL";"TAB2",#N/A,TRUE,"GENERAL";"TAB3",#N/A,TRUE,"GENERAL";"TAB4",#N/A,TRUE,"GENERAL";"TAB5",#N/A,TRUE,"GENERAL"}</definedName>
    <definedName name="FDGFGFDG">'[138]ESTADO RED TEC'!$O$35</definedName>
    <definedName name="fdh" localSheetId="19" hidden="1">{"TAB1",#N/A,TRUE,"GENERAL";"TAB2",#N/A,TRUE,"GENERAL";"TAB3",#N/A,TRUE,"GENERAL";"TAB4",#N/A,TRUE,"GENERAL";"TAB5",#N/A,TRUE,"GENERAL"}</definedName>
    <definedName name="fdh" localSheetId="38"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localSheetId="31" hidden="1">{"TAB1",#N/A,TRUE,"GENERAL";"TAB2",#N/A,TRUE,"GENERAL";"TAB3",#N/A,TRUE,"GENERAL";"TAB4",#N/A,TRUE,"GENERAL";"TAB5",#N/A,TRUE,"GENERAL"}</definedName>
    <definedName name="fdh" localSheetId="32" hidden="1">{"TAB1",#N/A,TRUE,"GENERAL";"TAB2",#N/A,TRUE,"GENERAL";"TAB3",#N/A,TRUE,"GENERAL";"TAB4",#N/A,TRUE,"GENERAL";"TAB5",#N/A,TRUE,"GENERAL"}</definedName>
    <definedName name="fdh" localSheetId="33" hidden="1">{"TAB1",#N/A,TRUE,"GENERAL";"TAB2",#N/A,TRUE,"GENERAL";"TAB3",#N/A,TRUE,"GENERAL";"TAB4",#N/A,TRUE,"GENERAL";"TAB5",#N/A,TRUE,"GENERAL"}</definedName>
    <definedName name="fdh" localSheetId="34" hidden="1">{"TAB1",#N/A,TRUE,"GENERAL";"TAB2",#N/A,TRUE,"GENERAL";"TAB3",#N/A,TRUE,"GENERAL";"TAB4",#N/A,TRUE,"GENERAL";"TAB5",#N/A,TRUE,"GENERAL"}</definedName>
    <definedName name="fdh" localSheetId="35" hidden="1">{"TAB1",#N/A,TRUE,"GENERAL";"TAB2",#N/A,TRUE,"GENERAL";"TAB3",#N/A,TRUE,"GENERAL";"TAB4",#N/A,TRUE,"GENERAL";"TAB5",#N/A,TRUE,"GENERAL"}</definedName>
    <definedName name="fdh" localSheetId="36" hidden="1">{"TAB1",#N/A,TRUE,"GENERAL";"TAB2",#N/A,TRUE,"GENERAL";"TAB3",#N/A,TRUE,"GENERAL";"TAB4",#N/A,TRUE,"GENERAL";"TAB5",#N/A,TRUE,"GENERAL"}</definedName>
    <definedName name="fdh" localSheetId="37" hidden="1">{"TAB1",#N/A,TRUE,"GENERAL";"TAB2",#N/A,TRUE,"GENERAL";"TAB3",#N/A,TRUE,"GENERAL";"TAB4",#N/A,TRUE,"GENERAL";"TAB5",#N/A,TRUE,"GENERAL"}</definedName>
    <definedName name="fdh" localSheetId="39" hidden="1">{"TAB1",#N/A,TRUE,"GENERAL";"TAB2",#N/A,TRUE,"GENERAL";"TAB3",#N/A,TRUE,"GENERAL";"TAB4",#N/A,TRUE,"GENERAL";"TAB5",#N/A,TRUE,"GENERAL"}</definedName>
    <definedName name="fdh" hidden="1">{"TAB1",#N/A,TRUE,"GENERAL";"TAB2",#N/A,TRUE,"GENERAL";"TAB3",#N/A,TRUE,"GENERAL";"TAB4",#N/A,TRUE,"GENERAL";"TAB5",#N/A,TRUE,"GENERAL"}</definedName>
    <definedName name="fdsf" localSheetId="19" hidden="1">{"TAB1",#N/A,TRUE,"GENERAL";"TAB2",#N/A,TRUE,"GENERAL";"TAB3",#N/A,TRUE,"GENERAL";"TAB4",#N/A,TRUE,"GENERAL";"TAB5",#N/A,TRUE,"GENERAL"}</definedName>
    <definedName name="fdsf" localSheetId="38"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localSheetId="31" hidden="1">{"TAB1",#N/A,TRUE,"GENERAL";"TAB2",#N/A,TRUE,"GENERAL";"TAB3",#N/A,TRUE,"GENERAL";"TAB4",#N/A,TRUE,"GENERAL";"TAB5",#N/A,TRUE,"GENERAL"}</definedName>
    <definedName name="fdsf" localSheetId="32" hidden="1">{"TAB1",#N/A,TRUE,"GENERAL";"TAB2",#N/A,TRUE,"GENERAL";"TAB3",#N/A,TRUE,"GENERAL";"TAB4",#N/A,TRUE,"GENERAL";"TAB5",#N/A,TRUE,"GENERAL"}</definedName>
    <definedName name="fdsf" localSheetId="33" hidden="1">{"TAB1",#N/A,TRUE,"GENERAL";"TAB2",#N/A,TRUE,"GENERAL";"TAB3",#N/A,TRUE,"GENERAL";"TAB4",#N/A,TRUE,"GENERAL";"TAB5",#N/A,TRUE,"GENERAL"}</definedName>
    <definedName name="fdsf" localSheetId="34" hidden="1">{"TAB1",#N/A,TRUE,"GENERAL";"TAB2",#N/A,TRUE,"GENERAL";"TAB3",#N/A,TRUE,"GENERAL";"TAB4",#N/A,TRUE,"GENERAL";"TAB5",#N/A,TRUE,"GENERAL"}</definedName>
    <definedName name="fdsf" localSheetId="35" hidden="1">{"TAB1",#N/A,TRUE,"GENERAL";"TAB2",#N/A,TRUE,"GENERAL";"TAB3",#N/A,TRUE,"GENERAL";"TAB4",#N/A,TRUE,"GENERAL";"TAB5",#N/A,TRUE,"GENERAL"}</definedName>
    <definedName name="fdsf" localSheetId="36" hidden="1">{"TAB1",#N/A,TRUE,"GENERAL";"TAB2",#N/A,TRUE,"GENERAL";"TAB3",#N/A,TRUE,"GENERAL";"TAB4",#N/A,TRUE,"GENERAL";"TAB5",#N/A,TRUE,"GENERAL"}</definedName>
    <definedName name="fdsf" localSheetId="37" hidden="1">{"TAB1",#N/A,TRUE,"GENERAL";"TAB2",#N/A,TRUE,"GENERAL";"TAB3",#N/A,TRUE,"GENERAL";"TAB4",#N/A,TRUE,"GENERAL";"TAB5",#N/A,TRUE,"GENERAL"}</definedName>
    <definedName name="fdsf" localSheetId="39" hidden="1">{"TAB1",#N/A,TRUE,"GENERAL";"TAB2",#N/A,TRUE,"GENERAL";"TAB3",#N/A,TRUE,"GENERAL";"TAB4",#N/A,TRUE,"GENERAL";"TAB5",#N/A,TRUE,"GENERAL"}</definedName>
    <definedName name="fdsf"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38"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3"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35" hidden="1">{"TAB1",#N/A,TRUE,"GENERAL";"TAB2",#N/A,TRUE,"GENERAL";"TAB3",#N/A,TRUE,"GENERAL";"TAB4",#N/A,TRUE,"GENERAL";"TAB5",#N/A,TRUE,"GENERAL"}</definedName>
    <definedName name="fdsfds" localSheetId="36" hidden="1">{"TAB1",#N/A,TRUE,"GENERAL";"TAB2",#N/A,TRUE,"GENERAL";"TAB3",#N/A,TRUE,"GENERAL";"TAB4",#N/A,TRUE,"GENERAL";"TAB5",#N/A,TRUE,"GENERAL"}</definedName>
    <definedName name="fdsfds" localSheetId="37" hidden="1">{"TAB1",#N/A,TRUE,"GENERAL";"TAB2",#N/A,TRUE,"GENERAL";"TAB3",#N/A,TRUE,"GENERAL";"TAB4",#N/A,TRUE,"GENERAL";"TAB5",#N/A,TRUE,"GENERAL"}</definedName>
    <definedName name="fdsfds" localSheetId="39" hidden="1">{"TAB1",#N/A,TRUE,"GENERAL";"TAB2",#N/A,TRUE,"GENERAL";"TAB3",#N/A,TRUE,"GENERAL";"TAB4",#N/A,TRUE,"GENERAL";"TAB5",#N/A,TRUE,"GENERAL"}</definedName>
    <definedName name="fdsfds" hidden="1">{"TAB1",#N/A,TRUE,"GENERAL";"TAB2",#N/A,TRUE,"GENERAL";"TAB3",#N/A,TRUE,"GENERAL";"TAB4",#N/A,TRUE,"GENERAL";"TAB5",#N/A,TRUE,"GENERAL"}</definedName>
    <definedName name="fdsfdsf" localSheetId="19" hidden="1">{"via1",#N/A,TRUE,"general";"via2",#N/A,TRUE,"general";"via3",#N/A,TRUE,"general"}</definedName>
    <definedName name="fdsfdsf" localSheetId="38"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localSheetId="31" hidden="1">{"via1",#N/A,TRUE,"general";"via2",#N/A,TRUE,"general";"via3",#N/A,TRUE,"general"}</definedName>
    <definedName name="fdsfdsf" localSheetId="32" hidden="1">{"via1",#N/A,TRUE,"general";"via2",#N/A,TRUE,"general";"via3",#N/A,TRUE,"general"}</definedName>
    <definedName name="fdsfdsf" localSheetId="33" hidden="1">{"via1",#N/A,TRUE,"general";"via2",#N/A,TRUE,"general";"via3",#N/A,TRUE,"general"}</definedName>
    <definedName name="fdsfdsf" localSheetId="34" hidden="1">{"via1",#N/A,TRUE,"general";"via2",#N/A,TRUE,"general";"via3",#N/A,TRUE,"general"}</definedName>
    <definedName name="fdsfdsf" localSheetId="35" hidden="1">{"via1",#N/A,TRUE,"general";"via2",#N/A,TRUE,"general";"via3",#N/A,TRUE,"general"}</definedName>
    <definedName name="fdsfdsf" localSheetId="36" hidden="1">{"via1",#N/A,TRUE,"general";"via2",#N/A,TRUE,"general";"via3",#N/A,TRUE,"general"}</definedName>
    <definedName name="fdsfdsf" localSheetId="37" hidden="1">{"via1",#N/A,TRUE,"general";"via2",#N/A,TRUE,"general";"via3",#N/A,TRUE,"general"}</definedName>
    <definedName name="fdsfdsf" localSheetId="39" hidden="1">{"via1",#N/A,TRUE,"general";"via2",#N/A,TRUE,"general";"via3",#N/A,TRUE,"general"}</definedName>
    <definedName name="fdsfdsf" hidden="1">{"via1",#N/A,TRUE,"general";"via2",#N/A,TRUE,"general";"via3",#N/A,TRUE,"general"}</definedName>
    <definedName name="fdsgfds" localSheetId="19" hidden="1">{"via1",#N/A,TRUE,"general";"via2",#N/A,TRUE,"general";"via3",#N/A,TRUE,"general"}</definedName>
    <definedName name="fdsgfds" localSheetId="38"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localSheetId="31" hidden="1">{"via1",#N/A,TRUE,"general";"via2",#N/A,TRUE,"general";"via3",#N/A,TRUE,"general"}</definedName>
    <definedName name="fdsgfds" localSheetId="32" hidden="1">{"via1",#N/A,TRUE,"general";"via2",#N/A,TRUE,"general";"via3",#N/A,TRUE,"general"}</definedName>
    <definedName name="fdsgfds" localSheetId="33" hidden="1">{"via1",#N/A,TRUE,"general";"via2",#N/A,TRUE,"general";"via3",#N/A,TRUE,"general"}</definedName>
    <definedName name="fdsgfds" localSheetId="34" hidden="1">{"via1",#N/A,TRUE,"general";"via2",#N/A,TRUE,"general";"via3",#N/A,TRUE,"general"}</definedName>
    <definedName name="fdsgfds" localSheetId="35" hidden="1">{"via1",#N/A,TRUE,"general";"via2",#N/A,TRUE,"general";"via3",#N/A,TRUE,"general"}</definedName>
    <definedName name="fdsgfds" localSheetId="36" hidden="1">{"via1",#N/A,TRUE,"general";"via2",#N/A,TRUE,"general";"via3",#N/A,TRUE,"general"}</definedName>
    <definedName name="fdsgfds" localSheetId="37" hidden="1">{"via1",#N/A,TRUE,"general";"via2",#N/A,TRUE,"general";"via3",#N/A,TRUE,"general"}</definedName>
    <definedName name="fdsgfds" localSheetId="39" hidden="1">{"via1",#N/A,TRUE,"general";"via2",#N/A,TRUE,"general";"via3",#N/A,TRUE,"general"}</definedName>
    <definedName name="fdsgfds" hidden="1">{"via1",#N/A,TRUE,"general";"via2",#N/A,TRUE,"general";"via3",#N/A,TRUE,"general"}</definedName>
    <definedName name="fdsgsdfu" localSheetId="19" hidden="1">{"TAB1",#N/A,TRUE,"GENERAL";"TAB2",#N/A,TRUE,"GENERAL";"TAB3",#N/A,TRUE,"GENERAL";"TAB4",#N/A,TRUE,"GENERAL";"TAB5",#N/A,TRUE,"GENERAL"}</definedName>
    <definedName name="fdsgsdfu" localSheetId="38"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31"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3"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35" hidden="1">{"TAB1",#N/A,TRUE,"GENERAL";"TAB2",#N/A,TRUE,"GENERAL";"TAB3",#N/A,TRUE,"GENERAL";"TAB4",#N/A,TRUE,"GENERAL";"TAB5",#N/A,TRUE,"GENERAL"}</definedName>
    <definedName name="fdsgsdfu" localSheetId="36" hidden="1">{"TAB1",#N/A,TRUE,"GENERAL";"TAB2",#N/A,TRUE,"GENERAL";"TAB3",#N/A,TRUE,"GENERAL";"TAB4",#N/A,TRUE,"GENERAL";"TAB5",#N/A,TRUE,"GENERAL"}</definedName>
    <definedName name="fdsgsdfu" localSheetId="37" hidden="1">{"TAB1",#N/A,TRUE,"GENERAL";"TAB2",#N/A,TRUE,"GENERAL";"TAB3",#N/A,TRUE,"GENERAL";"TAB4",#N/A,TRUE,"GENERAL";"TAB5",#N/A,TRUE,"GENERAL"}</definedName>
    <definedName name="fdsgsdfu" localSheetId="39" hidden="1">{"TAB1",#N/A,TRUE,"GENERAL";"TAB2",#N/A,TRUE,"GENERAL";"TAB3",#N/A,TRUE,"GENERAL";"TAB4",#N/A,TRUE,"GENERAL";"TAB5",#N/A,TRUE,"GENERAL"}</definedName>
    <definedName name="fdsgsdfu"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38"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3"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35" hidden="1">{"TAB1",#N/A,TRUE,"GENERAL";"TAB2",#N/A,TRUE,"GENERAL";"TAB3",#N/A,TRUE,"GENERAL";"TAB4",#N/A,TRUE,"GENERAL";"TAB5",#N/A,TRUE,"GENERAL"}</definedName>
    <definedName name="FDSIO" localSheetId="36" hidden="1">{"TAB1",#N/A,TRUE,"GENERAL";"TAB2",#N/A,TRUE,"GENERAL";"TAB3",#N/A,TRUE,"GENERAL";"TAB4",#N/A,TRUE,"GENERAL";"TAB5",#N/A,TRUE,"GENERAL"}</definedName>
    <definedName name="FDSIO" localSheetId="37" hidden="1">{"TAB1",#N/A,TRUE,"GENERAL";"TAB2",#N/A,TRUE,"GENERAL";"TAB3",#N/A,TRUE,"GENERAL";"TAB4",#N/A,TRUE,"GENERAL";"TAB5",#N/A,TRUE,"GENERAL"}</definedName>
    <definedName name="FDSIO" localSheetId="39"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[82]Tablas!$B$1:$B$65536</definedName>
    <definedName name="FechaInicio">[43]CONTRATO!$E$10</definedName>
    <definedName name="FechaTermina">[43]CONTRATO!$E$11</definedName>
    <definedName name="FechaTerminacion" localSheetId="19">#REF!</definedName>
    <definedName name="FechaTerminacion" localSheetId="9">#REF!</definedName>
    <definedName name="FechaTerminacion" localSheetId="13">#REF!</definedName>
    <definedName name="FechaTerminacion" localSheetId="14">#REF!</definedName>
    <definedName name="FechaTerminacion" localSheetId="15">#REF!</definedName>
    <definedName name="FechaTerminacion" localSheetId="16">#REF!</definedName>
    <definedName name="FechaTerminacion" localSheetId="17">#REF!</definedName>
    <definedName name="FechaTerminacion" localSheetId="18">#REF!</definedName>
    <definedName name="FechaTerminacion" localSheetId="24">#REF!</definedName>
    <definedName name="FechaTerminacion">#REF!</definedName>
    <definedName name="fer" localSheetId="1">'[39]Res-Accide-10'!#REF!</definedName>
    <definedName name="fer" localSheetId="2">'[39]Res-Accide-10'!#REF!</definedName>
    <definedName name="fer" localSheetId="3">'[39]Res-Accide-10'!#REF!</definedName>
    <definedName name="fer" localSheetId="4">'[39]Res-Accide-10'!#REF!</definedName>
    <definedName name="fer" localSheetId="5">'[39]Res-Accide-10'!#REF!</definedName>
    <definedName name="fer" localSheetId="6">'[39]Res-Accide-10'!#REF!</definedName>
    <definedName name="fer" localSheetId="7">'[39]Res-Accide-10'!#REF!</definedName>
    <definedName name="fer" localSheetId="8">'[39]Res-Accide-10'!#REF!</definedName>
    <definedName name="fer" localSheetId="10">'[39]Res-Accide-10'!#REF!</definedName>
    <definedName name="fer" localSheetId="11">'[39]Res-Accide-10'!#REF!</definedName>
    <definedName name="fer" localSheetId="12">'[39]Res-Accide-10'!#REF!</definedName>
    <definedName name="fer" localSheetId="20">'[39]Res-Accide-10'!#REF!</definedName>
    <definedName name="fer" localSheetId="21">'[39]Res-Accide-10'!#REF!</definedName>
    <definedName name="fer" localSheetId="22">'[39]Res-Accide-10'!#REF!</definedName>
    <definedName name="fer" localSheetId="23">'[39]Res-Accide-10'!#REF!</definedName>
    <definedName name="fer" localSheetId="24">'[39]Res-Accide-10'!#REF!</definedName>
    <definedName name="fer" localSheetId="25">'[39]Res-Accide-10'!#REF!</definedName>
    <definedName name="fer" localSheetId="26">'[39]Res-Accide-10'!#REF!</definedName>
    <definedName name="fer" localSheetId="27">'[39]Res-Accide-10'!#REF!</definedName>
    <definedName name="fer" localSheetId="28">'[39]Res-Accide-10'!#REF!</definedName>
    <definedName name="fer" localSheetId="29">'[39]Res-Accide-10'!#REF!</definedName>
    <definedName name="fer" localSheetId="30">'[39]Res-Accide-10'!#REF!</definedName>
    <definedName name="fer" localSheetId="31">'[39]Res-Accide-10'!#REF!</definedName>
    <definedName name="fer" localSheetId="32">'[39]Res-Accide-10'!#REF!</definedName>
    <definedName name="fer" localSheetId="33">'[39]Res-Accide-10'!#REF!</definedName>
    <definedName name="fer" localSheetId="34">'[39]Res-Accide-10'!#REF!</definedName>
    <definedName name="fer" localSheetId="35">'[39]Res-Accide-10'!#REF!</definedName>
    <definedName name="fer" localSheetId="36">'[39]Res-Accide-10'!#REF!</definedName>
    <definedName name="fer" localSheetId="37">'[39]Res-Accide-10'!#REF!</definedName>
    <definedName name="fer">'[39]Res-Accide-10'!#REF!</definedName>
    <definedName name="ferfer" localSheetId="19" hidden="1">{"via1",#N/A,TRUE,"general";"via2",#N/A,TRUE,"general";"via3",#N/A,TRUE,"general"}</definedName>
    <definedName name="ferfer" localSheetId="38"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localSheetId="31" hidden="1">{"via1",#N/A,TRUE,"general";"via2",#N/A,TRUE,"general";"via3",#N/A,TRUE,"general"}</definedName>
    <definedName name="ferfer" localSheetId="32" hidden="1">{"via1",#N/A,TRUE,"general";"via2",#N/A,TRUE,"general";"via3",#N/A,TRUE,"general"}</definedName>
    <definedName name="ferfer" localSheetId="33" hidden="1">{"via1",#N/A,TRUE,"general";"via2",#N/A,TRUE,"general";"via3",#N/A,TRUE,"general"}</definedName>
    <definedName name="ferfer" localSheetId="34" hidden="1">{"via1",#N/A,TRUE,"general";"via2",#N/A,TRUE,"general";"via3",#N/A,TRUE,"general"}</definedName>
    <definedName name="ferfer" localSheetId="35" hidden="1">{"via1",#N/A,TRUE,"general";"via2",#N/A,TRUE,"general";"via3",#N/A,TRUE,"general"}</definedName>
    <definedName name="ferfer" localSheetId="36" hidden="1">{"via1",#N/A,TRUE,"general";"via2",#N/A,TRUE,"general";"via3",#N/A,TRUE,"general"}</definedName>
    <definedName name="ferfer" localSheetId="37" hidden="1">{"via1",#N/A,TRUE,"general";"via2",#N/A,TRUE,"general";"via3",#N/A,TRUE,"general"}</definedName>
    <definedName name="ferfer" localSheetId="39" hidden="1">{"via1",#N/A,TRUE,"general";"via2",#N/A,TRUE,"general";"via3",#N/A,TRUE,"general"}</definedName>
    <definedName name="ferfer" hidden="1">{"via1",#N/A,TRUE,"general";"via2",#N/A,TRUE,"general";"via3",#N/A,TRUE,"general"}</definedName>
    <definedName name="ff" localSheetId="19">' 3,01 '!ERR</definedName>
    <definedName name="ff" localSheetId="38">' MEMORIA ANDEN CALLE 11'!ERR</definedName>
    <definedName name="ff" localSheetId="1">'1,01'!ERR</definedName>
    <definedName name="ff" localSheetId="2">'1,02'!ERR</definedName>
    <definedName name="ff" localSheetId="3">'1,03 '!ERR</definedName>
    <definedName name="ff" localSheetId="4">'1,04'!ERR</definedName>
    <definedName name="ff" localSheetId="5">'1,05'!ERR</definedName>
    <definedName name="ff" localSheetId="6">'1,06'!ERR</definedName>
    <definedName name="ff" localSheetId="7">'1,07'!ERR</definedName>
    <definedName name="ff" localSheetId="8">'1,08'!ERR</definedName>
    <definedName name="ff" localSheetId="9">'2,01 '!ERR</definedName>
    <definedName name="ff" localSheetId="10">'2,02'!ERR</definedName>
    <definedName name="ff" localSheetId="11">'2,03'!ERR</definedName>
    <definedName name="ff" localSheetId="12">'2,04'!ERR</definedName>
    <definedName name="ff" localSheetId="13">'2,05'!ERR</definedName>
    <definedName name="ff" localSheetId="14">'2,06'!ERR</definedName>
    <definedName name="ff" localSheetId="15">'2,07'!ERR</definedName>
    <definedName name="ff" localSheetId="16">'2,08'!ERR</definedName>
    <definedName name="ff" localSheetId="17">'2,09'!ERR</definedName>
    <definedName name="ff" localSheetId="18">'2,10'!ERR</definedName>
    <definedName name="ff" localSheetId="20">'3,02'!ERR</definedName>
    <definedName name="ff" localSheetId="21">'3,03'!ERR</definedName>
    <definedName name="ff" localSheetId="22">'3,04'!ERR</definedName>
    <definedName name="ff" localSheetId="23">'3,05'!ERR</definedName>
    <definedName name="ff" localSheetId="24">'3,06'!ERR</definedName>
    <definedName name="ff" localSheetId="25">'4,01'!ERR</definedName>
    <definedName name="ff" localSheetId="26">'4,02'!ERR</definedName>
    <definedName name="ff" localSheetId="27">'5,01'!ERR</definedName>
    <definedName name="ff" localSheetId="28">'5,02'!ERR</definedName>
    <definedName name="ff" localSheetId="29">'5,03'!ERR</definedName>
    <definedName name="ff" localSheetId="30">'5,04'!ERR</definedName>
    <definedName name="ff" localSheetId="31">'5,05'!ERR</definedName>
    <definedName name="ff" localSheetId="32">'5,06'!ERR</definedName>
    <definedName name="ff" localSheetId="33">'5,07'!ERR</definedName>
    <definedName name="ff" localSheetId="34">'5,08'!ERR</definedName>
    <definedName name="ff" localSheetId="35">'5,09'!ERR</definedName>
    <definedName name="ff" localSheetId="36">'5,10'!ERR</definedName>
    <definedName name="ff" localSheetId="37">'5,11'!ERR</definedName>
    <definedName name="ff" localSheetId="39">'MEMORIAS ANDEN CALLE 12'!ERR</definedName>
    <definedName name="ff">[0]!ERR</definedName>
    <definedName name="fff" localSheetId="19" hidden="1">{"via1",#N/A,TRUE,"general";"via2",#N/A,TRUE,"general";"via3",#N/A,TRUE,"general"}</definedName>
    <definedName name="fff" localSheetId="38"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localSheetId="31" hidden="1">{"via1",#N/A,TRUE,"general";"via2",#N/A,TRUE,"general";"via3",#N/A,TRUE,"general"}</definedName>
    <definedName name="fff" localSheetId="32" hidden="1">{"via1",#N/A,TRUE,"general";"via2",#N/A,TRUE,"general";"via3",#N/A,TRUE,"general"}</definedName>
    <definedName name="fff" localSheetId="33" hidden="1">{"via1",#N/A,TRUE,"general";"via2",#N/A,TRUE,"general";"via3",#N/A,TRUE,"general"}</definedName>
    <definedName name="fff" localSheetId="34" hidden="1">{"via1",#N/A,TRUE,"general";"via2",#N/A,TRUE,"general";"via3",#N/A,TRUE,"general"}</definedName>
    <definedName name="fff" localSheetId="35" hidden="1">{"via1",#N/A,TRUE,"general";"via2",#N/A,TRUE,"general";"via3",#N/A,TRUE,"general"}</definedName>
    <definedName name="fff" localSheetId="36" hidden="1">{"via1",#N/A,TRUE,"general";"via2",#N/A,TRUE,"general";"via3",#N/A,TRUE,"general"}</definedName>
    <definedName name="fff" localSheetId="37" hidden="1">{"via1",#N/A,TRUE,"general";"via2",#N/A,TRUE,"general";"via3",#N/A,TRUE,"general"}</definedName>
    <definedName name="fff" localSheetId="39" hidden="1">{"via1",#N/A,TRUE,"general";"via2",#N/A,TRUE,"general";"via3",#N/A,TRUE,"general"}</definedName>
    <definedName name="fff" hidden="1">{"via1",#N/A,TRUE,"general";"via2",#N/A,TRUE,"general";"via3",#N/A,TRUE,"general"}</definedName>
    <definedName name="ffffd" localSheetId="19" hidden="1">{"via1",#N/A,TRUE,"general";"via2",#N/A,TRUE,"general";"via3",#N/A,TRUE,"general"}</definedName>
    <definedName name="ffffd" localSheetId="38"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localSheetId="31" hidden="1">{"via1",#N/A,TRUE,"general";"via2",#N/A,TRUE,"general";"via3",#N/A,TRUE,"general"}</definedName>
    <definedName name="ffffd" localSheetId="32" hidden="1">{"via1",#N/A,TRUE,"general";"via2",#N/A,TRUE,"general";"via3",#N/A,TRUE,"general"}</definedName>
    <definedName name="ffffd" localSheetId="33" hidden="1">{"via1",#N/A,TRUE,"general";"via2",#N/A,TRUE,"general";"via3",#N/A,TRUE,"general"}</definedName>
    <definedName name="ffffd" localSheetId="34" hidden="1">{"via1",#N/A,TRUE,"general";"via2",#N/A,TRUE,"general";"via3",#N/A,TRUE,"general"}</definedName>
    <definedName name="ffffd" localSheetId="35" hidden="1">{"via1",#N/A,TRUE,"general";"via2",#N/A,TRUE,"general";"via3",#N/A,TRUE,"general"}</definedName>
    <definedName name="ffffd" localSheetId="36" hidden="1">{"via1",#N/A,TRUE,"general";"via2",#N/A,TRUE,"general";"via3",#N/A,TRUE,"general"}</definedName>
    <definedName name="ffffd" localSheetId="37" hidden="1">{"via1",#N/A,TRUE,"general";"via2",#N/A,TRUE,"general";"via3",#N/A,TRUE,"general"}</definedName>
    <definedName name="ffffd" localSheetId="39" hidden="1">{"via1",#N/A,TRUE,"general";"via2",#N/A,TRUE,"general";"via3",#N/A,TRUE,"general"}</definedName>
    <definedName name="ffffd" hidden="1">{"via1",#N/A,TRUE,"general";"via2",#N/A,TRUE,"general";"via3",#N/A,TRUE,"general"}</definedName>
    <definedName name="fffffft" localSheetId="19" hidden="1">{"TAB1",#N/A,TRUE,"GENERAL";"TAB2",#N/A,TRUE,"GENERAL";"TAB3",#N/A,TRUE,"GENERAL";"TAB4",#N/A,TRUE,"GENERAL";"TAB5",#N/A,TRUE,"GENERAL"}</definedName>
    <definedName name="fffffft" localSheetId="38"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31"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3"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35" hidden="1">{"TAB1",#N/A,TRUE,"GENERAL";"TAB2",#N/A,TRUE,"GENERAL";"TAB3",#N/A,TRUE,"GENERAL";"TAB4",#N/A,TRUE,"GENERAL";"TAB5",#N/A,TRUE,"GENERAL"}</definedName>
    <definedName name="fffffft" localSheetId="36" hidden="1">{"TAB1",#N/A,TRUE,"GENERAL";"TAB2",#N/A,TRUE,"GENERAL";"TAB3",#N/A,TRUE,"GENERAL";"TAB4",#N/A,TRUE,"GENERAL";"TAB5",#N/A,TRUE,"GENERAL"}</definedName>
    <definedName name="fffffft" localSheetId="37" hidden="1">{"TAB1",#N/A,TRUE,"GENERAL";"TAB2",#N/A,TRUE,"GENERAL";"TAB3",#N/A,TRUE,"GENERAL";"TAB4",#N/A,TRUE,"GENERAL";"TAB5",#N/A,TRUE,"GENERAL"}</definedName>
    <definedName name="fffffft" localSheetId="39" hidden="1">{"TAB1",#N/A,TRUE,"GENERAL";"TAB2",#N/A,TRUE,"GENERAL";"TAB3",#N/A,TRUE,"GENERAL";"TAB4",#N/A,TRUE,"GENERAL";"TAB5",#N/A,TRUE,"GENERAL"}</definedName>
    <definedName name="fffffft"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38"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3"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35" hidden="1">{"TAB1",#N/A,TRUE,"GENERAL";"TAB2",#N/A,TRUE,"GENERAL";"TAB3",#N/A,TRUE,"GENERAL";"TAB4",#N/A,TRUE,"GENERAL";"TAB5",#N/A,TRUE,"GENERAL"}</definedName>
    <definedName name="fffffik" localSheetId="36" hidden="1">{"TAB1",#N/A,TRUE,"GENERAL";"TAB2",#N/A,TRUE,"GENERAL";"TAB3",#N/A,TRUE,"GENERAL";"TAB4",#N/A,TRUE,"GENERAL";"TAB5",#N/A,TRUE,"GENERAL"}</definedName>
    <definedName name="fffffik" localSheetId="37" hidden="1">{"TAB1",#N/A,TRUE,"GENERAL";"TAB2",#N/A,TRUE,"GENERAL";"TAB3",#N/A,TRUE,"GENERAL";"TAB4",#N/A,TRUE,"GENERAL";"TAB5",#N/A,TRUE,"GENERAL"}</definedName>
    <definedName name="fffffik" localSheetId="39" hidden="1">{"TAB1",#N/A,TRUE,"GENERAL";"TAB2",#N/A,TRUE,"GENERAL";"TAB3",#N/A,TRUE,"GENERAL";"TAB4",#N/A,TRUE,"GENERAL";"TAB5",#N/A,TRUE,"GENERAL"}</definedName>
    <definedName name="fffffik"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38"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3"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35" hidden="1">{"TAB1",#N/A,TRUE,"GENERAL";"TAB2",#N/A,TRUE,"GENERAL";"TAB3",#N/A,TRUE,"GENERAL";"TAB4",#N/A,TRUE,"GENERAL";"TAB5",#N/A,TRUE,"GENERAL"}</definedName>
    <definedName name="fffffj" localSheetId="36" hidden="1">{"TAB1",#N/A,TRUE,"GENERAL";"TAB2",#N/A,TRUE,"GENERAL";"TAB3",#N/A,TRUE,"GENERAL";"TAB4",#N/A,TRUE,"GENERAL";"TAB5",#N/A,TRUE,"GENERAL"}</definedName>
    <definedName name="fffffj" localSheetId="37" hidden="1">{"TAB1",#N/A,TRUE,"GENERAL";"TAB2",#N/A,TRUE,"GENERAL";"TAB3",#N/A,TRUE,"GENERAL";"TAB4",#N/A,TRUE,"GENERAL";"TAB5",#N/A,TRUE,"GENERAL"}</definedName>
    <definedName name="fffffj" localSheetId="39" hidden="1">{"TAB1",#N/A,TRUE,"GENERAL";"TAB2",#N/A,TRUE,"GENERAL";"TAB3",#N/A,TRUE,"GENERAL";"TAB4",#N/A,TRUE,"GENERAL";"TAB5",#N/A,TRUE,"GENERAL"}</definedName>
    <definedName name="fffffj" hidden="1">{"TAB1",#N/A,TRUE,"GENERAL";"TAB2",#N/A,TRUE,"GENERAL";"TAB3",#N/A,TRUE,"GENERAL";"TAB4",#N/A,TRUE,"GENERAL";"TAB5",#N/A,TRUE,"GENERAL"}</definedName>
    <definedName name="ffffrd" localSheetId="19" hidden="1">{"via1",#N/A,TRUE,"general";"via2",#N/A,TRUE,"general";"via3",#N/A,TRUE,"general"}</definedName>
    <definedName name="ffffrd" localSheetId="38"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localSheetId="31" hidden="1">{"via1",#N/A,TRUE,"general";"via2",#N/A,TRUE,"general";"via3",#N/A,TRUE,"general"}</definedName>
    <definedName name="ffffrd" localSheetId="32" hidden="1">{"via1",#N/A,TRUE,"general";"via2",#N/A,TRUE,"general";"via3",#N/A,TRUE,"general"}</definedName>
    <definedName name="ffffrd" localSheetId="33" hidden="1">{"via1",#N/A,TRUE,"general";"via2",#N/A,TRUE,"general";"via3",#N/A,TRUE,"general"}</definedName>
    <definedName name="ffffrd" localSheetId="34" hidden="1">{"via1",#N/A,TRUE,"general";"via2",#N/A,TRUE,"general";"via3",#N/A,TRUE,"general"}</definedName>
    <definedName name="ffffrd" localSheetId="35" hidden="1">{"via1",#N/A,TRUE,"general";"via2",#N/A,TRUE,"general";"via3",#N/A,TRUE,"general"}</definedName>
    <definedName name="ffffrd" localSheetId="36" hidden="1">{"via1",#N/A,TRUE,"general";"via2",#N/A,TRUE,"general";"via3",#N/A,TRUE,"general"}</definedName>
    <definedName name="ffffrd" localSheetId="37" hidden="1">{"via1",#N/A,TRUE,"general";"via2",#N/A,TRUE,"general";"via3",#N/A,TRUE,"general"}</definedName>
    <definedName name="ffffrd" localSheetId="39" hidden="1">{"via1",#N/A,TRUE,"general";"via2",#N/A,TRUE,"general";"via3",#N/A,TRUE,"general"}</definedName>
    <definedName name="ffffrd" hidden="1">{"via1",#N/A,TRUE,"general";"via2",#N/A,TRUE,"general";"via3",#N/A,TRUE,"general"}</definedName>
    <definedName name="ffffy" localSheetId="19" hidden="1">{"TAB1",#N/A,TRUE,"GENERAL";"TAB2",#N/A,TRUE,"GENERAL";"TAB3",#N/A,TRUE,"GENERAL";"TAB4",#N/A,TRUE,"GENERAL";"TAB5",#N/A,TRUE,"GENERAL"}</definedName>
    <definedName name="ffffy" localSheetId="38"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31"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3"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35" hidden="1">{"TAB1",#N/A,TRUE,"GENERAL";"TAB2",#N/A,TRUE,"GENERAL";"TAB3",#N/A,TRUE,"GENERAL";"TAB4",#N/A,TRUE,"GENERAL";"TAB5",#N/A,TRUE,"GENERAL"}</definedName>
    <definedName name="ffffy" localSheetId="36" hidden="1">{"TAB1",#N/A,TRUE,"GENERAL";"TAB2",#N/A,TRUE,"GENERAL";"TAB3",#N/A,TRUE,"GENERAL";"TAB4",#N/A,TRUE,"GENERAL";"TAB5",#N/A,TRUE,"GENERAL"}</definedName>
    <definedName name="ffffy" localSheetId="37" hidden="1">{"TAB1",#N/A,TRUE,"GENERAL";"TAB2",#N/A,TRUE,"GENERAL";"TAB3",#N/A,TRUE,"GENERAL";"TAB4",#N/A,TRUE,"GENERAL";"TAB5",#N/A,TRUE,"GENERAL"}</definedName>
    <definedName name="ffffy" localSheetId="39" hidden="1">{"TAB1",#N/A,TRUE,"GENERAL";"TAB2",#N/A,TRUE,"GENERAL";"TAB3",#N/A,TRUE,"GENERAL";"TAB4",#N/A,TRUE,"GENERAL";"TAB5",#N/A,TRUE,"GENERAL"}</definedName>
    <definedName name="ffffy"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38"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3"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35" hidden="1">{"TAB1",#N/A,TRUE,"GENERAL";"TAB2",#N/A,TRUE,"GENERAL";"TAB3",#N/A,TRUE,"GENERAL";"TAB4",#N/A,TRUE,"GENERAL";"TAB5",#N/A,TRUE,"GENERAL"}</definedName>
    <definedName name="fffrfr" localSheetId="36" hidden="1">{"TAB1",#N/A,TRUE,"GENERAL";"TAB2",#N/A,TRUE,"GENERAL";"TAB3",#N/A,TRUE,"GENERAL";"TAB4",#N/A,TRUE,"GENERAL";"TAB5",#N/A,TRUE,"GENERAL"}</definedName>
    <definedName name="fffrfr" localSheetId="37" hidden="1">{"TAB1",#N/A,TRUE,"GENERAL";"TAB2",#N/A,TRUE,"GENERAL";"TAB3",#N/A,TRUE,"GENERAL";"TAB4",#N/A,TRUE,"GENERAL";"TAB5",#N/A,TRUE,"GENERAL"}</definedName>
    <definedName name="fffrfr" localSheetId="39" hidden="1">{"TAB1",#N/A,TRUE,"GENERAL";"TAB2",#N/A,TRUE,"GENERAL";"TAB3",#N/A,TRUE,"GENERAL";"TAB4",#N/A,TRUE,"GENERAL";"TAB5",#N/A,TRUE,"GENERAL"}</definedName>
    <definedName name="fffrfr" hidden="1">{"TAB1",#N/A,TRUE,"GENERAL";"TAB2",#N/A,TRUE,"GENERAL";"TAB3",#N/A,TRUE,"GENERAL";"TAB4",#N/A,TRUE,"GENERAL";"TAB5",#N/A,TRUE,"GENERAL"}</definedName>
    <definedName name="fffs" localSheetId="19" hidden="1">{"TAB1",#N/A,TRUE,"GENERAL";"TAB2",#N/A,TRUE,"GENERAL";"TAB3",#N/A,TRUE,"GENERAL";"TAB4",#N/A,TRUE,"GENERAL";"TAB5",#N/A,TRUE,"GENERAL"}</definedName>
    <definedName name="fffs" localSheetId="38"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localSheetId="31" hidden="1">{"TAB1",#N/A,TRUE,"GENERAL";"TAB2",#N/A,TRUE,"GENERAL";"TAB3",#N/A,TRUE,"GENERAL";"TAB4",#N/A,TRUE,"GENERAL";"TAB5",#N/A,TRUE,"GENERAL"}</definedName>
    <definedName name="fffs" localSheetId="32" hidden="1">{"TAB1",#N/A,TRUE,"GENERAL";"TAB2",#N/A,TRUE,"GENERAL";"TAB3",#N/A,TRUE,"GENERAL";"TAB4",#N/A,TRUE,"GENERAL";"TAB5",#N/A,TRUE,"GENERAL"}</definedName>
    <definedName name="fffs" localSheetId="33" hidden="1">{"TAB1",#N/A,TRUE,"GENERAL";"TAB2",#N/A,TRUE,"GENERAL";"TAB3",#N/A,TRUE,"GENERAL";"TAB4",#N/A,TRUE,"GENERAL";"TAB5",#N/A,TRUE,"GENERAL"}</definedName>
    <definedName name="fffs" localSheetId="34" hidden="1">{"TAB1",#N/A,TRUE,"GENERAL";"TAB2",#N/A,TRUE,"GENERAL";"TAB3",#N/A,TRUE,"GENERAL";"TAB4",#N/A,TRUE,"GENERAL";"TAB5",#N/A,TRUE,"GENERAL"}</definedName>
    <definedName name="fffs" localSheetId="35" hidden="1">{"TAB1",#N/A,TRUE,"GENERAL";"TAB2",#N/A,TRUE,"GENERAL";"TAB3",#N/A,TRUE,"GENERAL";"TAB4",#N/A,TRUE,"GENERAL";"TAB5",#N/A,TRUE,"GENERAL"}</definedName>
    <definedName name="fffs" localSheetId="36" hidden="1">{"TAB1",#N/A,TRUE,"GENERAL";"TAB2",#N/A,TRUE,"GENERAL";"TAB3",#N/A,TRUE,"GENERAL";"TAB4",#N/A,TRUE,"GENERAL";"TAB5",#N/A,TRUE,"GENERAL"}</definedName>
    <definedName name="fffs" localSheetId="37" hidden="1">{"TAB1",#N/A,TRUE,"GENERAL";"TAB2",#N/A,TRUE,"GENERAL";"TAB3",#N/A,TRUE,"GENERAL";"TAB4",#N/A,TRUE,"GENERAL";"TAB5",#N/A,TRUE,"GENERAL"}</definedName>
    <definedName name="fffs" localSheetId="39" hidden="1">{"TAB1",#N/A,TRUE,"GENERAL";"TAB2",#N/A,TRUE,"GENERAL";"TAB3",#N/A,TRUE,"GENERAL";"TAB4",#N/A,TRUE,"GENERAL";"TAB5",#N/A,TRUE,"GENERAL"}</definedName>
    <definedName name="fffs" hidden="1">{"TAB1",#N/A,TRUE,"GENERAL";"TAB2",#N/A,TRUE,"GENERAL";"TAB3",#N/A,TRUE,"GENERAL";"TAB4",#N/A,TRUE,"GENERAL";"TAB5",#N/A,TRUE,"GENERAL"}</definedName>
    <definedName name="fg" localSheetId="19">' 3,01 '!ERR</definedName>
    <definedName name="fg" localSheetId="38">' MEMORIA ANDEN CALLE 11'!ERR</definedName>
    <definedName name="fg" localSheetId="1">'1,01'!ERR</definedName>
    <definedName name="fg" localSheetId="2">'1,02'!ERR</definedName>
    <definedName name="fg" localSheetId="3">'1,03 '!ERR</definedName>
    <definedName name="fg" localSheetId="4">'1,04'!ERR</definedName>
    <definedName name="fg" localSheetId="5">'1,05'!ERR</definedName>
    <definedName name="fg" localSheetId="6">'1,06'!ERR</definedName>
    <definedName name="fg" localSheetId="7">'1,07'!ERR</definedName>
    <definedName name="fg" localSheetId="8">'1,08'!ERR</definedName>
    <definedName name="fg" localSheetId="9">'2,01 '!ERR</definedName>
    <definedName name="fg" localSheetId="10">'2,02'!ERR</definedName>
    <definedName name="fg" localSheetId="11">'2,03'!ERR</definedName>
    <definedName name="fg" localSheetId="12">'2,04'!ERR</definedName>
    <definedName name="fg" localSheetId="13">'2,05'!ERR</definedName>
    <definedName name="fg" localSheetId="14">'2,06'!ERR</definedName>
    <definedName name="fg" localSheetId="15">'2,07'!ERR</definedName>
    <definedName name="fg" localSheetId="16">'2,08'!ERR</definedName>
    <definedName name="fg" localSheetId="17">'2,09'!ERR</definedName>
    <definedName name="fg" localSheetId="18">'2,10'!ERR</definedName>
    <definedName name="fg" localSheetId="20">'3,02'!ERR</definedName>
    <definedName name="fg" localSheetId="21">'3,03'!ERR</definedName>
    <definedName name="fg" localSheetId="22">'3,04'!ERR</definedName>
    <definedName name="fg" localSheetId="23">'3,05'!ERR</definedName>
    <definedName name="fg" localSheetId="24">'3,06'!ERR</definedName>
    <definedName name="fg" localSheetId="25">'4,01'!ERR</definedName>
    <definedName name="fg" localSheetId="26">'4,02'!ERR</definedName>
    <definedName name="fg" localSheetId="27">'5,01'!ERR</definedName>
    <definedName name="fg" localSheetId="28">'5,02'!ERR</definedName>
    <definedName name="fg" localSheetId="29">'5,03'!ERR</definedName>
    <definedName name="fg" localSheetId="30">'5,04'!ERR</definedName>
    <definedName name="fg" localSheetId="31">'5,05'!ERR</definedName>
    <definedName name="fg" localSheetId="32">'5,06'!ERR</definedName>
    <definedName name="fg" localSheetId="33">'5,07'!ERR</definedName>
    <definedName name="fg" localSheetId="34">'5,08'!ERR</definedName>
    <definedName name="fg" localSheetId="35">'5,09'!ERR</definedName>
    <definedName name="fg" localSheetId="36">'5,10'!ERR</definedName>
    <definedName name="fg" localSheetId="37">'5,11'!ERR</definedName>
    <definedName name="fg" localSheetId="39">'MEMORIAS ANDEN CALLE 12'!ERR</definedName>
    <definedName name="fg">[0]!ERR</definedName>
    <definedName name="fgdfg" localSheetId="19" hidden="1">{"TAB1",#N/A,TRUE,"GENERAL";"TAB2",#N/A,TRUE,"GENERAL";"TAB3",#N/A,TRUE,"GENERAL";"TAB4",#N/A,TRUE,"GENERAL";"TAB5",#N/A,TRUE,"GENERAL"}</definedName>
    <definedName name="fgdfg" localSheetId="38"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31"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3"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35" hidden="1">{"TAB1",#N/A,TRUE,"GENERAL";"TAB2",#N/A,TRUE,"GENERAL";"TAB3",#N/A,TRUE,"GENERAL";"TAB4",#N/A,TRUE,"GENERAL";"TAB5",#N/A,TRUE,"GENERAL"}</definedName>
    <definedName name="fgdfg" localSheetId="36" hidden="1">{"TAB1",#N/A,TRUE,"GENERAL";"TAB2",#N/A,TRUE,"GENERAL";"TAB3",#N/A,TRUE,"GENERAL";"TAB4",#N/A,TRUE,"GENERAL";"TAB5",#N/A,TRUE,"GENERAL"}</definedName>
    <definedName name="fgdfg" localSheetId="37" hidden="1">{"TAB1",#N/A,TRUE,"GENERAL";"TAB2",#N/A,TRUE,"GENERAL";"TAB3",#N/A,TRUE,"GENERAL";"TAB4",#N/A,TRUE,"GENERAL";"TAB5",#N/A,TRUE,"GENERAL"}</definedName>
    <definedName name="fgdfg" localSheetId="39" hidden="1">{"TAB1",#N/A,TRUE,"GENERAL";"TAB2",#N/A,TRUE,"GENERAL";"TAB3",#N/A,TRUE,"GENERAL";"TAB4",#N/A,TRUE,"GENERAL";"TAB5",#N/A,TRUE,"GENERAL"}</definedName>
    <definedName name="fgdfg" hidden="1">{"TAB1",#N/A,TRUE,"GENERAL";"TAB2",#N/A,TRUE,"GENERAL";"TAB3",#N/A,TRUE,"GENERAL";"TAB4",#N/A,TRUE,"GENERAL";"TAB5",#N/A,TRUE,"GENERAL"}</definedName>
    <definedName name="fgdfsgr" localSheetId="19" hidden="1">{"via1",#N/A,TRUE,"general";"via2",#N/A,TRUE,"general";"via3",#N/A,TRUE,"general"}</definedName>
    <definedName name="fgdfsgr" localSheetId="38"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localSheetId="31" hidden="1">{"via1",#N/A,TRUE,"general";"via2",#N/A,TRUE,"general";"via3",#N/A,TRUE,"general"}</definedName>
    <definedName name="fgdfsgr" localSheetId="32" hidden="1">{"via1",#N/A,TRUE,"general";"via2",#N/A,TRUE,"general";"via3",#N/A,TRUE,"general"}</definedName>
    <definedName name="fgdfsgr" localSheetId="33" hidden="1">{"via1",#N/A,TRUE,"general";"via2",#N/A,TRUE,"general";"via3",#N/A,TRUE,"general"}</definedName>
    <definedName name="fgdfsgr" localSheetId="34" hidden="1">{"via1",#N/A,TRUE,"general";"via2",#N/A,TRUE,"general";"via3",#N/A,TRUE,"general"}</definedName>
    <definedName name="fgdfsgr" localSheetId="35" hidden="1">{"via1",#N/A,TRUE,"general";"via2",#N/A,TRUE,"general";"via3",#N/A,TRUE,"general"}</definedName>
    <definedName name="fgdfsgr" localSheetId="36" hidden="1">{"via1",#N/A,TRUE,"general";"via2",#N/A,TRUE,"general";"via3",#N/A,TRUE,"general"}</definedName>
    <definedName name="fgdfsgr" localSheetId="37" hidden="1">{"via1",#N/A,TRUE,"general";"via2",#N/A,TRUE,"general";"via3",#N/A,TRUE,"general"}</definedName>
    <definedName name="fgdfsgr" localSheetId="39" hidden="1">{"via1",#N/A,TRUE,"general";"via2",#N/A,TRUE,"general";"via3",#N/A,TRUE,"general"}</definedName>
    <definedName name="fgdfsgr" hidden="1">{"via1",#N/A,TRUE,"general";"via2",#N/A,TRUE,"general";"via3",#N/A,TRUE,"general"}</definedName>
    <definedName name="fgdsfg" localSheetId="19" hidden="1">{"TAB1",#N/A,TRUE,"GENERAL";"TAB2",#N/A,TRUE,"GENERAL";"TAB3",#N/A,TRUE,"GENERAL";"TAB4",#N/A,TRUE,"GENERAL";"TAB5",#N/A,TRUE,"GENERAL"}</definedName>
    <definedName name="fgdsfg" localSheetId="38"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31"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3"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35" hidden="1">{"TAB1",#N/A,TRUE,"GENERAL";"TAB2",#N/A,TRUE,"GENERAL";"TAB3",#N/A,TRUE,"GENERAL";"TAB4",#N/A,TRUE,"GENERAL";"TAB5",#N/A,TRUE,"GENERAL"}</definedName>
    <definedName name="fgdsfg" localSheetId="36" hidden="1">{"TAB1",#N/A,TRUE,"GENERAL";"TAB2",#N/A,TRUE,"GENERAL";"TAB3",#N/A,TRUE,"GENERAL";"TAB4",#N/A,TRUE,"GENERAL";"TAB5",#N/A,TRUE,"GENERAL"}</definedName>
    <definedName name="fgdsfg" localSheetId="37" hidden="1">{"TAB1",#N/A,TRUE,"GENERAL";"TAB2",#N/A,TRUE,"GENERAL";"TAB3",#N/A,TRUE,"GENERAL";"TAB4",#N/A,TRUE,"GENERAL";"TAB5",#N/A,TRUE,"GENERAL"}</definedName>
    <definedName name="fgdsfg" localSheetId="39" hidden="1">{"TAB1",#N/A,TRUE,"GENERAL";"TAB2",#N/A,TRUE,"GENERAL";"TAB3",#N/A,TRUE,"GENERAL";"TAB4",#N/A,TRUE,"GENERAL";"TAB5",#N/A,TRUE,"GENERAL"}</definedName>
    <definedName name="fgdsfg" hidden="1">{"TAB1",#N/A,TRUE,"GENERAL";"TAB2",#N/A,TRUE,"GENERAL";"TAB3",#N/A,TRUE,"GENERAL";"TAB4",#N/A,TRUE,"GENERAL";"TAB5",#N/A,TRUE,"GENERAL"}</definedName>
    <definedName name="FGFDH" localSheetId="19" hidden="1">{"via1",#N/A,TRUE,"general";"via2",#N/A,TRUE,"general";"via3",#N/A,TRUE,"general"}</definedName>
    <definedName name="FGFDH" localSheetId="38"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localSheetId="31" hidden="1">{"via1",#N/A,TRUE,"general";"via2",#N/A,TRUE,"general";"via3",#N/A,TRUE,"general"}</definedName>
    <definedName name="FGFDH" localSheetId="32" hidden="1">{"via1",#N/A,TRUE,"general";"via2",#N/A,TRUE,"general";"via3",#N/A,TRUE,"general"}</definedName>
    <definedName name="FGFDH" localSheetId="33" hidden="1">{"via1",#N/A,TRUE,"general";"via2",#N/A,TRUE,"general";"via3",#N/A,TRUE,"general"}</definedName>
    <definedName name="FGFDH" localSheetId="34" hidden="1">{"via1",#N/A,TRUE,"general";"via2",#N/A,TRUE,"general";"via3",#N/A,TRUE,"general"}</definedName>
    <definedName name="FGFDH" localSheetId="35" hidden="1">{"via1",#N/A,TRUE,"general";"via2",#N/A,TRUE,"general";"via3",#N/A,TRUE,"general"}</definedName>
    <definedName name="FGFDH" localSheetId="36" hidden="1">{"via1",#N/A,TRUE,"general";"via2",#N/A,TRUE,"general";"via3",#N/A,TRUE,"general"}</definedName>
    <definedName name="FGFDH" localSheetId="37" hidden="1">{"via1",#N/A,TRUE,"general";"via2",#N/A,TRUE,"general";"via3",#N/A,TRUE,"general"}</definedName>
    <definedName name="FGFDH" localSheetId="39" hidden="1">{"via1",#N/A,TRUE,"general";"via2",#N/A,TRUE,"general";"via3",#N/A,TRUE,"general"}</definedName>
    <definedName name="FGFDH" hidden="1">{"via1",#N/A,TRUE,"general";"via2",#N/A,TRUE,"general";"via3",#N/A,TRUE,"general"}</definedName>
    <definedName name="fgghhj" localSheetId="19" hidden="1">{"via1",#N/A,TRUE,"general";"via2",#N/A,TRUE,"general";"via3",#N/A,TRUE,"general"}</definedName>
    <definedName name="fgghhj" localSheetId="38"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localSheetId="31" hidden="1">{"via1",#N/A,TRUE,"general";"via2",#N/A,TRUE,"general";"via3",#N/A,TRUE,"general"}</definedName>
    <definedName name="fgghhj" localSheetId="32" hidden="1">{"via1",#N/A,TRUE,"general";"via2",#N/A,TRUE,"general";"via3",#N/A,TRUE,"general"}</definedName>
    <definedName name="fgghhj" localSheetId="33" hidden="1">{"via1",#N/A,TRUE,"general";"via2",#N/A,TRUE,"general";"via3",#N/A,TRUE,"general"}</definedName>
    <definedName name="fgghhj" localSheetId="34" hidden="1">{"via1",#N/A,TRUE,"general";"via2",#N/A,TRUE,"general";"via3",#N/A,TRUE,"general"}</definedName>
    <definedName name="fgghhj" localSheetId="35" hidden="1">{"via1",#N/A,TRUE,"general";"via2",#N/A,TRUE,"general";"via3",#N/A,TRUE,"general"}</definedName>
    <definedName name="fgghhj" localSheetId="36" hidden="1">{"via1",#N/A,TRUE,"general";"via2",#N/A,TRUE,"general";"via3",#N/A,TRUE,"general"}</definedName>
    <definedName name="fgghhj" localSheetId="37" hidden="1">{"via1",#N/A,TRUE,"general";"via2",#N/A,TRUE,"general";"via3",#N/A,TRUE,"general"}</definedName>
    <definedName name="fgghhj" localSheetId="39" hidden="1">{"via1",#N/A,TRUE,"general";"via2",#N/A,TRUE,"general";"via3",#N/A,TRUE,"general"}</definedName>
    <definedName name="fgghhj" hidden="1">{"via1",#N/A,TRUE,"general";"via2",#N/A,TRUE,"general";"via3",#N/A,TRUE,"general"}</definedName>
    <definedName name="fgh">'[83]7422CW00'!#REF!</definedName>
    <definedName name="FGHFBC" localSheetId="19" hidden="1">{"via1",#N/A,TRUE,"general";"via2",#N/A,TRUE,"general";"via3",#N/A,TRUE,"general"}</definedName>
    <definedName name="FGHFBC" localSheetId="38"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localSheetId="31" hidden="1">{"via1",#N/A,TRUE,"general";"via2",#N/A,TRUE,"general";"via3",#N/A,TRUE,"general"}</definedName>
    <definedName name="FGHFBC" localSheetId="32" hidden="1">{"via1",#N/A,TRUE,"general";"via2",#N/A,TRUE,"general";"via3",#N/A,TRUE,"general"}</definedName>
    <definedName name="FGHFBC" localSheetId="33" hidden="1">{"via1",#N/A,TRUE,"general";"via2",#N/A,TRUE,"general";"via3",#N/A,TRUE,"general"}</definedName>
    <definedName name="FGHFBC" localSheetId="34" hidden="1">{"via1",#N/A,TRUE,"general";"via2",#N/A,TRUE,"general";"via3",#N/A,TRUE,"general"}</definedName>
    <definedName name="FGHFBC" localSheetId="35" hidden="1">{"via1",#N/A,TRUE,"general";"via2",#N/A,TRUE,"general";"via3",#N/A,TRUE,"general"}</definedName>
    <definedName name="FGHFBC" localSheetId="36" hidden="1">{"via1",#N/A,TRUE,"general";"via2",#N/A,TRUE,"general";"via3",#N/A,TRUE,"general"}</definedName>
    <definedName name="FGHFBC" localSheetId="37" hidden="1">{"via1",#N/A,TRUE,"general";"via2",#N/A,TRUE,"general";"via3",#N/A,TRUE,"general"}</definedName>
    <definedName name="FGHFBC" localSheetId="39" hidden="1">{"via1",#N/A,TRUE,"general";"via2",#N/A,TRUE,"general";"via3",#N/A,TRUE,"general"}</definedName>
    <definedName name="FGHFBC" hidden="1">{"via1",#N/A,TRUE,"general";"via2",#N/A,TRUE,"general";"via3",#N/A,TRUE,"general"}</definedName>
    <definedName name="fghfg" localSheetId="19" hidden="1">{"TAB1",#N/A,TRUE,"GENERAL";"TAB2",#N/A,TRUE,"GENERAL";"TAB3",#N/A,TRUE,"GENERAL";"TAB4",#N/A,TRUE,"GENERAL";"TAB5",#N/A,TRUE,"GENERAL"}</definedName>
    <definedName name="fghfg" localSheetId="38"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31"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3"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35" hidden="1">{"TAB1",#N/A,TRUE,"GENERAL";"TAB2",#N/A,TRUE,"GENERAL";"TAB3",#N/A,TRUE,"GENERAL";"TAB4",#N/A,TRUE,"GENERAL";"TAB5",#N/A,TRUE,"GENERAL"}</definedName>
    <definedName name="fghfg" localSheetId="36" hidden="1">{"TAB1",#N/A,TRUE,"GENERAL";"TAB2",#N/A,TRUE,"GENERAL";"TAB3",#N/A,TRUE,"GENERAL";"TAB4",#N/A,TRUE,"GENERAL";"TAB5",#N/A,TRUE,"GENERAL"}</definedName>
    <definedName name="fghfg" localSheetId="37" hidden="1">{"TAB1",#N/A,TRUE,"GENERAL";"TAB2",#N/A,TRUE,"GENERAL";"TAB3",#N/A,TRUE,"GENERAL";"TAB4",#N/A,TRUE,"GENERAL";"TAB5",#N/A,TRUE,"GENERAL"}</definedName>
    <definedName name="fghfg" localSheetId="39" hidden="1">{"TAB1",#N/A,TRUE,"GENERAL";"TAB2",#N/A,TRUE,"GENERAL";"TAB3",#N/A,TRUE,"GENERAL";"TAB4",#N/A,TRUE,"GENERAL";"TAB5",#N/A,TRUE,"GENERAL"}</definedName>
    <definedName name="fghfg" hidden="1">{"TAB1",#N/A,TRUE,"GENERAL";"TAB2",#N/A,TRUE,"GENERAL";"TAB3",#N/A,TRUE,"GENERAL";"TAB4",#N/A,TRUE,"GENERAL";"TAB5",#N/A,TRUE,"GENERAL"}</definedName>
    <definedName name="fghfgh" localSheetId="19" hidden="1">{"via1",#N/A,TRUE,"general";"via2",#N/A,TRUE,"general";"via3",#N/A,TRUE,"general"}</definedName>
    <definedName name="fghfgh" localSheetId="38"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localSheetId="31" hidden="1">{"via1",#N/A,TRUE,"general";"via2",#N/A,TRUE,"general";"via3",#N/A,TRUE,"general"}</definedName>
    <definedName name="fghfgh" localSheetId="32" hidden="1">{"via1",#N/A,TRUE,"general";"via2",#N/A,TRUE,"general";"via3",#N/A,TRUE,"general"}</definedName>
    <definedName name="fghfgh" localSheetId="33" hidden="1">{"via1",#N/A,TRUE,"general";"via2",#N/A,TRUE,"general";"via3",#N/A,TRUE,"general"}</definedName>
    <definedName name="fghfgh" localSheetId="34" hidden="1">{"via1",#N/A,TRUE,"general";"via2",#N/A,TRUE,"general";"via3",#N/A,TRUE,"general"}</definedName>
    <definedName name="fghfgh" localSheetId="35" hidden="1">{"via1",#N/A,TRUE,"general";"via2",#N/A,TRUE,"general";"via3",#N/A,TRUE,"general"}</definedName>
    <definedName name="fghfgh" localSheetId="36" hidden="1">{"via1",#N/A,TRUE,"general";"via2",#N/A,TRUE,"general";"via3",#N/A,TRUE,"general"}</definedName>
    <definedName name="fghfgh" localSheetId="37" hidden="1">{"via1",#N/A,TRUE,"general";"via2",#N/A,TRUE,"general";"via3",#N/A,TRUE,"general"}</definedName>
    <definedName name="fghfgh" localSheetId="39" hidden="1">{"via1",#N/A,TRUE,"general";"via2",#N/A,TRUE,"general";"via3",#N/A,TRUE,"general"}</definedName>
    <definedName name="fghfgh" hidden="1">{"via1",#N/A,TRUE,"general";"via2",#N/A,TRUE,"general";"via3",#N/A,TRUE,"general"}</definedName>
    <definedName name="FGHFW" localSheetId="19" hidden="1">{"via1",#N/A,TRUE,"general";"via2",#N/A,TRUE,"general";"via3",#N/A,TRUE,"general"}</definedName>
    <definedName name="FGHFW" localSheetId="38"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localSheetId="31" hidden="1">{"via1",#N/A,TRUE,"general";"via2",#N/A,TRUE,"general";"via3",#N/A,TRUE,"general"}</definedName>
    <definedName name="FGHFW" localSheetId="32" hidden="1">{"via1",#N/A,TRUE,"general";"via2",#N/A,TRUE,"general";"via3",#N/A,TRUE,"general"}</definedName>
    <definedName name="FGHFW" localSheetId="33" hidden="1">{"via1",#N/A,TRUE,"general";"via2",#N/A,TRUE,"general";"via3",#N/A,TRUE,"general"}</definedName>
    <definedName name="FGHFW" localSheetId="34" hidden="1">{"via1",#N/A,TRUE,"general";"via2",#N/A,TRUE,"general";"via3",#N/A,TRUE,"general"}</definedName>
    <definedName name="FGHFW" localSheetId="35" hidden="1">{"via1",#N/A,TRUE,"general";"via2",#N/A,TRUE,"general";"via3",#N/A,TRUE,"general"}</definedName>
    <definedName name="FGHFW" localSheetId="36" hidden="1">{"via1",#N/A,TRUE,"general";"via2",#N/A,TRUE,"general";"via3",#N/A,TRUE,"general"}</definedName>
    <definedName name="FGHFW" localSheetId="37" hidden="1">{"via1",#N/A,TRUE,"general";"via2",#N/A,TRUE,"general";"via3",#N/A,TRUE,"general"}</definedName>
    <definedName name="FGHFW" localSheetId="39" hidden="1">{"via1",#N/A,TRUE,"general";"via2",#N/A,TRUE,"general";"via3",#N/A,TRUE,"general"}</definedName>
    <definedName name="FGHFW" hidden="1">{"via1",#N/A,TRUE,"general";"via2",#N/A,TRUE,"general";"via3",#N/A,TRUE,"general"}</definedName>
    <definedName name="fghhh" localSheetId="19" hidden="1">{"TAB1",#N/A,TRUE,"GENERAL";"TAB2",#N/A,TRUE,"GENERAL";"TAB3",#N/A,TRUE,"GENERAL";"TAB4",#N/A,TRUE,"GENERAL";"TAB5",#N/A,TRUE,"GENERAL"}</definedName>
    <definedName name="fghhh" localSheetId="38"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31"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3"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35" hidden="1">{"TAB1",#N/A,TRUE,"GENERAL";"TAB2",#N/A,TRUE,"GENERAL";"TAB3",#N/A,TRUE,"GENERAL";"TAB4",#N/A,TRUE,"GENERAL";"TAB5",#N/A,TRUE,"GENERAL"}</definedName>
    <definedName name="fghhh" localSheetId="36" hidden="1">{"TAB1",#N/A,TRUE,"GENERAL";"TAB2",#N/A,TRUE,"GENERAL";"TAB3",#N/A,TRUE,"GENERAL";"TAB4",#N/A,TRUE,"GENERAL";"TAB5",#N/A,TRUE,"GENERAL"}</definedName>
    <definedName name="fghhh" localSheetId="37" hidden="1">{"TAB1",#N/A,TRUE,"GENERAL";"TAB2",#N/A,TRUE,"GENERAL";"TAB3",#N/A,TRUE,"GENERAL";"TAB4",#N/A,TRUE,"GENERAL";"TAB5",#N/A,TRUE,"GENERAL"}</definedName>
    <definedName name="fghhh" localSheetId="39" hidden="1">{"TAB1",#N/A,TRUE,"GENERAL";"TAB2",#N/A,TRUE,"GENERAL";"TAB3",#N/A,TRUE,"GENERAL";"TAB4",#N/A,TRUE,"GENERAL";"TAB5",#N/A,TRUE,"GENERAL"}</definedName>
    <definedName name="fghhh" hidden="1">{"TAB1",#N/A,TRUE,"GENERAL";"TAB2",#N/A,TRUE,"GENERAL";"TAB3",#N/A,TRUE,"GENERAL";"TAB4",#N/A,TRUE,"GENERAL";"TAB5",#N/A,TRUE,"GENERAL"}</definedName>
    <definedName name="fghsfgh" localSheetId="19" hidden="1">{"via1",#N/A,TRUE,"general";"via2",#N/A,TRUE,"general";"via3",#N/A,TRUE,"general"}</definedName>
    <definedName name="fghsfgh" localSheetId="38"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localSheetId="31" hidden="1">{"via1",#N/A,TRUE,"general";"via2",#N/A,TRUE,"general";"via3",#N/A,TRUE,"general"}</definedName>
    <definedName name="fghsfgh" localSheetId="32" hidden="1">{"via1",#N/A,TRUE,"general";"via2",#N/A,TRUE,"general";"via3",#N/A,TRUE,"general"}</definedName>
    <definedName name="fghsfgh" localSheetId="33" hidden="1">{"via1",#N/A,TRUE,"general";"via2",#N/A,TRUE,"general";"via3",#N/A,TRUE,"general"}</definedName>
    <definedName name="fghsfgh" localSheetId="34" hidden="1">{"via1",#N/A,TRUE,"general";"via2",#N/A,TRUE,"general";"via3",#N/A,TRUE,"general"}</definedName>
    <definedName name="fghsfgh" localSheetId="35" hidden="1">{"via1",#N/A,TRUE,"general";"via2",#N/A,TRUE,"general";"via3",#N/A,TRUE,"general"}</definedName>
    <definedName name="fghsfgh" localSheetId="36" hidden="1">{"via1",#N/A,TRUE,"general";"via2",#N/A,TRUE,"general";"via3",#N/A,TRUE,"general"}</definedName>
    <definedName name="fghsfgh" localSheetId="37" hidden="1">{"via1",#N/A,TRUE,"general";"via2",#N/A,TRUE,"general";"via3",#N/A,TRUE,"general"}</definedName>
    <definedName name="fghsfgh" localSheetId="39" hidden="1">{"via1",#N/A,TRUE,"general";"via2",#N/A,TRUE,"general";"via3",#N/A,TRUE,"general"}</definedName>
    <definedName name="fghsfgh" hidden="1">{"via1",#N/A,TRUE,"general";"via2",#N/A,TRUE,"general";"via3",#N/A,TRUE,"general"}</definedName>
    <definedName name="fght" localSheetId="19" hidden="1">{"TAB1",#N/A,TRUE,"GENERAL";"TAB2",#N/A,TRUE,"GENERAL";"TAB3",#N/A,TRUE,"GENERAL";"TAB4",#N/A,TRUE,"GENERAL";"TAB5",#N/A,TRUE,"GENERAL"}</definedName>
    <definedName name="fght" localSheetId="38"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localSheetId="31" hidden="1">{"TAB1",#N/A,TRUE,"GENERAL";"TAB2",#N/A,TRUE,"GENERAL";"TAB3",#N/A,TRUE,"GENERAL";"TAB4",#N/A,TRUE,"GENERAL";"TAB5",#N/A,TRUE,"GENERAL"}</definedName>
    <definedName name="fght" localSheetId="32" hidden="1">{"TAB1",#N/A,TRUE,"GENERAL";"TAB2",#N/A,TRUE,"GENERAL";"TAB3",#N/A,TRUE,"GENERAL";"TAB4",#N/A,TRUE,"GENERAL";"TAB5",#N/A,TRUE,"GENERAL"}</definedName>
    <definedName name="fght" localSheetId="33" hidden="1">{"TAB1",#N/A,TRUE,"GENERAL";"TAB2",#N/A,TRUE,"GENERAL";"TAB3",#N/A,TRUE,"GENERAL";"TAB4",#N/A,TRUE,"GENERAL";"TAB5",#N/A,TRUE,"GENERAL"}</definedName>
    <definedName name="fght" localSheetId="34" hidden="1">{"TAB1",#N/A,TRUE,"GENERAL";"TAB2",#N/A,TRUE,"GENERAL";"TAB3",#N/A,TRUE,"GENERAL";"TAB4",#N/A,TRUE,"GENERAL";"TAB5",#N/A,TRUE,"GENERAL"}</definedName>
    <definedName name="fght" localSheetId="35" hidden="1">{"TAB1",#N/A,TRUE,"GENERAL";"TAB2",#N/A,TRUE,"GENERAL";"TAB3",#N/A,TRUE,"GENERAL";"TAB4",#N/A,TRUE,"GENERAL";"TAB5",#N/A,TRUE,"GENERAL"}</definedName>
    <definedName name="fght" localSheetId="36" hidden="1">{"TAB1",#N/A,TRUE,"GENERAL";"TAB2",#N/A,TRUE,"GENERAL";"TAB3",#N/A,TRUE,"GENERAL";"TAB4",#N/A,TRUE,"GENERAL";"TAB5",#N/A,TRUE,"GENERAL"}</definedName>
    <definedName name="fght" localSheetId="37" hidden="1">{"TAB1",#N/A,TRUE,"GENERAL";"TAB2",#N/A,TRUE,"GENERAL";"TAB3",#N/A,TRUE,"GENERAL";"TAB4",#N/A,TRUE,"GENERAL";"TAB5",#N/A,TRUE,"GENERAL"}</definedName>
    <definedName name="fght" localSheetId="39" hidden="1">{"TAB1",#N/A,TRUE,"GENERAL";"TAB2",#N/A,TRUE,"GENERAL";"TAB3",#N/A,TRUE,"GENERAL";"TAB4",#N/A,TRUE,"GENERAL";"TAB5",#N/A,TRUE,"GENERAL"}</definedName>
    <definedName name="fght"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38"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3"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35" hidden="1">{"TAB1",#N/A,TRUE,"GENERAL";"TAB2",#N/A,TRUE,"GENERAL";"TAB3",#N/A,TRUE,"GENERAL";"TAB4",#N/A,TRUE,"GENERAL";"TAB5",#N/A,TRUE,"GENERAL"}</definedName>
    <definedName name="fgjgryi" localSheetId="36" hidden="1">{"TAB1",#N/A,TRUE,"GENERAL";"TAB2",#N/A,TRUE,"GENERAL";"TAB3",#N/A,TRUE,"GENERAL";"TAB4",#N/A,TRUE,"GENERAL";"TAB5",#N/A,TRUE,"GENERAL"}</definedName>
    <definedName name="fgjgryi" localSheetId="37" hidden="1">{"TAB1",#N/A,TRUE,"GENERAL";"TAB2",#N/A,TRUE,"GENERAL";"TAB3",#N/A,TRUE,"GENERAL";"TAB4",#N/A,TRUE,"GENERAL";"TAB5",#N/A,TRUE,"GENERAL"}</definedName>
    <definedName name="fgjgryi" localSheetId="39" hidden="1">{"TAB1",#N/A,TRUE,"GENERAL";"TAB2",#N/A,TRUE,"GENERAL";"TAB3",#N/A,TRUE,"GENERAL";"TAB4",#N/A,TRUE,"GENERAL";"TAB5",#N/A,TRUE,"GENERAL"}</definedName>
    <definedName name="fgjgryi" hidden="1">{"TAB1",#N/A,TRUE,"GENERAL";"TAB2",#N/A,TRUE,"GENERAL";"TAB3",#N/A,TRUE,"GENERAL";"TAB4",#N/A,TRUE,"GENERAL";"TAB5",#N/A,TRUE,"GENERAL"}</definedName>
    <definedName name="fhfg" localSheetId="19" hidden="1">{"TAB1",#N/A,TRUE,"GENERAL";"TAB2",#N/A,TRUE,"GENERAL";"TAB3",#N/A,TRUE,"GENERAL";"TAB4",#N/A,TRUE,"GENERAL";"TAB5",#N/A,TRUE,"GENERAL"}</definedName>
    <definedName name="fhfg" localSheetId="38"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localSheetId="31" hidden="1">{"TAB1",#N/A,TRUE,"GENERAL";"TAB2",#N/A,TRUE,"GENERAL";"TAB3",#N/A,TRUE,"GENERAL";"TAB4",#N/A,TRUE,"GENERAL";"TAB5",#N/A,TRUE,"GENERAL"}</definedName>
    <definedName name="fhfg" localSheetId="32" hidden="1">{"TAB1",#N/A,TRUE,"GENERAL";"TAB2",#N/A,TRUE,"GENERAL";"TAB3",#N/A,TRUE,"GENERAL";"TAB4",#N/A,TRUE,"GENERAL";"TAB5",#N/A,TRUE,"GENERAL"}</definedName>
    <definedName name="fhfg" localSheetId="33" hidden="1">{"TAB1",#N/A,TRUE,"GENERAL";"TAB2",#N/A,TRUE,"GENERAL";"TAB3",#N/A,TRUE,"GENERAL";"TAB4",#N/A,TRUE,"GENERAL";"TAB5",#N/A,TRUE,"GENERAL"}</definedName>
    <definedName name="fhfg" localSheetId="34" hidden="1">{"TAB1",#N/A,TRUE,"GENERAL";"TAB2",#N/A,TRUE,"GENERAL";"TAB3",#N/A,TRUE,"GENERAL";"TAB4",#N/A,TRUE,"GENERAL";"TAB5",#N/A,TRUE,"GENERAL"}</definedName>
    <definedName name="fhfg" localSheetId="35" hidden="1">{"TAB1",#N/A,TRUE,"GENERAL";"TAB2",#N/A,TRUE,"GENERAL";"TAB3",#N/A,TRUE,"GENERAL";"TAB4",#N/A,TRUE,"GENERAL";"TAB5",#N/A,TRUE,"GENERAL"}</definedName>
    <definedName name="fhfg" localSheetId="36" hidden="1">{"TAB1",#N/A,TRUE,"GENERAL";"TAB2",#N/A,TRUE,"GENERAL";"TAB3",#N/A,TRUE,"GENERAL";"TAB4",#N/A,TRUE,"GENERAL";"TAB5",#N/A,TRUE,"GENERAL"}</definedName>
    <definedName name="fhfg" localSheetId="37" hidden="1">{"TAB1",#N/A,TRUE,"GENERAL";"TAB2",#N/A,TRUE,"GENERAL";"TAB3",#N/A,TRUE,"GENERAL";"TAB4",#N/A,TRUE,"GENERAL";"TAB5",#N/A,TRUE,"GENERAL"}</definedName>
    <definedName name="fhfg" localSheetId="39" hidden="1">{"TAB1",#N/A,TRUE,"GENERAL";"TAB2",#N/A,TRUE,"GENERAL";"TAB3",#N/A,TRUE,"GENERAL";"TAB4",#N/A,TRUE,"GENERAL";"TAB5",#N/A,TRUE,"GENERAL"}</definedName>
    <definedName name="fhfg" hidden="1">{"TAB1",#N/A,TRUE,"GENERAL";"TAB2",#N/A,TRUE,"GENERAL";"TAB3",#N/A,TRUE,"GENERAL";"TAB4",#N/A,TRUE,"GENERAL";"TAB5",#N/A,TRUE,"GENERAL"}</definedName>
    <definedName name="fhfgh" localSheetId="19" hidden="1">{"via1",#N/A,TRUE,"general";"via2",#N/A,TRUE,"general";"via3",#N/A,TRUE,"general"}</definedName>
    <definedName name="fhfgh" localSheetId="38"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localSheetId="31" hidden="1">{"via1",#N/A,TRUE,"general";"via2",#N/A,TRUE,"general";"via3",#N/A,TRUE,"general"}</definedName>
    <definedName name="fhfgh" localSheetId="32" hidden="1">{"via1",#N/A,TRUE,"general";"via2",#N/A,TRUE,"general";"via3",#N/A,TRUE,"general"}</definedName>
    <definedName name="fhfgh" localSheetId="33" hidden="1">{"via1",#N/A,TRUE,"general";"via2",#N/A,TRUE,"general";"via3",#N/A,TRUE,"general"}</definedName>
    <definedName name="fhfgh" localSheetId="34" hidden="1">{"via1",#N/A,TRUE,"general";"via2",#N/A,TRUE,"general";"via3",#N/A,TRUE,"general"}</definedName>
    <definedName name="fhfgh" localSheetId="35" hidden="1">{"via1",#N/A,TRUE,"general";"via2",#N/A,TRUE,"general";"via3",#N/A,TRUE,"general"}</definedName>
    <definedName name="fhfgh" localSheetId="36" hidden="1">{"via1",#N/A,TRUE,"general";"via2",#N/A,TRUE,"general";"via3",#N/A,TRUE,"general"}</definedName>
    <definedName name="fhfgh" localSheetId="37" hidden="1">{"via1",#N/A,TRUE,"general";"via2",#N/A,TRUE,"general";"via3",#N/A,TRUE,"general"}</definedName>
    <definedName name="fhfgh" localSheetId="39" hidden="1">{"via1",#N/A,TRUE,"general";"via2",#N/A,TRUE,"general";"via3",#N/A,TRUE,"general"}</definedName>
    <definedName name="fhfgh" hidden="1">{"via1",#N/A,TRUE,"general";"via2",#N/A,TRUE,"general";"via3",#N/A,TRUE,"general"}</definedName>
    <definedName name="fhg" localSheetId="19" hidden="1">{#N/A,#N/A,TRUE,"1842CWN0"}</definedName>
    <definedName name="fhg" localSheetId="38" hidden="1">{#N/A,#N/A,TRUE,"1842CWN0"}</definedName>
    <definedName name="fhg" localSheetId="9" hidden="1">{#N/A,#N/A,TRUE,"1842CWN0"}</definedName>
    <definedName name="fhg" localSheetId="13" hidden="1">{#N/A,#N/A,TRUE,"1842CWN0"}</definedName>
    <definedName name="fhg" localSheetId="14" hidden="1">{#N/A,#N/A,TRUE,"1842CWN0"}</definedName>
    <definedName name="fhg" localSheetId="15" hidden="1">{#N/A,#N/A,TRUE,"1842CWN0"}</definedName>
    <definedName name="fhg" localSheetId="16" hidden="1">{#N/A,#N/A,TRUE,"1842CWN0"}</definedName>
    <definedName name="fhg" localSheetId="17" hidden="1">{#N/A,#N/A,TRUE,"1842CWN0"}</definedName>
    <definedName name="fhg" localSheetId="18" hidden="1">{#N/A,#N/A,TRUE,"1842CWN0"}</definedName>
    <definedName name="fhg" localSheetId="24" hidden="1">{#N/A,#N/A,TRUE,"1842CWN0"}</definedName>
    <definedName name="fhg" localSheetId="39" hidden="1">{#N/A,#N/A,TRUE,"1842CWN0"}</definedName>
    <definedName name="fhg" hidden="1">{#N/A,#N/A,TRUE,"1842CWN0"}</definedName>
    <definedName name="fhgh" localSheetId="19" hidden="1">{"via1",#N/A,TRUE,"general";"via2",#N/A,TRUE,"general";"via3",#N/A,TRUE,"general"}</definedName>
    <definedName name="fhgh" localSheetId="38"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localSheetId="31" hidden="1">{"via1",#N/A,TRUE,"general";"via2",#N/A,TRUE,"general";"via3",#N/A,TRUE,"general"}</definedName>
    <definedName name="fhgh" localSheetId="32" hidden="1">{"via1",#N/A,TRUE,"general";"via2",#N/A,TRUE,"general";"via3",#N/A,TRUE,"general"}</definedName>
    <definedName name="fhgh" localSheetId="33" hidden="1">{"via1",#N/A,TRUE,"general";"via2",#N/A,TRUE,"general";"via3",#N/A,TRUE,"general"}</definedName>
    <definedName name="fhgh" localSheetId="34" hidden="1">{"via1",#N/A,TRUE,"general";"via2",#N/A,TRUE,"general";"via3",#N/A,TRUE,"general"}</definedName>
    <definedName name="fhgh" localSheetId="35" hidden="1">{"via1",#N/A,TRUE,"general";"via2",#N/A,TRUE,"general";"via3",#N/A,TRUE,"general"}</definedName>
    <definedName name="fhgh" localSheetId="36" hidden="1">{"via1",#N/A,TRUE,"general";"via2",#N/A,TRUE,"general";"via3",#N/A,TRUE,"general"}</definedName>
    <definedName name="fhgh" localSheetId="37" hidden="1">{"via1",#N/A,TRUE,"general";"via2",#N/A,TRUE,"general";"via3",#N/A,TRUE,"general"}</definedName>
    <definedName name="fhgh" localSheetId="39" hidden="1">{"via1",#N/A,TRUE,"general";"via2",#N/A,TRUE,"general";"via3",#N/A,TRUE,"general"}</definedName>
    <definedName name="fhgh" hidden="1">{"via1",#N/A,TRUE,"general";"via2",#N/A,TRUE,"general";"via3",#N/A,TRUE,"general"}</definedName>
    <definedName name="fhpltyunh" localSheetId="19" hidden="1">{"via1",#N/A,TRUE,"general";"via2",#N/A,TRUE,"general";"via3",#N/A,TRUE,"general"}</definedName>
    <definedName name="fhpltyunh" localSheetId="38"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localSheetId="31" hidden="1">{"via1",#N/A,TRUE,"general";"via2",#N/A,TRUE,"general";"via3",#N/A,TRUE,"general"}</definedName>
    <definedName name="fhpltyunh" localSheetId="32" hidden="1">{"via1",#N/A,TRUE,"general";"via2",#N/A,TRUE,"general";"via3",#N/A,TRUE,"general"}</definedName>
    <definedName name="fhpltyunh" localSheetId="33" hidden="1">{"via1",#N/A,TRUE,"general";"via2",#N/A,TRUE,"general";"via3",#N/A,TRUE,"general"}</definedName>
    <definedName name="fhpltyunh" localSheetId="34" hidden="1">{"via1",#N/A,TRUE,"general";"via2",#N/A,TRUE,"general";"via3",#N/A,TRUE,"general"}</definedName>
    <definedName name="fhpltyunh" localSheetId="35" hidden="1">{"via1",#N/A,TRUE,"general";"via2",#N/A,TRUE,"general";"via3",#N/A,TRUE,"general"}</definedName>
    <definedName name="fhpltyunh" localSheetId="36" hidden="1">{"via1",#N/A,TRUE,"general";"via2",#N/A,TRUE,"general";"via3",#N/A,TRUE,"general"}</definedName>
    <definedName name="fhpltyunh" localSheetId="37" hidden="1">{"via1",#N/A,TRUE,"general";"via2",#N/A,TRUE,"general";"via3",#N/A,TRUE,"general"}</definedName>
    <definedName name="fhpltyunh" localSheetId="39"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0" localSheetId="39">IF([0]!LG=9,IF(ISERROR([0]!PVT),"",[0]!PVT),"")</definedName>
    <definedName name="FILTR0">IF([0]!LG=9,IF(ISERROR([0]!PVT),"",[0]!PVT),"")</definedName>
    <definedName name="FILTROS" localSheetId="38">#REF!</definedName>
    <definedName name="FILTROS" localSheetId="39">#REF!</definedName>
    <definedName name="FILTROS">#REF!</definedName>
    <definedName name="FINANCIACION" localSheetId="19">' 3,01 '!ERR</definedName>
    <definedName name="FINANCIACION" localSheetId="38">' MEMORIA ANDEN CALLE 11'!ERR</definedName>
    <definedName name="FINANCIACION" localSheetId="1">'1,01'!ERR</definedName>
    <definedName name="FINANCIACION" localSheetId="2">'1,02'!ERR</definedName>
    <definedName name="FINANCIACION" localSheetId="3">'1,03 '!ERR</definedName>
    <definedName name="FINANCIACION" localSheetId="4">'1,04'!ERR</definedName>
    <definedName name="FINANCIACION" localSheetId="5">'1,05'!ERR</definedName>
    <definedName name="FINANCIACION" localSheetId="6">'1,06'!ERR</definedName>
    <definedName name="FINANCIACION" localSheetId="7">'1,07'!ERR</definedName>
    <definedName name="FINANCIACION" localSheetId="8">'1,08'!ERR</definedName>
    <definedName name="FINANCIACION" localSheetId="9">'2,01 '!ERR</definedName>
    <definedName name="FINANCIACION" localSheetId="10">'2,02'!ERR</definedName>
    <definedName name="FINANCIACION" localSheetId="11">'2,03'!ERR</definedName>
    <definedName name="FINANCIACION" localSheetId="12">'2,04'!ERR</definedName>
    <definedName name="FINANCIACION" localSheetId="13">'2,05'!ERR</definedName>
    <definedName name="FINANCIACION" localSheetId="14">'2,06'!ERR</definedName>
    <definedName name="FINANCIACION" localSheetId="15">'2,07'!ERR</definedName>
    <definedName name="FINANCIACION" localSheetId="16">'2,08'!ERR</definedName>
    <definedName name="FINANCIACION" localSheetId="17">'2,09'!ERR</definedName>
    <definedName name="FINANCIACION" localSheetId="18">'2,10'!ERR</definedName>
    <definedName name="FINANCIACION" localSheetId="20">'3,02'!ERR</definedName>
    <definedName name="FINANCIACION" localSheetId="21">'3,03'!ERR</definedName>
    <definedName name="FINANCIACION" localSheetId="22">'3,04'!ERR</definedName>
    <definedName name="FINANCIACION" localSheetId="23">'3,05'!ERR</definedName>
    <definedName name="FINANCIACION" localSheetId="24">'3,06'!ERR</definedName>
    <definedName name="FINANCIACION" localSheetId="25">'4,01'!ERR</definedName>
    <definedName name="FINANCIACION" localSheetId="26">'4,02'!ERR</definedName>
    <definedName name="FINANCIACION" localSheetId="27">'5,01'!ERR</definedName>
    <definedName name="FINANCIACION" localSheetId="28">'5,02'!ERR</definedName>
    <definedName name="FINANCIACION" localSheetId="29">'5,03'!ERR</definedName>
    <definedName name="FINANCIACION" localSheetId="30">'5,04'!ERR</definedName>
    <definedName name="FINANCIACION" localSheetId="31">'5,05'!ERR</definedName>
    <definedName name="FINANCIACION" localSheetId="32">'5,06'!ERR</definedName>
    <definedName name="FINANCIACION" localSheetId="33">'5,07'!ERR</definedName>
    <definedName name="FINANCIACION" localSheetId="34">'5,08'!ERR</definedName>
    <definedName name="FINANCIACION" localSheetId="35">'5,09'!ERR</definedName>
    <definedName name="FINANCIACION" localSheetId="36">'5,10'!ERR</definedName>
    <definedName name="FINANCIACION" localSheetId="37">'5,11'!ERR</definedName>
    <definedName name="FINANCIACION" localSheetId="39">'MEMORIAS ANDEN CALLE 12'!ERR</definedName>
    <definedName name="FINANCIACION">[0]!ERR</definedName>
    <definedName name="FinePrint" localSheetId="19">[53]!FinePrint</definedName>
    <definedName name="FinePrint" localSheetId="2">[54]!FinePrint</definedName>
    <definedName name="FinePrint" localSheetId="3">[54]!FinePrint</definedName>
    <definedName name="FinePrint" localSheetId="4">[54]!FinePrint</definedName>
    <definedName name="FinePrint" localSheetId="5">[54]!FinePrint</definedName>
    <definedName name="FinePrint" localSheetId="6">[54]!FinePrint</definedName>
    <definedName name="FinePrint" localSheetId="7">[54]!FinePrint</definedName>
    <definedName name="FinePrint" localSheetId="8">[54]!FinePrint</definedName>
    <definedName name="FinePrint" localSheetId="9">[53]!FinePrint</definedName>
    <definedName name="FinePrint" localSheetId="10">[54]!FinePrint</definedName>
    <definedName name="FinePrint" localSheetId="11">[54]!FinePrint</definedName>
    <definedName name="FinePrint" localSheetId="12">[54]!FinePrint</definedName>
    <definedName name="FinePrint" localSheetId="13">[53]!FinePrint</definedName>
    <definedName name="FinePrint" localSheetId="14">[53]!FinePrint</definedName>
    <definedName name="FinePrint" localSheetId="15">[53]!FinePrint</definedName>
    <definedName name="FinePrint" localSheetId="16">[53]!FinePrint</definedName>
    <definedName name="FinePrint" localSheetId="17">[53]!FinePrint</definedName>
    <definedName name="FinePrint" localSheetId="18">[53]!FinePrint</definedName>
    <definedName name="FinePrint" localSheetId="20">[54]!FinePrint</definedName>
    <definedName name="FinePrint" localSheetId="21">[54]!FinePrint</definedName>
    <definedName name="FinePrint" localSheetId="22">[54]!FinePrint</definedName>
    <definedName name="FinePrint" localSheetId="23">[54]!FinePrint</definedName>
    <definedName name="FinePrint" localSheetId="24">[53]!FinePrint</definedName>
    <definedName name="FinePrint" localSheetId="25">[54]!FinePrint</definedName>
    <definedName name="FinePrint" localSheetId="26">[54]!FinePrint</definedName>
    <definedName name="FinePrint" localSheetId="27">[54]!FinePrint</definedName>
    <definedName name="FinePrint" localSheetId="28">[54]!FinePrint</definedName>
    <definedName name="FinePrint" localSheetId="29">[54]!FinePrint</definedName>
    <definedName name="FinePrint" localSheetId="30">[54]!FinePrint</definedName>
    <definedName name="FinePrint" localSheetId="31">[54]!FinePrint</definedName>
    <definedName name="FinePrint" localSheetId="32">[54]!FinePrint</definedName>
    <definedName name="FinePrint" localSheetId="33">[54]!FinePrint</definedName>
    <definedName name="FinePrint" localSheetId="34">[54]!FinePrint</definedName>
    <definedName name="FinePrint" localSheetId="35">[54]!FinePrint</definedName>
    <definedName name="FinePrint" localSheetId="36">[54]!FinePrint</definedName>
    <definedName name="FinePrint" localSheetId="37">[54]!FinePrint</definedName>
    <definedName name="FinePrint" localSheetId="0">[54]!FinePrint</definedName>
    <definedName name="FinePrint">[54]!FinePrint</definedName>
    <definedName name="FM">1.18</definedName>
    <definedName name="fnic">[59]Hoja1!$C$13</definedName>
    <definedName name="FO">1.32</definedName>
    <definedName name="FORDESCR">'[3]7422CW00'!#REF!</definedName>
    <definedName name="FORM_C3" localSheetId="19">[84]Hoja1!$A$33:$N$51</definedName>
    <definedName name="FORM_C3" localSheetId="9">[84]Hoja1!$A$33:$N$51</definedName>
    <definedName name="FORM_C3" localSheetId="13">[84]Hoja1!$A$33:$N$51</definedName>
    <definedName name="FORM_C3" localSheetId="14">[84]Hoja1!$A$33:$N$51</definedName>
    <definedName name="FORM_C3" localSheetId="15">[84]Hoja1!$A$33:$N$51</definedName>
    <definedName name="FORM_C3" localSheetId="16">[84]Hoja1!$A$33:$N$51</definedName>
    <definedName name="FORM_C3" localSheetId="17">[84]Hoja1!$A$33:$N$51</definedName>
    <definedName name="FORM_C3" localSheetId="18">[84]Hoja1!$A$33:$N$51</definedName>
    <definedName name="FORM_C3" localSheetId="24">[84]Hoja1!$A$33:$N$51</definedName>
    <definedName name="FORM_C3">[85]Hoja1!$A$33:$N$51</definedName>
    <definedName name="Format">#REF!</definedName>
    <definedName name="FORMOLT" localSheetId="38">'[3]7422CW00'!#REF!</definedName>
    <definedName name="FORMOLT" localSheetId="39">'[3]7422CW00'!#REF!</definedName>
    <definedName name="FORMOLT">'[3]7422CW00'!#REF!</definedName>
    <definedName name="formularioCantidades" localSheetId="38">#REF!</definedName>
    <definedName name="formularioCantidades" localSheetId="39">#REF!</definedName>
    <definedName name="formularioCantidades">#REF!</definedName>
    <definedName name="FORSHE" localSheetId="38">'[3]7422CW00'!#REF!</definedName>
    <definedName name="FORSHE" localSheetId="39">'[3]7422CW00'!#REF!</definedName>
    <definedName name="FORSHE">'[3]7422CW00'!#REF!</definedName>
    <definedName name="FORUNMIS" localSheetId="38">'[3]7422CW00'!#REF!</definedName>
    <definedName name="FORUNMIS" localSheetId="39">'[3]7422CW00'!#REF!</definedName>
    <definedName name="FORUNMIS">'[3]7422CW00'!#REF!</definedName>
    <definedName name="FR">1.15</definedName>
    <definedName name="frbgsd" localSheetId="19" hidden="1">{"TAB1",#N/A,TRUE,"GENERAL";"TAB2",#N/A,TRUE,"GENERAL";"TAB3",#N/A,TRUE,"GENERAL";"TAB4",#N/A,TRUE,"GENERAL";"TAB5",#N/A,TRUE,"GENERAL"}</definedName>
    <definedName name="frbgsd" localSheetId="38"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31"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3"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35" hidden="1">{"TAB1",#N/A,TRUE,"GENERAL";"TAB2",#N/A,TRUE,"GENERAL";"TAB3",#N/A,TRUE,"GENERAL";"TAB4",#N/A,TRUE,"GENERAL";"TAB5",#N/A,TRUE,"GENERAL"}</definedName>
    <definedName name="frbgsd" localSheetId="36" hidden="1">{"TAB1",#N/A,TRUE,"GENERAL";"TAB2",#N/A,TRUE,"GENERAL";"TAB3",#N/A,TRUE,"GENERAL";"TAB4",#N/A,TRUE,"GENERAL";"TAB5",#N/A,TRUE,"GENERAL"}</definedName>
    <definedName name="frbgsd" localSheetId="37" hidden="1">{"TAB1",#N/A,TRUE,"GENERAL";"TAB2",#N/A,TRUE,"GENERAL";"TAB3",#N/A,TRUE,"GENERAL";"TAB4",#N/A,TRUE,"GENERAL";"TAB5",#N/A,TRUE,"GENERAL"}</definedName>
    <definedName name="frbgsd" localSheetId="39" hidden="1">{"TAB1",#N/A,TRUE,"GENERAL";"TAB2",#N/A,TRUE,"GENERAL";"TAB3",#N/A,TRUE,"GENERAL";"TAB4",#N/A,TRUE,"GENERAL";"TAB5",#N/A,TRUE,"GENERAL"}</definedName>
    <definedName name="frbgsd" hidden="1">{"TAB1",#N/A,TRUE,"GENERAL";"TAB2",#N/A,TRUE,"GENERAL";"TAB3",#N/A,TRUE,"GENERAL";"TAB4",#N/A,TRUE,"GENERAL";"TAB5",#N/A,TRUE,"GENERAL"}</definedName>
    <definedName name="frefr" localSheetId="19" hidden="1">{"via1",#N/A,TRUE,"general";"via2",#N/A,TRUE,"general";"via3",#N/A,TRUE,"general"}</definedName>
    <definedName name="frefr" localSheetId="38"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localSheetId="31" hidden="1">{"via1",#N/A,TRUE,"general";"via2",#N/A,TRUE,"general";"via3",#N/A,TRUE,"general"}</definedName>
    <definedName name="frefr" localSheetId="32" hidden="1">{"via1",#N/A,TRUE,"general";"via2",#N/A,TRUE,"general";"via3",#N/A,TRUE,"general"}</definedName>
    <definedName name="frefr" localSheetId="33" hidden="1">{"via1",#N/A,TRUE,"general";"via2",#N/A,TRUE,"general";"via3",#N/A,TRUE,"general"}</definedName>
    <definedName name="frefr" localSheetId="34" hidden="1">{"via1",#N/A,TRUE,"general";"via2",#N/A,TRUE,"general";"via3",#N/A,TRUE,"general"}</definedName>
    <definedName name="frefr" localSheetId="35" hidden="1">{"via1",#N/A,TRUE,"general";"via2",#N/A,TRUE,"general";"via3",#N/A,TRUE,"general"}</definedName>
    <definedName name="frefr" localSheetId="36" hidden="1">{"via1",#N/A,TRUE,"general";"via2",#N/A,TRUE,"general";"via3",#N/A,TRUE,"general"}</definedName>
    <definedName name="frefr" localSheetId="37" hidden="1">{"via1",#N/A,TRUE,"general";"via2",#N/A,TRUE,"general";"via3",#N/A,TRUE,"general"}</definedName>
    <definedName name="frefr" localSheetId="39" hidden="1">{"via1",#N/A,TRUE,"general";"via2",#N/A,TRUE,"general";"via3",#N/A,TRUE,"general"}</definedName>
    <definedName name="frefr" hidden="1">{"via1",#N/A,TRUE,"general";"via2",#N/A,TRUE,"general";"via3",#N/A,TRUE,"general"}</definedName>
    <definedName name="frfa" localSheetId="19" hidden="1">{"via1",#N/A,TRUE,"general";"via2",#N/A,TRUE,"general";"via3",#N/A,TRUE,"general"}</definedName>
    <definedName name="frfa" localSheetId="38"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localSheetId="31" hidden="1">{"via1",#N/A,TRUE,"general";"via2",#N/A,TRUE,"general";"via3",#N/A,TRUE,"general"}</definedName>
    <definedName name="frfa" localSheetId="32" hidden="1">{"via1",#N/A,TRUE,"general";"via2",#N/A,TRUE,"general";"via3",#N/A,TRUE,"general"}</definedName>
    <definedName name="frfa" localSheetId="33" hidden="1">{"via1",#N/A,TRUE,"general";"via2",#N/A,TRUE,"general";"via3",#N/A,TRUE,"general"}</definedName>
    <definedName name="frfa" localSheetId="34" hidden="1">{"via1",#N/A,TRUE,"general";"via2",#N/A,TRUE,"general";"via3",#N/A,TRUE,"general"}</definedName>
    <definedName name="frfa" localSheetId="35" hidden="1">{"via1",#N/A,TRUE,"general";"via2",#N/A,TRUE,"general";"via3",#N/A,TRUE,"general"}</definedName>
    <definedName name="frfa" localSheetId="36" hidden="1">{"via1",#N/A,TRUE,"general";"via2",#N/A,TRUE,"general";"via3",#N/A,TRUE,"general"}</definedName>
    <definedName name="frfa" localSheetId="37" hidden="1">{"via1",#N/A,TRUE,"general";"via2",#N/A,TRUE,"general";"via3",#N/A,TRUE,"general"}</definedName>
    <definedName name="frfa" localSheetId="39" hidden="1">{"via1",#N/A,TRUE,"general";"via2",#N/A,TRUE,"general";"via3",#N/A,TRUE,"general"}</definedName>
    <definedName name="frfa" hidden="1">{"via1",#N/A,TRUE,"general";"via2",#N/A,TRUE,"general";"via3",#N/A,TRUE,"general"}</definedName>
    <definedName name="frfr" localSheetId="19" hidden="1">{"TAB1",#N/A,TRUE,"GENERAL";"TAB2",#N/A,TRUE,"GENERAL";"TAB3",#N/A,TRUE,"GENERAL";"TAB4",#N/A,TRUE,"GENERAL";"TAB5",#N/A,TRUE,"GENERAL"}</definedName>
    <definedName name="frfr" localSheetId="38"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localSheetId="31" hidden="1">{"TAB1",#N/A,TRUE,"GENERAL";"TAB2",#N/A,TRUE,"GENERAL";"TAB3",#N/A,TRUE,"GENERAL";"TAB4",#N/A,TRUE,"GENERAL";"TAB5",#N/A,TRUE,"GENERAL"}</definedName>
    <definedName name="frfr" localSheetId="32" hidden="1">{"TAB1",#N/A,TRUE,"GENERAL";"TAB2",#N/A,TRUE,"GENERAL";"TAB3",#N/A,TRUE,"GENERAL";"TAB4",#N/A,TRUE,"GENERAL";"TAB5",#N/A,TRUE,"GENERAL"}</definedName>
    <definedName name="frfr" localSheetId="33" hidden="1">{"TAB1",#N/A,TRUE,"GENERAL";"TAB2",#N/A,TRUE,"GENERAL";"TAB3",#N/A,TRUE,"GENERAL";"TAB4",#N/A,TRUE,"GENERAL";"TAB5",#N/A,TRUE,"GENERAL"}</definedName>
    <definedName name="frfr" localSheetId="34" hidden="1">{"TAB1",#N/A,TRUE,"GENERAL";"TAB2",#N/A,TRUE,"GENERAL";"TAB3",#N/A,TRUE,"GENERAL";"TAB4",#N/A,TRUE,"GENERAL";"TAB5",#N/A,TRUE,"GENERAL"}</definedName>
    <definedName name="frfr" localSheetId="35" hidden="1">{"TAB1",#N/A,TRUE,"GENERAL";"TAB2",#N/A,TRUE,"GENERAL";"TAB3",#N/A,TRUE,"GENERAL";"TAB4",#N/A,TRUE,"GENERAL";"TAB5",#N/A,TRUE,"GENERAL"}</definedName>
    <definedName name="frfr" localSheetId="36" hidden="1">{"TAB1",#N/A,TRUE,"GENERAL";"TAB2",#N/A,TRUE,"GENERAL";"TAB3",#N/A,TRUE,"GENERAL";"TAB4",#N/A,TRUE,"GENERAL";"TAB5",#N/A,TRUE,"GENERAL"}</definedName>
    <definedName name="frfr" localSheetId="37" hidden="1">{"TAB1",#N/A,TRUE,"GENERAL";"TAB2",#N/A,TRUE,"GENERAL";"TAB3",#N/A,TRUE,"GENERAL";"TAB4",#N/A,TRUE,"GENERAL";"TAB5",#N/A,TRUE,"GENERAL"}</definedName>
    <definedName name="frfr" localSheetId="39"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V">'[137]AC2-AG96'!#REF!</definedName>
    <definedName name="fu" localSheetId="19">' 3,01 '!ERR</definedName>
    <definedName name="fu" localSheetId="38">' MEMORIA ANDEN CALLE 11'!ERR</definedName>
    <definedName name="fu" localSheetId="1">'1,01'!ERR</definedName>
    <definedName name="fu" localSheetId="2">'1,02'!ERR</definedName>
    <definedName name="fu" localSheetId="3">'1,03 '!ERR</definedName>
    <definedName name="fu" localSheetId="4">'1,04'!ERR</definedName>
    <definedName name="fu" localSheetId="5">'1,05'!ERR</definedName>
    <definedName name="fu" localSheetId="6">'1,06'!ERR</definedName>
    <definedName name="fu" localSheetId="7">'1,07'!ERR</definedName>
    <definedName name="fu" localSheetId="8">'1,08'!ERR</definedName>
    <definedName name="fu" localSheetId="9">'2,01 '!ERR</definedName>
    <definedName name="fu" localSheetId="10">'2,02'!ERR</definedName>
    <definedName name="fu" localSheetId="11">'2,03'!ERR</definedName>
    <definedName name="fu" localSheetId="12">'2,04'!ERR</definedName>
    <definedName name="fu" localSheetId="13">'2,05'!ERR</definedName>
    <definedName name="fu" localSheetId="14">'2,06'!ERR</definedName>
    <definedName name="fu" localSheetId="15">'2,07'!ERR</definedName>
    <definedName name="fu" localSheetId="16">'2,08'!ERR</definedName>
    <definedName name="fu" localSheetId="17">'2,09'!ERR</definedName>
    <definedName name="fu" localSheetId="18">'2,10'!ERR</definedName>
    <definedName name="fu" localSheetId="20">'3,02'!ERR</definedName>
    <definedName name="fu" localSheetId="21">'3,03'!ERR</definedName>
    <definedName name="fu" localSheetId="22">'3,04'!ERR</definedName>
    <definedName name="fu" localSheetId="23">'3,05'!ERR</definedName>
    <definedName name="fu" localSheetId="24">'3,06'!ERR</definedName>
    <definedName name="fu" localSheetId="25">'4,01'!ERR</definedName>
    <definedName name="fu" localSheetId="26">'4,02'!ERR</definedName>
    <definedName name="fu" localSheetId="27">'5,01'!ERR</definedName>
    <definedName name="fu" localSheetId="28">'5,02'!ERR</definedName>
    <definedName name="fu" localSheetId="29">'5,03'!ERR</definedName>
    <definedName name="fu" localSheetId="30">'5,04'!ERR</definedName>
    <definedName name="fu" localSheetId="31">'5,05'!ERR</definedName>
    <definedName name="fu" localSheetId="32">'5,06'!ERR</definedName>
    <definedName name="fu" localSheetId="33">'5,07'!ERR</definedName>
    <definedName name="fu" localSheetId="34">'5,08'!ERR</definedName>
    <definedName name="fu" localSheetId="35">'5,09'!ERR</definedName>
    <definedName name="fu" localSheetId="36">'5,10'!ERR</definedName>
    <definedName name="fu" localSheetId="37">'5,11'!ERR</definedName>
    <definedName name="fu" localSheetId="39">'MEMORIAS ANDEN CALLE 12'!ERR</definedName>
    <definedName name="fu">[0]!ERR</definedName>
    <definedName name="Full_Print" localSheetId="19">#REF!</definedName>
    <definedName name="Full_Print" localSheetId="9">#REF!</definedName>
    <definedName name="Full_Print" localSheetId="13">#REF!</definedName>
    <definedName name="Full_Print" localSheetId="14">#REF!</definedName>
    <definedName name="Full_Print" localSheetId="15">#REF!</definedName>
    <definedName name="Full_Print" localSheetId="16">#REF!</definedName>
    <definedName name="Full_Print" localSheetId="17">#REF!</definedName>
    <definedName name="Full_Print" localSheetId="18">#REF!</definedName>
    <definedName name="Full_Print" localSheetId="24">#REF!</definedName>
    <definedName name="Full_Print">#REF!</definedName>
    <definedName name="fwff" localSheetId="19" hidden="1">{"via1",#N/A,TRUE,"general";"via2",#N/A,TRUE,"general";"via3",#N/A,TRUE,"general"}</definedName>
    <definedName name="fwff" localSheetId="38"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localSheetId="31" hidden="1">{"via1",#N/A,TRUE,"general";"via2",#N/A,TRUE,"general";"via3",#N/A,TRUE,"general"}</definedName>
    <definedName name="fwff" localSheetId="32" hidden="1">{"via1",#N/A,TRUE,"general";"via2",#N/A,TRUE,"general";"via3",#N/A,TRUE,"general"}</definedName>
    <definedName name="fwff" localSheetId="33" hidden="1">{"via1",#N/A,TRUE,"general";"via2",#N/A,TRUE,"general";"via3",#N/A,TRUE,"general"}</definedName>
    <definedName name="fwff" localSheetId="34" hidden="1">{"via1",#N/A,TRUE,"general";"via2",#N/A,TRUE,"general";"via3",#N/A,TRUE,"general"}</definedName>
    <definedName name="fwff" localSheetId="35" hidden="1">{"via1",#N/A,TRUE,"general";"via2",#N/A,TRUE,"general";"via3",#N/A,TRUE,"general"}</definedName>
    <definedName name="fwff" localSheetId="36" hidden="1">{"via1",#N/A,TRUE,"general";"via2",#N/A,TRUE,"general";"via3",#N/A,TRUE,"general"}</definedName>
    <definedName name="fwff" localSheetId="37" hidden="1">{"via1",#N/A,TRUE,"general";"via2",#N/A,TRUE,"general";"via3",#N/A,TRUE,"general"}</definedName>
    <definedName name="fwff" localSheetId="39" hidden="1">{"via1",#N/A,TRUE,"general";"via2",#N/A,TRUE,"general";"via3",#N/A,TRUE,"general"}</definedName>
    <definedName name="fwff" hidden="1">{"via1",#N/A,TRUE,"general";"via2",#N/A,TRUE,"general";"via3",#N/A,TRUE,"general"}</definedName>
    <definedName name="fwwe" localSheetId="19" hidden="1">{"via1",#N/A,TRUE,"general";"via2",#N/A,TRUE,"general";"via3",#N/A,TRUE,"general"}</definedName>
    <definedName name="fwwe" localSheetId="38"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localSheetId="31" hidden="1">{"via1",#N/A,TRUE,"general";"via2",#N/A,TRUE,"general";"via3",#N/A,TRUE,"general"}</definedName>
    <definedName name="fwwe" localSheetId="32" hidden="1">{"via1",#N/A,TRUE,"general";"via2",#N/A,TRUE,"general";"via3",#N/A,TRUE,"general"}</definedName>
    <definedName name="fwwe" localSheetId="33" hidden="1">{"via1",#N/A,TRUE,"general";"via2",#N/A,TRUE,"general";"via3",#N/A,TRUE,"general"}</definedName>
    <definedName name="fwwe" localSheetId="34" hidden="1">{"via1",#N/A,TRUE,"general";"via2",#N/A,TRUE,"general";"via3",#N/A,TRUE,"general"}</definedName>
    <definedName name="fwwe" localSheetId="35" hidden="1">{"via1",#N/A,TRUE,"general";"via2",#N/A,TRUE,"general";"via3",#N/A,TRUE,"general"}</definedName>
    <definedName name="fwwe" localSheetId="36" hidden="1">{"via1",#N/A,TRUE,"general";"via2",#N/A,TRUE,"general";"via3",#N/A,TRUE,"general"}</definedName>
    <definedName name="fwwe" localSheetId="37" hidden="1">{"via1",#N/A,TRUE,"general";"via2",#N/A,TRUE,"general";"via3",#N/A,TRUE,"general"}</definedName>
    <definedName name="fwwe" localSheetId="39"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 localSheetId="24">#REF!</definedName>
    <definedName name="G1_">#REF!</definedName>
    <definedName name="GAJ" localSheetId="1">#REF!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10">#REF!</definedName>
    <definedName name="GAJ" localSheetId="11">#REF!</definedName>
    <definedName name="GAJ" localSheetId="12">#REF!</definedName>
    <definedName name="GAJ" localSheetId="20">#REF!</definedName>
    <definedName name="GAJ" localSheetId="21">#REF!</definedName>
    <definedName name="GAJ" localSheetId="22">#REF!</definedName>
    <definedName name="GAJ" localSheetId="23">#REF!</definedName>
    <definedName name="GAJ" localSheetId="24">#REF!</definedName>
    <definedName name="GAJ" localSheetId="25">#REF!</definedName>
    <definedName name="GAJ" localSheetId="26">#REF!</definedName>
    <definedName name="GAJ" localSheetId="27">#REF!</definedName>
    <definedName name="GAJ" localSheetId="28">#REF!</definedName>
    <definedName name="GAJ" localSheetId="29">#REF!</definedName>
    <definedName name="GAJ" localSheetId="30">#REF!</definedName>
    <definedName name="GAJ" localSheetId="31">#REF!</definedName>
    <definedName name="GAJ" localSheetId="32">#REF!</definedName>
    <definedName name="GAJ" localSheetId="33">#REF!</definedName>
    <definedName name="GAJ" localSheetId="34">#REF!</definedName>
    <definedName name="GAJ" localSheetId="35">#REF!</definedName>
    <definedName name="GAJ" localSheetId="36">#REF!</definedName>
    <definedName name="GAJ" localSheetId="37">#REF!</definedName>
    <definedName name="GAJ">#REF!</definedName>
    <definedName name="GAS" localSheetId="24">[12]Tablas!#REF!</definedName>
    <definedName name="GAS">[12]Tablas!#REF!</definedName>
    <definedName name="gba" localSheetId="19" hidden="1">{#N/A,#N/A,FALSE,"orthoflow";#N/A,#N/A,FALSE,"Miscelaneos";#N/A,#N/A,FALSE,"Instrumentacio";#N/A,#N/A,FALSE,"Electrico";#N/A,#N/A,FALSE,"Valv. Seguridad"}</definedName>
    <definedName name="gba" localSheetId="3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3" hidden="1">{#N/A,#N/A,FALSE,"orthoflow";#N/A,#N/A,FALSE,"Miscelaneos";#N/A,#N/A,FALSE,"Instrumentacio";#N/A,#N/A,FALSE,"Electrico";#N/A,#N/A,FALSE,"Valv. Seguridad"}</definedName>
    <definedName name="gba" localSheetId="14" hidden="1">{#N/A,#N/A,FALSE,"orthoflow";#N/A,#N/A,FALSE,"Miscelaneos";#N/A,#N/A,FALSE,"Instrumentacio";#N/A,#N/A,FALSE,"Electrico";#N/A,#N/A,FALSE,"Valv. Seguridad"}</definedName>
    <definedName name="gba" localSheetId="15" hidden="1">{#N/A,#N/A,FALSE,"orthoflow";#N/A,#N/A,FALSE,"Miscelaneos";#N/A,#N/A,FALSE,"Instrumentacio";#N/A,#N/A,FALSE,"Electrico";#N/A,#N/A,FALSE,"Valv. Seguridad"}</definedName>
    <definedName name="gba" localSheetId="16" hidden="1">{#N/A,#N/A,FALSE,"orthoflow";#N/A,#N/A,FALSE,"Miscelaneos";#N/A,#N/A,FALSE,"Instrumentacio";#N/A,#N/A,FALSE,"Electrico";#N/A,#N/A,FALSE,"Valv. Seguridad"}</definedName>
    <definedName name="gba" localSheetId="17" hidden="1">{#N/A,#N/A,FALSE,"orthoflow";#N/A,#N/A,FALSE,"Miscelaneos";#N/A,#N/A,FALSE,"Instrumentacio";#N/A,#N/A,FALSE,"Electrico";#N/A,#N/A,FALSE,"Valv. Seguridad"}</definedName>
    <definedName name="gba" localSheetId="18" hidden="1">{#N/A,#N/A,FALSE,"orthoflow";#N/A,#N/A,FALSE,"Miscelaneos";#N/A,#N/A,FALSE,"Instrumentacio";#N/A,#N/A,FALSE,"Electrico";#N/A,#N/A,FALSE,"Valv. Seguridad"}</definedName>
    <definedName name="gba" localSheetId="24" hidden="1">{#N/A,#N/A,FALSE,"orthoflow";#N/A,#N/A,FALSE,"Miscelaneos";#N/A,#N/A,FALSE,"Instrumentacio";#N/A,#N/A,FALSE,"Electrico";#N/A,#N/A,FALSE,"Valv. Seguridad"}</definedName>
    <definedName name="gba" localSheetId="39"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9" hidden="1">{#N/A,#N/A,FALSE,"Estatico";#N/A,#N/A,FALSE,"Tuberia";#N/A,#N/A,FALSE,"Instrumentación";#N/A,#N/A,FALSE,"Mecanica";#N/A,#N/A,FALSE,"Electrico";#N/A,#N/A,FALSE,"Ofic.Civiles"}</definedName>
    <definedName name="gbac" localSheetId="3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3" hidden="1">{#N/A,#N/A,FALSE,"Estatico";#N/A,#N/A,FALSE,"Tuberia";#N/A,#N/A,FALSE,"Instrumentación";#N/A,#N/A,FALSE,"Mecanica";#N/A,#N/A,FALSE,"Electrico";#N/A,#N/A,FALSE,"Ofic.Civiles"}</definedName>
    <definedName name="gbac" localSheetId="14" hidden="1">{#N/A,#N/A,FALSE,"Estatico";#N/A,#N/A,FALSE,"Tuberia";#N/A,#N/A,FALSE,"Instrumentación";#N/A,#N/A,FALSE,"Mecanica";#N/A,#N/A,FALSE,"Electrico";#N/A,#N/A,FALSE,"Ofic.Civiles"}</definedName>
    <definedName name="gbac" localSheetId="15" hidden="1">{#N/A,#N/A,FALSE,"Estatico";#N/A,#N/A,FALSE,"Tuberia";#N/A,#N/A,FALSE,"Instrumentación";#N/A,#N/A,FALSE,"Mecanica";#N/A,#N/A,FALSE,"Electrico";#N/A,#N/A,FALSE,"Ofic.Civiles"}</definedName>
    <definedName name="gbac" localSheetId="16" hidden="1">{#N/A,#N/A,FALSE,"Estatico";#N/A,#N/A,FALSE,"Tuberia";#N/A,#N/A,FALSE,"Instrumentación";#N/A,#N/A,FALSE,"Mecanica";#N/A,#N/A,FALSE,"Electrico";#N/A,#N/A,FALSE,"Ofic.Civiles"}</definedName>
    <definedName name="gbac" localSheetId="17" hidden="1">{#N/A,#N/A,FALSE,"Estatico";#N/A,#N/A,FALSE,"Tuberia";#N/A,#N/A,FALSE,"Instrumentación";#N/A,#N/A,FALSE,"Mecanica";#N/A,#N/A,FALSE,"Electrico";#N/A,#N/A,FALSE,"Ofic.Civiles"}</definedName>
    <definedName name="gbac" localSheetId="18" hidden="1">{#N/A,#N/A,FALSE,"Estatico";#N/A,#N/A,FALSE,"Tuberia";#N/A,#N/A,FALSE,"Instrumentación";#N/A,#N/A,FALSE,"Mecanica";#N/A,#N/A,FALSE,"Electrico";#N/A,#N/A,FALSE,"Ofic.Civiles"}</definedName>
    <definedName name="gbac" localSheetId="24" hidden="1">{#N/A,#N/A,FALSE,"Estatico";#N/A,#N/A,FALSE,"Tuberia";#N/A,#N/A,FALSE,"Instrumentación";#N/A,#N/A,FALSE,"Mecanica";#N/A,#N/A,FALSE,"Electrico";#N/A,#N/A,FALSE,"Ofic.Civiles"}</definedName>
    <definedName name="gbac" localSheetId="39"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9" hidden="1">{"TAB1",#N/A,TRUE,"GENERAL";"TAB2",#N/A,TRUE,"GENERAL";"TAB3",#N/A,TRUE,"GENERAL";"TAB4",#N/A,TRUE,"GENERAL";"TAB5",#N/A,TRUE,"GENERAL"}</definedName>
    <definedName name="gbbfghghj" localSheetId="38"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31"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3"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35" hidden="1">{"TAB1",#N/A,TRUE,"GENERAL";"TAB2",#N/A,TRUE,"GENERAL";"TAB3",#N/A,TRUE,"GENERAL";"TAB4",#N/A,TRUE,"GENERAL";"TAB5",#N/A,TRUE,"GENERAL"}</definedName>
    <definedName name="gbbfghghj" localSheetId="36" hidden="1">{"TAB1",#N/A,TRUE,"GENERAL";"TAB2",#N/A,TRUE,"GENERAL";"TAB3",#N/A,TRUE,"GENERAL";"TAB4",#N/A,TRUE,"GENERAL";"TAB5",#N/A,TRUE,"GENERAL"}</definedName>
    <definedName name="gbbfghghj" localSheetId="37" hidden="1">{"TAB1",#N/A,TRUE,"GENERAL";"TAB2",#N/A,TRUE,"GENERAL";"TAB3",#N/A,TRUE,"GENERAL";"TAB4",#N/A,TRUE,"GENERAL";"TAB5",#N/A,TRUE,"GENERAL"}</definedName>
    <definedName name="gbbfghghj" localSheetId="39"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9" hidden="1">{"TAB1",#N/A,TRUE,"GENERAL";"TAB2",#N/A,TRUE,"GENERAL";"TAB3",#N/A,TRUE,"GENERAL";"TAB4",#N/A,TRUE,"GENERAL";"TAB5",#N/A,TRUE,"GENERAL"}</definedName>
    <definedName name="gdt" localSheetId="38"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localSheetId="31" hidden="1">{"TAB1",#N/A,TRUE,"GENERAL";"TAB2",#N/A,TRUE,"GENERAL";"TAB3",#N/A,TRUE,"GENERAL";"TAB4",#N/A,TRUE,"GENERAL";"TAB5",#N/A,TRUE,"GENERAL"}</definedName>
    <definedName name="gdt" localSheetId="32" hidden="1">{"TAB1",#N/A,TRUE,"GENERAL";"TAB2",#N/A,TRUE,"GENERAL";"TAB3",#N/A,TRUE,"GENERAL";"TAB4",#N/A,TRUE,"GENERAL";"TAB5",#N/A,TRUE,"GENERAL"}</definedName>
    <definedName name="gdt" localSheetId="33" hidden="1">{"TAB1",#N/A,TRUE,"GENERAL";"TAB2",#N/A,TRUE,"GENERAL";"TAB3",#N/A,TRUE,"GENERAL";"TAB4",#N/A,TRUE,"GENERAL";"TAB5",#N/A,TRUE,"GENERAL"}</definedName>
    <definedName name="gdt" localSheetId="34" hidden="1">{"TAB1",#N/A,TRUE,"GENERAL";"TAB2",#N/A,TRUE,"GENERAL";"TAB3",#N/A,TRUE,"GENERAL";"TAB4",#N/A,TRUE,"GENERAL";"TAB5",#N/A,TRUE,"GENERAL"}</definedName>
    <definedName name="gdt" localSheetId="35" hidden="1">{"TAB1",#N/A,TRUE,"GENERAL";"TAB2",#N/A,TRUE,"GENERAL";"TAB3",#N/A,TRUE,"GENERAL";"TAB4",#N/A,TRUE,"GENERAL";"TAB5",#N/A,TRUE,"GENERAL"}</definedName>
    <definedName name="gdt" localSheetId="36" hidden="1">{"TAB1",#N/A,TRUE,"GENERAL";"TAB2",#N/A,TRUE,"GENERAL";"TAB3",#N/A,TRUE,"GENERAL";"TAB4",#N/A,TRUE,"GENERAL";"TAB5",#N/A,TRUE,"GENERAL"}</definedName>
    <definedName name="gdt" localSheetId="37" hidden="1">{"TAB1",#N/A,TRUE,"GENERAL";"TAB2",#N/A,TRUE,"GENERAL";"TAB3",#N/A,TRUE,"GENERAL";"TAB4",#N/A,TRUE,"GENERAL";"TAB5",#N/A,TRUE,"GENERAL"}</definedName>
    <definedName name="gdt" localSheetId="39"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 localSheetId="24">#REF!</definedName>
    <definedName name="GEC_ON_DAPIAY">#REF!</definedName>
    <definedName name="GEC_ON_GER" localSheetId="24">#REF!</definedName>
    <definedName name="GEC_ON_GER">#REF!</definedName>
    <definedName name="geg" localSheetId="19" hidden="1">{"via1",#N/A,TRUE,"general";"via2",#N/A,TRUE,"general";"via3",#N/A,TRUE,"general"}</definedName>
    <definedName name="geg" localSheetId="38"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localSheetId="31" hidden="1">{"via1",#N/A,TRUE,"general";"via2",#N/A,TRUE,"general";"via3",#N/A,TRUE,"general"}</definedName>
    <definedName name="geg" localSheetId="32" hidden="1">{"via1",#N/A,TRUE,"general";"via2",#N/A,TRUE,"general";"via3",#N/A,TRUE,"general"}</definedName>
    <definedName name="geg" localSheetId="33" hidden="1">{"via1",#N/A,TRUE,"general";"via2",#N/A,TRUE,"general";"via3",#N/A,TRUE,"general"}</definedName>
    <definedName name="geg" localSheetId="34" hidden="1">{"via1",#N/A,TRUE,"general";"via2",#N/A,TRUE,"general";"via3",#N/A,TRUE,"general"}</definedName>
    <definedName name="geg" localSheetId="35" hidden="1">{"via1",#N/A,TRUE,"general";"via2",#N/A,TRUE,"general";"via3",#N/A,TRUE,"general"}</definedName>
    <definedName name="geg" localSheetId="36" hidden="1">{"via1",#N/A,TRUE,"general";"via2",#N/A,TRUE,"general";"via3",#N/A,TRUE,"general"}</definedName>
    <definedName name="geg" localSheetId="37" hidden="1">{"via1",#N/A,TRUE,"general";"via2",#N/A,TRUE,"general";"via3",#N/A,TRUE,"general"}</definedName>
    <definedName name="geg" localSheetId="39"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10">#REF!</definedName>
    <definedName name="Geotex" localSheetId="11">#REF!</definedName>
    <definedName name="Geotex" localSheetId="12">#REF!</definedName>
    <definedName name="Geotex" localSheetId="20">#REF!</definedName>
    <definedName name="Geotex" localSheetId="21">#REF!</definedName>
    <definedName name="Geotex" localSheetId="22">#REF!</definedName>
    <definedName name="Geotex" localSheetId="23">#REF!</definedName>
    <definedName name="Geotex" localSheetId="25">#REF!</definedName>
    <definedName name="Geotex" localSheetId="26">#REF!</definedName>
    <definedName name="Geotex" localSheetId="27">#REF!</definedName>
    <definedName name="Geotex" localSheetId="28">#REF!</definedName>
    <definedName name="Geotex" localSheetId="29">#REF!</definedName>
    <definedName name="Geotex" localSheetId="30">#REF!</definedName>
    <definedName name="Geotex" localSheetId="31">#REF!</definedName>
    <definedName name="Geotex" localSheetId="32">#REF!</definedName>
    <definedName name="Geotex" localSheetId="33">#REF!</definedName>
    <definedName name="Geotex" localSheetId="34">#REF!</definedName>
    <definedName name="Geotex" localSheetId="35">#REF!</definedName>
    <definedName name="Geotex" localSheetId="36">#REF!</definedName>
    <definedName name="Geotex" localSheetId="37">#REF!</definedName>
    <definedName name="Geotex">#REF!</definedName>
    <definedName name="GERENCIA">#REF!</definedName>
    <definedName name="GERENCIA1">#REF!</definedName>
    <definedName name="GERENCIA2">#REF!</definedName>
    <definedName name="Gerente">[43]EMPRESA!$F$12</definedName>
    <definedName name="gerg" localSheetId="19" hidden="1">{"TAB1",#N/A,TRUE,"GENERAL";"TAB2",#N/A,TRUE,"GENERAL";"TAB3",#N/A,TRUE,"GENERAL";"TAB4",#N/A,TRUE,"GENERAL";"TAB5",#N/A,TRUE,"GENERAL"}</definedName>
    <definedName name="gerg" localSheetId="38"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localSheetId="31" hidden="1">{"TAB1",#N/A,TRUE,"GENERAL";"TAB2",#N/A,TRUE,"GENERAL";"TAB3",#N/A,TRUE,"GENERAL";"TAB4",#N/A,TRUE,"GENERAL";"TAB5",#N/A,TRUE,"GENERAL"}</definedName>
    <definedName name="gerg" localSheetId="32" hidden="1">{"TAB1",#N/A,TRUE,"GENERAL";"TAB2",#N/A,TRUE,"GENERAL";"TAB3",#N/A,TRUE,"GENERAL";"TAB4",#N/A,TRUE,"GENERAL";"TAB5",#N/A,TRUE,"GENERAL"}</definedName>
    <definedName name="gerg" localSheetId="33" hidden="1">{"TAB1",#N/A,TRUE,"GENERAL";"TAB2",#N/A,TRUE,"GENERAL";"TAB3",#N/A,TRUE,"GENERAL";"TAB4",#N/A,TRUE,"GENERAL";"TAB5",#N/A,TRUE,"GENERAL"}</definedName>
    <definedName name="gerg" localSheetId="34" hidden="1">{"TAB1",#N/A,TRUE,"GENERAL";"TAB2",#N/A,TRUE,"GENERAL";"TAB3",#N/A,TRUE,"GENERAL";"TAB4",#N/A,TRUE,"GENERAL";"TAB5",#N/A,TRUE,"GENERAL"}</definedName>
    <definedName name="gerg" localSheetId="35" hidden="1">{"TAB1",#N/A,TRUE,"GENERAL";"TAB2",#N/A,TRUE,"GENERAL";"TAB3",#N/A,TRUE,"GENERAL";"TAB4",#N/A,TRUE,"GENERAL";"TAB5",#N/A,TRUE,"GENERAL"}</definedName>
    <definedName name="gerg" localSheetId="36" hidden="1">{"TAB1",#N/A,TRUE,"GENERAL";"TAB2",#N/A,TRUE,"GENERAL";"TAB3",#N/A,TRUE,"GENERAL";"TAB4",#N/A,TRUE,"GENERAL";"TAB5",#N/A,TRUE,"GENERAL"}</definedName>
    <definedName name="gerg" localSheetId="37" hidden="1">{"TAB1",#N/A,TRUE,"GENERAL";"TAB2",#N/A,TRUE,"GENERAL";"TAB3",#N/A,TRUE,"GENERAL";"TAB4",#N/A,TRUE,"GENERAL";"TAB5",#N/A,TRUE,"GENERAL"}</definedName>
    <definedName name="gerg" localSheetId="39" hidden="1">{"TAB1",#N/A,TRUE,"GENERAL";"TAB2",#N/A,TRUE,"GENERAL";"TAB3",#N/A,TRUE,"GENERAL";"TAB4",#N/A,TRUE,"GENERAL";"TAB5",#N/A,TRUE,"GENERAL"}</definedName>
    <definedName name="gerg" hidden="1">{"TAB1",#N/A,TRUE,"GENERAL";"TAB2",#N/A,TRUE,"GENERAL";"TAB3",#N/A,TRUE,"GENERAL";"TAB4",#N/A,TRUE,"GENERAL";"TAB5",#N/A,TRUE,"GENERAL"}</definedName>
    <definedName name="gerg54" localSheetId="19" hidden="1">{"via1",#N/A,TRUE,"general";"via2",#N/A,TRUE,"general";"via3",#N/A,TRUE,"general"}</definedName>
    <definedName name="gerg54" localSheetId="38"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localSheetId="31" hidden="1">{"via1",#N/A,TRUE,"general";"via2",#N/A,TRUE,"general";"via3",#N/A,TRUE,"general"}</definedName>
    <definedName name="gerg54" localSheetId="32" hidden="1">{"via1",#N/A,TRUE,"general";"via2",#N/A,TRUE,"general";"via3",#N/A,TRUE,"general"}</definedName>
    <definedName name="gerg54" localSheetId="33" hidden="1">{"via1",#N/A,TRUE,"general";"via2",#N/A,TRUE,"general";"via3",#N/A,TRUE,"general"}</definedName>
    <definedName name="gerg54" localSheetId="34" hidden="1">{"via1",#N/A,TRUE,"general";"via2",#N/A,TRUE,"general";"via3",#N/A,TRUE,"general"}</definedName>
    <definedName name="gerg54" localSheetId="35" hidden="1">{"via1",#N/A,TRUE,"general";"via2",#N/A,TRUE,"general";"via3",#N/A,TRUE,"general"}</definedName>
    <definedName name="gerg54" localSheetId="36" hidden="1">{"via1",#N/A,TRUE,"general";"via2",#N/A,TRUE,"general";"via3",#N/A,TRUE,"general"}</definedName>
    <definedName name="gerg54" localSheetId="37" hidden="1">{"via1",#N/A,TRUE,"general";"via2",#N/A,TRUE,"general";"via3",#N/A,TRUE,"general"}</definedName>
    <definedName name="gerg54" localSheetId="39" hidden="1">{"via1",#N/A,TRUE,"general";"via2",#N/A,TRUE,"general";"via3",#N/A,TRUE,"general"}</definedName>
    <definedName name="gerg54" hidden="1">{"via1",#N/A,TRUE,"general";"via2",#N/A,TRUE,"general";"via3",#N/A,TRUE,"general"}</definedName>
    <definedName name="gergew" localSheetId="19" hidden="1">{"TAB1",#N/A,TRUE,"GENERAL";"TAB2",#N/A,TRUE,"GENERAL";"TAB3",#N/A,TRUE,"GENERAL";"TAB4",#N/A,TRUE,"GENERAL";"TAB5",#N/A,TRUE,"GENERAL"}</definedName>
    <definedName name="gergew" localSheetId="38"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31"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3"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35" hidden="1">{"TAB1",#N/A,TRUE,"GENERAL";"TAB2",#N/A,TRUE,"GENERAL";"TAB3",#N/A,TRUE,"GENERAL";"TAB4",#N/A,TRUE,"GENERAL";"TAB5",#N/A,TRUE,"GENERAL"}</definedName>
    <definedName name="gergew" localSheetId="36" hidden="1">{"TAB1",#N/A,TRUE,"GENERAL";"TAB2",#N/A,TRUE,"GENERAL";"TAB3",#N/A,TRUE,"GENERAL";"TAB4",#N/A,TRUE,"GENERAL";"TAB5",#N/A,TRUE,"GENERAL"}</definedName>
    <definedName name="gergew" localSheetId="37" hidden="1">{"TAB1",#N/A,TRUE,"GENERAL";"TAB2",#N/A,TRUE,"GENERAL";"TAB3",#N/A,TRUE,"GENERAL";"TAB4",#N/A,TRUE,"GENERAL";"TAB5",#N/A,TRUE,"GENERAL"}</definedName>
    <definedName name="gergew" localSheetId="39" hidden="1">{"TAB1",#N/A,TRUE,"GENERAL";"TAB2",#N/A,TRUE,"GENERAL";"TAB3",#N/A,TRUE,"GENERAL";"TAB4",#N/A,TRUE,"GENERAL";"TAB5",#N/A,TRUE,"GENERAL"}</definedName>
    <definedName name="gergew"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38"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3"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35" hidden="1">{"TAB1",#N/A,TRUE,"GENERAL";"TAB2",#N/A,TRUE,"GENERAL";"TAB3",#N/A,TRUE,"GENERAL";"TAB4",#N/A,TRUE,"GENERAL";"TAB5",#N/A,TRUE,"GENERAL"}</definedName>
    <definedName name="gergw" localSheetId="36" hidden="1">{"TAB1",#N/A,TRUE,"GENERAL";"TAB2",#N/A,TRUE,"GENERAL";"TAB3",#N/A,TRUE,"GENERAL";"TAB4",#N/A,TRUE,"GENERAL";"TAB5",#N/A,TRUE,"GENERAL"}</definedName>
    <definedName name="gergw" localSheetId="37" hidden="1">{"TAB1",#N/A,TRUE,"GENERAL";"TAB2",#N/A,TRUE,"GENERAL";"TAB3",#N/A,TRUE,"GENERAL";"TAB4",#N/A,TRUE,"GENERAL";"TAB5",#N/A,TRUE,"GENERAL"}</definedName>
    <definedName name="gergw" localSheetId="39" hidden="1">{"TAB1",#N/A,TRUE,"GENERAL";"TAB2",#N/A,TRUE,"GENERAL";"TAB3",#N/A,TRUE,"GENERAL";"TAB4",#N/A,TRUE,"GENERAL";"TAB5",#N/A,TRUE,"GENERAL"}</definedName>
    <definedName name="gergw" hidden="1">{"TAB1",#N/A,TRUE,"GENERAL";"TAB2",#N/A,TRUE,"GENERAL";"TAB3",#N/A,TRUE,"GENERAL";"TAB4",#N/A,TRUE,"GENERAL";"TAB5",#N/A,TRUE,"GENERAL"}</definedName>
    <definedName name="gfd" localSheetId="19" hidden="1">{"TAB1",#N/A,TRUE,"GENERAL";"TAB2",#N/A,TRUE,"GENERAL";"TAB3",#N/A,TRUE,"GENERAL";"TAB4",#N/A,TRUE,"GENERAL";"TAB5",#N/A,TRUE,"GENERAL"}</definedName>
    <definedName name="gfd" localSheetId="38"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localSheetId="31" hidden="1">{"TAB1",#N/A,TRUE,"GENERAL";"TAB2",#N/A,TRUE,"GENERAL";"TAB3",#N/A,TRUE,"GENERAL";"TAB4",#N/A,TRUE,"GENERAL";"TAB5",#N/A,TRUE,"GENERAL"}</definedName>
    <definedName name="gfd" localSheetId="32" hidden="1">{"TAB1",#N/A,TRUE,"GENERAL";"TAB2",#N/A,TRUE,"GENERAL";"TAB3",#N/A,TRUE,"GENERAL";"TAB4",#N/A,TRUE,"GENERAL";"TAB5",#N/A,TRUE,"GENERAL"}</definedName>
    <definedName name="gfd" localSheetId="33" hidden="1">{"TAB1",#N/A,TRUE,"GENERAL";"TAB2",#N/A,TRUE,"GENERAL";"TAB3",#N/A,TRUE,"GENERAL";"TAB4",#N/A,TRUE,"GENERAL";"TAB5",#N/A,TRUE,"GENERAL"}</definedName>
    <definedName name="gfd" localSheetId="34" hidden="1">{"TAB1",#N/A,TRUE,"GENERAL";"TAB2",#N/A,TRUE,"GENERAL";"TAB3",#N/A,TRUE,"GENERAL";"TAB4",#N/A,TRUE,"GENERAL";"TAB5",#N/A,TRUE,"GENERAL"}</definedName>
    <definedName name="gfd" localSheetId="35" hidden="1">{"TAB1",#N/A,TRUE,"GENERAL";"TAB2",#N/A,TRUE,"GENERAL";"TAB3",#N/A,TRUE,"GENERAL";"TAB4",#N/A,TRUE,"GENERAL";"TAB5",#N/A,TRUE,"GENERAL"}</definedName>
    <definedName name="gfd" localSheetId="36" hidden="1">{"TAB1",#N/A,TRUE,"GENERAL";"TAB2",#N/A,TRUE,"GENERAL";"TAB3",#N/A,TRUE,"GENERAL";"TAB4",#N/A,TRUE,"GENERAL";"TAB5",#N/A,TRUE,"GENERAL"}</definedName>
    <definedName name="gfd" localSheetId="37" hidden="1">{"TAB1",#N/A,TRUE,"GENERAL";"TAB2",#N/A,TRUE,"GENERAL";"TAB3",#N/A,TRUE,"GENERAL";"TAB4",#N/A,TRUE,"GENERAL";"TAB5",#N/A,TRUE,"GENERAL"}</definedName>
    <definedName name="gfd" localSheetId="39" hidden="1">{"TAB1",#N/A,TRUE,"GENERAL";"TAB2",#N/A,TRUE,"GENERAL";"TAB3",#N/A,TRUE,"GENERAL";"TAB4",#N/A,TRUE,"GENERAL";"TAB5",#N/A,TRUE,"GENERAL"}</definedName>
    <definedName name="gfd" hidden="1">{"TAB1",#N/A,TRUE,"GENERAL";"TAB2",#N/A,TRUE,"GENERAL";"TAB3",#N/A,TRUE,"GENERAL";"TAB4",#N/A,TRUE,"GENERAL";"TAB5",#N/A,TRUE,"GENERAL"}</definedName>
    <definedName name="gfdg" localSheetId="19" hidden="1">{"via1",#N/A,TRUE,"general";"via2",#N/A,TRUE,"general";"via3",#N/A,TRUE,"general"}</definedName>
    <definedName name="gfdg" localSheetId="38"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localSheetId="31" hidden="1">{"via1",#N/A,TRUE,"general";"via2",#N/A,TRUE,"general";"via3",#N/A,TRUE,"general"}</definedName>
    <definedName name="gfdg" localSheetId="32" hidden="1">{"via1",#N/A,TRUE,"general";"via2",#N/A,TRUE,"general";"via3",#N/A,TRUE,"general"}</definedName>
    <definedName name="gfdg" localSheetId="33" hidden="1">{"via1",#N/A,TRUE,"general";"via2",#N/A,TRUE,"general";"via3",#N/A,TRUE,"general"}</definedName>
    <definedName name="gfdg" localSheetId="34" hidden="1">{"via1",#N/A,TRUE,"general";"via2",#N/A,TRUE,"general";"via3",#N/A,TRUE,"general"}</definedName>
    <definedName name="gfdg" localSheetId="35" hidden="1">{"via1",#N/A,TRUE,"general";"via2",#N/A,TRUE,"general";"via3",#N/A,TRUE,"general"}</definedName>
    <definedName name="gfdg" localSheetId="36" hidden="1">{"via1",#N/A,TRUE,"general";"via2",#N/A,TRUE,"general";"via3",#N/A,TRUE,"general"}</definedName>
    <definedName name="gfdg" localSheetId="37" hidden="1">{"via1",#N/A,TRUE,"general";"via2",#N/A,TRUE,"general";"via3",#N/A,TRUE,"general"}</definedName>
    <definedName name="gfdg" localSheetId="39" hidden="1">{"via1",#N/A,TRUE,"general";"via2",#N/A,TRUE,"general";"via3",#N/A,TRUE,"general"}</definedName>
    <definedName name="gfdg" hidden="1">{"via1",#N/A,TRUE,"general";"via2",#N/A,TRUE,"general";"via3",#N/A,TRUE,"general"}</definedName>
    <definedName name="gffgfhhf" localSheetId="19" hidden="1">{#N/A,#N/A,TRUE,"INGENIERIA";#N/A,#N/A,TRUE,"COMPRAS";#N/A,#N/A,TRUE,"DIRECCION";#N/A,#N/A,TRUE,"RESUMEN"}</definedName>
    <definedName name="gffgfhhf" localSheetId="38" hidden="1">{#N/A,#N/A,TRUE,"INGENIERIA";#N/A,#N/A,TRUE,"COMPRAS";#N/A,#N/A,TRUE,"DIRECCION";#N/A,#N/A,TRUE,"RESUMEN"}</definedName>
    <definedName name="gffgfhhf" localSheetId="9" hidden="1">{#N/A,#N/A,TRUE,"INGENIERIA";#N/A,#N/A,TRUE,"COMPRAS";#N/A,#N/A,TRUE,"DIRECCION";#N/A,#N/A,TRUE,"RESUMEN"}</definedName>
    <definedName name="gffgfhhf" localSheetId="13" hidden="1">{#N/A,#N/A,TRUE,"INGENIERIA";#N/A,#N/A,TRUE,"COMPRAS";#N/A,#N/A,TRUE,"DIRECCION";#N/A,#N/A,TRUE,"RESUMEN"}</definedName>
    <definedName name="gffgfhhf" localSheetId="14" hidden="1">{#N/A,#N/A,TRUE,"INGENIERIA";#N/A,#N/A,TRUE,"COMPRAS";#N/A,#N/A,TRUE,"DIRECCION";#N/A,#N/A,TRUE,"RESUMEN"}</definedName>
    <definedName name="gffgfhhf" localSheetId="15" hidden="1">{#N/A,#N/A,TRUE,"INGENIERIA";#N/A,#N/A,TRUE,"COMPRAS";#N/A,#N/A,TRUE,"DIRECCION";#N/A,#N/A,TRUE,"RESUMEN"}</definedName>
    <definedName name="gffgfhhf" localSheetId="16" hidden="1">{#N/A,#N/A,TRUE,"INGENIERIA";#N/A,#N/A,TRUE,"COMPRAS";#N/A,#N/A,TRUE,"DIRECCION";#N/A,#N/A,TRUE,"RESUMEN"}</definedName>
    <definedName name="gffgfhhf" localSheetId="17" hidden="1">{#N/A,#N/A,TRUE,"INGENIERIA";#N/A,#N/A,TRUE,"COMPRAS";#N/A,#N/A,TRUE,"DIRECCION";#N/A,#N/A,TRUE,"RESUMEN"}</definedName>
    <definedName name="gffgfhhf" localSheetId="18" hidden="1">{#N/A,#N/A,TRUE,"INGENIERIA";#N/A,#N/A,TRUE,"COMPRAS";#N/A,#N/A,TRUE,"DIRECCION";#N/A,#N/A,TRUE,"RESUMEN"}</definedName>
    <definedName name="gffgfhhf" localSheetId="24" hidden="1">{#N/A,#N/A,TRUE,"INGENIERIA";#N/A,#N/A,TRUE,"COMPRAS";#N/A,#N/A,TRUE,"DIRECCION";#N/A,#N/A,TRUE,"RESUMEN"}</definedName>
    <definedName name="gffgfhhf" localSheetId="39" hidden="1">{#N/A,#N/A,TRUE,"INGENIERIA";#N/A,#N/A,TRUE,"COMPRAS";#N/A,#N/A,TRUE,"DIRECCION";#N/A,#N/A,TRUE,"RESUMEN"}</definedName>
    <definedName name="gffgfhhf" hidden="1">{#N/A,#N/A,TRUE,"INGENIERIA";#N/A,#N/A,TRUE,"COMPRAS";#N/A,#N/A,TRUE,"DIRECCION";#N/A,#N/A,TRUE,"RESUMEN"}</definedName>
    <definedName name="gfgfgr" localSheetId="19" hidden="1">{"via1",#N/A,TRUE,"general";"via2",#N/A,TRUE,"general";"via3",#N/A,TRUE,"general"}</definedName>
    <definedName name="gfgfgr" localSheetId="38"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localSheetId="31" hidden="1">{"via1",#N/A,TRUE,"general";"via2",#N/A,TRUE,"general";"via3",#N/A,TRUE,"general"}</definedName>
    <definedName name="gfgfgr" localSheetId="32" hidden="1">{"via1",#N/A,TRUE,"general";"via2",#N/A,TRUE,"general";"via3",#N/A,TRUE,"general"}</definedName>
    <definedName name="gfgfgr" localSheetId="33" hidden="1">{"via1",#N/A,TRUE,"general";"via2",#N/A,TRUE,"general";"via3",#N/A,TRUE,"general"}</definedName>
    <definedName name="gfgfgr" localSheetId="34" hidden="1">{"via1",#N/A,TRUE,"general";"via2",#N/A,TRUE,"general";"via3",#N/A,TRUE,"general"}</definedName>
    <definedName name="gfgfgr" localSheetId="35" hidden="1">{"via1",#N/A,TRUE,"general";"via2",#N/A,TRUE,"general";"via3",#N/A,TRUE,"general"}</definedName>
    <definedName name="gfgfgr" localSheetId="36" hidden="1">{"via1",#N/A,TRUE,"general";"via2",#N/A,TRUE,"general";"via3",#N/A,TRUE,"general"}</definedName>
    <definedName name="gfgfgr" localSheetId="37" hidden="1">{"via1",#N/A,TRUE,"general";"via2",#N/A,TRUE,"general";"via3",#N/A,TRUE,"general"}</definedName>
    <definedName name="gfgfgr" localSheetId="39" hidden="1">{"via1",#N/A,TRUE,"general";"via2",#N/A,TRUE,"general";"via3",#N/A,TRUE,"general"}</definedName>
    <definedName name="gfgfgr" hidden="1">{"via1",#N/A,TRUE,"general";"via2",#N/A,TRUE,"general";"via3",#N/A,TRUE,"general"}</definedName>
    <definedName name="gfhf" localSheetId="19" hidden="1">{"via1",#N/A,TRUE,"general";"via2",#N/A,TRUE,"general";"via3",#N/A,TRUE,"general"}</definedName>
    <definedName name="gfhf" localSheetId="38"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localSheetId="31" hidden="1">{"via1",#N/A,TRUE,"general";"via2",#N/A,TRUE,"general";"via3",#N/A,TRUE,"general"}</definedName>
    <definedName name="gfhf" localSheetId="32" hidden="1">{"via1",#N/A,TRUE,"general";"via2",#N/A,TRUE,"general";"via3",#N/A,TRUE,"general"}</definedName>
    <definedName name="gfhf" localSheetId="33" hidden="1">{"via1",#N/A,TRUE,"general";"via2",#N/A,TRUE,"general";"via3",#N/A,TRUE,"general"}</definedName>
    <definedName name="gfhf" localSheetId="34" hidden="1">{"via1",#N/A,TRUE,"general";"via2",#N/A,TRUE,"general";"via3",#N/A,TRUE,"general"}</definedName>
    <definedName name="gfhf" localSheetId="35" hidden="1">{"via1",#N/A,TRUE,"general";"via2",#N/A,TRUE,"general";"via3",#N/A,TRUE,"general"}</definedName>
    <definedName name="gfhf" localSheetId="36" hidden="1">{"via1",#N/A,TRUE,"general";"via2",#N/A,TRUE,"general";"via3",#N/A,TRUE,"general"}</definedName>
    <definedName name="gfhf" localSheetId="37" hidden="1">{"via1",#N/A,TRUE,"general";"via2",#N/A,TRUE,"general";"via3",#N/A,TRUE,"general"}</definedName>
    <definedName name="gfhf" localSheetId="39" hidden="1">{"via1",#N/A,TRUE,"general";"via2",#N/A,TRUE,"general";"via3",#N/A,TRUE,"general"}</definedName>
    <definedName name="gfhf" hidden="1">{"via1",#N/A,TRUE,"general";"via2",#N/A,TRUE,"general";"via3",#N/A,TRUE,"general"}</definedName>
    <definedName name="gfhfdh" localSheetId="19" hidden="1">{"TAB1",#N/A,TRUE,"GENERAL";"TAB2",#N/A,TRUE,"GENERAL";"TAB3",#N/A,TRUE,"GENERAL";"TAB4",#N/A,TRUE,"GENERAL";"TAB5",#N/A,TRUE,"GENERAL"}</definedName>
    <definedName name="gfhfdh" localSheetId="38"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31"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3"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35" hidden="1">{"TAB1",#N/A,TRUE,"GENERAL";"TAB2",#N/A,TRUE,"GENERAL";"TAB3",#N/A,TRUE,"GENERAL";"TAB4",#N/A,TRUE,"GENERAL";"TAB5",#N/A,TRUE,"GENERAL"}</definedName>
    <definedName name="gfhfdh" localSheetId="36" hidden="1">{"TAB1",#N/A,TRUE,"GENERAL";"TAB2",#N/A,TRUE,"GENERAL";"TAB3",#N/A,TRUE,"GENERAL";"TAB4",#N/A,TRUE,"GENERAL";"TAB5",#N/A,TRUE,"GENERAL"}</definedName>
    <definedName name="gfhfdh" localSheetId="37" hidden="1">{"TAB1",#N/A,TRUE,"GENERAL";"TAB2",#N/A,TRUE,"GENERAL";"TAB3",#N/A,TRUE,"GENERAL";"TAB4",#N/A,TRUE,"GENERAL";"TAB5",#N/A,TRUE,"GENERAL"}</definedName>
    <definedName name="gfhfdh" localSheetId="39" hidden="1">{"TAB1",#N/A,TRUE,"GENERAL";"TAB2",#N/A,TRUE,"GENERAL";"TAB3",#N/A,TRUE,"GENERAL";"TAB4",#N/A,TRUE,"GENERAL";"TAB5",#N/A,TRUE,"GENERAL"}</definedName>
    <definedName name="gfhfdh"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38"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3"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35" hidden="1">{"TAB1",#N/A,TRUE,"GENERAL";"TAB2",#N/A,TRUE,"GENERAL";"TAB3",#N/A,TRUE,"GENERAL";"TAB4",#N/A,TRUE,"GENERAL";"TAB5",#N/A,TRUE,"GENERAL"}</definedName>
    <definedName name="gfhgfh" localSheetId="36" hidden="1">{"TAB1",#N/A,TRUE,"GENERAL";"TAB2",#N/A,TRUE,"GENERAL";"TAB3",#N/A,TRUE,"GENERAL";"TAB4",#N/A,TRUE,"GENERAL";"TAB5",#N/A,TRUE,"GENERAL"}</definedName>
    <definedName name="gfhgfh" localSheetId="37" hidden="1">{"TAB1",#N/A,TRUE,"GENERAL";"TAB2",#N/A,TRUE,"GENERAL";"TAB3",#N/A,TRUE,"GENERAL";"TAB4",#N/A,TRUE,"GENERAL";"TAB5",#N/A,TRUE,"GENERAL"}</definedName>
    <definedName name="gfhgfh" localSheetId="39" hidden="1">{"TAB1",#N/A,TRUE,"GENERAL";"TAB2",#N/A,TRUE,"GENERAL";"TAB3",#N/A,TRUE,"GENERAL";"TAB4",#N/A,TRUE,"GENERAL";"TAB5",#N/A,TRUE,"GENERAL"}</definedName>
    <definedName name="gfhgfh"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38"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3"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35" hidden="1">{"TAB1",#N/A,TRUE,"GENERAL";"TAB2",#N/A,TRUE,"GENERAL";"TAB3",#N/A,TRUE,"GENERAL";"TAB4",#N/A,TRUE,"GENERAL";"TAB5",#N/A,TRUE,"GENERAL"}</definedName>
    <definedName name="GFJHGJ" localSheetId="36" hidden="1">{"TAB1",#N/A,TRUE,"GENERAL";"TAB2",#N/A,TRUE,"GENERAL";"TAB3",#N/A,TRUE,"GENERAL";"TAB4",#N/A,TRUE,"GENERAL";"TAB5",#N/A,TRUE,"GENERAL"}</definedName>
    <definedName name="GFJHGJ" localSheetId="37" hidden="1">{"TAB1",#N/A,TRUE,"GENERAL";"TAB2",#N/A,TRUE,"GENERAL";"TAB3",#N/A,TRUE,"GENERAL";"TAB4",#N/A,TRUE,"GENERAL";"TAB5",#N/A,TRUE,"GENERAL"}</definedName>
    <definedName name="GFJHGJ" localSheetId="39" hidden="1">{"TAB1",#N/A,TRUE,"GENERAL";"TAB2",#N/A,TRUE,"GENERAL";"TAB3",#N/A,TRUE,"GENERAL";"TAB4",#N/A,TRUE,"GENERAL";"TAB5",#N/A,TRUE,"GENERAL"}</definedName>
    <definedName name="GFJHGJ" hidden="1">{"TAB1",#N/A,TRUE,"GENERAL";"TAB2",#N/A,TRUE,"GENERAL";"TAB3",#N/A,TRUE,"GENERAL";"TAB4",#N/A,TRUE,"GENERAL";"TAB5",#N/A,TRUE,"GENERAL"}</definedName>
    <definedName name="gfjjh" localSheetId="19" hidden="1">{"via1",#N/A,TRUE,"general";"via2",#N/A,TRUE,"general";"via3",#N/A,TRUE,"general"}</definedName>
    <definedName name="gfjjh" localSheetId="38"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localSheetId="31" hidden="1">{"via1",#N/A,TRUE,"general";"via2",#N/A,TRUE,"general";"via3",#N/A,TRUE,"general"}</definedName>
    <definedName name="gfjjh" localSheetId="32" hidden="1">{"via1",#N/A,TRUE,"general";"via2",#N/A,TRUE,"general";"via3",#N/A,TRUE,"general"}</definedName>
    <definedName name="gfjjh" localSheetId="33" hidden="1">{"via1",#N/A,TRUE,"general";"via2",#N/A,TRUE,"general";"via3",#N/A,TRUE,"general"}</definedName>
    <definedName name="gfjjh" localSheetId="34" hidden="1">{"via1",#N/A,TRUE,"general";"via2",#N/A,TRUE,"general";"via3",#N/A,TRUE,"general"}</definedName>
    <definedName name="gfjjh" localSheetId="35" hidden="1">{"via1",#N/A,TRUE,"general";"via2",#N/A,TRUE,"general";"via3",#N/A,TRUE,"general"}</definedName>
    <definedName name="gfjjh" localSheetId="36" hidden="1">{"via1",#N/A,TRUE,"general";"via2",#N/A,TRUE,"general";"via3",#N/A,TRUE,"general"}</definedName>
    <definedName name="gfjjh" localSheetId="37" hidden="1">{"via1",#N/A,TRUE,"general";"via2",#N/A,TRUE,"general";"via3",#N/A,TRUE,"general"}</definedName>
    <definedName name="gfjjh" localSheetId="39" hidden="1">{"via1",#N/A,TRUE,"general";"via2",#N/A,TRUE,"general";"via3",#N/A,TRUE,"general"}</definedName>
    <definedName name="gfjjh" hidden="1">{"via1",#N/A,TRUE,"general";"via2",#N/A,TRUE,"general";"via3",#N/A,TRUE,"general"}</definedName>
    <definedName name="GFN">[12]Tablas!#REF!</definedName>
    <definedName name="gfutyj6" localSheetId="19" hidden="1">{"via1",#N/A,TRUE,"general";"via2",#N/A,TRUE,"general";"via3",#N/A,TRUE,"general"}</definedName>
    <definedName name="gfutyj6" localSheetId="38"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localSheetId="31" hidden="1">{"via1",#N/A,TRUE,"general";"via2",#N/A,TRUE,"general";"via3",#N/A,TRUE,"general"}</definedName>
    <definedName name="gfutyj6" localSheetId="32" hidden="1">{"via1",#N/A,TRUE,"general";"via2",#N/A,TRUE,"general";"via3",#N/A,TRUE,"general"}</definedName>
    <definedName name="gfutyj6" localSheetId="33" hidden="1">{"via1",#N/A,TRUE,"general";"via2",#N/A,TRUE,"general";"via3",#N/A,TRUE,"general"}</definedName>
    <definedName name="gfutyj6" localSheetId="34" hidden="1">{"via1",#N/A,TRUE,"general";"via2",#N/A,TRUE,"general";"via3",#N/A,TRUE,"general"}</definedName>
    <definedName name="gfutyj6" localSheetId="35" hidden="1">{"via1",#N/A,TRUE,"general";"via2",#N/A,TRUE,"general";"via3",#N/A,TRUE,"general"}</definedName>
    <definedName name="gfutyj6" localSheetId="36" hidden="1">{"via1",#N/A,TRUE,"general";"via2",#N/A,TRUE,"general";"via3",#N/A,TRUE,"general"}</definedName>
    <definedName name="gfutyj6" localSheetId="37" hidden="1">{"via1",#N/A,TRUE,"general";"via2",#N/A,TRUE,"general";"via3",#N/A,TRUE,"general"}</definedName>
    <definedName name="gfutyj6" localSheetId="39" hidden="1">{"via1",#N/A,TRUE,"general";"via2",#N/A,TRUE,"general";"via3",#N/A,TRUE,"general"}</definedName>
    <definedName name="gfutyj6" hidden="1">{"via1",#N/A,TRUE,"general";"via2",#N/A,TRUE,"general";"via3",#N/A,TRUE,"general"}</definedName>
    <definedName name="gg" localSheetId="19" hidden="1">{"TAB1",#N/A,TRUE,"GENERAL";"TAB2",#N/A,TRUE,"GENERAL";"TAB3",#N/A,TRUE,"GENERAL";"TAB4",#N/A,TRUE,"GENERAL";"TAB5",#N/A,TRUE,"GENERAL"}</definedName>
    <definedName name="gg" localSheetId="38"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29" hidden="1">{"TAB1",#N/A,TRUE,"GENERAL";"TAB2",#N/A,TRUE,"GENERAL";"TAB3",#N/A,TRUE,"GENERAL";"TAB4",#N/A,TRUE,"GENERAL";"TAB5",#N/A,TRUE,"GENERAL"}</definedName>
    <definedName name="gg" localSheetId="30" hidden="1">{"TAB1",#N/A,TRUE,"GENERAL";"TAB2",#N/A,TRUE,"GENERAL";"TAB3",#N/A,TRUE,"GENERAL";"TAB4",#N/A,TRUE,"GENERAL";"TAB5",#N/A,TRUE,"GENERAL"}</definedName>
    <definedName name="gg" localSheetId="31" hidden="1">{"TAB1",#N/A,TRUE,"GENERAL";"TAB2",#N/A,TRUE,"GENERAL";"TAB3",#N/A,TRUE,"GENERAL";"TAB4",#N/A,TRUE,"GENERAL";"TAB5",#N/A,TRUE,"GENERAL"}</definedName>
    <definedName name="gg" localSheetId="32" hidden="1">{"TAB1",#N/A,TRUE,"GENERAL";"TAB2",#N/A,TRUE,"GENERAL";"TAB3",#N/A,TRUE,"GENERAL";"TAB4",#N/A,TRUE,"GENERAL";"TAB5",#N/A,TRUE,"GENERAL"}</definedName>
    <definedName name="gg" localSheetId="33" hidden="1">{"TAB1",#N/A,TRUE,"GENERAL";"TAB2",#N/A,TRUE,"GENERAL";"TAB3",#N/A,TRUE,"GENERAL";"TAB4",#N/A,TRUE,"GENERAL";"TAB5",#N/A,TRUE,"GENERAL"}</definedName>
    <definedName name="gg" localSheetId="34" hidden="1">{"TAB1",#N/A,TRUE,"GENERAL";"TAB2",#N/A,TRUE,"GENERAL";"TAB3",#N/A,TRUE,"GENERAL";"TAB4",#N/A,TRUE,"GENERAL";"TAB5",#N/A,TRUE,"GENERAL"}</definedName>
    <definedName name="gg" localSheetId="35" hidden="1">{"TAB1",#N/A,TRUE,"GENERAL";"TAB2",#N/A,TRUE,"GENERAL";"TAB3",#N/A,TRUE,"GENERAL";"TAB4",#N/A,TRUE,"GENERAL";"TAB5",#N/A,TRUE,"GENERAL"}</definedName>
    <definedName name="gg" localSheetId="36" hidden="1">{"TAB1",#N/A,TRUE,"GENERAL";"TAB2",#N/A,TRUE,"GENERAL";"TAB3",#N/A,TRUE,"GENERAL";"TAB4",#N/A,TRUE,"GENERAL";"TAB5",#N/A,TRUE,"GENERAL"}</definedName>
    <definedName name="gg" localSheetId="37" hidden="1">{"TAB1",#N/A,TRUE,"GENERAL";"TAB2",#N/A,TRUE,"GENERAL";"TAB3",#N/A,TRUE,"GENERAL";"TAB4",#N/A,TRUE,"GENERAL";"TAB5",#N/A,TRUE,"GENERAL"}</definedName>
    <definedName name="gg" localSheetId="39" hidden="1">{"TAB1",#N/A,TRUE,"GENERAL";"TAB2",#N/A,TRUE,"GENERAL";"TAB3",#N/A,TRUE,"GENERAL";"TAB4",#N/A,TRUE,"GENERAL";"TAB5",#N/A,TRUE,"GENERAL"}</definedName>
    <definedName name="gg" hidden="1">{"TAB1",#N/A,TRUE,"GENERAL";"TAB2",#N/A,TRUE,"GENERAL";"TAB3",#N/A,TRUE,"GENERAL";"TAB4",#N/A,TRUE,"GENERAL";"TAB5",#N/A,TRUE,"GENERAL"}</definedName>
    <definedName name="ggdr" localSheetId="19" hidden="1">{"via1",#N/A,TRUE,"general";"via2",#N/A,TRUE,"general";"via3",#N/A,TRUE,"general"}</definedName>
    <definedName name="ggdr" localSheetId="38"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localSheetId="31" hidden="1">{"via1",#N/A,TRUE,"general";"via2",#N/A,TRUE,"general";"via3",#N/A,TRUE,"general"}</definedName>
    <definedName name="ggdr" localSheetId="32" hidden="1">{"via1",#N/A,TRUE,"general";"via2",#N/A,TRUE,"general";"via3",#N/A,TRUE,"general"}</definedName>
    <definedName name="ggdr" localSheetId="33" hidden="1">{"via1",#N/A,TRUE,"general";"via2",#N/A,TRUE,"general";"via3",#N/A,TRUE,"general"}</definedName>
    <definedName name="ggdr" localSheetId="34" hidden="1">{"via1",#N/A,TRUE,"general";"via2",#N/A,TRUE,"general";"via3",#N/A,TRUE,"general"}</definedName>
    <definedName name="ggdr" localSheetId="35" hidden="1">{"via1",#N/A,TRUE,"general";"via2",#N/A,TRUE,"general";"via3",#N/A,TRUE,"general"}</definedName>
    <definedName name="ggdr" localSheetId="36" hidden="1">{"via1",#N/A,TRUE,"general";"via2",#N/A,TRUE,"general";"via3",#N/A,TRUE,"general"}</definedName>
    <definedName name="ggdr" localSheetId="37" hidden="1">{"via1",#N/A,TRUE,"general";"via2",#N/A,TRUE,"general";"via3",#N/A,TRUE,"general"}</definedName>
    <definedName name="ggdr" localSheetId="39" hidden="1">{"via1",#N/A,TRUE,"general";"via2",#N/A,TRUE,"general";"via3",#N/A,TRUE,"general"}</definedName>
    <definedName name="ggdr" hidden="1">{"via1",#N/A,TRUE,"general";"via2",#N/A,TRUE,"general";"via3",#N/A,TRUE,"general"}</definedName>
    <definedName name="ggerg" localSheetId="19" hidden="1">{"TAB1",#N/A,TRUE,"GENERAL";"TAB2",#N/A,TRUE,"GENERAL";"TAB3",#N/A,TRUE,"GENERAL";"TAB4",#N/A,TRUE,"GENERAL";"TAB5",#N/A,TRUE,"GENERAL"}</definedName>
    <definedName name="ggerg" localSheetId="38"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31"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3"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35" hidden="1">{"TAB1",#N/A,TRUE,"GENERAL";"TAB2",#N/A,TRUE,"GENERAL";"TAB3",#N/A,TRUE,"GENERAL";"TAB4",#N/A,TRUE,"GENERAL";"TAB5",#N/A,TRUE,"GENERAL"}</definedName>
    <definedName name="ggerg" localSheetId="36" hidden="1">{"TAB1",#N/A,TRUE,"GENERAL";"TAB2",#N/A,TRUE,"GENERAL";"TAB3",#N/A,TRUE,"GENERAL";"TAB4",#N/A,TRUE,"GENERAL";"TAB5",#N/A,TRUE,"GENERAL"}</definedName>
    <definedName name="ggerg" localSheetId="37" hidden="1">{"TAB1",#N/A,TRUE,"GENERAL";"TAB2",#N/A,TRUE,"GENERAL";"TAB3",#N/A,TRUE,"GENERAL";"TAB4",#N/A,TRUE,"GENERAL";"TAB5",#N/A,TRUE,"GENERAL"}</definedName>
    <definedName name="ggerg" localSheetId="39" hidden="1">{"TAB1",#N/A,TRUE,"GENERAL";"TAB2",#N/A,TRUE,"GENERAL";"TAB3",#N/A,TRUE,"GENERAL";"TAB4",#N/A,TRUE,"GENERAL";"TAB5",#N/A,TRUE,"GENERAL"}</definedName>
    <definedName name="ggerg" hidden="1">{"TAB1",#N/A,TRUE,"GENERAL";"TAB2",#N/A,TRUE,"GENERAL";"TAB3",#N/A,TRUE,"GENERAL";"TAB4",#N/A,TRUE,"GENERAL";"TAB5",#N/A,TRUE,"GENERAL"}</definedName>
    <definedName name="GGG" localSheetId="19">' 3,01 '!ERR</definedName>
    <definedName name="GGG" localSheetId="38">' MEMORIA ANDEN CALLE 11'!ERR</definedName>
    <definedName name="GGG" localSheetId="1">'1,01'!ERR</definedName>
    <definedName name="GGG" localSheetId="2">'1,02'!ERR</definedName>
    <definedName name="GGG" localSheetId="3">'1,03 '!ERR</definedName>
    <definedName name="GGG" localSheetId="4">'1,04'!ERR</definedName>
    <definedName name="GGG" localSheetId="5">'1,05'!ERR</definedName>
    <definedName name="GGG" localSheetId="6">'1,06'!ERR</definedName>
    <definedName name="GGG" localSheetId="7">'1,07'!ERR</definedName>
    <definedName name="GGG" localSheetId="8">'1,08'!ERR</definedName>
    <definedName name="GGG" localSheetId="9">'2,01 '!ERR</definedName>
    <definedName name="GGG" localSheetId="10">'2,02'!ERR</definedName>
    <definedName name="GGG" localSheetId="11">'2,03'!ERR</definedName>
    <definedName name="GGG" localSheetId="12">'2,04'!ERR</definedName>
    <definedName name="GGG" localSheetId="13">'2,05'!ERR</definedName>
    <definedName name="GGG" localSheetId="14">'2,06'!ERR</definedName>
    <definedName name="GGG" localSheetId="15">'2,07'!ERR</definedName>
    <definedName name="GGG" localSheetId="16">'2,08'!ERR</definedName>
    <definedName name="GGG" localSheetId="17">'2,09'!ERR</definedName>
    <definedName name="GGG" localSheetId="18">'2,10'!ERR</definedName>
    <definedName name="GGG" localSheetId="20">'3,02'!ERR</definedName>
    <definedName name="GGG" localSheetId="21">'3,03'!ERR</definedName>
    <definedName name="GGG" localSheetId="22">'3,04'!ERR</definedName>
    <definedName name="GGG" localSheetId="23">'3,05'!ERR</definedName>
    <definedName name="GGG" localSheetId="24">'3,06'!ERR</definedName>
    <definedName name="GGG" localSheetId="25">'4,01'!ERR</definedName>
    <definedName name="GGG" localSheetId="26">'4,02'!ERR</definedName>
    <definedName name="GGG" localSheetId="27">'5,01'!ERR</definedName>
    <definedName name="GGG" localSheetId="28">'5,02'!ERR</definedName>
    <definedName name="GGG" localSheetId="29">'5,03'!ERR</definedName>
    <definedName name="GGG" localSheetId="30">'5,04'!ERR</definedName>
    <definedName name="GGG" localSheetId="31">'5,05'!ERR</definedName>
    <definedName name="GGG" localSheetId="32">'5,06'!ERR</definedName>
    <definedName name="GGG" localSheetId="33">'5,07'!ERR</definedName>
    <definedName name="GGG" localSheetId="34">'5,08'!ERR</definedName>
    <definedName name="GGG" localSheetId="35">'5,09'!ERR</definedName>
    <definedName name="GGG" localSheetId="36">'5,10'!ERR</definedName>
    <definedName name="GGG" localSheetId="37">'5,11'!ERR</definedName>
    <definedName name="GGG" localSheetId="39">'MEMORIAS ANDEN CALLE 12'!ERR</definedName>
    <definedName name="GGG">[0]!ERR</definedName>
    <definedName name="gggb" localSheetId="19" hidden="1">{"TAB1",#N/A,TRUE,"GENERAL";"TAB2",#N/A,TRUE,"GENERAL";"TAB3",#N/A,TRUE,"GENERAL";"TAB4",#N/A,TRUE,"GENERAL";"TAB5",#N/A,TRUE,"GENERAL"}</definedName>
    <definedName name="gggb" localSheetId="38"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localSheetId="31" hidden="1">{"TAB1",#N/A,TRUE,"GENERAL";"TAB2",#N/A,TRUE,"GENERAL";"TAB3",#N/A,TRUE,"GENERAL";"TAB4",#N/A,TRUE,"GENERAL";"TAB5",#N/A,TRUE,"GENERAL"}</definedName>
    <definedName name="gggb" localSheetId="32" hidden="1">{"TAB1",#N/A,TRUE,"GENERAL";"TAB2",#N/A,TRUE,"GENERAL";"TAB3",#N/A,TRUE,"GENERAL";"TAB4",#N/A,TRUE,"GENERAL";"TAB5",#N/A,TRUE,"GENERAL"}</definedName>
    <definedName name="gggb" localSheetId="33" hidden="1">{"TAB1",#N/A,TRUE,"GENERAL";"TAB2",#N/A,TRUE,"GENERAL";"TAB3",#N/A,TRUE,"GENERAL";"TAB4",#N/A,TRUE,"GENERAL";"TAB5",#N/A,TRUE,"GENERAL"}</definedName>
    <definedName name="gggb" localSheetId="34" hidden="1">{"TAB1",#N/A,TRUE,"GENERAL";"TAB2",#N/A,TRUE,"GENERAL";"TAB3",#N/A,TRUE,"GENERAL";"TAB4",#N/A,TRUE,"GENERAL";"TAB5",#N/A,TRUE,"GENERAL"}</definedName>
    <definedName name="gggb" localSheetId="35" hidden="1">{"TAB1",#N/A,TRUE,"GENERAL";"TAB2",#N/A,TRUE,"GENERAL";"TAB3",#N/A,TRUE,"GENERAL";"TAB4",#N/A,TRUE,"GENERAL";"TAB5",#N/A,TRUE,"GENERAL"}</definedName>
    <definedName name="gggb" localSheetId="36" hidden="1">{"TAB1",#N/A,TRUE,"GENERAL";"TAB2",#N/A,TRUE,"GENERAL";"TAB3",#N/A,TRUE,"GENERAL";"TAB4",#N/A,TRUE,"GENERAL";"TAB5",#N/A,TRUE,"GENERAL"}</definedName>
    <definedName name="gggb" localSheetId="37" hidden="1">{"TAB1",#N/A,TRUE,"GENERAL";"TAB2",#N/A,TRUE,"GENERAL";"TAB3",#N/A,TRUE,"GENERAL";"TAB4",#N/A,TRUE,"GENERAL";"TAB5",#N/A,TRUE,"GENERAL"}</definedName>
    <definedName name="gggb" localSheetId="39" hidden="1">{"TAB1",#N/A,TRUE,"GENERAL";"TAB2",#N/A,TRUE,"GENERAL";"TAB3",#N/A,TRUE,"GENERAL";"TAB4",#N/A,TRUE,"GENERAL";"TAB5",#N/A,TRUE,"GENERAL"}</definedName>
    <definedName name="gggb" hidden="1">{"TAB1",#N/A,TRUE,"GENERAL";"TAB2",#N/A,TRUE,"GENERAL";"TAB3",#N/A,TRUE,"GENERAL";"TAB4",#N/A,TRUE,"GENERAL";"TAB5",#N/A,TRUE,"GENERAL"}</definedName>
    <definedName name="gggg" localSheetId="19" hidden="1">{"via1",#N/A,TRUE,"general";"via2",#N/A,TRUE,"general";"via3",#N/A,TRUE,"general"}</definedName>
    <definedName name="gggg" localSheetId="38"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localSheetId="31" hidden="1">{"via1",#N/A,TRUE,"general";"via2",#N/A,TRUE,"general";"via3",#N/A,TRUE,"general"}</definedName>
    <definedName name="gggg" localSheetId="32" hidden="1">{"via1",#N/A,TRUE,"general";"via2",#N/A,TRUE,"general";"via3",#N/A,TRUE,"general"}</definedName>
    <definedName name="gggg" localSheetId="33" hidden="1">{"via1",#N/A,TRUE,"general";"via2",#N/A,TRUE,"general";"via3",#N/A,TRUE,"general"}</definedName>
    <definedName name="gggg" localSheetId="34" hidden="1">{"via1",#N/A,TRUE,"general";"via2",#N/A,TRUE,"general";"via3",#N/A,TRUE,"general"}</definedName>
    <definedName name="gggg" localSheetId="35" hidden="1">{"via1",#N/A,TRUE,"general";"via2",#N/A,TRUE,"general";"via3",#N/A,TRUE,"general"}</definedName>
    <definedName name="gggg" localSheetId="36" hidden="1">{"via1",#N/A,TRUE,"general";"via2",#N/A,TRUE,"general";"via3",#N/A,TRUE,"general"}</definedName>
    <definedName name="gggg" localSheetId="37" hidden="1">{"via1",#N/A,TRUE,"general";"via2",#N/A,TRUE,"general";"via3",#N/A,TRUE,"general"}</definedName>
    <definedName name="gggg" localSheetId="39" hidden="1">{"via1",#N/A,TRUE,"general";"via2",#N/A,TRUE,"general";"via3",#N/A,TRUE,"general"}</definedName>
    <definedName name="gggg" hidden="1">{"via1",#N/A,TRUE,"general";"via2",#N/A,TRUE,"general";"via3",#N/A,TRUE,"general"}</definedName>
    <definedName name="ggggd" localSheetId="19" hidden="1">{"TAB1",#N/A,TRUE,"GENERAL";"TAB2",#N/A,TRUE,"GENERAL";"TAB3",#N/A,TRUE,"GENERAL";"TAB4",#N/A,TRUE,"GENERAL";"TAB5",#N/A,TRUE,"GENERAL"}</definedName>
    <definedName name="ggggd" localSheetId="38"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31"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3"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35" hidden="1">{"TAB1",#N/A,TRUE,"GENERAL";"TAB2",#N/A,TRUE,"GENERAL";"TAB3",#N/A,TRUE,"GENERAL";"TAB4",#N/A,TRUE,"GENERAL";"TAB5",#N/A,TRUE,"GENERAL"}</definedName>
    <definedName name="ggggd" localSheetId="36" hidden="1">{"TAB1",#N/A,TRUE,"GENERAL";"TAB2",#N/A,TRUE,"GENERAL";"TAB3",#N/A,TRUE,"GENERAL";"TAB4",#N/A,TRUE,"GENERAL";"TAB5",#N/A,TRUE,"GENERAL"}</definedName>
    <definedName name="ggggd" localSheetId="37" hidden="1">{"TAB1",#N/A,TRUE,"GENERAL";"TAB2",#N/A,TRUE,"GENERAL";"TAB3",#N/A,TRUE,"GENERAL";"TAB4",#N/A,TRUE,"GENERAL";"TAB5",#N/A,TRUE,"GENERAL"}</definedName>
    <definedName name="ggggd" localSheetId="39" hidden="1">{"TAB1",#N/A,TRUE,"GENERAL";"TAB2",#N/A,TRUE,"GENERAL";"TAB3",#N/A,TRUE,"GENERAL";"TAB4",#N/A,TRUE,"GENERAL";"TAB5",#N/A,TRUE,"GENERAL"}</definedName>
    <definedName name="ggggd" hidden="1">{"TAB1",#N/A,TRUE,"GENERAL";"TAB2",#N/A,TRUE,"GENERAL";"TAB3",#N/A,TRUE,"GENERAL";"TAB4",#N/A,TRUE,"GENERAL";"TAB5",#N/A,TRUE,"GENERAL"}</definedName>
    <definedName name="gggggt" localSheetId="19" hidden="1">{"via1",#N/A,TRUE,"general";"via2",#N/A,TRUE,"general";"via3",#N/A,TRUE,"general"}</definedName>
    <definedName name="gggggt" localSheetId="38"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localSheetId="31" hidden="1">{"via1",#N/A,TRUE,"general";"via2",#N/A,TRUE,"general";"via3",#N/A,TRUE,"general"}</definedName>
    <definedName name="gggggt" localSheetId="32" hidden="1">{"via1",#N/A,TRUE,"general";"via2",#N/A,TRUE,"general";"via3",#N/A,TRUE,"general"}</definedName>
    <definedName name="gggggt" localSheetId="33" hidden="1">{"via1",#N/A,TRUE,"general";"via2",#N/A,TRUE,"general";"via3",#N/A,TRUE,"general"}</definedName>
    <definedName name="gggggt" localSheetId="34" hidden="1">{"via1",#N/A,TRUE,"general";"via2",#N/A,TRUE,"general";"via3",#N/A,TRUE,"general"}</definedName>
    <definedName name="gggggt" localSheetId="35" hidden="1">{"via1",#N/A,TRUE,"general";"via2",#N/A,TRUE,"general";"via3",#N/A,TRUE,"general"}</definedName>
    <definedName name="gggggt" localSheetId="36" hidden="1">{"via1",#N/A,TRUE,"general";"via2",#N/A,TRUE,"general";"via3",#N/A,TRUE,"general"}</definedName>
    <definedName name="gggggt" localSheetId="37" hidden="1">{"via1",#N/A,TRUE,"general";"via2",#N/A,TRUE,"general";"via3",#N/A,TRUE,"general"}</definedName>
    <definedName name="gggggt" localSheetId="39" hidden="1">{"via1",#N/A,TRUE,"general";"via2",#N/A,TRUE,"general";"via3",#N/A,TRUE,"general"}</definedName>
    <definedName name="gggggt" hidden="1">{"via1",#N/A,TRUE,"general";"via2",#N/A,TRUE,"general";"via3",#N/A,TRUE,"general"}</definedName>
    <definedName name="gggghn" localSheetId="19" hidden="1">{"TAB1",#N/A,TRUE,"GENERAL";"TAB2",#N/A,TRUE,"GENERAL";"TAB3",#N/A,TRUE,"GENERAL";"TAB4",#N/A,TRUE,"GENERAL";"TAB5",#N/A,TRUE,"GENERAL"}</definedName>
    <definedName name="gggghn" localSheetId="38"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31"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3"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35" hidden="1">{"TAB1",#N/A,TRUE,"GENERAL";"TAB2",#N/A,TRUE,"GENERAL";"TAB3",#N/A,TRUE,"GENERAL";"TAB4",#N/A,TRUE,"GENERAL";"TAB5",#N/A,TRUE,"GENERAL"}</definedName>
    <definedName name="gggghn" localSheetId="36" hidden="1">{"TAB1",#N/A,TRUE,"GENERAL";"TAB2",#N/A,TRUE,"GENERAL";"TAB3",#N/A,TRUE,"GENERAL";"TAB4",#N/A,TRUE,"GENERAL";"TAB5",#N/A,TRUE,"GENERAL"}</definedName>
    <definedName name="gggghn" localSheetId="37" hidden="1">{"TAB1",#N/A,TRUE,"GENERAL";"TAB2",#N/A,TRUE,"GENERAL";"TAB3",#N/A,TRUE,"GENERAL";"TAB4",#N/A,TRUE,"GENERAL";"TAB5",#N/A,TRUE,"GENERAL"}</definedName>
    <definedName name="gggghn" localSheetId="39" hidden="1">{"TAB1",#N/A,TRUE,"GENERAL";"TAB2",#N/A,TRUE,"GENERAL";"TAB3",#N/A,TRUE,"GENERAL";"TAB4",#N/A,TRUE,"GENERAL";"TAB5",#N/A,TRUE,"GENERAL"}</definedName>
    <definedName name="gggghn"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38"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3"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35" hidden="1">{"TAB1",#N/A,TRUE,"GENERAL";"TAB2",#N/A,TRUE,"GENERAL";"TAB3",#N/A,TRUE,"GENERAL";"TAB4",#N/A,TRUE,"GENERAL";"TAB5",#N/A,TRUE,"GENERAL"}</definedName>
    <definedName name="ggggt" localSheetId="36" hidden="1">{"TAB1",#N/A,TRUE,"GENERAL";"TAB2",#N/A,TRUE,"GENERAL";"TAB3",#N/A,TRUE,"GENERAL";"TAB4",#N/A,TRUE,"GENERAL";"TAB5",#N/A,TRUE,"GENERAL"}</definedName>
    <definedName name="ggggt" localSheetId="37" hidden="1">{"TAB1",#N/A,TRUE,"GENERAL";"TAB2",#N/A,TRUE,"GENERAL";"TAB3",#N/A,TRUE,"GENERAL";"TAB4",#N/A,TRUE,"GENERAL";"TAB5",#N/A,TRUE,"GENERAL"}</definedName>
    <definedName name="ggggt" localSheetId="39" hidden="1">{"TAB1",#N/A,TRUE,"GENERAL";"TAB2",#N/A,TRUE,"GENERAL";"TAB3",#N/A,TRUE,"GENERAL";"TAB4",#N/A,TRUE,"GENERAL";"TAB5",#N/A,TRUE,"GENERAL"}</definedName>
    <definedName name="ggggt"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38"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3"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35" hidden="1">{"TAB1",#N/A,TRUE,"GENERAL";"TAB2",#N/A,TRUE,"GENERAL";"TAB3",#N/A,TRUE,"GENERAL";"TAB4",#N/A,TRUE,"GENERAL";"TAB5",#N/A,TRUE,"GENERAL"}</definedName>
    <definedName name="ggggy" localSheetId="36" hidden="1">{"TAB1",#N/A,TRUE,"GENERAL";"TAB2",#N/A,TRUE,"GENERAL";"TAB3",#N/A,TRUE,"GENERAL";"TAB4",#N/A,TRUE,"GENERAL";"TAB5",#N/A,TRUE,"GENERAL"}</definedName>
    <definedName name="ggggy" localSheetId="37" hidden="1">{"TAB1",#N/A,TRUE,"GENERAL";"TAB2",#N/A,TRUE,"GENERAL";"TAB3",#N/A,TRUE,"GENERAL";"TAB4",#N/A,TRUE,"GENERAL";"TAB5",#N/A,TRUE,"GENERAL"}</definedName>
    <definedName name="ggggy" localSheetId="39" hidden="1">{"TAB1",#N/A,TRUE,"GENERAL";"TAB2",#N/A,TRUE,"GENERAL";"TAB3",#N/A,TRUE,"GENERAL";"TAB4",#N/A,TRUE,"GENERAL";"TAB5",#N/A,TRUE,"GENERAL"}</definedName>
    <definedName name="ggggy" hidden="1">{"TAB1",#N/A,TRUE,"GENERAL";"TAB2",#N/A,TRUE,"GENERAL";"TAB3",#N/A,TRUE,"GENERAL";"TAB4",#N/A,TRUE,"GENERAL";"TAB5",#N/A,TRUE,"GENERAL"}</definedName>
    <definedName name="gggtgd" localSheetId="19" hidden="1">{"via1",#N/A,TRUE,"general";"via2",#N/A,TRUE,"general";"via3",#N/A,TRUE,"general"}</definedName>
    <definedName name="gggtgd" localSheetId="38"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localSheetId="31" hidden="1">{"via1",#N/A,TRUE,"general";"via2",#N/A,TRUE,"general";"via3",#N/A,TRUE,"general"}</definedName>
    <definedName name="gggtgd" localSheetId="32" hidden="1">{"via1",#N/A,TRUE,"general";"via2",#N/A,TRUE,"general";"via3",#N/A,TRUE,"general"}</definedName>
    <definedName name="gggtgd" localSheetId="33" hidden="1">{"via1",#N/A,TRUE,"general";"via2",#N/A,TRUE,"general";"via3",#N/A,TRUE,"general"}</definedName>
    <definedName name="gggtgd" localSheetId="34" hidden="1">{"via1",#N/A,TRUE,"general";"via2",#N/A,TRUE,"general";"via3",#N/A,TRUE,"general"}</definedName>
    <definedName name="gggtgd" localSheetId="35" hidden="1">{"via1",#N/A,TRUE,"general";"via2",#N/A,TRUE,"general";"via3",#N/A,TRUE,"general"}</definedName>
    <definedName name="gggtgd" localSheetId="36" hidden="1">{"via1",#N/A,TRUE,"general";"via2",#N/A,TRUE,"general";"via3",#N/A,TRUE,"general"}</definedName>
    <definedName name="gggtgd" localSheetId="37" hidden="1">{"via1",#N/A,TRUE,"general";"via2",#N/A,TRUE,"general";"via3",#N/A,TRUE,"general"}</definedName>
    <definedName name="gggtgd" localSheetId="39" hidden="1">{"via1",#N/A,TRUE,"general";"via2",#N/A,TRUE,"general";"via3",#N/A,TRUE,"general"}</definedName>
    <definedName name="gggtgd" hidden="1">{"via1",#N/A,TRUE,"general";"via2",#N/A,TRUE,"general";"via3",#N/A,TRUE,"general"}</definedName>
    <definedName name="ggjgjkg" localSheetId="19" hidden="1">{#N/A,#N/A,TRUE,"1842CWN0"}</definedName>
    <definedName name="ggjgjkg" localSheetId="38" hidden="1">{#N/A,#N/A,TRUE,"1842CWN0"}</definedName>
    <definedName name="ggjgjkg" localSheetId="9" hidden="1">{#N/A,#N/A,TRUE,"1842CWN0"}</definedName>
    <definedName name="ggjgjkg" localSheetId="13" hidden="1">{#N/A,#N/A,TRUE,"1842CWN0"}</definedName>
    <definedName name="ggjgjkg" localSheetId="14" hidden="1">{#N/A,#N/A,TRUE,"1842CWN0"}</definedName>
    <definedName name="ggjgjkg" localSheetId="15" hidden="1">{#N/A,#N/A,TRUE,"1842CWN0"}</definedName>
    <definedName name="ggjgjkg" localSheetId="16" hidden="1">{#N/A,#N/A,TRUE,"1842CWN0"}</definedName>
    <definedName name="ggjgjkg" localSheetId="17" hidden="1">{#N/A,#N/A,TRUE,"1842CWN0"}</definedName>
    <definedName name="ggjgjkg" localSheetId="18" hidden="1">{#N/A,#N/A,TRUE,"1842CWN0"}</definedName>
    <definedName name="ggjgjkg" localSheetId="24" hidden="1">{#N/A,#N/A,TRUE,"1842CWN0"}</definedName>
    <definedName name="ggjgjkg" localSheetId="39" hidden="1">{#N/A,#N/A,TRUE,"1842CWN0"}</definedName>
    <definedName name="ggjgjkg" hidden="1">{#N/A,#N/A,TRUE,"1842CWN0"}</definedName>
    <definedName name="ggtgt" localSheetId="19" hidden="1">{"via1",#N/A,TRUE,"general";"via2",#N/A,TRUE,"general";"via3",#N/A,TRUE,"general"}</definedName>
    <definedName name="ggtgt" localSheetId="38"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localSheetId="31" hidden="1">{"via1",#N/A,TRUE,"general";"via2",#N/A,TRUE,"general";"via3",#N/A,TRUE,"general"}</definedName>
    <definedName name="ggtgt" localSheetId="32" hidden="1">{"via1",#N/A,TRUE,"general";"via2",#N/A,TRUE,"general";"via3",#N/A,TRUE,"general"}</definedName>
    <definedName name="ggtgt" localSheetId="33" hidden="1">{"via1",#N/A,TRUE,"general";"via2",#N/A,TRUE,"general";"via3",#N/A,TRUE,"general"}</definedName>
    <definedName name="ggtgt" localSheetId="34" hidden="1">{"via1",#N/A,TRUE,"general";"via2",#N/A,TRUE,"general";"via3",#N/A,TRUE,"general"}</definedName>
    <definedName name="ggtgt" localSheetId="35" hidden="1">{"via1",#N/A,TRUE,"general";"via2",#N/A,TRUE,"general";"via3",#N/A,TRUE,"general"}</definedName>
    <definedName name="ggtgt" localSheetId="36" hidden="1">{"via1",#N/A,TRUE,"general";"via2",#N/A,TRUE,"general";"via3",#N/A,TRUE,"general"}</definedName>
    <definedName name="ggtgt" localSheetId="37" hidden="1">{"via1",#N/A,TRUE,"general";"via2",#N/A,TRUE,"general";"via3",#N/A,TRUE,"general"}</definedName>
    <definedName name="ggtgt" localSheetId="39" hidden="1">{"via1",#N/A,TRUE,"general";"via2",#N/A,TRUE,"general";"via3",#N/A,TRUE,"general"}</definedName>
    <definedName name="ggtgt" hidden="1">{"via1",#N/A,TRUE,"general";"via2",#N/A,TRUE,"general";"via3",#N/A,TRUE,"general"}</definedName>
    <definedName name="ghdghuy" localSheetId="19" hidden="1">{"via1",#N/A,TRUE,"general";"via2",#N/A,TRUE,"general";"via3",#N/A,TRUE,"general"}</definedName>
    <definedName name="ghdghuy" localSheetId="38"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localSheetId="31" hidden="1">{"via1",#N/A,TRUE,"general";"via2",#N/A,TRUE,"general";"via3",#N/A,TRUE,"general"}</definedName>
    <definedName name="ghdghuy" localSheetId="32" hidden="1">{"via1",#N/A,TRUE,"general";"via2",#N/A,TRUE,"general";"via3",#N/A,TRUE,"general"}</definedName>
    <definedName name="ghdghuy" localSheetId="33" hidden="1">{"via1",#N/A,TRUE,"general";"via2",#N/A,TRUE,"general";"via3",#N/A,TRUE,"general"}</definedName>
    <definedName name="ghdghuy" localSheetId="34" hidden="1">{"via1",#N/A,TRUE,"general";"via2",#N/A,TRUE,"general";"via3",#N/A,TRUE,"general"}</definedName>
    <definedName name="ghdghuy" localSheetId="35" hidden="1">{"via1",#N/A,TRUE,"general";"via2",#N/A,TRUE,"general";"via3",#N/A,TRUE,"general"}</definedName>
    <definedName name="ghdghuy" localSheetId="36" hidden="1">{"via1",#N/A,TRUE,"general";"via2",#N/A,TRUE,"general";"via3",#N/A,TRUE,"general"}</definedName>
    <definedName name="ghdghuy" localSheetId="37" hidden="1">{"via1",#N/A,TRUE,"general";"via2",#N/A,TRUE,"general";"via3",#N/A,TRUE,"general"}</definedName>
    <definedName name="ghdghuy" localSheetId="39" hidden="1">{"via1",#N/A,TRUE,"general";"via2",#N/A,TRUE,"general";"via3",#N/A,TRUE,"general"}</definedName>
    <definedName name="ghdghuy" hidden="1">{"via1",#N/A,TRUE,"general";"via2",#N/A,TRUE,"general";"via3",#N/A,TRUE,"general"}</definedName>
    <definedName name="GHDP" localSheetId="19" hidden="1">{"via1",#N/A,TRUE,"general";"via2",#N/A,TRUE,"general";"via3",#N/A,TRUE,"general"}</definedName>
    <definedName name="GHDP" localSheetId="38"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localSheetId="31" hidden="1">{"via1",#N/A,TRUE,"general";"via2",#N/A,TRUE,"general";"via3",#N/A,TRUE,"general"}</definedName>
    <definedName name="GHDP" localSheetId="32" hidden="1">{"via1",#N/A,TRUE,"general";"via2",#N/A,TRUE,"general";"via3",#N/A,TRUE,"general"}</definedName>
    <definedName name="GHDP" localSheetId="33" hidden="1">{"via1",#N/A,TRUE,"general";"via2",#N/A,TRUE,"general";"via3",#N/A,TRUE,"general"}</definedName>
    <definedName name="GHDP" localSheetId="34" hidden="1">{"via1",#N/A,TRUE,"general";"via2",#N/A,TRUE,"general";"via3",#N/A,TRUE,"general"}</definedName>
    <definedName name="GHDP" localSheetId="35" hidden="1">{"via1",#N/A,TRUE,"general";"via2",#N/A,TRUE,"general";"via3",#N/A,TRUE,"general"}</definedName>
    <definedName name="GHDP" localSheetId="36" hidden="1">{"via1",#N/A,TRUE,"general";"via2",#N/A,TRUE,"general";"via3",#N/A,TRUE,"general"}</definedName>
    <definedName name="GHDP" localSheetId="37" hidden="1">{"via1",#N/A,TRUE,"general";"via2",#N/A,TRUE,"general";"via3",#N/A,TRUE,"general"}</definedName>
    <definedName name="GHDP" localSheetId="39" hidden="1">{"via1",#N/A,TRUE,"general";"via2",#N/A,TRUE,"general";"via3",#N/A,TRUE,"general"}</definedName>
    <definedName name="GHDP" hidden="1">{"via1",#N/A,TRUE,"general";"via2",#N/A,TRUE,"general";"via3",#N/A,TRUE,"general"}</definedName>
    <definedName name="ghf">'[83]7422CW00'!#REF!</definedName>
    <definedName name="ghfg" localSheetId="19" hidden="1">{"via1",#N/A,TRUE,"general";"via2",#N/A,TRUE,"general";"via3",#N/A,TRUE,"general"}</definedName>
    <definedName name="ghfg" localSheetId="38"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localSheetId="31" hidden="1">{"via1",#N/A,TRUE,"general";"via2",#N/A,TRUE,"general";"via3",#N/A,TRUE,"general"}</definedName>
    <definedName name="ghfg" localSheetId="32" hidden="1">{"via1",#N/A,TRUE,"general";"via2",#N/A,TRUE,"general";"via3",#N/A,TRUE,"general"}</definedName>
    <definedName name="ghfg" localSheetId="33" hidden="1">{"via1",#N/A,TRUE,"general";"via2",#N/A,TRUE,"general";"via3",#N/A,TRUE,"general"}</definedName>
    <definedName name="ghfg" localSheetId="34" hidden="1">{"via1",#N/A,TRUE,"general";"via2",#N/A,TRUE,"general";"via3",#N/A,TRUE,"general"}</definedName>
    <definedName name="ghfg" localSheetId="35" hidden="1">{"via1",#N/A,TRUE,"general";"via2",#N/A,TRUE,"general";"via3",#N/A,TRUE,"general"}</definedName>
    <definedName name="ghfg" localSheetId="36" hidden="1">{"via1",#N/A,TRUE,"general";"via2",#N/A,TRUE,"general";"via3",#N/A,TRUE,"general"}</definedName>
    <definedName name="ghfg" localSheetId="37" hidden="1">{"via1",#N/A,TRUE,"general";"via2",#N/A,TRUE,"general";"via3",#N/A,TRUE,"general"}</definedName>
    <definedName name="ghfg" localSheetId="39" hidden="1">{"via1",#N/A,TRUE,"general";"via2",#N/A,TRUE,"general";"via3",#N/A,TRUE,"general"}</definedName>
    <definedName name="ghfg" hidden="1">{"via1",#N/A,TRUE,"general";"via2",#N/A,TRUE,"general";"via3",#N/A,TRUE,"general"}</definedName>
    <definedName name="ghghy">#REF!</definedName>
    <definedName name="ghjghj" localSheetId="19" hidden="1">{"TAB1",#N/A,TRUE,"GENERAL";"TAB2",#N/A,TRUE,"GENERAL";"TAB3",#N/A,TRUE,"GENERAL";"TAB4",#N/A,TRUE,"GENERAL";"TAB5",#N/A,TRUE,"GENERAL"}</definedName>
    <definedName name="ghjghj" localSheetId="38"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31"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3"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35" hidden="1">{"TAB1",#N/A,TRUE,"GENERAL";"TAB2",#N/A,TRUE,"GENERAL";"TAB3",#N/A,TRUE,"GENERAL";"TAB4",#N/A,TRUE,"GENERAL";"TAB5",#N/A,TRUE,"GENERAL"}</definedName>
    <definedName name="ghjghj" localSheetId="36" hidden="1">{"TAB1",#N/A,TRUE,"GENERAL";"TAB2",#N/A,TRUE,"GENERAL";"TAB3",#N/A,TRUE,"GENERAL";"TAB4",#N/A,TRUE,"GENERAL";"TAB5",#N/A,TRUE,"GENERAL"}</definedName>
    <definedName name="ghjghj" localSheetId="37" hidden="1">{"TAB1",#N/A,TRUE,"GENERAL";"TAB2",#N/A,TRUE,"GENERAL";"TAB3",#N/A,TRUE,"GENERAL";"TAB4",#N/A,TRUE,"GENERAL";"TAB5",#N/A,TRUE,"GENERAL"}</definedName>
    <definedName name="ghjghj" localSheetId="39" hidden="1">{"TAB1",#N/A,TRUE,"GENERAL";"TAB2",#N/A,TRUE,"GENERAL";"TAB3",#N/A,TRUE,"GENERAL";"TAB4",#N/A,TRUE,"GENERAL";"TAB5",#N/A,TRUE,"GENERAL"}</definedName>
    <definedName name="ghjghj"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38"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3"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35" hidden="1">{"TAB1",#N/A,TRUE,"GENERAL";"TAB2",#N/A,TRUE,"GENERAL";"TAB3",#N/A,TRUE,"GENERAL";"TAB4",#N/A,TRUE,"GENERAL";"TAB5",#N/A,TRUE,"GENERAL"}</definedName>
    <definedName name="GHKJHK" localSheetId="36" hidden="1">{"TAB1",#N/A,TRUE,"GENERAL";"TAB2",#N/A,TRUE,"GENERAL";"TAB3",#N/A,TRUE,"GENERAL";"TAB4",#N/A,TRUE,"GENERAL";"TAB5",#N/A,TRUE,"GENERAL"}</definedName>
    <definedName name="GHKJHK" localSheetId="37" hidden="1">{"TAB1",#N/A,TRUE,"GENERAL";"TAB2",#N/A,TRUE,"GENERAL";"TAB3",#N/A,TRUE,"GENERAL";"TAB4",#N/A,TRUE,"GENERAL";"TAB5",#N/A,TRUE,"GENERAL"}</definedName>
    <definedName name="GHKJHK" localSheetId="39" hidden="1">{"TAB1",#N/A,TRUE,"GENERAL";"TAB2",#N/A,TRUE,"GENERAL";"TAB3",#N/A,TRUE,"GENERAL";"TAB4",#N/A,TRUE,"GENERAL";"TAB5",#N/A,TRUE,"GENERAL"}</definedName>
    <definedName name="GHKJHK" hidden="1">{"TAB1",#N/A,TRUE,"GENERAL";"TAB2",#N/A,TRUE,"GENERAL";"TAB3",#N/A,TRUE,"GENERAL";"TAB4",#N/A,TRUE,"GENERAL";"TAB5",#N/A,TRUE,"GENERAL"}</definedName>
    <definedName name="ghnbbfr" localSheetId="19" hidden="1">{#N/A,#N/A,TRUE,"1842CWN0"}</definedName>
    <definedName name="ghnbbfr" localSheetId="38" hidden="1">{#N/A,#N/A,TRUE,"1842CWN0"}</definedName>
    <definedName name="ghnbbfr" localSheetId="9" hidden="1">{#N/A,#N/A,TRUE,"1842CWN0"}</definedName>
    <definedName name="ghnbbfr" localSheetId="13" hidden="1">{#N/A,#N/A,TRUE,"1842CWN0"}</definedName>
    <definedName name="ghnbbfr" localSheetId="14" hidden="1">{#N/A,#N/A,TRUE,"1842CWN0"}</definedName>
    <definedName name="ghnbbfr" localSheetId="15" hidden="1">{#N/A,#N/A,TRUE,"1842CWN0"}</definedName>
    <definedName name="ghnbbfr" localSheetId="16" hidden="1">{#N/A,#N/A,TRUE,"1842CWN0"}</definedName>
    <definedName name="ghnbbfr" localSheetId="17" hidden="1">{#N/A,#N/A,TRUE,"1842CWN0"}</definedName>
    <definedName name="ghnbbfr" localSheetId="18" hidden="1">{#N/A,#N/A,TRUE,"1842CWN0"}</definedName>
    <definedName name="ghnbbfr" localSheetId="24" hidden="1">{#N/A,#N/A,TRUE,"1842CWN0"}</definedName>
    <definedName name="ghnbbfr" localSheetId="39" hidden="1">{#N/A,#N/A,TRUE,"1842CWN0"}</definedName>
    <definedName name="ghnbbfr" hidden="1">{#N/A,#N/A,TRUE,"1842CWN0"}</definedName>
    <definedName name="GJHVCB" localSheetId="19" hidden="1">{"TAB1",#N/A,TRUE,"GENERAL";"TAB2",#N/A,TRUE,"GENERAL";"TAB3",#N/A,TRUE,"GENERAL";"TAB4",#N/A,TRUE,"GENERAL";"TAB5",#N/A,TRUE,"GENERAL"}</definedName>
    <definedName name="GJHVCB" localSheetId="38"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31"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3"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35" hidden="1">{"TAB1",#N/A,TRUE,"GENERAL";"TAB2",#N/A,TRUE,"GENERAL";"TAB3",#N/A,TRUE,"GENERAL";"TAB4",#N/A,TRUE,"GENERAL";"TAB5",#N/A,TRUE,"GENERAL"}</definedName>
    <definedName name="GJHVCB" localSheetId="36" hidden="1">{"TAB1",#N/A,TRUE,"GENERAL";"TAB2",#N/A,TRUE,"GENERAL";"TAB3",#N/A,TRUE,"GENERAL";"TAB4",#N/A,TRUE,"GENERAL";"TAB5",#N/A,TRUE,"GENERAL"}</definedName>
    <definedName name="GJHVCB" localSheetId="37" hidden="1">{"TAB1",#N/A,TRUE,"GENERAL";"TAB2",#N/A,TRUE,"GENERAL";"TAB3",#N/A,TRUE,"GENERAL";"TAB4",#N/A,TRUE,"GENERAL";"TAB5",#N/A,TRUE,"GENERAL"}</definedName>
    <definedName name="GJHVCB" localSheetId="39" hidden="1">{"TAB1",#N/A,TRUE,"GENERAL";"TAB2",#N/A,TRUE,"GENERAL";"TAB3",#N/A,TRUE,"GENERAL";"TAB4",#N/A,TRUE,"GENERAL";"TAB5",#N/A,TRUE,"GENERAL"}</definedName>
    <definedName name="GJHVCB" hidden="1">{"TAB1",#N/A,TRUE,"GENERAL";"TAB2",#N/A,TRUE,"GENERAL";"TAB3",#N/A,TRUE,"GENERAL";"TAB4",#N/A,TRUE,"GENERAL";"TAB5",#N/A,TRUE,"GENERAL"}</definedName>
    <definedName name="gk" localSheetId="19" hidden="1">{"via1",#N/A,TRUE,"general";"via2",#N/A,TRUE,"general";"via3",#N/A,TRUE,"general"}</definedName>
    <definedName name="gk" localSheetId="38"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localSheetId="31" hidden="1">{"via1",#N/A,TRUE,"general";"via2",#N/A,TRUE,"general";"via3",#N/A,TRUE,"general"}</definedName>
    <definedName name="gk" localSheetId="32" hidden="1">{"via1",#N/A,TRUE,"general";"via2",#N/A,TRUE,"general";"via3",#N/A,TRUE,"general"}</definedName>
    <definedName name="gk" localSheetId="33" hidden="1">{"via1",#N/A,TRUE,"general";"via2",#N/A,TRUE,"general";"via3",#N/A,TRUE,"general"}</definedName>
    <definedName name="gk" localSheetId="34" hidden="1">{"via1",#N/A,TRUE,"general";"via2",#N/A,TRUE,"general";"via3",#N/A,TRUE,"general"}</definedName>
    <definedName name="gk" localSheetId="35" hidden="1">{"via1",#N/A,TRUE,"general";"via2",#N/A,TRUE,"general";"via3",#N/A,TRUE,"general"}</definedName>
    <definedName name="gk" localSheetId="36" hidden="1">{"via1",#N/A,TRUE,"general";"via2",#N/A,TRUE,"general";"via3",#N/A,TRUE,"general"}</definedName>
    <definedName name="gk" localSheetId="37" hidden="1">{"via1",#N/A,TRUE,"general";"via2",#N/A,TRUE,"general";"via3",#N/A,TRUE,"general"}</definedName>
    <definedName name="gk" localSheetId="39"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 localSheetId="24">#REF!</definedName>
    <definedName name="GMM_ON_DMARES">#REF!</definedName>
    <definedName name="GMM_ON_DRIO" localSheetId="24">#REF!</definedName>
    <definedName name="GMM_ON_DRIO">#REF!</definedName>
    <definedName name="GOR" localSheetId="24">#REF!</definedName>
    <definedName name="GOR">#REF!</definedName>
    <definedName name="GOT" localSheetId="24">[12]Tablas!#REF!</definedName>
    <definedName name="GOT">[12]Tablas!#REF!</definedName>
    <definedName name="GPO" localSheetId="24">[12]Tablas!#REF!</definedName>
    <definedName name="GPO">[12]Tablas!#REF!</definedName>
    <definedName name="GPR" localSheetId="24">[12]Tablas!#REF!</definedName>
    <definedName name="GPR">[12]Tablas!#REF!</definedName>
    <definedName name="GQWRG">'[137]AC2-AG96'!#REF!</definedName>
    <definedName name="_xlnm.Recorder" localSheetId="38">#REF!</definedName>
    <definedName name="_xlnm.Recorder" localSheetId="39">#REF!</definedName>
    <definedName name="_xlnm.Recorder">#REF!</definedName>
    <definedName name="GRAF1ANO" localSheetId="19" hidden="1">{"via1",#N/A,TRUE,"general";"via2",#N/A,TRUE,"general";"via3",#N/A,TRUE,"general"}</definedName>
    <definedName name="GRAF1ANO" localSheetId="38"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localSheetId="31" hidden="1">{"via1",#N/A,TRUE,"general";"via2",#N/A,TRUE,"general";"via3",#N/A,TRUE,"general"}</definedName>
    <definedName name="GRAF1ANO" localSheetId="32" hidden="1">{"via1",#N/A,TRUE,"general";"via2",#N/A,TRUE,"general";"via3",#N/A,TRUE,"general"}</definedName>
    <definedName name="GRAF1ANO" localSheetId="33" hidden="1">{"via1",#N/A,TRUE,"general";"via2",#N/A,TRUE,"general";"via3",#N/A,TRUE,"general"}</definedName>
    <definedName name="GRAF1ANO" localSheetId="34" hidden="1">{"via1",#N/A,TRUE,"general";"via2",#N/A,TRUE,"general";"via3",#N/A,TRUE,"general"}</definedName>
    <definedName name="GRAF1ANO" localSheetId="35" hidden="1">{"via1",#N/A,TRUE,"general";"via2",#N/A,TRUE,"general";"via3",#N/A,TRUE,"general"}</definedName>
    <definedName name="GRAF1ANO" localSheetId="36" hidden="1">{"via1",#N/A,TRUE,"general";"via2",#N/A,TRUE,"general";"via3",#N/A,TRUE,"general"}</definedName>
    <definedName name="GRAF1ANO" localSheetId="37" hidden="1">{"via1",#N/A,TRUE,"general";"via2",#N/A,TRUE,"general";"via3",#N/A,TRUE,"general"}</definedName>
    <definedName name="GRAF1ANO" localSheetId="39" hidden="1">{"via1",#N/A,TRUE,"general";"via2",#N/A,TRUE,"general";"via3",#N/A,TRUE,"general"}</definedName>
    <definedName name="GRAF1ANO" hidden="1">{"via1",#N/A,TRUE,"general";"via2",#N/A,TRUE,"general";"via3",#N/A,TRUE,"general"}</definedName>
    <definedName name="GRAF1AÑO" localSheetId="19" hidden="1">{"TAB1",#N/A,TRUE,"GENERAL";"TAB2",#N/A,TRUE,"GENERAL";"TAB3",#N/A,TRUE,"GENERAL";"TAB4",#N/A,TRUE,"GENERAL";"TAB5",#N/A,TRUE,"GENERAL"}</definedName>
    <definedName name="GRAF1AÑO" localSheetId="38"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31"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3"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35" hidden="1">{"TAB1",#N/A,TRUE,"GENERAL";"TAB2",#N/A,TRUE,"GENERAL";"TAB3",#N/A,TRUE,"GENERAL";"TAB4",#N/A,TRUE,"GENERAL";"TAB5",#N/A,TRUE,"GENERAL"}</definedName>
    <definedName name="GRAF1AÑO" localSheetId="36" hidden="1">{"TAB1",#N/A,TRUE,"GENERAL";"TAB2",#N/A,TRUE,"GENERAL";"TAB3",#N/A,TRUE,"GENERAL";"TAB4",#N/A,TRUE,"GENERAL";"TAB5",#N/A,TRUE,"GENERAL"}</definedName>
    <definedName name="GRAF1AÑO" localSheetId="37" hidden="1">{"TAB1",#N/A,TRUE,"GENERAL";"TAB2",#N/A,TRUE,"GENERAL";"TAB3",#N/A,TRUE,"GENERAL";"TAB4",#N/A,TRUE,"GENERAL";"TAB5",#N/A,TRUE,"GENERAL"}</definedName>
    <definedName name="GRAF1AÑO" localSheetId="39"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10">#REF!</definedName>
    <definedName name="GRAF2" localSheetId="11">#REF!</definedName>
    <definedName name="GRAF2" localSheetId="12">#REF!</definedName>
    <definedName name="GRAF2" localSheetId="20">#REF!</definedName>
    <definedName name="GRAF2" localSheetId="21">#REF!</definedName>
    <definedName name="GRAF2" localSheetId="22">#REF!</definedName>
    <definedName name="GRAF2" localSheetId="23">#REF!</definedName>
    <definedName name="GRAF2" localSheetId="24">#REF!</definedName>
    <definedName name="GRAF2" localSheetId="25">#REF!</definedName>
    <definedName name="GRAF2" localSheetId="26">#REF!</definedName>
    <definedName name="GRAF2" localSheetId="27">#REF!</definedName>
    <definedName name="GRAF2" localSheetId="28">#REF!</definedName>
    <definedName name="GRAF2" localSheetId="29">#REF!</definedName>
    <definedName name="GRAF2" localSheetId="30">#REF!</definedName>
    <definedName name="GRAF2" localSheetId="31">#REF!</definedName>
    <definedName name="GRAF2" localSheetId="32">#REF!</definedName>
    <definedName name="GRAF2" localSheetId="33">#REF!</definedName>
    <definedName name="GRAF2" localSheetId="34">#REF!</definedName>
    <definedName name="GRAF2" localSheetId="35">#REF!</definedName>
    <definedName name="GRAF2" localSheetId="36">#REF!</definedName>
    <definedName name="GRAF2" localSheetId="37">#REF!</definedName>
    <definedName name="GRAF2">#REF!</definedName>
    <definedName name="GRAF3" localSheetId="1">#REF!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10">#REF!</definedName>
    <definedName name="GRAF3" localSheetId="11">#REF!</definedName>
    <definedName name="GRAF3" localSheetId="12">#REF!</definedName>
    <definedName name="GRAF3" localSheetId="20">#REF!</definedName>
    <definedName name="GRAF3" localSheetId="21">#REF!</definedName>
    <definedName name="GRAF3" localSheetId="22">#REF!</definedName>
    <definedName name="GRAF3" localSheetId="23">#REF!</definedName>
    <definedName name="GRAF3" localSheetId="25">#REF!</definedName>
    <definedName name="GRAF3" localSheetId="26">#REF!</definedName>
    <definedName name="GRAF3" localSheetId="27">#REF!</definedName>
    <definedName name="GRAF3" localSheetId="28">#REF!</definedName>
    <definedName name="GRAF3" localSheetId="29">#REF!</definedName>
    <definedName name="GRAF3" localSheetId="30">#REF!</definedName>
    <definedName name="GRAF3" localSheetId="31">#REF!</definedName>
    <definedName name="GRAF3" localSheetId="32">#REF!</definedName>
    <definedName name="GRAF3" localSheetId="33">#REF!</definedName>
    <definedName name="GRAF3" localSheetId="34">#REF!</definedName>
    <definedName name="GRAF3" localSheetId="35">#REF!</definedName>
    <definedName name="GRAF3" localSheetId="36">#REF!</definedName>
    <definedName name="GRAF3" localSheetId="37">#REF!</definedName>
    <definedName name="GRAF3">#REF!</definedName>
    <definedName name="GRC">[12]Tablas!#REF!</definedName>
    <definedName name="GRC_ON_ASO">[12]Tablas!#REF!</definedName>
    <definedName name="GRC_ON_DAPIAY" localSheetId="24">#REF!</definedName>
    <definedName name="GRC_ON_DAPIAY">#REF!</definedName>
    <definedName name="GRC_ON_GER" localSheetId="24">#REF!</definedName>
    <definedName name="GRC_ON_GER">#REF!</definedName>
    <definedName name="gregds" localSheetId="19" hidden="1">{"TAB1",#N/A,TRUE,"GENERAL";"TAB2",#N/A,TRUE,"GENERAL";"TAB3",#N/A,TRUE,"GENERAL";"TAB4",#N/A,TRUE,"GENERAL";"TAB5",#N/A,TRUE,"GENERAL"}</definedName>
    <definedName name="gregds" localSheetId="38"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31"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3"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35" hidden="1">{"TAB1",#N/A,TRUE,"GENERAL";"TAB2",#N/A,TRUE,"GENERAL";"TAB3",#N/A,TRUE,"GENERAL";"TAB4",#N/A,TRUE,"GENERAL";"TAB5",#N/A,TRUE,"GENERAL"}</definedName>
    <definedName name="gregds" localSheetId="36" hidden="1">{"TAB1",#N/A,TRUE,"GENERAL";"TAB2",#N/A,TRUE,"GENERAL";"TAB3",#N/A,TRUE,"GENERAL";"TAB4",#N/A,TRUE,"GENERAL";"TAB5",#N/A,TRUE,"GENERAL"}</definedName>
    <definedName name="gregds" localSheetId="37" hidden="1">{"TAB1",#N/A,TRUE,"GENERAL";"TAB2",#N/A,TRUE,"GENERAL";"TAB3",#N/A,TRUE,"GENERAL";"TAB4",#N/A,TRUE,"GENERAL";"TAB5",#N/A,TRUE,"GENERAL"}</definedName>
    <definedName name="gregds" localSheetId="39" hidden="1">{"TAB1",#N/A,TRUE,"GENERAL";"TAB2",#N/A,TRUE,"GENERAL";"TAB3",#N/A,TRUE,"GENERAL";"TAB4",#N/A,TRUE,"GENERAL";"TAB5",#N/A,TRUE,"GENERAL"}</definedName>
    <definedName name="gregds"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38"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3"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35" hidden="1">{"TAB1",#N/A,TRUE,"GENERAL";"TAB2",#N/A,TRUE,"GENERAL";"TAB3",#N/A,TRUE,"GENERAL";"TAB4",#N/A,TRUE,"GENERAL";"TAB5",#N/A,TRUE,"GENERAL"}</definedName>
    <definedName name="grehrtyh" localSheetId="36" hidden="1">{"TAB1",#N/A,TRUE,"GENERAL";"TAB2",#N/A,TRUE,"GENERAL";"TAB3",#N/A,TRUE,"GENERAL";"TAB4",#N/A,TRUE,"GENERAL";"TAB5",#N/A,TRUE,"GENERAL"}</definedName>
    <definedName name="grehrtyh" localSheetId="37" hidden="1">{"TAB1",#N/A,TRUE,"GENERAL";"TAB2",#N/A,TRUE,"GENERAL";"TAB3",#N/A,TRUE,"GENERAL";"TAB4",#N/A,TRUE,"GENERAL";"TAB5",#N/A,TRUE,"GENERAL"}</definedName>
    <definedName name="grehrtyh" localSheetId="39" hidden="1">{"TAB1",#N/A,TRUE,"GENERAL";"TAB2",#N/A,TRUE,"GENERAL";"TAB3",#N/A,TRUE,"GENERAL";"TAB4",#N/A,TRUE,"GENERAL";"TAB5",#N/A,TRUE,"GENERAL"}</definedName>
    <definedName name="grehrtyh" hidden="1">{"TAB1",#N/A,TRUE,"GENERAL";"TAB2",#N/A,TRUE,"GENERAL";"TAB3",#N/A,TRUE,"GENERAL";"TAB4",#N/A,TRUE,"GENERAL";"TAB5",#N/A,TRUE,"GENERAL"}</definedName>
    <definedName name="grggwero" localSheetId="19" hidden="1">{"via1",#N/A,TRUE,"general";"via2",#N/A,TRUE,"general";"via3",#N/A,TRUE,"general"}</definedName>
    <definedName name="grggwero" localSheetId="38"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localSheetId="31" hidden="1">{"via1",#N/A,TRUE,"general";"via2",#N/A,TRUE,"general";"via3",#N/A,TRUE,"general"}</definedName>
    <definedName name="grggwero" localSheetId="32" hidden="1">{"via1",#N/A,TRUE,"general";"via2",#N/A,TRUE,"general";"via3",#N/A,TRUE,"general"}</definedName>
    <definedName name="grggwero" localSheetId="33" hidden="1">{"via1",#N/A,TRUE,"general";"via2",#N/A,TRUE,"general";"via3",#N/A,TRUE,"general"}</definedName>
    <definedName name="grggwero" localSheetId="34" hidden="1">{"via1",#N/A,TRUE,"general";"via2",#N/A,TRUE,"general";"via3",#N/A,TRUE,"general"}</definedName>
    <definedName name="grggwero" localSheetId="35" hidden="1">{"via1",#N/A,TRUE,"general";"via2",#N/A,TRUE,"general";"via3",#N/A,TRUE,"general"}</definedName>
    <definedName name="grggwero" localSheetId="36" hidden="1">{"via1",#N/A,TRUE,"general";"via2",#N/A,TRUE,"general";"via3",#N/A,TRUE,"general"}</definedName>
    <definedName name="grggwero" localSheetId="37" hidden="1">{"via1",#N/A,TRUE,"general";"via2",#N/A,TRUE,"general";"via3",#N/A,TRUE,"general"}</definedName>
    <definedName name="grggwero" localSheetId="39" hidden="1">{"via1",#N/A,TRUE,"general";"via2",#N/A,TRUE,"general";"via3",#N/A,TRUE,"general"}</definedName>
    <definedName name="grggwero" hidden="1">{"via1",#N/A,TRUE,"general";"via2",#N/A,TRUE,"general";"via3",#N/A,TRUE,"general"}</definedName>
    <definedName name="GRM">[12]Tablas!#REF!</definedName>
    <definedName name="GRM_ON_DMARES" localSheetId="24">#REF!</definedName>
    <definedName name="GRM_ON_DMARES">#REF!</definedName>
    <definedName name="GRM_ON_DRIO" localSheetId="24">#REF!</definedName>
    <definedName name="GRM_ON_DRIO">#REF!</definedName>
    <definedName name="GRN" localSheetId="24">[12]Tablas!#REF!</definedName>
    <definedName name="GRN">[12]Tablas!#REF!</definedName>
    <definedName name="GRN_ON_ASO" localSheetId="24">[12]Tablas!#REF!</definedName>
    <definedName name="GRN_ON_ASO">[12]Tablas!#REF!</definedName>
    <definedName name="GRN_ON_DIREC" localSheetId="24">#REF!</definedName>
    <definedName name="GRN_ON_DIREC">#REF!</definedName>
    <definedName name="GRS" localSheetId="24">[12]Tablas!#REF!</definedName>
    <definedName name="GRS">[12]Tablas!#REF!</definedName>
    <definedName name="GRS_ON_ASO" localSheetId="24">[12]Tablas!#REF!</definedName>
    <definedName name="GRS_ON_ASO">[12]Tablas!#REF!</definedName>
    <definedName name="GRS_ON_DIREC" localSheetId="24">#REF!</definedName>
    <definedName name="GRS_ON_DIREC">#REF!</definedName>
    <definedName name="GRS_ON_HUIL" localSheetId="24">#REF!</definedName>
    <definedName name="GRS_ON_HUIL">#REF!</definedName>
    <definedName name="grtyerh" localSheetId="19" hidden="1">{"TAB1",#N/A,TRUE,"GENERAL";"TAB2",#N/A,TRUE,"GENERAL";"TAB3",#N/A,TRUE,"GENERAL";"TAB4",#N/A,TRUE,"GENERAL";"TAB5",#N/A,TRUE,"GENERAL"}</definedName>
    <definedName name="grtyerh" localSheetId="38"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31"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3"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35" hidden="1">{"TAB1",#N/A,TRUE,"GENERAL";"TAB2",#N/A,TRUE,"GENERAL";"TAB3",#N/A,TRUE,"GENERAL";"TAB4",#N/A,TRUE,"GENERAL";"TAB5",#N/A,TRUE,"GENERAL"}</definedName>
    <definedName name="grtyerh" localSheetId="36" hidden="1">{"TAB1",#N/A,TRUE,"GENERAL";"TAB2",#N/A,TRUE,"GENERAL";"TAB3",#N/A,TRUE,"GENERAL";"TAB4",#N/A,TRUE,"GENERAL";"TAB5",#N/A,TRUE,"GENERAL"}</definedName>
    <definedName name="grtyerh" localSheetId="37" hidden="1">{"TAB1",#N/A,TRUE,"GENERAL";"TAB2",#N/A,TRUE,"GENERAL";"TAB3",#N/A,TRUE,"GENERAL";"TAB4",#N/A,TRUE,"GENERAL";"TAB5",#N/A,TRUE,"GENERAL"}</definedName>
    <definedName name="grtyerh" localSheetId="39"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10">#REF!</definedName>
    <definedName name="GRUPO1" localSheetId="11">#REF!</definedName>
    <definedName name="GRUPO1" localSheetId="12">#REF!</definedName>
    <definedName name="GRUPO1" localSheetId="20">#REF!</definedName>
    <definedName name="GRUPO1" localSheetId="21">#REF!</definedName>
    <definedName name="GRUPO1" localSheetId="22">#REF!</definedName>
    <definedName name="GRUPO1" localSheetId="23">#REF!</definedName>
    <definedName name="GRUPO1" localSheetId="24">#REF!</definedName>
    <definedName name="GRUPO1" localSheetId="25">#REF!</definedName>
    <definedName name="GRUPO1" localSheetId="26">#REF!</definedName>
    <definedName name="GRUPO1" localSheetId="27">#REF!</definedName>
    <definedName name="GRUPO1" localSheetId="28">#REF!</definedName>
    <definedName name="GRUPO1" localSheetId="29">#REF!</definedName>
    <definedName name="GRUPO1" localSheetId="30">#REF!</definedName>
    <definedName name="GRUPO1" localSheetId="31">#REF!</definedName>
    <definedName name="GRUPO1" localSheetId="32">#REF!</definedName>
    <definedName name="GRUPO1" localSheetId="33">#REF!</definedName>
    <definedName name="GRUPO1" localSheetId="34">#REF!</definedName>
    <definedName name="GRUPO1" localSheetId="35">#REF!</definedName>
    <definedName name="GRUPO1" localSheetId="36">#REF!</definedName>
    <definedName name="GRUPO1" localSheetId="37">#REF!</definedName>
    <definedName name="GRUPO1">#REF!</definedName>
    <definedName name="GRUPO123" localSheetId="1">#REF!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10">#REF!</definedName>
    <definedName name="GRUPO123" localSheetId="11">#REF!</definedName>
    <definedName name="GRUPO123" localSheetId="12">#REF!</definedName>
    <definedName name="GRUPO123" localSheetId="20">#REF!</definedName>
    <definedName name="GRUPO123" localSheetId="21">#REF!</definedName>
    <definedName name="GRUPO123" localSheetId="22">#REF!</definedName>
    <definedName name="GRUPO123" localSheetId="23">#REF!</definedName>
    <definedName name="GRUPO123" localSheetId="25">#REF!</definedName>
    <definedName name="GRUPO123" localSheetId="26">#REF!</definedName>
    <definedName name="GRUPO123" localSheetId="27">#REF!</definedName>
    <definedName name="GRUPO123" localSheetId="28">#REF!</definedName>
    <definedName name="GRUPO123" localSheetId="29">#REF!</definedName>
    <definedName name="GRUPO123" localSheetId="30">#REF!</definedName>
    <definedName name="GRUPO123" localSheetId="31">#REF!</definedName>
    <definedName name="GRUPO123" localSheetId="32">#REF!</definedName>
    <definedName name="GRUPO123" localSheetId="33">#REF!</definedName>
    <definedName name="GRUPO123" localSheetId="34">#REF!</definedName>
    <definedName name="GRUPO123" localSheetId="35">#REF!</definedName>
    <definedName name="GRUPO123" localSheetId="36">#REF!</definedName>
    <definedName name="GRUPO123" localSheetId="37">#REF!</definedName>
    <definedName name="GRUPO123">#REF!</definedName>
    <definedName name="GRUPO13" localSheetId="1">#REF!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10">#REF!</definedName>
    <definedName name="GRUPO13" localSheetId="11">#REF!</definedName>
    <definedName name="GRUPO13" localSheetId="12">#REF!</definedName>
    <definedName name="GRUPO13" localSheetId="20">#REF!</definedName>
    <definedName name="GRUPO13" localSheetId="21">#REF!</definedName>
    <definedName name="GRUPO13" localSheetId="22">#REF!</definedName>
    <definedName name="GRUPO13" localSheetId="23">#REF!</definedName>
    <definedName name="GRUPO13" localSheetId="25">#REF!</definedName>
    <definedName name="GRUPO13" localSheetId="26">#REF!</definedName>
    <definedName name="GRUPO13" localSheetId="27">#REF!</definedName>
    <definedName name="GRUPO13" localSheetId="28">#REF!</definedName>
    <definedName name="GRUPO13" localSheetId="29">#REF!</definedName>
    <definedName name="GRUPO13" localSheetId="30">#REF!</definedName>
    <definedName name="GRUPO13" localSheetId="31">#REF!</definedName>
    <definedName name="GRUPO13" localSheetId="32">#REF!</definedName>
    <definedName name="GRUPO13" localSheetId="33">#REF!</definedName>
    <definedName name="GRUPO13" localSheetId="34">#REF!</definedName>
    <definedName name="GRUPO13" localSheetId="35">#REF!</definedName>
    <definedName name="GRUPO13" localSheetId="36">#REF!</definedName>
    <definedName name="GRUPO13" localSheetId="37">#REF!</definedName>
    <definedName name="GRUPO13">#REF!</definedName>
    <definedName name="GRUPO2" localSheetId="1">#REF!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10">#REF!</definedName>
    <definedName name="GRUPO2" localSheetId="11">#REF!</definedName>
    <definedName name="GRUPO2" localSheetId="12">#REF!</definedName>
    <definedName name="GRUPO2" localSheetId="20">#REF!</definedName>
    <definedName name="GRUPO2" localSheetId="21">#REF!</definedName>
    <definedName name="GRUPO2" localSheetId="22">#REF!</definedName>
    <definedName name="GRUPO2" localSheetId="23">#REF!</definedName>
    <definedName name="GRUPO2" localSheetId="25">#REF!</definedName>
    <definedName name="GRUPO2" localSheetId="26">#REF!</definedName>
    <definedName name="GRUPO2" localSheetId="27">#REF!</definedName>
    <definedName name="GRUPO2" localSheetId="28">#REF!</definedName>
    <definedName name="GRUPO2" localSheetId="29">#REF!</definedName>
    <definedName name="GRUPO2" localSheetId="30">#REF!</definedName>
    <definedName name="GRUPO2" localSheetId="31">#REF!</definedName>
    <definedName name="GRUPO2" localSheetId="32">#REF!</definedName>
    <definedName name="GRUPO2" localSheetId="33">#REF!</definedName>
    <definedName name="GRUPO2" localSheetId="34">#REF!</definedName>
    <definedName name="GRUPO2" localSheetId="35">#REF!</definedName>
    <definedName name="GRUPO2" localSheetId="36">#REF!</definedName>
    <definedName name="GRUPO2" localSheetId="37">#REF!</definedName>
    <definedName name="GRUPO2">#REF!</definedName>
    <definedName name="grupo3">[59]Hoja1!$F$6</definedName>
    <definedName name="grupo4">[59]Hoja1!$F$7</definedName>
    <definedName name="grupo5">[59]Hoja1!$F$10</definedName>
    <definedName name="grupo6">[59]Hoja1!$F$11</definedName>
    <definedName name="grupo7">[59]Hoja1!$F$12</definedName>
    <definedName name="grupo8">[59]Hoja1!$F$13</definedName>
    <definedName name="grupo9">[59]Hoja1!$F$14</definedName>
    <definedName name="GRW">'[137]AC2-AG96'!#REF!</definedName>
    <definedName name="GSDG" localSheetId="19" hidden="1">{"TAB1",#N/A,TRUE,"GENERAL";"TAB2",#N/A,TRUE,"GENERAL";"TAB3",#N/A,TRUE,"GENERAL";"TAB4",#N/A,TRUE,"GENERAL";"TAB5",#N/A,TRUE,"GENERAL"}</definedName>
    <definedName name="GSDG" localSheetId="38"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localSheetId="31" hidden="1">{"TAB1",#N/A,TRUE,"GENERAL";"TAB2",#N/A,TRUE,"GENERAL";"TAB3",#N/A,TRUE,"GENERAL";"TAB4",#N/A,TRUE,"GENERAL";"TAB5",#N/A,TRUE,"GENERAL"}</definedName>
    <definedName name="GSDG" localSheetId="32" hidden="1">{"TAB1",#N/A,TRUE,"GENERAL";"TAB2",#N/A,TRUE,"GENERAL";"TAB3",#N/A,TRUE,"GENERAL";"TAB4",#N/A,TRUE,"GENERAL";"TAB5",#N/A,TRUE,"GENERAL"}</definedName>
    <definedName name="GSDG" localSheetId="33" hidden="1">{"TAB1",#N/A,TRUE,"GENERAL";"TAB2",#N/A,TRUE,"GENERAL";"TAB3",#N/A,TRUE,"GENERAL";"TAB4",#N/A,TRUE,"GENERAL";"TAB5",#N/A,TRUE,"GENERAL"}</definedName>
    <definedName name="GSDG" localSheetId="34" hidden="1">{"TAB1",#N/A,TRUE,"GENERAL";"TAB2",#N/A,TRUE,"GENERAL";"TAB3",#N/A,TRUE,"GENERAL";"TAB4",#N/A,TRUE,"GENERAL";"TAB5",#N/A,TRUE,"GENERAL"}</definedName>
    <definedName name="GSDG" localSheetId="35" hidden="1">{"TAB1",#N/A,TRUE,"GENERAL";"TAB2",#N/A,TRUE,"GENERAL";"TAB3",#N/A,TRUE,"GENERAL";"TAB4",#N/A,TRUE,"GENERAL";"TAB5",#N/A,TRUE,"GENERAL"}</definedName>
    <definedName name="GSDG" localSheetId="36" hidden="1">{"TAB1",#N/A,TRUE,"GENERAL";"TAB2",#N/A,TRUE,"GENERAL";"TAB3",#N/A,TRUE,"GENERAL";"TAB4",#N/A,TRUE,"GENERAL";"TAB5",#N/A,TRUE,"GENERAL"}</definedName>
    <definedName name="GSDG" localSheetId="37" hidden="1">{"TAB1",#N/A,TRUE,"GENERAL";"TAB2",#N/A,TRUE,"GENERAL";"TAB3",#N/A,TRUE,"GENERAL";"TAB4",#N/A,TRUE,"GENERAL";"TAB5",#N/A,TRUE,"GENERAL"}</definedName>
    <definedName name="GSDG" localSheetId="39" hidden="1">{"TAB1",#N/A,TRUE,"GENERAL";"TAB2",#N/A,TRUE,"GENERAL";"TAB3",#N/A,TRUE,"GENERAL";"TAB4",#N/A,TRUE,"GENERAL";"TAB5",#N/A,TRUE,"GENERAL"}</definedName>
    <definedName name="GSDG" hidden="1">{"TAB1",#N/A,TRUE,"GENERAL";"TAB2",#N/A,TRUE,"GENERAL";"TAB3",#N/A,TRUE,"GENERAL";"TAB4",#N/A,TRUE,"GENERAL";"TAB5",#N/A,TRUE,"GENERAL"}</definedName>
    <definedName name="gsfsf" localSheetId="19" hidden="1">{"via1",#N/A,TRUE,"general";"via2",#N/A,TRUE,"general";"via3",#N/A,TRUE,"general"}</definedName>
    <definedName name="gsfsf" localSheetId="38"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localSheetId="31" hidden="1">{"via1",#N/A,TRUE,"general";"via2",#N/A,TRUE,"general";"via3",#N/A,TRUE,"general"}</definedName>
    <definedName name="gsfsf" localSheetId="32" hidden="1">{"via1",#N/A,TRUE,"general";"via2",#N/A,TRUE,"general";"via3",#N/A,TRUE,"general"}</definedName>
    <definedName name="gsfsf" localSheetId="33" hidden="1">{"via1",#N/A,TRUE,"general";"via2",#N/A,TRUE,"general";"via3",#N/A,TRUE,"general"}</definedName>
    <definedName name="gsfsf" localSheetId="34" hidden="1">{"via1",#N/A,TRUE,"general";"via2",#N/A,TRUE,"general";"via3",#N/A,TRUE,"general"}</definedName>
    <definedName name="gsfsf" localSheetId="35" hidden="1">{"via1",#N/A,TRUE,"general";"via2",#N/A,TRUE,"general";"via3",#N/A,TRUE,"general"}</definedName>
    <definedName name="gsfsf" localSheetId="36" hidden="1">{"via1",#N/A,TRUE,"general";"via2",#N/A,TRUE,"general";"via3",#N/A,TRUE,"general"}</definedName>
    <definedName name="gsfsf" localSheetId="37" hidden="1">{"via1",#N/A,TRUE,"general";"via2",#N/A,TRUE,"general";"via3",#N/A,TRUE,"general"}</definedName>
    <definedName name="gsfsf" localSheetId="39" hidden="1">{"via1",#N/A,TRUE,"general";"via2",#N/A,TRUE,"general";"via3",#N/A,TRUE,"general"}</definedName>
    <definedName name="gsfsf" hidden="1">{"via1",#N/A,TRUE,"general";"via2",#N/A,TRUE,"general";"via3",#N/A,TRUE,"general"}</definedName>
    <definedName name="GT">[86]BASE!$C$4:$H$255</definedName>
    <definedName name="GTC">[12]Tablas!#REF!</definedName>
    <definedName name="GTE">[12]Tablas!#REF!</definedName>
    <definedName name="gtgt" localSheetId="19" hidden="1">{"via1",#N/A,TRUE,"general";"via2",#N/A,TRUE,"general";"via3",#N/A,TRUE,"general"}</definedName>
    <definedName name="gtgt" localSheetId="38"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localSheetId="31" hidden="1">{"via1",#N/A,TRUE,"general";"via2",#N/A,TRUE,"general";"via3",#N/A,TRUE,"general"}</definedName>
    <definedName name="gtgt" localSheetId="32" hidden="1">{"via1",#N/A,TRUE,"general";"via2",#N/A,TRUE,"general";"via3",#N/A,TRUE,"general"}</definedName>
    <definedName name="gtgt" localSheetId="33" hidden="1">{"via1",#N/A,TRUE,"general";"via2",#N/A,TRUE,"general";"via3",#N/A,TRUE,"general"}</definedName>
    <definedName name="gtgt" localSheetId="34" hidden="1">{"via1",#N/A,TRUE,"general";"via2",#N/A,TRUE,"general";"via3",#N/A,TRUE,"general"}</definedName>
    <definedName name="gtgt" localSheetId="35" hidden="1">{"via1",#N/A,TRUE,"general";"via2",#N/A,TRUE,"general";"via3",#N/A,TRUE,"general"}</definedName>
    <definedName name="gtgt" localSheetId="36" hidden="1">{"via1",#N/A,TRUE,"general";"via2",#N/A,TRUE,"general";"via3",#N/A,TRUE,"general"}</definedName>
    <definedName name="gtgt" localSheetId="37" hidden="1">{"via1",#N/A,TRUE,"general";"via2",#N/A,TRUE,"general";"via3",#N/A,TRUE,"general"}</definedName>
    <definedName name="gtgt" localSheetId="39" hidden="1">{"via1",#N/A,TRUE,"general";"via2",#N/A,TRUE,"general";"via3",#N/A,TRUE,"general"}</definedName>
    <definedName name="gtgt" hidden="1">{"via1",#N/A,TRUE,"general";"via2",#N/A,TRUE,"general";"via3",#N/A,TRUE,"general"}</definedName>
    <definedName name="gtgtg" localSheetId="19" hidden="1">{"via1",#N/A,TRUE,"general";"via2",#N/A,TRUE,"general";"via3",#N/A,TRUE,"general"}</definedName>
    <definedName name="gtgtg" localSheetId="38"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localSheetId="31" hidden="1">{"via1",#N/A,TRUE,"general";"via2",#N/A,TRUE,"general";"via3",#N/A,TRUE,"general"}</definedName>
    <definedName name="gtgtg" localSheetId="32" hidden="1">{"via1",#N/A,TRUE,"general";"via2",#N/A,TRUE,"general";"via3",#N/A,TRUE,"general"}</definedName>
    <definedName name="gtgtg" localSheetId="33" hidden="1">{"via1",#N/A,TRUE,"general";"via2",#N/A,TRUE,"general";"via3",#N/A,TRUE,"general"}</definedName>
    <definedName name="gtgtg" localSheetId="34" hidden="1">{"via1",#N/A,TRUE,"general";"via2",#N/A,TRUE,"general";"via3",#N/A,TRUE,"general"}</definedName>
    <definedName name="gtgtg" localSheetId="35" hidden="1">{"via1",#N/A,TRUE,"general";"via2",#N/A,TRUE,"general";"via3",#N/A,TRUE,"general"}</definedName>
    <definedName name="gtgtg" localSheetId="36" hidden="1">{"via1",#N/A,TRUE,"general";"via2",#N/A,TRUE,"general";"via3",#N/A,TRUE,"general"}</definedName>
    <definedName name="gtgtg" localSheetId="37" hidden="1">{"via1",#N/A,TRUE,"general";"via2",#N/A,TRUE,"general";"via3",#N/A,TRUE,"general"}</definedName>
    <definedName name="gtgtg" localSheetId="39" hidden="1">{"via1",#N/A,TRUE,"general";"via2",#N/A,TRUE,"general";"via3",#N/A,TRUE,"general"}</definedName>
    <definedName name="gtgtg" hidden="1">{"via1",#N/A,TRUE,"general";"via2",#N/A,TRUE,"general";"via3",#N/A,TRUE,"general"}</definedName>
    <definedName name="gtgtgff" localSheetId="19" hidden="1">{"via1",#N/A,TRUE,"general";"via2",#N/A,TRUE,"general";"via3",#N/A,TRUE,"general"}</definedName>
    <definedName name="gtgtgff" localSheetId="38"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localSheetId="31" hidden="1">{"via1",#N/A,TRUE,"general";"via2",#N/A,TRUE,"general";"via3",#N/A,TRUE,"general"}</definedName>
    <definedName name="gtgtgff" localSheetId="32" hidden="1">{"via1",#N/A,TRUE,"general";"via2",#N/A,TRUE,"general";"via3",#N/A,TRUE,"general"}</definedName>
    <definedName name="gtgtgff" localSheetId="33" hidden="1">{"via1",#N/A,TRUE,"general";"via2",#N/A,TRUE,"general";"via3",#N/A,TRUE,"general"}</definedName>
    <definedName name="gtgtgff" localSheetId="34" hidden="1">{"via1",#N/A,TRUE,"general";"via2",#N/A,TRUE,"general";"via3",#N/A,TRUE,"general"}</definedName>
    <definedName name="gtgtgff" localSheetId="35" hidden="1">{"via1",#N/A,TRUE,"general";"via2",#N/A,TRUE,"general";"via3",#N/A,TRUE,"general"}</definedName>
    <definedName name="gtgtgff" localSheetId="36" hidden="1">{"via1",#N/A,TRUE,"general";"via2",#N/A,TRUE,"general";"via3",#N/A,TRUE,"general"}</definedName>
    <definedName name="gtgtgff" localSheetId="37" hidden="1">{"via1",#N/A,TRUE,"general";"via2",#N/A,TRUE,"general";"via3",#N/A,TRUE,"general"}</definedName>
    <definedName name="gtgtgff" localSheetId="39" hidden="1">{"via1",#N/A,TRUE,"general";"via2",#N/A,TRUE,"general";"via3",#N/A,TRUE,"general"}</definedName>
    <definedName name="gtgtgff" hidden="1">{"via1",#N/A,TRUE,"general";"via2",#N/A,TRUE,"general";"via3",#N/A,TRUE,"general"}</definedName>
    <definedName name="gtgtgyh" localSheetId="19" hidden="1">{"TAB1",#N/A,TRUE,"GENERAL";"TAB2",#N/A,TRUE,"GENERAL";"TAB3",#N/A,TRUE,"GENERAL";"TAB4",#N/A,TRUE,"GENERAL";"TAB5",#N/A,TRUE,"GENERAL"}</definedName>
    <definedName name="gtgtgyh" localSheetId="38"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31"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3"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35" hidden="1">{"TAB1",#N/A,TRUE,"GENERAL";"TAB2",#N/A,TRUE,"GENERAL";"TAB3",#N/A,TRUE,"GENERAL";"TAB4",#N/A,TRUE,"GENERAL";"TAB5",#N/A,TRUE,"GENERAL"}</definedName>
    <definedName name="gtgtgyh" localSheetId="36" hidden="1">{"TAB1",#N/A,TRUE,"GENERAL";"TAB2",#N/A,TRUE,"GENERAL";"TAB3",#N/A,TRUE,"GENERAL";"TAB4",#N/A,TRUE,"GENERAL";"TAB5",#N/A,TRUE,"GENERAL"}</definedName>
    <definedName name="gtgtgyh" localSheetId="37" hidden="1">{"TAB1",#N/A,TRUE,"GENERAL";"TAB2",#N/A,TRUE,"GENERAL";"TAB3",#N/A,TRUE,"GENERAL";"TAB4",#N/A,TRUE,"GENERAL";"TAB5",#N/A,TRUE,"GENERAL"}</definedName>
    <definedName name="gtgtgyh" localSheetId="39" hidden="1">{"TAB1",#N/A,TRUE,"GENERAL";"TAB2",#N/A,TRUE,"GENERAL";"TAB3",#N/A,TRUE,"GENERAL";"TAB4",#N/A,TRUE,"GENERAL";"TAB5",#N/A,TRUE,"GENERAL"}</definedName>
    <definedName name="gtgtgyh"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38"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3"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35" hidden="1">{"TAB1",#N/A,TRUE,"GENERAL";"TAB2",#N/A,TRUE,"GENERAL";"TAB3",#N/A,TRUE,"GENERAL";"TAB4",#N/A,TRUE,"GENERAL";"TAB5",#N/A,TRUE,"GENERAL"}</definedName>
    <definedName name="gtgth" localSheetId="36" hidden="1">{"TAB1",#N/A,TRUE,"GENERAL";"TAB2",#N/A,TRUE,"GENERAL";"TAB3",#N/A,TRUE,"GENERAL";"TAB4",#N/A,TRUE,"GENERAL";"TAB5",#N/A,TRUE,"GENERAL"}</definedName>
    <definedName name="gtgth" localSheetId="37" hidden="1">{"TAB1",#N/A,TRUE,"GENERAL";"TAB2",#N/A,TRUE,"GENERAL";"TAB3",#N/A,TRUE,"GENERAL";"TAB4",#N/A,TRUE,"GENERAL";"TAB5",#N/A,TRUE,"GENERAL"}</definedName>
    <definedName name="gtgth" localSheetId="39"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10">#REF!</definedName>
    <definedName name="GTRE" localSheetId="11">#REF!</definedName>
    <definedName name="GTRE" localSheetId="12">#REF!</definedName>
    <definedName name="GTRE" localSheetId="20">#REF!</definedName>
    <definedName name="GTRE" localSheetId="21">#REF!</definedName>
    <definedName name="GTRE" localSheetId="22">#REF!</definedName>
    <definedName name="GTRE" localSheetId="23">#REF!</definedName>
    <definedName name="GTRE" localSheetId="24">#REF!</definedName>
    <definedName name="GTRE" localSheetId="25">#REF!</definedName>
    <definedName name="GTRE" localSheetId="26">#REF!</definedName>
    <definedName name="GTRE" localSheetId="27">#REF!</definedName>
    <definedName name="GTRE" localSheetId="28">#REF!</definedName>
    <definedName name="GTRE" localSheetId="29">#REF!</definedName>
    <definedName name="GTRE" localSheetId="30">#REF!</definedName>
    <definedName name="GTRE" localSheetId="31">#REF!</definedName>
    <definedName name="GTRE" localSheetId="32">#REF!</definedName>
    <definedName name="GTRE" localSheetId="33">#REF!</definedName>
    <definedName name="GTRE" localSheetId="34">#REF!</definedName>
    <definedName name="GTRE" localSheetId="35">#REF!</definedName>
    <definedName name="GTRE" localSheetId="36">#REF!</definedName>
    <definedName name="GTRE" localSheetId="37">#REF!</definedName>
    <definedName name="GTRE">#REF!</definedName>
    <definedName name="h" localSheetId="24">#REF!</definedName>
    <definedName name="h">#REF!</definedName>
    <definedName name="H_pump">#REF!</definedName>
    <definedName name="h9h" localSheetId="19" hidden="1">{"via1",#N/A,TRUE,"general";"via2",#N/A,TRUE,"general";"via3",#N/A,TRUE,"general"}</definedName>
    <definedName name="h9h" localSheetId="38"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localSheetId="31" hidden="1">{"via1",#N/A,TRUE,"general";"via2",#N/A,TRUE,"general";"via3",#N/A,TRUE,"general"}</definedName>
    <definedName name="h9h" localSheetId="32" hidden="1">{"via1",#N/A,TRUE,"general";"via2",#N/A,TRUE,"general";"via3",#N/A,TRUE,"general"}</definedName>
    <definedName name="h9h" localSheetId="33" hidden="1">{"via1",#N/A,TRUE,"general";"via2",#N/A,TRUE,"general";"via3",#N/A,TRUE,"general"}</definedName>
    <definedName name="h9h" localSheetId="34" hidden="1">{"via1",#N/A,TRUE,"general";"via2",#N/A,TRUE,"general";"via3",#N/A,TRUE,"general"}</definedName>
    <definedName name="h9h" localSheetId="35" hidden="1">{"via1",#N/A,TRUE,"general";"via2",#N/A,TRUE,"general";"via3",#N/A,TRUE,"general"}</definedName>
    <definedName name="h9h" localSheetId="36" hidden="1">{"via1",#N/A,TRUE,"general";"via2",#N/A,TRUE,"general";"via3",#N/A,TRUE,"general"}</definedName>
    <definedName name="h9h" localSheetId="37" hidden="1">{"via1",#N/A,TRUE,"general";"via2",#N/A,TRUE,"general";"via3",#N/A,TRUE,"general"}</definedName>
    <definedName name="h9h" localSheetId="39" hidden="1">{"via1",#N/A,TRUE,"general";"via2",#N/A,TRUE,"general";"via3",#N/A,TRUE,"general"}</definedName>
    <definedName name="h9h" hidden="1">{"via1",#N/A,TRUE,"general";"via2",#N/A,TRUE,"general";"via3",#N/A,TRUE,"general"}</definedName>
    <definedName name="Hazards">#REF!</definedName>
    <definedName name="hbfdhrw" localSheetId="19" hidden="1">{"TAB1",#N/A,TRUE,"GENERAL";"TAB2",#N/A,TRUE,"GENERAL";"TAB3",#N/A,TRUE,"GENERAL";"TAB4",#N/A,TRUE,"GENERAL";"TAB5",#N/A,TRUE,"GENERAL"}</definedName>
    <definedName name="hbfdhrw" localSheetId="38"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31"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3"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35" hidden="1">{"TAB1",#N/A,TRUE,"GENERAL";"TAB2",#N/A,TRUE,"GENERAL";"TAB3",#N/A,TRUE,"GENERAL";"TAB4",#N/A,TRUE,"GENERAL";"TAB5",#N/A,TRUE,"GENERAL"}</definedName>
    <definedName name="hbfdhrw" localSheetId="36" hidden="1">{"TAB1",#N/A,TRUE,"GENERAL";"TAB2",#N/A,TRUE,"GENERAL";"TAB3",#N/A,TRUE,"GENERAL";"TAB4",#N/A,TRUE,"GENERAL";"TAB5",#N/A,TRUE,"GENERAL"}</definedName>
    <definedName name="hbfdhrw" localSheetId="37" hidden="1">{"TAB1",#N/A,TRUE,"GENERAL";"TAB2",#N/A,TRUE,"GENERAL";"TAB3",#N/A,TRUE,"GENERAL";"TAB4",#N/A,TRUE,"GENERAL";"TAB5",#N/A,TRUE,"GENERAL"}</definedName>
    <definedName name="hbfdhrw" localSheetId="39" hidden="1">{"TAB1",#N/A,TRUE,"GENERAL";"TAB2",#N/A,TRUE,"GENERAL";"TAB3",#N/A,TRUE,"GENERAL";"TAB4",#N/A,TRUE,"GENERAL";"TAB5",#N/A,TRUE,"GENERAL"}</definedName>
    <definedName name="hbfdhrw" hidden="1">{"TAB1",#N/A,TRUE,"GENERAL";"TAB2",#N/A,TRUE,"GENERAL";"TAB3",#N/A,TRUE,"GENERAL";"TAB4",#N/A,TRUE,"GENERAL";"TAB5",#N/A,TRUE,"GENERAL"}</definedName>
    <definedName name="hdfh" localSheetId="19" hidden="1">{"via1",#N/A,TRUE,"general";"via2",#N/A,TRUE,"general";"via3",#N/A,TRUE,"general"}</definedName>
    <definedName name="hdfh" localSheetId="38"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localSheetId="31" hidden="1">{"via1",#N/A,TRUE,"general";"via2",#N/A,TRUE,"general";"via3",#N/A,TRUE,"general"}</definedName>
    <definedName name="hdfh" localSheetId="32" hidden="1">{"via1",#N/A,TRUE,"general";"via2",#N/A,TRUE,"general";"via3",#N/A,TRUE,"general"}</definedName>
    <definedName name="hdfh" localSheetId="33" hidden="1">{"via1",#N/A,TRUE,"general";"via2",#N/A,TRUE,"general";"via3",#N/A,TRUE,"general"}</definedName>
    <definedName name="hdfh" localSheetId="34" hidden="1">{"via1",#N/A,TRUE,"general";"via2",#N/A,TRUE,"general";"via3",#N/A,TRUE,"general"}</definedName>
    <definedName name="hdfh" localSheetId="35" hidden="1">{"via1",#N/A,TRUE,"general";"via2",#N/A,TRUE,"general";"via3",#N/A,TRUE,"general"}</definedName>
    <definedName name="hdfh" localSheetId="36" hidden="1">{"via1",#N/A,TRUE,"general";"via2",#N/A,TRUE,"general";"via3",#N/A,TRUE,"general"}</definedName>
    <definedName name="hdfh" localSheetId="37" hidden="1">{"via1",#N/A,TRUE,"general";"via2",#N/A,TRUE,"general";"via3",#N/A,TRUE,"general"}</definedName>
    <definedName name="hdfh" localSheetId="39" hidden="1">{"via1",#N/A,TRUE,"general";"via2",#N/A,TRUE,"general";"via3",#N/A,TRUE,"general"}</definedName>
    <definedName name="hdfh" hidden="1">{"via1",#N/A,TRUE,"general";"via2",#N/A,TRUE,"general";"via3",#N/A,TRUE,"general"}</definedName>
    <definedName name="hdfh4" localSheetId="19" hidden="1">{"TAB1",#N/A,TRUE,"GENERAL";"TAB2",#N/A,TRUE,"GENERAL";"TAB3",#N/A,TRUE,"GENERAL";"TAB4",#N/A,TRUE,"GENERAL";"TAB5",#N/A,TRUE,"GENERAL"}</definedName>
    <definedName name="hdfh4" localSheetId="38"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31"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3"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35" hidden="1">{"TAB1",#N/A,TRUE,"GENERAL";"TAB2",#N/A,TRUE,"GENERAL";"TAB3",#N/A,TRUE,"GENERAL";"TAB4",#N/A,TRUE,"GENERAL";"TAB5",#N/A,TRUE,"GENERAL"}</definedName>
    <definedName name="hdfh4" localSheetId="36" hidden="1">{"TAB1",#N/A,TRUE,"GENERAL";"TAB2",#N/A,TRUE,"GENERAL";"TAB3",#N/A,TRUE,"GENERAL";"TAB4",#N/A,TRUE,"GENERAL";"TAB5",#N/A,TRUE,"GENERAL"}</definedName>
    <definedName name="hdfh4" localSheetId="37" hidden="1">{"TAB1",#N/A,TRUE,"GENERAL";"TAB2",#N/A,TRUE,"GENERAL";"TAB3",#N/A,TRUE,"GENERAL";"TAB4",#N/A,TRUE,"GENERAL";"TAB5",#N/A,TRUE,"GENERAL"}</definedName>
    <definedName name="hdfh4" localSheetId="39" hidden="1">{"TAB1",#N/A,TRUE,"GENERAL";"TAB2",#N/A,TRUE,"GENERAL";"TAB3",#N/A,TRUE,"GENERAL";"TAB4",#N/A,TRUE,"GENERAL";"TAB5",#N/A,TRUE,"GENERAL"}</definedName>
    <definedName name="hdfh4"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38"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3"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35" hidden="1">{"TAB1",#N/A,TRUE,"GENERAL";"TAB2",#N/A,TRUE,"GENERAL";"TAB3",#N/A,TRUE,"GENERAL";"TAB4",#N/A,TRUE,"GENERAL";"TAB5",#N/A,TRUE,"GENERAL"}</definedName>
    <definedName name="hdfhwq" localSheetId="36" hidden="1">{"TAB1",#N/A,TRUE,"GENERAL";"TAB2",#N/A,TRUE,"GENERAL";"TAB3",#N/A,TRUE,"GENERAL";"TAB4",#N/A,TRUE,"GENERAL";"TAB5",#N/A,TRUE,"GENERAL"}</definedName>
    <definedName name="hdfhwq" localSheetId="37" hidden="1">{"TAB1",#N/A,TRUE,"GENERAL";"TAB2",#N/A,TRUE,"GENERAL";"TAB3",#N/A,TRUE,"GENERAL";"TAB4",#N/A,TRUE,"GENERAL";"TAB5",#N/A,TRUE,"GENERAL"}</definedName>
    <definedName name="hdfhwq" localSheetId="39" hidden="1">{"TAB1",#N/A,TRUE,"GENERAL";"TAB2",#N/A,TRUE,"GENERAL";"TAB3",#N/A,TRUE,"GENERAL";"TAB4",#N/A,TRUE,"GENERAL";"TAB5",#N/A,TRUE,"GENERAL"}</definedName>
    <definedName name="hdfhwq" hidden="1">{"TAB1",#N/A,TRUE,"GENERAL";"TAB2",#N/A,TRUE,"GENERAL";"TAB3",#N/A,TRUE,"GENERAL";"TAB4",#N/A,TRUE,"GENERAL";"TAB5",#N/A,TRUE,"GENERAL"}</definedName>
    <definedName name="hdgh" localSheetId="19" hidden="1">{"via1",#N/A,TRUE,"general";"via2",#N/A,TRUE,"general";"via3",#N/A,TRUE,"general"}</definedName>
    <definedName name="hdgh" localSheetId="38"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localSheetId="31" hidden="1">{"via1",#N/A,TRUE,"general";"via2",#N/A,TRUE,"general";"via3",#N/A,TRUE,"general"}</definedName>
    <definedName name="hdgh" localSheetId="32" hidden="1">{"via1",#N/A,TRUE,"general";"via2",#N/A,TRUE,"general";"via3",#N/A,TRUE,"general"}</definedName>
    <definedName name="hdgh" localSheetId="33" hidden="1">{"via1",#N/A,TRUE,"general";"via2",#N/A,TRUE,"general";"via3",#N/A,TRUE,"general"}</definedName>
    <definedName name="hdgh" localSheetId="34" hidden="1">{"via1",#N/A,TRUE,"general";"via2",#N/A,TRUE,"general";"via3",#N/A,TRUE,"general"}</definedName>
    <definedName name="hdgh" localSheetId="35" hidden="1">{"via1",#N/A,TRUE,"general";"via2",#N/A,TRUE,"general";"via3",#N/A,TRUE,"general"}</definedName>
    <definedName name="hdgh" localSheetId="36" hidden="1">{"via1",#N/A,TRUE,"general";"via2",#N/A,TRUE,"general";"via3",#N/A,TRUE,"general"}</definedName>
    <definedName name="hdgh" localSheetId="37" hidden="1">{"via1",#N/A,TRUE,"general";"via2",#N/A,TRUE,"general";"via3",#N/A,TRUE,"general"}</definedName>
    <definedName name="hdgh" localSheetId="39" hidden="1">{"via1",#N/A,TRUE,"general";"via2",#N/A,TRUE,"general";"via3",#N/A,TRUE,"general"}</definedName>
    <definedName name="hdgh" hidden="1">{"via1",#N/A,TRUE,"general";"via2",#N/A,TRUE,"general";"via3",#N/A,TRUE,"general"}</definedName>
    <definedName name="hdhf" localSheetId="19" hidden="1">{"TAB1",#N/A,TRUE,"GENERAL";"TAB2",#N/A,TRUE,"GENERAL";"TAB3",#N/A,TRUE,"GENERAL";"TAB4",#N/A,TRUE,"GENERAL";"TAB5",#N/A,TRUE,"GENERAL"}</definedName>
    <definedName name="hdhf" localSheetId="38"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localSheetId="31" hidden="1">{"TAB1",#N/A,TRUE,"GENERAL";"TAB2",#N/A,TRUE,"GENERAL";"TAB3",#N/A,TRUE,"GENERAL";"TAB4",#N/A,TRUE,"GENERAL";"TAB5",#N/A,TRUE,"GENERAL"}</definedName>
    <definedName name="hdhf" localSheetId="32" hidden="1">{"TAB1",#N/A,TRUE,"GENERAL";"TAB2",#N/A,TRUE,"GENERAL";"TAB3",#N/A,TRUE,"GENERAL";"TAB4",#N/A,TRUE,"GENERAL";"TAB5",#N/A,TRUE,"GENERAL"}</definedName>
    <definedName name="hdhf" localSheetId="33" hidden="1">{"TAB1",#N/A,TRUE,"GENERAL";"TAB2",#N/A,TRUE,"GENERAL";"TAB3",#N/A,TRUE,"GENERAL";"TAB4",#N/A,TRUE,"GENERAL";"TAB5",#N/A,TRUE,"GENERAL"}</definedName>
    <definedName name="hdhf" localSheetId="34" hidden="1">{"TAB1",#N/A,TRUE,"GENERAL";"TAB2",#N/A,TRUE,"GENERAL";"TAB3",#N/A,TRUE,"GENERAL";"TAB4",#N/A,TRUE,"GENERAL";"TAB5",#N/A,TRUE,"GENERAL"}</definedName>
    <definedName name="hdhf" localSheetId="35" hidden="1">{"TAB1",#N/A,TRUE,"GENERAL";"TAB2",#N/A,TRUE,"GENERAL";"TAB3",#N/A,TRUE,"GENERAL";"TAB4",#N/A,TRUE,"GENERAL";"TAB5",#N/A,TRUE,"GENERAL"}</definedName>
    <definedName name="hdhf" localSheetId="36" hidden="1">{"TAB1",#N/A,TRUE,"GENERAL";"TAB2",#N/A,TRUE,"GENERAL";"TAB3",#N/A,TRUE,"GENERAL";"TAB4",#N/A,TRUE,"GENERAL";"TAB5",#N/A,TRUE,"GENERAL"}</definedName>
    <definedName name="hdhf" localSheetId="37" hidden="1">{"TAB1",#N/A,TRUE,"GENERAL";"TAB2",#N/A,TRUE,"GENERAL";"TAB3",#N/A,TRUE,"GENERAL";"TAB4",#N/A,TRUE,"GENERAL";"TAB5",#N/A,TRUE,"GENERAL"}</definedName>
    <definedName name="hdhf" localSheetId="39"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[59]Datos!$D$8</definedName>
    <definedName name="hen">[59]Datos!$D$9</definedName>
    <definedName name="HERRERO" localSheetId="19">#REF!</definedName>
    <definedName name="HERRERO" localSheetId="9">#REF!</definedName>
    <definedName name="HERRERO" localSheetId="13">#REF!</definedName>
    <definedName name="HERRERO" localSheetId="14">#REF!</definedName>
    <definedName name="HERRERO" localSheetId="15">#REF!</definedName>
    <definedName name="HERRERO" localSheetId="16">#REF!</definedName>
    <definedName name="HERRERO" localSheetId="17">#REF!</definedName>
    <definedName name="HERRERO" localSheetId="18">#REF!</definedName>
    <definedName name="HERRERO" localSheetId="24">#REF!</definedName>
    <definedName name="HERRERO">#REF!</definedName>
    <definedName name="hfgh" localSheetId="19" hidden="1">{"via1",#N/A,TRUE,"general";"via2",#N/A,TRUE,"general";"via3",#N/A,TRUE,"general"}</definedName>
    <definedName name="hfgh" localSheetId="38"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localSheetId="31" hidden="1">{"via1",#N/A,TRUE,"general";"via2",#N/A,TRUE,"general";"via3",#N/A,TRUE,"general"}</definedName>
    <definedName name="hfgh" localSheetId="32" hidden="1">{"via1",#N/A,TRUE,"general";"via2",#N/A,TRUE,"general";"via3",#N/A,TRUE,"general"}</definedName>
    <definedName name="hfgh" localSheetId="33" hidden="1">{"via1",#N/A,TRUE,"general";"via2",#N/A,TRUE,"general";"via3",#N/A,TRUE,"general"}</definedName>
    <definedName name="hfgh" localSheetId="34" hidden="1">{"via1",#N/A,TRUE,"general";"via2",#N/A,TRUE,"general";"via3",#N/A,TRUE,"general"}</definedName>
    <definedName name="hfgh" localSheetId="35" hidden="1">{"via1",#N/A,TRUE,"general";"via2",#N/A,TRUE,"general";"via3",#N/A,TRUE,"general"}</definedName>
    <definedName name="hfgh" localSheetId="36" hidden="1">{"via1",#N/A,TRUE,"general";"via2",#N/A,TRUE,"general";"via3",#N/A,TRUE,"general"}</definedName>
    <definedName name="hfgh" localSheetId="37" hidden="1">{"via1",#N/A,TRUE,"general";"via2",#N/A,TRUE,"general";"via3",#N/A,TRUE,"general"}</definedName>
    <definedName name="hfgh" localSheetId="39" hidden="1">{"via1",#N/A,TRUE,"general";"via2",#N/A,TRUE,"general";"via3",#N/A,TRUE,"general"}</definedName>
    <definedName name="hfgh" hidden="1">{"via1",#N/A,TRUE,"general";"via2",#N/A,TRUE,"general";"via3",#N/A,TRUE,"general"}</definedName>
    <definedName name="hfh" localSheetId="19" hidden="1">{"TAB1",#N/A,TRUE,"GENERAL";"TAB2",#N/A,TRUE,"GENERAL";"TAB3",#N/A,TRUE,"GENERAL";"TAB4",#N/A,TRUE,"GENERAL";"TAB5",#N/A,TRUE,"GENERAL"}</definedName>
    <definedName name="hfh" localSheetId="38"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localSheetId="31" hidden="1">{"TAB1",#N/A,TRUE,"GENERAL";"TAB2",#N/A,TRUE,"GENERAL";"TAB3",#N/A,TRUE,"GENERAL";"TAB4",#N/A,TRUE,"GENERAL";"TAB5",#N/A,TRUE,"GENERAL"}</definedName>
    <definedName name="hfh" localSheetId="32" hidden="1">{"TAB1",#N/A,TRUE,"GENERAL";"TAB2",#N/A,TRUE,"GENERAL";"TAB3",#N/A,TRUE,"GENERAL";"TAB4",#N/A,TRUE,"GENERAL";"TAB5",#N/A,TRUE,"GENERAL"}</definedName>
    <definedName name="hfh" localSheetId="33" hidden="1">{"TAB1",#N/A,TRUE,"GENERAL";"TAB2",#N/A,TRUE,"GENERAL";"TAB3",#N/A,TRUE,"GENERAL";"TAB4",#N/A,TRUE,"GENERAL";"TAB5",#N/A,TRUE,"GENERAL"}</definedName>
    <definedName name="hfh" localSheetId="34" hidden="1">{"TAB1",#N/A,TRUE,"GENERAL";"TAB2",#N/A,TRUE,"GENERAL";"TAB3",#N/A,TRUE,"GENERAL";"TAB4",#N/A,TRUE,"GENERAL";"TAB5",#N/A,TRUE,"GENERAL"}</definedName>
    <definedName name="hfh" localSheetId="35" hidden="1">{"TAB1",#N/A,TRUE,"GENERAL";"TAB2",#N/A,TRUE,"GENERAL";"TAB3",#N/A,TRUE,"GENERAL";"TAB4",#N/A,TRUE,"GENERAL";"TAB5",#N/A,TRUE,"GENERAL"}</definedName>
    <definedName name="hfh" localSheetId="36" hidden="1">{"TAB1",#N/A,TRUE,"GENERAL";"TAB2",#N/A,TRUE,"GENERAL";"TAB3",#N/A,TRUE,"GENERAL";"TAB4",#N/A,TRUE,"GENERAL";"TAB5",#N/A,TRUE,"GENERAL"}</definedName>
    <definedName name="hfh" localSheetId="37" hidden="1">{"TAB1",#N/A,TRUE,"GENERAL";"TAB2",#N/A,TRUE,"GENERAL";"TAB3",#N/A,TRUE,"GENERAL";"TAB4",#N/A,TRUE,"GENERAL";"TAB5",#N/A,TRUE,"GENERAL"}</definedName>
    <definedName name="hfh" localSheetId="39" hidden="1">{"TAB1",#N/A,TRUE,"GENERAL";"TAB2",#N/A,TRUE,"GENERAL";"TAB3",#N/A,TRUE,"GENERAL";"TAB4",#N/A,TRUE,"GENERAL";"TAB5",#N/A,TRUE,"GENERAL"}</definedName>
    <definedName name="hfh" hidden="1">{"TAB1",#N/A,TRUE,"GENERAL";"TAB2",#N/A,TRUE,"GENERAL";"TAB3",#N/A,TRUE,"GENERAL";"TAB4",#N/A,TRUE,"GENERAL";"TAB5",#N/A,TRUE,"GENERAL"}</definedName>
    <definedName name="hfhg" localSheetId="19" hidden="1">{"TAB1",#N/A,TRUE,"GENERAL";"TAB2",#N/A,TRUE,"GENERAL";"TAB3",#N/A,TRUE,"GENERAL";"TAB4",#N/A,TRUE,"GENERAL";"TAB5",#N/A,TRUE,"GENERAL"}</definedName>
    <definedName name="hfhg" localSheetId="38"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localSheetId="31" hidden="1">{"TAB1",#N/A,TRUE,"GENERAL";"TAB2",#N/A,TRUE,"GENERAL";"TAB3",#N/A,TRUE,"GENERAL";"TAB4",#N/A,TRUE,"GENERAL";"TAB5",#N/A,TRUE,"GENERAL"}</definedName>
    <definedName name="hfhg" localSheetId="32" hidden="1">{"TAB1",#N/A,TRUE,"GENERAL";"TAB2",#N/A,TRUE,"GENERAL";"TAB3",#N/A,TRUE,"GENERAL";"TAB4",#N/A,TRUE,"GENERAL";"TAB5",#N/A,TRUE,"GENERAL"}</definedName>
    <definedName name="hfhg" localSheetId="33" hidden="1">{"TAB1",#N/A,TRUE,"GENERAL";"TAB2",#N/A,TRUE,"GENERAL";"TAB3",#N/A,TRUE,"GENERAL";"TAB4",#N/A,TRUE,"GENERAL";"TAB5",#N/A,TRUE,"GENERAL"}</definedName>
    <definedName name="hfhg" localSheetId="34" hidden="1">{"TAB1",#N/A,TRUE,"GENERAL";"TAB2",#N/A,TRUE,"GENERAL";"TAB3",#N/A,TRUE,"GENERAL";"TAB4",#N/A,TRUE,"GENERAL";"TAB5",#N/A,TRUE,"GENERAL"}</definedName>
    <definedName name="hfhg" localSheetId="35" hidden="1">{"TAB1",#N/A,TRUE,"GENERAL";"TAB2",#N/A,TRUE,"GENERAL";"TAB3",#N/A,TRUE,"GENERAL";"TAB4",#N/A,TRUE,"GENERAL";"TAB5",#N/A,TRUE,"GENERAL"}</definedName>
    <definedName name="hfhg" localSheetId="36" hidden="1">{"TAB1",#N/A,TRUE,"GENERAL";"TAB2",#N/A,TRUE,"GENERAL";"TAB3",#N/A,TRUE,"GENERAL";"TAB4",#N/A,TRUE,"GENERAL";"TAB5",#N/A,TRUE,"GENERAL"}</definedName>
    <definedName name="hfhg" localSheetId="37" hidden="1">{"TAB1",#N/A,TRUE,"GENERAL";"TAB2",#N/A,TRUE,"GENERAL";"TAB3",#N/A,TRUE,"GENERAL";"TAB4",#N/A,TRUE,"GENERAL";"TAB5",#N/A,TRUE,"GENERAL"}</definedName>
    <definedName name="hfhg" localSheetId="39" hidden="1">{"TAB1",#N/A,TRUE,"GENERAL";"TAB2",#N/A,TRUE,"GENERAL";"TAB3",#N/A,TRUE,"GENERAL";"TAB4",#N/A,TRUE,"GENERAL";"TAB5",#N/A,TRUE,"GENERAL"}</definedName>
    <definedName name="hfhg" hidden="1">{"TAB1",#N/A,TRUE,"GENERAL";"TAB2",#N/A,TRUE,"GENERAL";"TAB3",#N/A,TRUE,"GENERAL";"TAB4",#N/A,TRUE,"GENERAL";"TAB5",#N/A,TRUE,"GENERAL"}</definedName>
    <definedName name="hfthr" localSheetId="19" hidden="1">{"via1",#N/A,TRUE,"general";"via2",#N/A,TRUE,"general";"via3",#N/A,TRUE,"general"}</definedName>
    <definedName name="hfthr" localSheetId="38"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localSheetId="31" hidden="1">{"via1",#N/A,TRUE,"general";"via2",#N/A,TRUE,"general";"via3",#N/A,TRUE,"general"}</definedName>
    <definedName name="hfthr" localSheetId="32" hidden="1">{"via1",#N/A,TRUE,"general";"via2",#N/A,TRUE,"general";"via3",#N/A,TRUE,"general"}</definedName>
    <definedName name="hfthr" localSheetId="33" hidden="1">{"via1",#N/A,TRUE,"general";"via2",#N/A,TRUE,"general";"via3",#N/A,TRUE,"general"}</definedName>
    <definedName name="hfthr" localSheetId="34" hidden="1">{"via1",#N/A,TRUE,"general";"via2",#N/A,TRUE,"general";"via3",#N/A,TRUE,"general"}</definedName>
    <definedName name="hfthr" localSheetId="35" hidden="1">{"via1",#N/A,TRUE,"general";"via2",#N/A,TRUE,"general";"via3",#N/A,TRUE,"general"}</definedName>
    <definedName name="hfthr" localSheetId="36" hidden="1">{"via1",#N/A,TRUE,"general";"via2",#N/A,TRUE,"general";"via3",#N/A,TRUE,"general"}</definedName>
    <definedName name="hfthr" localSheetId="37" hidden="1">{"via1",#N/A,TRUE,"general";"via2",#N/A,TRUE,"general";"via3",#N/A,TRUE,"general"}</definedName>
    <definedName name="hfthr" localSheetId="39" hidden="1">{"via1",#N/A,TRUE,"general";"via2",#N/A,TRUE,"general";"via3",#N/A,TRUE,"general"}</definedName>
    <definedName name="hfthr" hidden="1">{"via1",#N/A,TRUE,"general";"via2",#N/A,TRUE,"general";"via3",#N/A,TRUE,"general"}</definedName>
    <definedName name="hg" localSheetId="19" hidden="1">{"via1",#N/A,TRUE,"general";"via2",#N/A,TRUE,"general";"via3",#N/A,TRUE,"general"}</definedName>
    <definedName name="hg" localSheetId="38"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localSheetId="31" hidden="1">{"via1",#N/A,TRUE,"general";"via2",#N/A,TRUE,"general";"via3",#N/A,TRUE,"general"}</definedName>
    <definedName name="hg" localSheetId="32" hidden="1">{"via1",#N/A,TRUE,"general";"via2",#N/A,TRUE,"general";"via3",#N/A,TRUE,"general"}</definedName>
    <definedName name="hg" localSheetId="33" hidden="1">{"via1",#N/A,TRUE,"general";"via2",#N/A,TRUE,"general";"via3",#N/A,TRUE,"general"}</definedName>
    <definedName name="hg" localSheetId="34" hidden="1">{"via1",#N/A,TRUE,"general";"via2",#N/A,TRUE,"general";"via3",#N/A,TRUE,"general"}</definedName>
    <definedName name="hg" localSheetId="35" hidden="1">{"via1",#N/A,TRUE,"general";"via2",#N/A,TRUE,"general";"via3",#N/A,TRUE,"general"}</definedName>
    <definedName name="hg" localSheetId="36" hidden="1">{"via1",#N/A,TRUE,"general";"via2",#N/A,TRUE,"general";"via3",#N/A,TRUE,"general"}</definedName>
    <definedName name="hg" localSheetId="37" hidden="1">{"via1",#N/A,TRUE,"general";"via2",#N/A,TRUE,"general";"via3",#N/A,TRUE,"general"}</definedName>
    <definedName name="hg" localSheetId="39" hidden="1">{"via1",#N/A,TRUE,"general";"via2",#N/A,TRUE,"general";"via3",#N/A,TRUE,"general"}</definedName>
    <definedName name="hg" hidden="1">{"via1",#N/A,TRUE,"general";"via2",#N/A,TRUE,"general";"via3",#N/A,TRUE,"general"}</definedName>
    <definedName name="HGFH" localSheetId="19" hidden="1">{"via1",#N/A,TRUE,"general";"via2",#N/A,TRUE,"general";"via3",#N/A,TRUE,"general"}</definedName>
    <definedName name="HGFH" localSheetId="38"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localSheetId="31" hidden="1">{"via1",#N/A,TRUE,"general";"via2",#N/A,TRUE,"general";"via3",#N/A,TRUE,"general"}</definedName>
    <definedName name="HGFH" localSheetId="32" hidden="1">{"via1",#N/A,TRUE,"general";"via2",#N/A,TRUE,"general";"via3",#N/A,TRUE,"general"}</definedName>
    <definedName name="HGFH" localSheetId="33" hidden="1">{"via1",#N/A,TRUE,"general";"via2",#N/A,TRUE,"general";"via3",#N/A,TRUE,"general"}</definedName>
    <definedName name="HGFH" localSheetId="34" hidden="1">{"via1",#N/A,TRUE,"general";"via2",#N/A,TRUE,"general";"via3",#N/A,TRUE,"general"}</definedName>
    <definedName name="HGFH" localSheetId="35" hidden="1">{"via1",#N/A,TRUE,"general";"via2",#N/A,TRUE,"general";"via3",#N/A,TRUE,"general"}</definedName>
    <definedName name="HGFH" localSheetId="36" hidden="1">{"via1",#N/A,TRUE,"general";"via2",#N/A,TRUE,"general";"via3",#N/A,TRUE,"general"}</definedName>
    <definedName name="HGFH" localSheetId="37" hidden="1">{"via1",#N/A,TRUE,"general";"via2",#N/A,TRUE,"general";"via3",#N/A,TRUE,"general"}</definedName>
    <definedName name="HGFH" localSheetId="39" hidden="1">{"via1",#N/A,TRUE,"general";"via2",#N/A,TRUE,"general";"via3",#N/A,TRUE,"general"}</definedName>
    <definedName name="HGFH" hidden="1">{"via1",#N/A,TRUE,"general";"via2",#N/A,TRUE,"general";"via3",#N/A,TRUE,"general"}</definedName>
    <definedName name="hgfhty" localSheetId="19" hidden="1">{"via1",#N/A,TRUE,"general";"via2",#N/A,TRUE,"general";"via3",#N/A,TRUE,"general"}</definedName>
    <definedName name="hgfhty" localSheetId="38"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localSheetId="31" hidden="1">{"via1",#N/A,TRUE,"general";"via2",#N/A,TRUE,"general";"via3",#N/A,TRUE,"general"}</definedName>
    <definedName name="hgfhty" localSheetId="32" hidden="1">{"via1",#N/A,TRUE,"general";"via2",#N/A,TRUE,"general";"via3",#N/A,TRUE,"general"}</definedName>
    <definedName name="hgfhty" localSheetId="33" hidden="1">{"via1",#N/A,TRUE,"general";"via2",#N/A,TRUE,"general";"via3",#N/A,TRUE,"general"}</definedName>
    <definedName name="hgfhty" localSheetId="34" hidden="1">{"via1",#N/A,TRUE,"general";"via2",#N/A,TRUE,"general";"via3",#N/A,TRUE,"general"}</definedName>
    <definedName name="hgfhty" localSheetId="35" hidden="1">{"via1",#N/A,TRUE,"general";"via2",#N/A,TRUE,"general";"via3",#N/A,TRUE,"general"}</definedName>
    <definedName name="hgfhty" localSheetId="36" hidden="1">{"via1",#N/A,TRUE,"general";"via2",#N/A,TRUE,"general";"via3",#N/A,TRUE,"general"}</definedName>
    <definedName name="hgfhty" localSheetId="37" hidden="1">{"via1",#N/A,TRUE,"general";"via2",#N/A,TRUE,"general";"via3",#N/A,TRUE,"general"}</definedName>
    <definedName name="hgfhty" localSheetId="39" hidden="1">{"via1",#N/A,TRUE,"general";"via2",#N/A,TRUE,"general";"via3",#N/A,TRUE,"general"}</definedName>
    <definedName name="hgfhty" hidden="1">{"via1",#N/A,TRUE,"general";"via2",#N/A,TRUE,"general";"via3",#N/A,TRUE,"general"}</definedName>
    <definedName name="HGHFH7" localSheetId="19" hidden="1">{"TAB1",#N/A,TRUE,"GENERAL";"TAB2",#N/A,TRUE,"GENERAL";"TAB3",#N/A,TRUE,"GENERAL";"TAB4",#N/A,TRUE,"GENERAL";"TAB5",#N/A,TRUE,"GENERAL"}</definedName>
    <definedName name="HGHFH7" localSheetId="38"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31"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3"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35" hidden="1">{"TAB1",#N/A,TRUE,"GENERAL";"TAB2",#N/A,TRUE,"GENERAL";"TAB3",#N/A,TRUE,"GENERAL";"TAB4",#N/A,TRUE,"GENERAL";"TAB5",#N/A,TRUE,"GENERAL"}</definedName>
    <definedName name="HGHFH7" localSheetId="36" hidden="1">{"TAB1",#N/A,TRUE,"GENERAL";"TAB2",#N/A,TRUE,"GENERAL";"TAB3",#N/A,TRUE,"GENERAL";"TAB4",#N/A,TRUE,"GENERAL";"TAB5",#N/A,TRUE,"GENERAL"}</definedName>
    <definedName name="HGHFH7" localSheetId="37" hidden="1">{"TAB1",#N/A,TRUE,"GENERAL";"TAB2",#N/A,TRUE,"GENERAL";"TAB3",#N/A,TRUE,"GENERAL";"TAB4",#N/A,TRUE,"GENERAL";"TAB5",#N/A,TRUE,"GENERAL"}</definedName>
    <definedName name="HGHFH7" localSheetId="39" hidden="1">{"TAB1",#N/A,TRUE,"GENERAL";"TAB2",#N/A,TRUE,"GENERAL";"TAB3",#N/A,TRUE,"GENERAL";"TAB4",#N/A,TRUE,"GENERAL";"TAB5",#N/A,TRUE,"GENERAL"}</definedName>
    <definedName name="HGHFH7"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38"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3"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35" hidden="1">{"TAB1",#N/A,TRUE,"GENERAL";"TAB2",#N/A,TRUE,"GENERAL";"TAB3",#N/A,TRUE,"GENERAL";"TAB4",#N/A,TRUE,"GENERAL";"TAB5",#N/A,TRUE,"GENERAL"}</definedName>
    <definedName name="hghhj" localSheetId="36" hidden="1">{"TAB1",#N/A,TRUE,"GENERAL";"TAB2",#N/A,TRUE,"GENERAL";"TAB3",#N/A,TRUE,"GENERAL";"TAB4",#N/A,TRUE,"GENERAL";"TAB5",#N/A,TRUE,"GENERAL"}</definedName>
    <definedName name="hghhj" localSheetId="37" hidden="1">{"TAB1",#N/A,TRUE,"GENERAL";"TAB2",#N/A,TRUE,"GENERAL";"TAB3",#N/A,TRUE,"GENERAL";"TAB4",#N/A,TRUE,"GENERAL";"TAB5",#N/A,TRUE,"GENERAL"}</definedName>
    <definedName name="hghhj" localSheetId="39" hidden="1">{"TAB1",#N/A,TRUE,"GENERAL";"TAB2",#N/A,TRUE,"GENERAL";"TAB3",#N/A,TRUE,"GENERAL";"TAB4",#N/A,TRUE,"GENERAL";"TAB5",#N/A,TRUE,"GENERAL"}</definedName>
    <definedName name="hghhj" hidden="1">{"TAB1",#N/A,TRUE,"GENERAL";"TAB2",#N/A,TRUE,"GENERAL";"TAB3",#N/A,TRUE,"GENERAL";"TAB4",#N/A,TRUE,"GENERAL";"TAB5",#N/A,TRUE,"GENERAL"}</definedName>
    <definedName name="hghydj" localSheetId="19" hidden="1">{"via1",#N/A,TRUE,"general";"via2",#N/A,TRUE,"general";"via3",#N/A,TRUE,"general"}</definedName>
    <definedName name="hghydj" localSheetId="38"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localSheetId="31" hidden="1">{"via1",#N/A,TRUE,"general";"via2",#N/A,TRUE,"general";"via3",#N/A,TRUE,"general"}</definedName>
    <definedName name="hghydj" localSheetId="32" hidden="1">{"via1",#N/A,TRUE,"general";"via2",#N/A,TRUE,"general";"via3",#N/A,TRUE,"general"}</definedName>
    <definedName name="hghydj" localSheetId="33" hidden="1">{"via1",#N/A,TRUE,"general";"via2",#N/A,TRUE,"general";"via3",#N/A,TRUE,"general"}</definedName>
    <definedName name="hghydj" localSheetId="34" hidden="1">{"via1",#N/A,TRUE,"general";"via2",#N/A,TRUE,"general";"via3",#N/A,TRUE,"general"}</definedName>
    <definedName name="hghydj" localSheetId="35" hidden="1">{"via1",#N/A,TRUE,"general";"via2",#N/A,TRUE,"general";"via3",#N/A,TRUE,"general"}</definedName>
    <definedName name="hghydj" localSheetId="36" hidden="1">{"via1",#N/A,TRUE,"general";"via2",#N/A,TRUE,"general";"via3",#N/A,TRUE,"general"}</definedName>
    <definedName name="hghydj" localSheetId="37" hidden="1">{"via1",#N/A,TRUE,"general";"via2",#N/A,TRUE,"general";"via3",#N/A,TRUE,"general"}</definedName>
    <definedName name="hghydj" localSheetId="39" hidden="1">{"via1",#N/A,TRUE,"general";"via2",#N/A,TRUE,"general";"via3",#N/A,TRUE,"general"}</definedName>
    <definedName name="hghydj" hidden="1">{"via1",#N/A,TRUE,"general";"via2",#N/A,TRUE,"general";"via3",#N/A,TRUE,"general"}</definedName>
    <definedName name="hgjfjw" localSheetId="19" hidden="1">{"via1",#N/A,TRUE,"general";"via2",#N/A,TRUE,"general";"via3",#N/A,TRUE,"general"}</definedName>
    <definedName name="hgjfjw" localSheetId="38"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localSheetId="31" hidden="1">{"via1",#N/A,TRUE,"general";"via2",#N/A,TRUE,"general";"via3",#N/A,TRUE,"general"}</definedName>
    <definedName name="hgjfjw" localSheetId="32" hidden="1">{"via1",#N/A,TRUE,"general";"via2",#N/A,TRUE,"general";"via3",#N/A,TRUE,"general"}</definedName>
    <definedName name="hgjfjw" localSheetId="33" hidden="1">{"via1",#N/A,TRUE,"general";"via2",#N/A,TRUE,"general";"via3",#N/A,TRUE,"general"}</definedName>
    <definedName name="hgjfjw" localSheetId="34" hidden="1">{"via1",#N/A,TRUE,"general";"via2",#N/A,TRUE,"general";"via3",#N/A,TRUE,"general"}</definedName>
    <definedName name="hgjfjw" localSheetId="35" hidden="1">{"via1",#N/A,TRUE,"general";"via2",#N/A,TRUE,"general";"via3",#N/A,TRUE,"general"}</definedName>
    <definedName name="hgjfjw" localSheetId="36" hidden="1">{"via1",#N/A,TRUE,"general";"via2",#N/A,TRUE,"general";"via3",#N/A,TRUE,"general"}</definedName>
    <definedName name="hgjfjw" localSheetId="37" hidden="1">{"via1",#N/A,TRUE,"general";"via2",#N/A,TRUE,"general";"via3",#N/A,TRUE,"general"}</definedName>
    <definedName name="hgjfjw" localSheetId="39" hidden="1">{"via1",#N/A,TRUE,"general";"via2",#N/A,TRUE,"general";"via3",#N/A,TRUE,"general"}</definedName>
    <definedName name="hgjfjw" hidden="1">{"via1",#N/A,TRUE,"general";"via2",#N/A,TRUE,"general";"via3",#N/A,TRUE,"general"}</definedName>
    <definedName name="HGJG" localSheetId="19" hidden="1">{"TAB1",#N/A,TRUE,"GENERAL";"TAB2",#N/A,TRUE,"GENERAL";"TAB3",#N/A,TRUE,"GENERAL";"TAB4",#N/A,TRUE,"GENERAL";"TAB5",#N/A,TRUE,"GENERAL"}</definedName>
    <definedName name="HGJG" localSheetId="38"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localSheetId="31" hidden="1">{"TAB1",#N/A,TRUE,"GENERAL";"TAB2",#N/A,TRUE,"GENERAL";"TAB3",#N/A,TRUE,"GENERAL";"TAB4",#N/A,TRUE,"GENERAL";"TAB5",#N/A,TRUE,"GENERAL"}</definedName>
    <definedName name="HGJG" localSheetId="32" hidden="1">{"TAB1",#N/A,TRUE,"GENERAL";"TAB2",#N/A,TRUE,"GENERAL";"TAB3",#N/A,TRUE,"GENERAL";"TAB4",#N/A,TRUE,"GENERAL";"TAB5",#N/A,TRUE,"GENERAL"}</definedName>
    <definedName name="HGJG" localSheetId="33" hidden="1">{"TAB1",#N/A,TRUE,"GENERAL";"TAB2",#N/A,TRUE,"GENERAL";"TAB3",#N/A,TRUE,"GENERAL";"TAB4",#N/A,TRUE,"GENERAL";"TAB5",#N/A,TRUE,"GENERAL"}</definedName>
    <definedName name="HGJG" localSheetId="34" hidden="1">{"TAB1",#N/A,TRUE,"GENERAL";"TAB2",#N/A,TRUE,"GENERAL";"TAB3",#N/A,TRUE,"GENERAL";"TAB4",#N/A,TRUE,"GENERAL";"TAB5",#N/A,TRUE,"GENERAL"}</definedName>
    <definedName name="HGJG" localSheetId="35" hidden="1">{"TAB1",#N/A,TRUE,"GENERAL";"TAB2",#N/A,TRUE,"GENERAL";"TAB3",#N/A,TRUE,"GENERAL";"TAB4",#N/A,TRUE,"GENERAL";"TAB5",#N/A,TRUE,"GENERAL"}</definedName>
    <definedName name="HGJG" localSheetId="36" hidden="1">{"TAB1",#N/A,TRUE,"GENERAL";"TAB2",#N/A,TRUE,"GENERAL";"TAB3",#N/A,TRUE,"GENERAL";"TAB4",#N/A,TRUE,"GENERAL";"TAB5",#N/A,TRUE,"GENERAL"}</definedName>
    <definedName name="HGJG" localSheetId="37" hidden="1">{"TAB1",#N/A,TRUE,"GENERAL";"TAB2",#N/A,TRUE,"GENERAL";"TAB3",#N/A,TRUE,"GENERAL";"TAB4",#N/A,TRUE,"GENERAL";"TAB5",#N/A,TRUE,"GENERAL"}</definedName>
    <definedName name="HGJG" localSheetId="39" hidden="1">{"TAB1",#N/A,TRUE,"GENERAL";"TAB2",#N/A,TRUE,"GENERAL";"TAB3",#N/A,TRUE,"GENERAL";"TAB4",#N/A,TRUE,"GENERAL";"TAB5",#N/A,TRUE,"GENERAL"}</definedName>
    <definedName name="HGJG" hidden="1">{"TAB1",#N/A,TRUE,"GENERAL";"TAB2",#N/A,TRUE,"GENERAL";"TAB3",#N/A,TRUE,"GENERAL";"TAB4",#N/A,TRUE,"GENERAL";"TAB5",#N/A,TRUE,"GENERAL"}</definedName>
    <definedName name="hh" localSheetId="19">' 3,01 '!ERR</definedName>
    <definedName name="hh" localSheetId="38">' MEMORIA ANDEN CALLE 11'!ERR</definedName>
    <definedName name="hh" localSheetId="1">'1,01'!ERR</definedName>
    <definedName name="hh" localSheetId="2">'1,02'!ERR</definedName>
    <definedName name="hh" localSheetId="3">'1,03 '!ERR</definedName>
    <definedName name="hh" localSheetId="4">'1,04'!ERR</definedName>
    <definedName name="hh" localSheetId="5">'1,05'!ERR</definedName>
    <definedName name="hh" localSheetId="6">'1,06'!ERR</definedName>
    <definedName name="hh" localSheetId="7">'1,07'!ERR</definedName>
    <definedName name="hh" localSheetId="8">'1,08'!ERR</definedName>
    <definedName name="hh" localSheetId="9">'2,01 '!ERR</definedName>
    <definedName name="hh" localSheetId="10">'2,02'!ERR</definedName>
    <definedName name="hh" localSheetId="11">'2,03'!ERR</definedName>
    <definedName name="hh" localSheetId="12">'2,04'!ERR</definedName>
    <definedName name="hh" localSheetId="13">'2,05'!ERR</definedName>
    <definedName name="hh" localSheetId="14">'2,06'!ERR</definedName>
    <definedName name="hh" localSheetId="15">'2,07'!ERR</definedName>
    <definedName name="hh" localSheetId="16">'2,08'!ERR</definedName>
    <definedName name="hh" localSheetId="17">'2,09'!ERR</definedName>
    <definedName name="hh" localSheetId="18">'2,10'!ERR</definedName>
    <definedName name="hh" localSheetId="20">'3,02'!ERR</definedName>
    <definedName name="hh" localSheetId="21">'3,03'!ERR</definedName>
    <definedName name="hh" localSheetId="22">'3,04'!ERR</definedName>
    <definedName name="hh" localSheetId="23">'3,05'!ERR</definedName>
    <definedName name="hh" localSheetId="24">'3,06'!ERR</definedName>
    <definedName name="hh" localSheetId="25">'4,01'!ERR</definedName>
    <definedName name="hh" localSheetId="26">'4,02'!ERR</definedName>
    <definedName name="hh" localSheetId="27">'5,01'!ERR</definedName>
    <definedName name="hh" localSheetId="28">'5,02'!ERR</definedName>
    <definedName name="hh" localSheetId="29">'5,03'!ERR</definedName>
    <definedName name="hh" localSheetId="30">'5,04'!ERR</definedName>
    <definedName name="hh" localSheetId="31">'5,05'!ERR</definedName>
    <definedName name="hh" localSheetId="32">'5,06'!ERR</definedName>
    <definedName name="hh" localSheetId="33">'5,07'!ERR</definedName>
    <definedName name="hh" localSheetId="34">'5,08'!ERR</definedName>
    <definedName name="hh" localSheetId="35">'5,09'!ERR</definedName>
    <definedName name="hh" localSheetId="36">'5,10'!ERR</definedName>
    <definedName name="hh" localSheetId="37">'5,11'!ERR</definedName>
    <definedName name="hh" localSheetId="39">'MEMORIAS ANDEN CALLE 12'!ERR</definedName>
    <definedName name="hh">[0]!ERR</definedName>
    <definedName name="hhg" localSheetId="19" hidden="1">{#N/A,#N/A,TRUE,"1842CWN0"}</definedName>
    <definedName name="hhg" localSheetId="38" hidden="1">{#N/A,#N/A,TRUE,"1842CWN0"}</definedName>
    <definedName name="hhg" localSheetId="9" hidden="1">{#N/A,#N/A,TRUE,"1842CWN0"}</definedName>
    <definedName name="hhg" localSheetId="13" hidden="1">{#N/A,#N/A,TRUE,"1842CWN0"}</definedName>
    <definedName name="hhg" localSheetId="14" hidden="1">{#N/A,#N/A,TRUE,"1842CWN0"}</definedName>
    <definedName name="hhg" localSheetId="15" hidden="1">{#N/A,#N/A,TRUE,"1842CWN0"}</definedName>
    <definedName name="hhg" localSheetId="16" hidden="1">{#N/A,#N/A,TRUE,"1842CWN0"}</definedName>
    <definedName name="hhg" localSheetId="17" hidden="1">{#N/A,#N/A,TRUE,"1842CWN0"}</definedName>
    <definedName name="hhg" localSheetId="18" hidden="1">{#N/A,#N/A,TRUE,"1842CWN0"}</definedName>
    <definedName name="hhg" localSheetId="24" hidden="1">{#N/A,#N/A,TRUE,"1842CWN0"}</definedName>
    <definedName name="hhg" localSheetId="39" hidden="1">{#N/A,#N/A,TRUE,"1842CWN0"}</definedName>
    <definedName name="hhg" hidden="1">{#N/A,#N/A,TRUE,"1842CWN0"}</definedName>
    <definedName name="hhh" localSheetId="19" hidden="1">{"TAB1",#N/A,TRUE,"GENERAL";"TAB2",#N/A,TRUE,"GENERAL";"TAB3",#N/A,TRUE,"GENERAL";"TAB4",#N/A,TRUE,"GENERAL";"TAB5",#N/A,TRUE,"GENERAL"}</definedName>
    <definedName name="hhh" localSheetId="38"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localSheetId="31" hidden="1">{"TAB1",#N/A,TRUE,"GENERAL";"TAB2",#N/A,TRUE,"GENERAL";"TAB3",#N/A,TRUE,"GENERAL";"TAB4",#N/A,TRUE,"GENERAL";"TAB5",#N/A,TRUE,"GENERAL"}</definedName>
    <definedName name="hhh" localSheetId="32" hidden="1">{"TAB1",#N/A,TRUE,"GENERAL";"TAB2",#N/A,TRUE,"GENERAL";"TAB3",#N/A,TRUE,"GENERAL";"TAB4",#N/A,TRUE,"GENERAL";"TAB5",#N/A,TRUE,"GENERAL"}</definedName>
    <definedName name="hhh" localSheetId="33" hidden="1">{"TAB1",#N/A,TRUE,"GENERAL";"TAB2",#N/A,TRUE,"GENERAL";"TAB3",#N/A,TRUE,"GENERAL";"TAB4",#N/A,TRUE,"GENERAL";"TAB5",#N/A,TRUE,"GENERAL"}</definedName>
    <definedName name="hhh" localSheetId="34" hidden="1">{"TAB1",#N/A,TRUE,"GENERAL";"TAB2",#N/A,TRUE,"GENERAL";"TAB3",#N/A,TRUE,"GENERAL";"TAB4",#N/A,TRUE,"GENERAL";"TAB5",#N/A,TRUE,"GENERAL"}</definedName>
    <definedName name="hhh" localSheetId="35" hidden="1">{"TAB1",#N/A,TRUE,"GENERAL";"TAB2",#N/A,TRUE,"GENERAL";"TAB3",#N/A,TRUE,"GENERAL";"TAB4",#N/A,TRUE,"GENERAL";"TAB5",#N/A,TRUE,"GENERAL"}</definedName>
    <definedName name="hhh" localSheetId="36" hidden="1">{"TAB1",#N/A,TRUE,"GENERAL";"TAB2",#N/A,TRUE,"GENERAL";"TAB3",#N/A,TRUE,"GENERAL";"TAB4",#N/A,TRUE,"GENERAL";"TAB5",#N/A,TRUE,"GENERAL"}</definedName>
    <definedName name="hhh" localSheetId="37" hidden="1">{"TAB1",#N/A,TRUE,"GENERAL";"TAB2",#N/A,TRUE,"GENERAL";"TAB3",#N/A,TRUE,"GENERAL";"TAB4",#N/A,TRUE,"GENERAL";"TAB5",#N/A,TRUE,"GENERAL"}</definedName>
    <definedName name="hhh" localSheetId="39" hidden="1">{"TAB1",#N/A,TRUE,"GENERAL";"TAB2",#N/A,TRUE,"GENERAL";"TAB3",#N/A,TRUE,"GENERAL";"TAB4",#N/A,TRUE,"GENERAL";"TAB5",#N/A,TRUE,"GENERAL"}</definedName>
    <definedName name="hhh" hidden="1">{"TAB1",#N/A,TRUE,"GENERAL";"TAB2",#N/A,TRUE,"GENERAL";"TAB3",#N/A,TRUE,"GENERAL";"TAB4",#N/A,TRUE,"GENERAL";"TAB5",#N/A,TRUE,"GENERAL"}</definedName>
    <definedName name="hhhhhh" localSheetId="19" hidden="1">{"via1",#N/A,TRUE,"general";"via2",#N/A,TRUE,"general";"via3",#N/A,TRUE,"general"}</definedName>
    <definedName name="hhhhhh" localSheetId="38"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localSheetId="31" hidden="1">{"via1",#N/A,TRUE,"general";"via2",#N/A,TRUE,"general";"via3",#N/A,TRUE,"general"}</definedName>
    <definedName name="hhhhhh" localSheetId="32" hidden="1">{"via1",#N/A,TRUE,"general";"via2",#N/A,TRUE,"general";"via3",#N/A,TRUE,"general"}</definedName>
    <definedName name="hhhhhh" localSheetId="33" hidden="1">{"via1",#N/A,TRUE,"general";"via2",#N/A,TRUE,"general";"via3",#N/A,TRUE,"general"}</definedName>
    <definedName name="hhhhhh" localSheetId="34" hidden="1">{"via1",#N/A,TRUE,"general";"via2",#N/A,TRUE,"general";"via3",#N/A,TRUE,"general"}</definedName>
    <definedName name="hhhhhh" localSheetId="35" hidden="1">{"via1",#N/A,TRUE,"general";"via2",#N/A,TRUE,"general";"via3",#N/A,TRUE,"general"}</definedName>
    <definedName name="hhhhhh" localSheetId="36" hidden="1">{"via1",#N/A,TRUE,"general";"via2",#N/A,TRUE,"general";"via3",#N/A,TRUE,"general"}</definedName>
    <definedName name="hhhhhh" localSheetId="37" hidden="1">{"via1",#N/A,TRUE,"general";"via2",#N/A,TRUE,"general";"via3",#N/A,TRUE,"general"}</definedName>
    <definedName name="hhhhhh" localSheetId="39" hidden="1">{"via1",#N/A,TRUE,"general";"via2",#N/A,TRUE,"general";"via3",#N/A,TRUE,"general"}</definedName>
    <definedName name="hhhhhh" hidden="1">{"via1",#N/A,TRUE,"general";"via2",#N/A,TRUE,"general";"via3",#N/A,TRUE,"general"}</definedName>
    <definedName name="hhhhhho" localSheetId="19" hidden="1">{"TAB1",#N/A,TRUE,"GENERAL";"TAB2",#N/A,TRUE,"GENERAL";"TAB3",#N/A,TRUE,"GENERAL";"TAB4",#N/A,TRUE,"GENERAL";"TAB5",#N/A,TRUE,"GENERAL"}</definedName>
    <definedName name="hhhhhho" localSheetId="38"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31"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3"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35" hidden="1">{"TAB1",#N/A,TRUE,"GENERAL";"TAB2",#N/A,TRUE,"GENERAL";"TAB3",#N/A,TRUE,"GENERAL";"TAB4",#N/A,TRUE,"GENERAL";"TAB5",#N/A,TRUE,"GENERAL"}</definedName>
    <definedName name="hhhhhho" localSheetId="36" hidden="1">{"TAB1",#N/A,TRUE,"GENERAL";"TAB2",#N/A,TRUE,"GENERAL";"TAB3",#N/A,TRUE,"GENERAL";"TAB4",#N/A,TRUE,"GENERAL";"TAB5",#N/A,TRUE,"GENERAL"}</definedName>
    <definedName name="hhhhhho" localSheetId="37" hidden="1">{"TAB1",#N/A,TRUE,"GENERAL";"TAB2",#N/A,TRUE,"GENERAL";"TAB3",#N/A,TRUE,"GENERAL";"TAB4",#N/A,TRUE,"GENERAL";"TAB5",#N/A,TRUE,"GENERAL"}</definedName>
    <definedName name="hhhhhho" localSheetId="39" hidden="1">{"TAB1",#N/A,TRUE,"GENERAL";"TAB2",#N/A,TRUE,"GENERAL";"TAB3",#N/A,TRUE,"GENERAL";"TAB4",#N/A,TRUE,"GENERAL";"TAB5",#N/A,TRUE,"GENERAL"}</definedName>
    <definedName name="hhhhhho"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38"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3"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35" hidden="1">{"TAB1",#N/A,TRUE,"GENERAL";"TAB2",#N/A,TRUE,"GENERAL";"TAB3",#N/A,TRUE,"GENERAL";"TAB4",#N/A,TRUE,"GENERAL";"TAB5",#N/A,TRUE,"GENERAL"}</definedName>
    <definedName name="hhhhhpy" localSheetId="36" hidden="1">{"TAB1",#N/A,TRUE,"GENERAL";"TAB2",#N/A,TRUE,"GENERAL";"TAB3",#N/A,TRUE,"GENERAL";"TAB4",#N/A,TRUE,"GENERAL";"TAB5",#N/A,TRUE,"GENERAL"}</definedName>
    <definedName name="hhhhhpy" localSheetId="37" hidden="1">{"TAB1",#N/A,TRUE,"GENERAL";"TAB2",#N/A,TRUE,"GENERAL";"TAB3",#N/A,TRUE,"GENERAL";"TAB4",#N/A,TRUE,"GENERAL";"TAB5",#N/A,TRUE,"GENERAL"}</definedName>
    <definedName name="hhhhhpy" localSheetId="39" hidden="1">{"TAB1",#N/A,TRUE,"GENERAL";"TAB2",#N/A,TRUE,"GENERAL";"TAB3",#N/A,TRUE,"GENERAL";"TAB4",#N/A,TRUE,"GENERAL";"TAB5",#N/A,TRUE,"GENERAL"}</definedName>
    <definedName name="hhhhhpy" hidden="1">{"TAB1",#N/A,TRUE,"GENERAL";"TAB2",#N/A,TRUE,"GENERAL";"TAB3",#N/A,TRUE,"GENERAL";"TAB4",#N/A,TRUE,"GENERAL";"TAB5",#N/A,TRUE,"GENERAL"}</definedName>
    <definedName name="hhhhth" localSheetId="19" hidden="1">{"via1",#N/A,TRUE,"general";"via2",#N/A,TRUE,"general";"via3",#N/A,TRUE,"general"}</definedName>
    <definedName name="hhhhth" localSheetId="38"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localSheetId="31" hidden="1">{"via1",#N/A,TRUE,"general";"via2",#N/A,TRUE,"general";"via3",#N/A,TRUE,"general"}</definedName>
    <definedName name="hhhhth" localSheetId="32" hidden="1">{"via1",#N/A,TRUE,"general";"via2",#N/A,TRUE,"general";"via3",#N/A,TRUE,"general"}</definedName>
    <definedName name="hhhhth" localSheetId="33" hidden="1">{"via1",#N/A,TRUE,"general";"via2",#N/A,TRUE,"general";"via3",#N/A,TRUE,"general"}</definedName>
    <definedName name="hhhhth" localSheetId="34" hidden="1">{"via1",#N/A,TRUE,"general";"via2",#N/A,TRUE,"general";"via3",#N/A,TRUE,"general"}</definedName>
    <definedName name="hhhhth" localSheetId="35" hidden="1">{"via1",#N/A,TRUE,"general";"via2",#N/A,TRUE,"general";"via3",#N/A,TRUE,"general"}</definedName>
    <definedName name="hhhhth" localSheetId="36" hidden="1">{"via1",#N/A,TRUE,"general";"via2",#N/A,TRUE,"general";"via3",#N/A,TRUE,"general"}</definedName>
    <definedName name="hhhhth" localSheetId="37" hidden="1">{"via1",#N/A,TRUE,"general";"via2",#N/A,TRUE,"general";"via3",#N/A,TRUE,"general"}</definedName>
    <definedName name="hhhhth" localSheetId="39" hidden="1">{"via1",#N/A,TRUE,"general";"via2",#N/A,TRUE,"general";"via3",#N/A,TRUE,"general"}</definedName>
    <definedName name="hhhhth" hidden="1">{"via1",#N/A,TRUE,"general";"via2",#N/A,TRUE,"general";"via3",#N/A,TRUE,"general"}</definedName>
    <definedName name="hhhyhyh" localSheetId="19" hidden="1">{"TAB1",#N/A,TRUE,"GENERAL";"TAB2",#N/A,TRUE,"GENERAL";"TAB3",#N/A,TRUE,"GENERAL";"TAB4",#N/A,TRUE,"GENERAL";"TAB5",#N/A,TRUE,"GENERAL"}</definedName>
    <definedName name="hhhyhyh" localSheetId="38"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31"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3"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35" hidden="1">{"TAB1",#N/A,TRUE,"GENERAL";"TAB2",#N/A,TRUE,"GENERAL";"TAB3",#N/A,TRUE,"GENERAL";"TAB4",#N/A,TRUE,"GENERAL";"TAB5",#N/A,TRUE,"GENERAL"}</definedName>
    <definedName name="hhhyhyh" localSheetId="36" hidden="1">{"TAB1",#N/A,TRUE,"GENERAL";"TAB2",#N/A,TRUE,"GENERAL";"TAB3",#N/A,TRUE,"GENERAL";"TAB4",#N/A,TRUE,"GENERAL";"TAB5",#N/A,TRUE,"GENERAL"}</definedName>
    <definedName name="hhhyhyh" localSheetId="37" hidden="1">{"TAB1",#N/A,TRUE,"GENERAL";"TAB2",#N/A,TRUE,"GENERAL";"TAB3",#N/A,TRUE,"GENERAL";"TAB4",#N/A,TRUE,"GENERAL";"TAB5",#N/A,TRUE,"GENERAL"}</definedName>
    <definedName name="hhhyhyh" localSheetId="39" hidden="1">{"TAB1",#N/A,TRUE,"GENERAL";"TAB2",#N/A,TRUE,"GENERAL";"TAB3",#N/A,TRUE,"GENERAL";"TAB4",#N/A,TRUE,"GENERAL";"TAB5",#N/A,TRUE,"GENERAL"}</definedName>
    <definedName name="hhhyhyh" hidden="1">{"TAB1",#N/A,TRUE,"GENERAL";"TAB2",#N/A,TRUE,"GENERAL";"TAB3",#N/A,TRUE,"GENERAL";"TAB4",#N/A,TRUE,"GENERAL";"TAB5",#N/A,TRUE,"GENERAL"}</definedName>
    <definedName name="hhtrhreh" localSheetId="19" hidden="1">{"via1",#N/A,TRUE,"general";"via2",#N/A,TRUE,"general";"via3",#N/A,TRUE,"general"}</definedName>
    <definedName name="hhtrhreh" localSheetId="38"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localSheetId="31" hidden="1">{"via1",#N/A,TRUE,"general";"via2",#N/A,TRUE,"general";"via3",#N/A,TRUE,"general"}</definedName>
    <definedName name="hhtrhreh" localSheetId="32" hidden="1">{"via1",#N/A,TRUE,"general";"via2",#N/A,TRUE,"general";"via3",#N/A,TRUE,"general"}</definedName>
    <definedName name="hhtrhreh" localSheetId="33" hidden="1">{"via1",#N/A,TRUE,"general";"via2",#N/A,TRUE,"general";"via3",#N/A,TRUE,"general"}</definedName>
    <definedName name="hhtrhreh" localSheetId="34" hidden="1">{"via1",#N/A,TRUE,"general";"via2",#N/A,TRUE,"general";"via3",#N/A,TRUE,"general"}</definedName>
    <definedName name="hhtrhreh" localSheetId="35" hidden="1">{"via1",#N/A,TRUE,"general";"via2",#N/A,TRUE,"general";"via3",#N/A,TRUE,"general"}</definedName>
    <definedName name="hhtrhreh" localSheetId="36" hidden="1">{"via1",#N/A,TRUE,"general";"via2",#N/A,TRUE,"general";"via3",#N/A,TRUE,"general"}</definedName>
    <definedName name="hhtrhreh" localSheetId="37" hidden="1">{"via1",#N/A,TRUE,"general";"via2",#N/A,TRUE,"general";"via3",#N/A,TRUE,"general"}</definedName>
    <definedName name="hhtrhreh" localSheetId="39" hidden="1">{"via1",#N/A,TRUE,"general";"via2",#N/A,TRUE,"general";"via3",#N/A,TRUE,"general"}</definedName>
    <definedName name="hhtrhreh" hidden="1">{"via1",#N/A,TRUE,"general";"via2",#N/A,TRUE,"general";"via3",#N/A,TRUE,"general"}</definedName>
    <definedName name="Hid" localSheetId="19">'[20]Interc de Hidr.'!$E$1:$E$65536</definedName>
    <definedName name="Hid" localSheetId="9">'[20]Interc de Hidr.'!$E$1:$E$65536</definedName>
    <definedName name="Hid" localSheetId="13">'[20]Interc de Hidr.'!$E$1:$E$65536</definedName>
    <definedName name="Hid" localSheetId="14">'[20]Interc de Hidr.'!$E$1:$E$65536</definedName>
    <definedName name="Hid" localSheetId="15">'[20]Interc de Hidr.'!$E$1:$E$65536</definedName>
    <definedName name="Hid" localSheetId="16">'[20]Interc de Hidr.'!$E$1:$E$65536</definedName>
    <definedName name="Hid" localSheetId="17">'[20]Interc de Hidr.'!$E$1:$E$65536</definedName>
    <definedName name="Hid" localSheetId="18">'[20]Interc de Hidr.'!$E$1:$E$65536</definedName>
    <definedName name="Hid" localSheetId="24">'[20]Interc de Hidr.'!$E$1:$E$65536</definedName>
    <definedName name="Hid">'[21]Interc de Hidr.'!$E$1:$E$65536</definedName>
    <definedName name="HIDE1">[48]steel!$F$7:$J$7</definedName>
    <definedName name="hjfg" localSheetId="19" hidden="1">{"via1",#N/A,TRUE,"general";"via2",#N/A,TRUE,"general";"via3",#N/A,TRUE,"general"}</definedName>
    <definedName name="hjfg" localSheetId="38"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localSheetId="31" hidden="1">{"via1",#N/A,TRUE,"general";"via2",#N/A,TRUE,"general";"via3",#N/A,TRUE,"general"}</definedName>
    <definedName name="hjfg" localSheetId="32" hidden="1">{"via1",#N/A,TRUE,"general";"via2",#N/A,TRUE,"general";"via3",#N/A,TRUE,"general"}</definedName>
    <definedName name="hjfg" localSheetId="33" hidden="1">{"via1",#N/A,TRUE,"general";"via2",#N/A,TRUE,"general";"via3",#N/A,TRUE,"general"}</definedName>
    <definedName name="hjfg" localSheetId="34" hidden="1">{"via1",#N/A,TRUE,"general";"via2",#N/A,TRUE,"general";"via3",#N/A,TRUE,"general"}</definedName>
    <definedName name="hjfg" localSheetId="35" hidden="1">{"via1",#N/A,TRUE,"general";"via2",#N/A,TRUE,"general";"via3",#N/A,TRUE,"general"}</definedName>
    <definedName name="hjfg" localSheetId="36" hidden="1">{"via1",#N/A,TRUE,"general";"via2",#N/A,TRUE,"general";"via3",#N/A,TRUE,"general"}</definedName>
    <definedName name="hjfg" localSheetId="37" hidden="1">{"via1",#N/A,TRUE,"general";"via2",#N/A,TRUE,"general";"via3",#N/A,TRUE,"general"}</definedName>
    <definedName name="hjfg" localSheetId="39" hidden="1">{"via1",#N/A,TRUE,"general";"via2",#N/A,TRUE,"general";"via3",#N/A,TRUE,"general"}</definedName>
    <definedName name="hjfg" hidden="1">{"via1",#N/A,TRUE,"general";"via2",#N/A,TRUE,"general";"via3",#N/A,TRUE,"general"}</definedName>
    <definedName name="hjgh" localSheetId="19" hidden="1">{"TAB1",#N/A,TRUE,"GENERAL";"TAB2",#N/A,TRUE,"GENERAL";"TAB3",#N/A,TRUE,"GENERAL";"TAB4",#N/A,TRUE,"GENERAL";"TAB5",#N/A,TRUE,"GENERAL"}</definedName>
    <definedName name="hjgh" localSheetId="38"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localSheetId="31" hidden="1">{"TAB1",#N/A,TRUE,"GENERAL";"TAB2",#N/A,TRUE,"GENERAL";"TAB3",#N/A,TRUE,"GENERAL";"TAB4",#N/A,TRUE,"GENERAL";"TAB5",#N/A,TRUE,"GENERAL"}</definedName>
    <definedName name="hjgh" localSheetId="32" hidden="1">{"TAB1",#N/A,TRUE,"GENERAL";"TAB2",#N/A,TRUE,"GENERAL";"TAB3",#N/A,TRUE,"GENERAL";"TAB4",#N/A,TRUE,"GENERAL";"TAB5",#N/A,TRUE,"GENERAL"}</definedName>
    <definedName name="hjgh" localSheetId="33" hidden="1">{"TAB1",#N/A,TRUE,"GENERAL";"TAB2",#N/A,TRUE,"GENERAL";"TAB3",#N/A,TRUE,"GENERAL";"TAB4",#N/A,TRUE,"GENERAL";"TAB5",#N/A,TRUE,"GENERAL"}</definedName>
    <definedName name="hjgh" localSheetId="34" hidden="1">{"TAB1",#N/A,TRUE,"GENERAL";"TAB2",#N/A,TRUE,"GENERAL";"TAB3",#N/A,TRUE,"GENERAL";"TAB4",#N/A,TRUE,"GENERAL";"TAB5",#N/A,TRUE,"GENERAL"}</definedName>
    <definedName name="hjgh" localSheetId="35" hidden="1">{"TAB1",#N/A,TRUE,"GENERAL";"TAB2",#N/A,TRUE,"GENERAL";"TAB3",#N/A,TRUE,"GENERAL";"TAB4",#N/A,TRUE,"GENERAL";"TAB5",#N/A,TRUE,"GENERAL"}</definedName>
    <definedName name="hjgh" localSheetId="36" hidden="1">{"TAB1",#N/A,TRUE,"GENERAL";"TAB2",#N/A,TRUE,"GENERAL";"TAB3",#N/A,TRUE,"GENERAL";"TAB4",#N/A,TRUE,"GENERAL";"TAB5",#N/A,TRUE,"GENERAL"}</definedName>
    <definedName name="hjgh" localSheetId="37" hidden="1">{"TAB1",#N/A,TRUE,"GENERAL";"TAB2",#N/A,TRUE,"GENERAL";"TAB3",#N/A,TRUE,"GENERAL";"TAB4",#N/A,TRUE,"GENERAL";"TAB5",#N/A,TRUE,"GENERAL"}</definedName>
    <definedName name="hjgh" localSheetId="39" hidden="1">{"TAB1",#N/A,TRUE,"GENERAL";"TAB2",#N/A,TRUE,"GENERAL";"TAB3",#N/A,TRUE,"GENERAL";"TAB4",#N/A,TRUE,"GENERAL";"TAB5",#N/A,TRUE,"GENERAL"}</definedName>
    <definedName name="hjgh"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38"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3"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35" hidden="1">{"TAB1",#N/A,TRUE,"GENERAL";"TAB2",#N/A,TRUE,"GENERAL";"TAB3",#N/A,TRUE,"GENERAL";"TAB4",#N/A,TRUE,"GENERAL";"TAB5",#N/A,TRUE,"GENERAL"}</definedName>
    <definedName name="hjghj" localSheetId="36" hidden="1">{"TAB1",#N/A,TRUE,"GENERAL";"TAB2",#N/A,TRUE,"GENERAL";"TAB3",#N/A,TRUE,"GENERAL";"TAB4",#N/A,TRUE,"GENERAL";"TAB5",#N/A,TRUE,"GENERAL"}</definedName>
    <definedName name="hjghj" localSheetId="37" hidden="1">{"TAB1",#N/A,TRUE,"GENERAL";"TAB2",#N/A,TRUE,"GENERAL";"TAB3",#N/A,TRUE,"GENERAL";"TAB4",#N/A,TRUE,"GENERAL";"TAB5",#N/A,TRUE,"GENERAL"}</definedName>
    <definedName name="hjghj" localSheetId="39" hidden="1">{"TAB1",#N/A,TRUE,"GENERAL";"TAB2",#N/A,TRUE,"GENERAL";"TAB3",#N/A,TRUE,"GENERAL";"TAB4",#N/A,TRUE,"GENERAL";"TAB5",#N/A,TRUE,"GENERAL"}</definedName>
    <definedName name="hjghj"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38"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3"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35" hidden="1">{"TAB1",#N/A,TRUE,"GENERAL";"TAB2",#N/A,TRUE,"GENERAL";"TAB3",#N/A,TRUE,"GENERAL";"TAB4",#N/A,TRUE,"GENERAL";"TAB5",#N/A,TRUE,"GENERAL"}</definedName>
    <definedName name="hjhjhg" localSheetId="36" hidden="1">{"TAB1",#N/A,TRUE,"GENERAL";"TAB2",#N/A,TRUE,"GENERAL";"TAB3",#N/A,TRUE,"GENERAL";"TAB4",#N/A,TRUE,"GENERAL";"TAB5",#N/A,TRUE,"GENERAL"}</definedName>
    <definedName name="hjhjhg" localSheetId="37" hidden="1">{"TAB1",#N/A,TRUE,"GENERAL";"TAB2",#N/A,TRUE,"GENERAL";"TAB3",#N/A,TRUE,"GENERAL";"TAB4",#N/A,TRUE,"GENERAL";"TAB5",#N/A,TRUE,"GENERAL"}</definedName>
    <definedName name="hjhjhg" localSheetId="39" hidden="1">{"TAB1",#N/A,TRUE,"GENERAL";"TAB2",#N/A,TRUE,"GENERAL";"TAB3",#N/A,TRUE,"GENERAL";"TAB4",#N/A,TRUE,"GENERAL";"TAB5",#N/A,TRUE,"GENERAL"}</definedName>
    <definedName name="hjhjhg" hidden="1">{"TAB1",#N/A,TRUE,"GENERAL";"TAB2",#N/A,TRUE,"GENERAL";"TAB3",#N/A,TRUE,"GENERAL";"TAB4",#N/A,TRUE,"GENERAL";"TAB5",#N/A,TRUE,"GENERAL"}</definedName>
    <definedName name="HJKH" localSheetId="19" hidden="1">{"via1",#N/A,TRUE,"general";"via2",#N/A,TRUE,"general";"via3",#N/A,TRUE,"general"}</definedName>
    <definedName name="HJKH" localSheetId="38"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localSheetId="31" hidden="1">{"via1",#N/A,TRUE,"general";"via2",#N/A,TRUE,"general";"via3",#N/A,TRUE,"general"}</definedName>
    <definedName name="HJKH" localSheetId="32" hidden="1">{"via1",#N/A,TRUE,"general";"via2",#N/A,TRUE,"general";"via3",#N/A,TRUE,"general"}</definedName>
    <definedName name="HJKH" localSheetId="33" hidden="1">{"via1",#N/A,TRUE,"general";"via2",#N/A,TRUE,"general";"via3",#N/A,TRUE,"general"}</definedName>
    <definedName name="HJKH" localSheetId="34" hidden="1">{"via1",#N/A,TRUE,"general";"via2",#N/A,TRUE,"general";"via3",#N/A,TRUE,"general"}</definedName>
    <definedName name="HJKH" localSheetId="35" hidden="1">{"via1",#N/A,TRUE,"general";"via2",#N/A,TRUE,"general";"via3",#N/A,TRUE,"general"}</definedName>
    <definedName name="HJKH" localSheetId="36" hidden="1">{"via1",#N/A,TRUE,"general";"via2",#N/A,TRUE,"general";"via3",#N/A,TRUE,"general"}</definedName>
    <definedName name="HJKH" localSheetId="37" hidden="1">{"via1",#N/A,TRUE,"general";"via2",#N/A,TRUE,"general";"via3",#N/A,TRUE,"general"}</definedName>
    <definedName name="HJKH" localSheetId="39" hidden="1">{"via1",#N/A,TRUE,"general";"via2",#N/A,TRUE,"general";"via3",#N/A,TRUE,"general"}</definedName>
    <definedName name="HJKH" hidden="1">{"via1",#N/A,TRUE,"general";"via2",#N/A,TRUE,"general";"via3",#N/A,TRUE,"general"}</definedName>
    <definedName name="hjkjk" localSheetId="19" hidden="1">{"via1",#N/A,TRUE,"general";"via2",#N/A,TRUE,"general";"via3",#N/A,TRUE,"general"}</definedName>
    <definedName name="hjkjk" localSheetId="38"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localSheetId="31" hidden="1">{"via1",#N/A,TRUE,"general";"via2",#N/A,TRUE,"general";"via3",#N/A,TRUE,"general"}</definedName>
    <definedName name="hjkjk" localSheetId="32" hidden="1">{"via1",#N/A,TRUE,"general";"via2",#N/A,TRUE,"general";"via3",#N/A,TRUE,"general"}</definedName>
    <definedName name="hjkjk" localSheetId="33" hidden="1">{"via1",#N/A,TRUE,"general";"via2",#N/A,TRUE,"general";"via3",#N/A,TRUE,"general"}</definedName>
    <definedName name="hjkjk" localSheetId="34" hidden="1">{"via1",#N/A,TRUE,"general";"via2",#N/A,TRUE,"general";"via3",#N/A,TRUE,"general"}</definedName>
    <definedName name="hjkjk" localSheetId="35" hidden="1">{"via1",#N/A,TRUE,"general";"via2",#N/A,TRUE,"general";"via3",#N/A,TRUE,"general"}</definedName>
    <definedName name="hjkjk" localSheetId="36" hidden="1">{"via1",#N/A,TRUE,"general";"via2",#N/A,TRUE,"general";"via3",#N/A,TRUE,"general"}</definedName>
    <definedName name="hjkjk" localSheetId="37" hidden="1">{"via1",#N/A,TRUE,"general";"via2",#N/A,TRUE,"general";"via3",#N/A,TRUE,"general"}</definedName>
    <definedName name="hjkjk" localSheetId="39" hidden="1">{"via1",#N/A,TRUE,"general";"via2",#N/A,TRUE,"general";"via3",#N/A,TRUE,"general"}</definedName>
    <definedName name="hjkjk" hidden="1">{"via1",#N/A,TRUE,"general";"via2",#N/A,TRUE,"general";"via3",#N/A,TRUE,"general"}</definedName>
    <definedName name="HK" localSheetId="19">' 3,01 '!ERR</definedName>
    <definedName name="HK" localSheetId="38">' MEMORIA ANDEN CALLE 11'!ERR</definedName>
    <definedName name="HK" localSheetId="1">'1,01'!ERR</definedName>
    <definedName name="HK" localSheetId="2">'1,02'!ERR</definedName>
    <definedName name="HK" localSheetId="3">'1,03 '!ERR</definedName>
    <definedName name="HK" localSheetId="4">'1,04'!ERR</definedName>
    <definedName name="HK" localSheetId="5">'1,05'!ERR</definedName>
    <definedName name="HK" localSheetId="6">'1,06'!ERR</definedName>
    <definedName name="HK" localSheetId="7">'1,07'!ERR</definedName>
    <definedName name="HK" localSheetId="8">'1,08'!ERR</definedName>
    <definedName name="HK" localSheetId="9">'2,01 '!ERR</definedName>
    <definedName name="HK" localSheetId="10">'2,02'!ERR</definedName>
    <definedName name="HK" localSheetId="11">'2,03'!ERR</definedName>
    <definedName name="HK" localSheetId="12">'2,04'!ERR</definedName>
    <definedName name="HK" localSheetId="13">'2,05'!ERR</definedName>
    <definedName name="HK" localSheetId="14">'2,06'!ERR</definedName>
    <definedName name="HK" localSheetId="15">'2,07'!ERR</definedName>
    <definedName name="HK" localSheetId="16">'2,08'!ERR</definedName>
    <definedName name="HK" localSheetId="17">'2,09'!ERR</definedName>
    <definedName name="HK" localSheetId="18">'2,10'!ERR</definedName>
    <definedName name="HK" localSheetId="20">'3,02'!ERR</definedName>
    <definedName name="HK" localSheetId="21">'3,03'!ERR</definedName>
    <definedName name="HK" localSheetId="22">'3,04'!ERR</definedName>
    <definedName name="HK" localSheetId="23">'3,05'!ERR</definedName>
    <definedName name="HK" localSheetId="24">'3,06'!ERR</definedName>
    <definedName name="HK" localSheetId="25">'4,01'!ERR</definedName>
    <definedName name="HK" localSheetId="26">'4,02'!ERR</definedName>
    <definedName name="HK" localSheetId="27">'5,01'!ERR</definedName>
    <definedName name="HK" localSheetId="28">'5,02'!ERR</definedName>
    <definedName name="HK" localSheetId="29">'5,03'!ERR</definedName>
    <definedName name="HK" localSheetId="30">'5,04'!ERR</definedName>
    <definedName name="HK" localSheetId="31">'5,05'!ERR</definedName>
    <definedName name="HK" localSheetId="32">'5,06'!ERR</definedName>
    <definedName name="HK" localSheetId="33">'5,07'!ERR</definedName>
    <definedName name="HK" localSheetId="34">'5,08'!ERR</definedName>
    <definedName name="HK" localSheetId="35">'5,09'!ERR</definedName>
    <definedName name="HK" localSheetId="36">'5,10'!ERR</definedName>
    <definedName name="HK" localSheetId="37">'5,11'!ERR</definedName>
    <definedName name="HK" localSheetId="39">'MEMORIAS ANDEN CALLE 12'!ERR</definedName>
    <definedName name="HK">[0]!ERR</definedName>
    <definedName name="HM" localSheetId="19">#REF!</definedName>
    <definedName name="HM" localSheetId="9">#REF!</definedName>
    <definedName name="HM" localSheetId="13">#REF!</definedName>
    <definedName name="HM" localSheetId="14">#REF!</definedName>
    <definedName name="HM" localSheetId="15">#REF!</definedName>
    <definedName name="HM" localSheetId="16">#REF!</definedName>
    <definedName name="HM" localSheetId="17">#REF!</definedName>
    <definedName name="HM" localSheetId="18">#REF!</definedName>
    <definedName name="HM" localSheetId="24">#REF!</definedName>
    <definedName name="HM">#REF!</definedName>
    <definedName name="hn" localSheetId="19" hidden="1">{"TAB1",#N/A,TRUE,"GENERAL";"TAB2",#N/A,TRUE,"GENERAL";"TAB3",#N/A,TRUE,"GENERAL";"TAB4",#N/A,TRUE,"GENERAL";"TAB5",#N/A,TRUE,"GENERAL"}</definedName>
    <definedName name="hn" localSheetId="38"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localSheetId="31" hidden="1">{"TAB1",#N/A,TRUE,"GENERAL";"TAB2",#N/A,TRUE,"GENERAL";"TAB3",#N/A,TRUE,"GENERAL";"TAB4",#N/A,TRUE,"GENERAL";"TAB5",#N/A,TRUE,"GENERAL"}</definedName>
    <definedName name="hn" localSheetId="32" hidden="1">{"TAB1",#N/A,TRUE,"GENERAL";"TAB2",#N/A,TRUE,"GENERAL";"TAB3",#N/A,TRUE,"GENERAL";"TAB4",#N/A,TRUE,"GENERAL";"TAB5",#N/A,TRUE,"GENERAL"}</definedName>
    <definedName name="hn" localSheetId="33" hidden="1">{"TAB1",#N/A,TRUE,"GENERAL";"TAB2",#N/A,TRUE,"GENERAL";"TAB3",#N/A,TRUE,"GENERAL";"TAB4",#N/A,TRUE,"GENERAL";"TAB5",#N/A,TRUE,"GENERAL"}</definedName>
    <definedName name="hn" localSheetId="34" hidden="1">{"TAB1",#N/A,TRUE,"GENERAL";"TAB2",#N/A,TRUE,"GENERAL";"TAB3",#N/A,TRUE,"GENERAL";"TAB4",#N/A,TRUE,"GENERAL";"TAB5",#N/A,TRUE,"GENERAL"}</definedName>
    <definedName name="hn" localSheetId="35" hidden="1">{"TAB1",#N/A,TRUE,"GENERAL";"TAB2",#N/A,TRUE,"GENERAL";"TAB3",#N/A,TRUE,"GENERAL";"TAB4",#N/A,TRUE,"GENERAL";"TAB5",#N/A,TRUE,"GENERAL"}</definedName>
    <definedName name="hn" localSheetId="36" hidden="1">{"TAB1",#N/A,TRUE,"GENERAL";"TAB2",#N/A,TRUE,"GENERAL";"TAB3",#N/A,TRUE,"GENERAL";"TAB4",#N/A,TRUE,"GENERAL";"TAB5",#N/A,TRUE,"GENERAL"}</definedName>
    <definedName name="hn" localSheetId="37" hidden="1">{"TAB1",#N/A,TRUE,"GENERAL";"TAB2",#N/A,TRUE,"GENERAL";"TAB3",#N/A,TRUE,"GENERAL";"TAB4",#N/A,TRUE,"GENERAL";"TAB5",#N/A,TRUE,"GENERAL"}</definedName>
    <definedName name="hn" localSheetId="39" hidden="1">{"TAB1",#N/A,TRUE,"GENERAL";"TAB2",#N/A,TRUE,"GENERAL";"TAB3",#N/A,TRUE,"GENERAL";"TAB4",#N/A,TRUE,"GENERAL";"TAB5",#N/A,TRUE,"GENERAL"}</definedName>
    <definedName name="hn" hidden="1">{"TAB1",#N/A,TRUE,"GENERAL";"TAB2",#N/A,TRUE,"GENERAL";"TAB3",#N/A,TRUE,"GENERAL";"TAB4",#N/A,TRUE,"GENERAL";"TAB5",#N/A,TRUE,"GENERAL"}</definedName>
    <definedName name="HOJA">#REF!</definedName>
    <definedName name="HOJA1" localSheetId="1">#REF!</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10">#REF!</definedName>
    <definedName name="HOJA1" localSheetId="11">#REF!</definedName>
    <definedName name="HOJA1" localSheetId="12">#REF!</definedName>
    <definedName name="HOJA1" localSheetId="20">#REF!</definedName>
    <definedName name="HOJA1" localSheetId="21">#REF!</definedName>
    <definedName name="HOJA1" localSheetId="22">#REF!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29">#REF!</definedName>
    <definedName name="HOJA1" localSheetId="30">#REF!</definedName>
    <definedName name="HOJA1" localSheetId="31">#REF!</definedName>
    <definedName name="HOJA1" localSheetId="32">#REF!</definedName>
    <definedName name="HOJA1" localSheetId="33">#REF!</definedName>
    <definedName name="HOJA1" localSheetId="34">#REF!</definedName>
    <definedName name="HOJA1" localSheetId="35">#REF!</definedName>
    <definedName name="HOJA1" localSheetId="36">#REF!</definedName>
    <definedName name="HOJA1" localSheetId="37">#REF!</definedName>
    <definedName name="HOJA1">#REF!</definedName>
    <definedName name="HOJA11">#REF!</definedName>
    <definedName name="HOJAOIU">#REF!</definedName>
    <definedName name="horat" localSheetId="19">'[20]Itemes Renovación'!#REF!</definedName>
    <definedName name="horat" localSheetId="9">'[20]Itemes Renovación'!#REF!</definedName>
    <definedName name="horat" localSheetId="13">'[20]Itemes Renovación'!#REF!</definedName>
    <definedName name="horat" localSheetId="14">'[20]Itemes Renovación'!#REF!</definedName>
    <definedName name="horat" localSheetId="15">'[20]Itemes Renovación'!#REF!</definedName>
    <definedName name="horat" localSheetId="16">'[20]Itemes Renovación'!#REF!</definedName>
    <definedName name="horat" localSheetId="17">'[20]Itemes Renovación'!#REF!</definedName>
    <definedName name="horat" localSheetId="18">'[20]Itemes Renovación'!#REF!</definedName>
    <definedName name="horat" localSheetId="24">'[20]Itemes Renovación'!#REF!</definedName>
    <definedName name="horat">'[21]Itemes Renovación'!#REF!</definedName>
    <definedName name="Hornos" localSheetId="19">#REF!</definedName>
    <definedName name="Hornos" localSheetId="9">#REF!</definedName>
    <definedName name="Hornos" localSheetId="13">#REF!</definedName>
    <definedName name="Hornos" localSheetId="14">#REF!</definedName>
    <definedName name="Hornos" localSheetId="15">#REF!</definedName>
    <definedName name="Hornos" localSheetId="16">#REF!</definedName>
    <definedName name="Hornos" localSheetId="17">#REF!</definedName>
    <definedName name="Hornos" localSheetId="18">#REF!</definedName>
    <definedName name="Hornos" localSheetId="24">#REF!</definedName>
    <definedName name="Hornos">#REF!</definedName>
    <definedName name="HP_stg_Hz" localSheetId="19">#REF!</definedName>
    <definedName name="HP_stg_Hz" localSheetId="9">#REF!</definedName>
    <definedName name="HP_stg_Hz" localSheetId="13">#REF!</definedName>
    <definedName name="HP_stg_Hz" localSheetId="14">#REF!</definedName>
    <definedName name="HP_stg_Hz" localSheetId="15">#REF!</definedName>
    <definedName name="HP_stg_Hz" localSheetId="16">#REF!</definedName>
    <definedName name="HP_stg_Hz" localSheetId="17">#REF!</definedName>
    <definedName name="HP_stg_Hz" localSheetId="18">#REF!</definedName>
    <definedName name="HP_stg_Hz" localSheetId="24">#REF!</definedName>
    <definedName name="HP_stg_Hz">#REF!</definedName>
    <definedName name="hreer" localSheetId="19" hidden="1">{"TAB1",#N/A,TRUE,"GENERAL";"TAB2",#N/A,TRUE,"GENERAL";"TAB3",#N/A,TRUE,"GENERAL";"TAB4",#N/A,TRUE,"GENERAL";"TAB5",#N/A,TRUE,"GENERAL"}</definedName>
    <definedName name="hreer" localSheetId="38"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31"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3"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35" hidden="1">{"TAB1",#N/A,TRUE,"GENERAL";"TAB2",#N/A,TRUE,"GENERAL";"TAB3",#N/A,TRUE,"GENERAL";"TAB4",#N/A,TRUE,"GENERAL";"TAB5",#N/A,TRUE,"GENERAL"}</definedName>
    <definedName name="hreer" localSheetId="36" hidden="1">{"TAB1",#N/A,TRUE,"GENERAL";"TAB2",#N/A,TRUE,"GENERAL";"TAB3",#N/A,TRUE,"GENERAL";"TAB4",#N/A,TRUE,"GENERAL";"TAB5",#N/A,TRUE,"GENERAL"}</definedName>
    <definedName name="hreer" localSheetId="37" hidden="1">{"TAB1",#N/A,TRUE,"GENERAL";"TAB2",#N/A,TRUE,"GENERAL";"TAB3",#N/A,TRUE,"GENERAL";"TAB4",#N/A,TRUE,"GENERAL";"TAB5",#N/A,TRUE,"GENERAL"}</definedName>
    <definedName name="hreer" localSheetId="39" hidden="1">{"TAB1",#N/A,TRUE,"GENERAL";"TAB2",#N/A,TRUE,"GENERAL";"TAB3",#N/A,TRUE,"GENERAL";"TAB4",#N/A,TRUE,"GENERAL";"TAB5",#N/A,TRUE,"GENERAL"}</definedName>
    <definedName name="hreer"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38"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3"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35" hidden="1">{"TAB1",#N/A,TRUE,"GENERAL";"TAB2",#N/A,TRUE,"GENERAL";"TAB3",#N/A,TRUE,"GENERAL";"TAB4",#N/A,TRUE,"GENERAL";"TAB5",#N/A,TRUE,"GENERAL"}</definedName>
    <definedName name="hrhth" localSheetId="36" hidden="1">{"TAB1",#N/A,TRUE,"GENERAL";"TAB2",#N/A,TRUE,"GENERAL";"TAB3",#N/A,TRUE,"GENERAL";"TAB4",#N/A,TRUE,"GENERAL";"TAB5",#N/A,TRUE,"GENERAL"}</definedName>
    <definedName name="hrhth" localSheetId="37" hidden="1">{"TAB1",#N/A,TRUE,"GENERAL";"TAB2",#N/A,TRUE,"GENERAL";"TAB3",#N/A,TRUE,"GENERAL";"TAB4",#N/A,TRUE,"GENERAL";"TAB5",#N/A,TRUE,"GENERAL"}</definedName>
    <definedName name="hrhth" localSheetId="39"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localSheetId="19" hidden="1">{"TAB1",#N/A,TRUE,"GENERAL";"TAB2",#N/A,TRUE,"GENERAL";"TAB3",#N/A,TRUE,"GENERAL";"TAB4",#N/A,TRUE,"GENERAL";"TAB5",#N/A,TRUE,"GENERAL"}</definedName>
    <definedName name="hrthtrh" localSheetId="38"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31"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3"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35" hidden="1">{"TAB1",#N/A,TRUE,"GENERAL";"TAB2",#N/A,TRUE,"GENERAL";"TAB3",#N/A,TRUE,"GENERAL";"TAB4",#N/A,TRUE,"GENERAL";"TAB5",#N/A,TRUE,"GENERAL"}</definedName>
    <definedName name="hrthtrh" localSheetId="36" hidden="1">{"TAB1",#N/A,TRUE,"GENERAL";"TAB2",#N/A,TRUE,"GENERAL";"TAB3",#N/A,TRUE,"GENERAL";"TAB4",#N/A,TRUE,"GENERAL";"TAB5",#N/A,TRUE,"GENERAL"}</definedName>
    <definedName name="hrthtrh" localSheetId="37" hidden="1">{"TAB1",#N/A,TRUE,"GENERAL";"TAB2",#N/A,TRUE,"GENERAL";"TAB3",#N/A,TRUE,"GENERAL";"TAB4",#N/A,TRUE,"GENERAL";"TAB5",#N/A,TRUE,"GENERAL"}</definedName>
    <definedName name="hrthtrh" localSheetId="39"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9" hidden="1">{"via1",#N/A,TRUE,"general";"via2",#N/A,TRUE,"general";"via3",#N/A,TRUE,"general"}</definedName>
    <definedName name="hsfg" localSheetId="38"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localSheetId="31" hidden="1">{"via1",#N/A,TRUE,"general";"via2",#N/A,TRUE,"general";"via3",#N/A,TRUE,"general"}</definedName>
    <definedName name="hsfg" localSheetId="32" hidden="1">{"via1",#N/A,TRUE,"general";"via2",#N/A,TRUE,"general";"via3",#N/A,TRUE,"general"}</definedName>
    <definedName name="hsfg" localSheetId="33" hidden="1">{"via1",#N/A,TRUE,"general";"via2",#N/A,TRUE,"general";"via3",#N/A,TRUE,"general"}</definedName>
    <definedName name="hsfg" localSheetId="34" hidden="1">{"via1",#N/A,TRUE,"general";"via2",#N/A,TRUE,"general";"via3",#N/A,TRUE,"general"}</definedName>
    <definedName name="hsfg" localSheetId="35" hidden="1">{"via1",#N/A,TRUE,"general";"via2",#N/A,TRUE,"general";"via3",#N/A,TRUE,"general"}</definedName>
    <definedName name="hsfg" localSheetId="36" hidden="1">{"via1",#N/A,TRUE,"general";"via2",#N/A,TRUE,"general";"via3",#N/A,TRUE,"general"}</definedName>
    <definedName name="hsfg" localSheetId="37" hidden="1">{"via1",#N/A,TRUE,"general";"via2",#N/A,TRUE,"general";"via3",#N/A,TRUE,"general"}</definedName>
    <definedName name="hsfg" localSheetId="39" hidden="1">{"via1",#N/A,TRUE,"general";"via2",#N/A,TRUE,"general";"via3",#N/A,TRUE,"general"}</definedName>
    <definedName name="hsfg" hidden="1">{"via1",#N/A,TRUE,"general";"via2",#N/A,TRUE,"general";"via3",#N/A,TRUE,"general"}</definedName>
    <definedName name="HTAS">#REF!</definedName>
    <definedName name="HTAS1">#REF!</definedName>
    <definedName name="hthdrf" localSheetId="19" hidden="1">{"TAB1",#N/A,TRUE,"GENERAL";"TAB2",#N/A,TRUE,"GENERAL";"TAB3",#N/A,TRUE,"GENERAL";"TAB4",#N/A,TRUE,"GENERAL";"TAB5",#N/A,TRUE,"GENERAL"}</definedName>
    <definedName name="hthdrf" localSheetId="38"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31"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3"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35" hidden="1">{"TAB1",#N/A,TRUE,"GENERAL";"TAB2",#N/A,TRUE,"GENERAL";"TAB3",#N/A,TRUE,"GENERAL";"TAB4",#N/A,TRUE,"GENERAL";"TAB5",#N/A,TRUE,"GENERAL"}</definedName>
    <definedName name="hthdrf" localSheetId="36" hidden="1">{"TAB1",#N/A,TRUE,"GENERAL";"TAB2",#N/A,TRUE,"GENERAL";"TAB3",#N/A,TRUE,"GENERAL";"TAB4",#N/A,TRUE,"GENERAL";"TAB5",#N/A,TRUE,"GENERAL"}</definedName>
    <definedName name="hthdrf" localSheetId="37" hidden="1">{"TAB1",#N/A,TRUE,"GENERAL";"TAB2",#N/A,TRUE,"GENERAL";"TAB3",#N/A,TRUE,"GENERAL";"TAB4",#N/A,TRUE,"GENERAL";"TAB5",#N/A,TRUE,"GENERAL"}</definedName>
    <definedName name="hthdrf" localSheetId="39" hidden="1">{"TAB1",#N/A,TRUE,"GENERAL";"TAB2",#N/A,TRUE,"GENERAL";"TAB3",#N/A,TRUE,"GENERAL";"TAB4",#N/A,TRUE,"GENERAL";"TAB5",#N/A,TRUE,"GENERAL"}</definedName>
    <definedName name="hthdrf" hidden="1">{"TAB1",#N/A,TRUE,"GENERAL";"TAB2",#N/A,TRUE,"GENERAL";"TAB3",#N/A,TRUE,"GENERAL";"TAB4",#N/A,TRUE,"GENERAL";"TAB5",#N/A,TRUE,"GENERAL"}</definedName>
    <definedName name="htryrt7" localSheetId="19" hidden="1">{"via1",#N/A,TRUE,"general";"via2",#N/A,TRUE,"general";"via3",#N/A,TRUE,"general"}</definedName>
    <definedName name="htryrt7" localSheetId="38"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localSheetId="31" hidden="1">{"via1",#N/A,TRUE,"general";"via2",#N/A,TRUE,"general";"via3",#N/A,TRUE,"general"}</definedName>
    <definedName name="htryrt7" localSheetId="32" hidden="1">{"via1",#N/A,TRUE,"general";"via2",#N/A,TRUE,"general";"via3",#N/A,TRUE,"general"}</definedName>
    <definedName name="htryrt7" localSheetId="33" hidden="1">{"via1",#N/A,TRUE,"general";"via2",#N/A,TRUE,"general";"via3",#N/A,TRUE,"general"}</definedName>
    <definedName name="htryrt7" localSheetId="34" hidden="1">{"via1",#N/A,TRUE,"general";"via2",#N/A,TRUE,"general";"via3",#N/A,TRUE,"general"}</definedName>
    <definedName name="htryrt7" localSheetId="35" hidden="1">{"via1",#N/A,TRUE,"general";"via2",#N/A,TRUE,"general";"via3",#N/A,TRUE,"general"}</definedName>
    <definedName name="htryrt7" localSheetId="36" hidden="1">{"via1",#N/A,TRUE,"general";"via2",#N/A,TRUE,"general";"via3",#N/A,TRUE,"general"}</definedName>
    <definedName name="htryrt7" localSheetId="37" hidden="1">{"via1",#N/A,TRUE,"general";"via2",#N/A,TRUE,"general";"via3",#N/A,TRUE,"general"}</definedName>
    <definedName name="htryrt7" localSheetId="39" hidden="1">{"via1",#N/A,TRUE,"general";"via2",#N/A,TRUE,"general";"via3",#N/A,TRUE,"general"}</definedName>
    <definedName name="htryrt7" hidden="1">{"via1",#N/A,TRUE,"general";"via2",#N/A,TRUE,"general";"via3",#N/A,TRUE,"general"}</definedName>
    <definedName name="hut">#REF!</definedName>
    <definedName name="hxdfk">#REF!</definedName>
    <definedName name="hyhjop" localSheetId="19" hidden="1">{"TAB1",#N/A,TRUE,"GENERAL";"TAB2",#N/A,TRUE,"GENERAL";"TAB3",#N/A,TRUE,"GENERAL";"TAB4",#N/A,TRUE,"GENERAL";"TAB5",#N/A,TRUE,"GENERAL"}</definedName>
    <definedName name="hyhjop" localSheetId="38"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31"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3"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35" hidden="1">{"TAB1",#N/A,TRUE,"GENERAL";"TAB2",#N/A,TRUE,"GENERAL";"TAB3",#N/A,TRUE,"GENERAL";"TAB4",#N/A,TRUE,"GENERAL";"TAB5",#N/A,TRUE,"GENERAL"}</definedName>
    <definedName name="hyhjop" localSheetId="36" hidden="1">{"TAB1",#N/A,TRUE,"GENERAL";"TAB2",#N/A,TRUE,"GENERAL";"TAB3",#N/A,TRUE,"GENERAL";"TAB4",#N/A,TRUE,"GENERAL";"TAB5",#N/A,TRUE,"GENERAL"}</definedName>
    <definedName name="hyhjop" localSheetId="37" hidden="1">{"TAB1",#N/A,TRUE,"GENERAL";"TAB2",#N/A,TRUE,"GENERAL";"TAB3",#N/A,TRUE,"GENERAL";"TAB4",#N/A,TRUE,"GENERAL";"TAB5",#N/A,TRUE,"GENERAL"}</definedName>
    <definedName name="hyhjop" localSheetId="39" hidden="1">{"TAB1",#N/A,TRUE,"GENERAL";"TAB2",#N/A,TRUE,"GENERAL";"TAB3",#N/A,TRUE,"GENERAL";"TAB4",#N/A,TRUE,"GENERAL";"TAB5",#N/A,TRUE,"GENERAL"}</definedName>
    <definedName name="hyhjop"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38"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3"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35" hidden="1">{"TAB1",#N/A,TRUE,"GENERAL";"TAB2",#N/A,TRUE,"GENERAL";"TAB3",#N/A,TRUE,"GENERAL";"TAB4",#N/A,TRUE,"GENERAL";"TAB5",#N/A,TRUE,"GENERAL"}</definedName>
    <definedName name="hyhyh" localSheetId="36" hidden="1">{"TAB1",#N/A,TRUE,"GENERAL";"TAB2",#N/A,TRUE,"GENERAL";"TAB3",#N/A,TRUE,"GENERAL";"TAB4",#N/A,TRUE,"GENERAL";"TAB5",#N/A,TRUE,"GENERAL"}</definedName>
    <definedName name="hyhyh" localSheetId="37" hidden="1">{"TAB1",#N/A,TRUE,"GENERAL";"TAB2",#N/A,TRUE,"GENERAL";"TAB3",#N/A,TRUE,"GENERAL";"TAB4",#N/A,TRUE,"GENERAL";"TAB5",#N/A,TRUE,"GENERAL"}</definedName>
    <definedName name="hyhyh" localSheetId="39" hidden="1">{"TAB1",#N/A,TRUE,"GENERAL";"TAB2",#N/A,TRUE,"GENERAL";"TAB3",#N/A,TRUE,"GENERAL";"TAB4",#N/A,TRUE,"GENERAL";"TAB5",#N/A,TRUE,"GENERAL"}</definedName>
    <definedName name="hyhyh" hidden="1">{"TAB1",#N/A,TRUE,"GENERAL";"TAB2",#N/A,TRUE,"GENERAL";"TAB3",#N/A,TRUE,"GENERAL";"TAB4",#N/A,TRUE,"GENERAL";"TAB5",#N/A,TRUE,"GENERAL"}</definedName>
    <definedName name="hytirs" localSheetId="19" hidden="1">{"via1",#N/A,TRUE,"general";"via2",#N/A,TRUE,"general";"via3",#N/A,TRUE,"general"}</definedName>
    <definedName name="hytirs" localSheetId="38"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localSheetId="31" hidden="1">{"via1",#N/A,TRUE,"general";"via2",#N/A,TRUE,"general";"via3",#N/A,TRUE,"general"}</definedName>
    <definedName name="hytirs" localSheetId="32" hidden="1">{"via1",#N/A,TRUE,"general";"via2",#N/A,TRUE,"general";"via3",#N/A,TRUE,"general"}</definedName>
    <definedName name="hytirs" localSheetId="33" hidden="1">{"via1",#N/A,TRUE,"general";"via2",#N/A,TRUE,"general";"via3",#N/A,TRUE,"general"}</definedName>
    <definedName name="hytirs" localSheetId="34" hidden="1">{"via1",#N/A,TRUE,"general";"via2",#N/A,TRUE,"general";"via3",#N/A,TRUE,"general"}</definedName>
    <definedName name="hytirs" localSheetId="35" hidden="1">{"via1",#N/A,TRUE,"general";"via2",#N/A,TRUE,"general";"via3",#N/A,TRUE,"general"}</definedName>
    <definedName name="hytirs" localSheetId="36" hidden="1">{"via1",#N/A,TRUE,"general";"via2",#N/A,TRUE,"general";"via3",#N/A,TRUE,"general"}</definedName>
    <definedName name="hytirs" localSheetId="37" hidden="1">{"via1",#N/A,TRUE,"general";"via2",#N/A,TRUE,"general";"via3",#N/A,TRUE,"general"}</definedName>
    <definedName name="hytirs" localSheetId="39" hidden="1">{"via1",#N/A,TRUE,"general";"via2",#N/A,TRUE,"general";"via3",#N/A,TRUE,"general"}</definedName>
    <definedName name="hytirs" hidden="1">{"via1",#N/A,TRUE,"general";"via2",#N/A,TRUE,"general";"via3",#N/A,TRUE,"general"}</definedName>
    <definedName name="I" localSheetId="1">#REF!</definedName>
    <definedName name="I" localSheetId="2">#REF!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10">#REF!</definedName>
    <definedName name="I" localSheetId="11">#REF!</definedName>
    <definedName name="I" localSheetId="12">#REF!</definedName>
    <definedName name="I" localSheetId="20">#REF!</definedName>
    <definedName name="I" localSheetId="21">#REF!</definedName>
    <definedName name="I" localSheetId="22">#REF!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28">#REF!</definedName>
    <definedName name="I" localSheetId="29">#REF!</definedName>
    <definedName name="I" localSheetId="30">#REF!</definedName>
    <definedName name="I" localSheetId="31">#REF!</definedName>
    <definedName name="I" localSheetId="32">#REF!</definedName>
    <definedName name="I" localSheetId="33">#REF!</definedName>
    <definedName name="I" localSheetId="34">#REF!</definedName>
    <definedName name="I" localSheetId="35">#REF!</definedName>
    <definedName name="I" localSheetId="36">#REF!</definedName>
    <definedName name="I" localSheetId="37">#REF!</definedName>
    <definedName name="I">#REF!</definedName>
    <definedName name="i0" localSheetId="24">#REF!</definedName>
    <definedName name="i0">#REF!</definedName>
    <definedName name="i8i" localSheetId="19" hidden="1">{"TAB1",#N/A,TRUE,"GENERAL";"TAB2",#N/A,TRUE,"GENERAL";"TAB3",#N/A,TRUE,"GENERAL";"TAB4",#N/A,TRUE,"GENERAL";"TAB5",#N/A,TRUE,"GENERAL"}</definedName>
    <definedName name="i8i" localSheetId="38"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localSheetId="31" hidden="1">{"TAB1",#N/A,TRUE,"GENERAL";"TAB2",#N/A,TRUE,"GENERAL";"TAB3",#N/A,TRUE,"GENERAL";"TAB4",#N/A,TRUE,"GENERAL";"TAB5",#N/A,TRUE,"GENERAL"}</definedName>
    <definedName name="i8i" localSheetId="32" hidden="1">{"TAB1",#N/A,TRUE,"GENERAL";"TAB2",#N/A,TRUE,"GENERAL";"TAB3",#N/A,TRUE,"GENERAL";"TAB4",#N/A,TRUE,"GENERAL";"TAB5",#N/A,TRUE,"GENERAL"}</definedName>
    <definedName name="i8i" localSheetId="33" hidden="1">{"TAB1",#N/A,TRUE,"GENERAL";"TAB2",#N/A,TRUE,"GENERAL";"TAB3",#N/A,TRUE,"GENERAL";"TAB4",#N/A,TRUE,"GENERAL";"TAB5",#N/A,TRUE,"GENERAL"}</definedName>
    <definedName name="i8i" localSheetId="34" hidden="1">{"TAB1",#N/A,TRUE,"GENERAL";"TAB2",#N/A,TRUE,"GENERAL";"TAB3",#N/A,TRUE,"GENERAL";"TAB4",#N/A,TRUE,"GENERAL";"TAB5",#N/A,TRUE,"GENERAL"}</definedName>
    <definedName name="i8i" localSheetId="35" hidden="1">{"TAB1",#N/A,TRUE,"GENERAL";"TAB2",#N/A,TRUE,"GENERAL";"TAB3",#N/A,TRUE,"GENERAL";"TAB4",#N/A,TRUE,"GENERAL";"TAB5",#N/A,TRUE,"GENERAL"}</definedName>
    <definedName name="i8i" localSheetId="36" hidden="1">{"TAB1",#N/A,TRUE,"GENERAL";"TAB2",#N/A,TRUE,"GENERAL";"TAB3",#N/A,TRUE,"GENERAL";"TAB4",#N/A,TRUE,"GENERAL";"TAB5",#N/A,TRUE,"GENERAL"}</definedName>
    <definedName name="i8i" localSheetId="37" hidden="1">{"TAB1",#N/A,TRUE,"GENERAL";"TAB2",#N/A,TRUE,"GENERAL";"TAB3",#N/A,TRUE,"GENERAL";"TAB4",#N/A,TRUE,"GENERAL";"TAB5",#N/A,TRUE,"GENERAL"}</definedName>
    <definedName name="i8i" localSheetId="39" hidden="1">{"TAB1",#N/A,TRUE,"GENERAL";"TAB2",#N/A,TRUE,"GENERAL";"TAB3",#N/A,TRUE,"GENERAL";"TAB4",#N/A,TRUE,"GENERAL";"TAB5",#N/A,TRUE,"GENERAL"}</definedName>
    <definedName name="i8i" hidden="1">{"TAB1",#N/A,TRUE,"GENERAL";"TAB2",#N/A,TRUE,"GENERAL";"TAB3",#N/A,TRUE,"GENERAL";"TAB4",#N/A,TRUE,"GENERAL";"TAB5",#N/A,TRUE,"GENERAL"}</definedName>
    <definedName name="ic">[59]Hoja1!$C$17</definedName>
    <definedName name="icbf">[59]Hoja1!$C$15</definedName>
    <definedName name="Icct" localSheetId="19">#REF!</definedName>
    <definedName name="Icct" localSheetId="9">#REF!</definedName>
    <definedName name="Icct" localSheetId="13">#REF!</definedName>
    <definedName name="Icct" localSheetId="14">#REF!</definedName>
    <definedName name="Icct" localSheetId="15">#REF!</definedName>
    <definedName name="Icct" localSheetId="16">#REF!</definedName>
    <definedName name="Icct" localSheetId="17">#REF!</definedName>
    <definedName name="Icct" localSheetId="18">#REF!</definedName>
    <definedName name="Icct" localSheetId="24">#REF!</definedName>
    <definedName name="Icct">#REF!</definedName>
    <definedName name="ICP" localSheetId="24">[12]Tablas!#REF!</definedName>
    <definedName name="ICP">[12]Tablas!#REF!</definedName>
    <definedName name="ICP1_1" localSheetId="24">[12]Tablas!#REF!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9">' 3,01 '!ERR</definedName>
    <definedName name="ID" localSheetId="38">' MEMORIA ANDEN CALLE 11'!ERR</definedName>
    <definedName name="ID" localSheetId="1">'1,01'!ERR</definedName>
    <definedName name="ID" localSheetId="2">'1,02'!ERR</definedName>
    <definedName name="ID" localSheetId="3">'1,03 '!ERR</definedName>
    <definedName name="ID" localSheetId="4">'1,04'!ERR</definedName>
    <definedName name="ID" localSheetId="5">'1,05'!ERR</definedName>
    <definedName name="ID" localSheetId="6">'1,06'!ERR</definedName>
    <definedName name="ID" localSheetId="7">'1,07'!ERR</definedName>
    <definedName name="ID" localSheetId="8">'1,08'!ERR</definedName>
    <definedName name="ID" localSheetId="9">'2,01 '!ERR</definedName>
    <definedName name="ID" localSheetId="10">'2,02'!ERR</definedName>
    <definedName name="ID" localSheetId="11">'2,03'!ERR</definedName>
    <definedName name="ID" localSheetId="12">'2,04'!ERR</definedName>
    <definedName name="ID" localSheetId="13">'2,05'!ERR</definedName>
    <definedName name="ID" localSheetId="14">'2,06'!ERR</definedName>
    <definedName name="ID" localSheetId="15">'2,07'!ERR</definedName>
    <definedName name="ID" localSheetId="16">'2,08'!ERR</definedName>
    <definedName name="ID" localSheetId="17">'2,09'!ERR</definedName>
    <definedName name="ID" localSheetId="18">'2,10'!ERR</definedName>
    <definedName name="ID" localSheetId="20">'3,02'!ERR</definedName>
    <definedName name="ID" localSheetId="21">'3,03'!ERR</definedName>
    <definedName name="ID" localSheetId="22">'3,04'!ERR</definedName>
    <definedName name="ID" localSheetId="23">'3,05'!ERR</definedName>
    <definedName name="ID" localSheetId="24">'3,06'!ERR</definedName>
    <definedName name="ID" localSheetId="25">'4,01'!ERR</definedName>
    <definedName name="ID" localSheetId="26">'4,02'!ERR</definedName>
    <definedName name="ID" localSheetId="27">'5,01'!ERR</definedName>
    <definedName name="ID" localSheetId="28">'5,02'!ERR</definedName>
    <definedName name="ID" localSheetId="29">'5,03'!ERR</definedName>
    <definedName name="ID" localSheetId="30">'5,04'!ERR</definedName>
    <definedName name="ID" localSheetId="31">'5,05'!ERR</definedName>
    <definedName name="ID" localSheetId="32">'5,06'!ERR</definedName>
    <definedName name="ID" localSheetId="33">'5,07'!ERR</definedName>
    <definedName name="ID" localSheetId="34">'5,08'!ERR</definedName>
    <definedName name="ID" localSheetId="35">'5,09'!ERR</definedName>
    <definedName name="ID" localSheetId="36">'5,10'!ERR</definedName>
    <definedName name="ID" localSheetId="37">'5,11'!ERR</definedName>
    <definedName name="ID" localSheetId="39">'MEMORIAS ANDEN CALLE 12'!ERR</definedName>
    <definedName name="ID">[0]!ERR</definedName>
    <definedName name="IF" localSheetId="19">'[55]A. P. U.'!#REF!</definedName>
    <definedName name="IF" localSheetId="1">'[55]A. P. U.'!#REF!</definedName>
    <definedName name="IF" localSheetId="2">'[55]A. P. U.'!#REF!</definedName>
    <definedName name="IF" localSheetId="3">'[55]A. P. U.'!#REF!</definedName>
    <definedName name="IF" localSheetId="4">'[55]A. P. U.'!#REF!</definedName>
    <definedName name="IF" localSheetId="5">'[55]A. P. U.'!#REF!</definedName>
    <definedName name="IF" localSheetId="6">'[55]A. P. U.'!#REF!</definedName>
    <definedName name="IF" localSheetId="7">'[55]A. P. U.'!#REF!</definedName>
    <definedName name="IF" localSheetId="8">'[55]A. P. U.'!#REF!</definedName>
    <definedName name="IF" localSheetId="9">'[55]A. P. U.'!#REF!</definedName>
    <definedName name="IF" localSheetId="10">'[55]A. P. U.'!#REF!</definedName>
    <definedName name="IF" localSheetId="11">'[55]A. P. U.'!#REF!</definedName>
    <definedName name="IF" localSheetId="12">'[55]A. P. U.'!#REF!</definedName>
    <definedName name="IF" localSheetId="13">'[55]A. P. U.'!#REF!</definedName>
    <definedName name="IF" localSheetId="14">'[55]A. P. U.'!#REF!</definedName>
    <definedName name="IF" localSheetId="15">'[55]A. P. U.'!#REF!</definedName>
    <definedName name="IF" localSheetId="16">'[55]A. P. U.'!#REF!</definedName>
    <definedName name="IF" localSheetId="17">'[55]A. P. U.'!#REF!</definedName>
    <definedName name="IF" localSheetId="18">'[55]A. P. U.'!#REF!</definedName>
    <definedName name="IF" localSheetId="20">'[55]A. P. U.'!#REF!</definedName>
    <definedName name="IF" localSheetId="21">'[55]A. P. U.'!#REF!</definedName>
    <definedName name="IF" localSheetId="22">'[55]A. P. U.'!#REF!</definedName>
    <definedName name="IF" localSheetId="23">'[55]A. P. U.'!#REF!</definedName>
    <definedName name="IF" localSheetId="24">'[55]A. P. U.'!#REF!</definedName>
    <definedName name="IF" localSheetId="25">'[55]A. P. U.'!#REF!</definedName>
    <definedName name="IF" localSheetId="26">'[55]A. P. U.'!#REF!</definedName>
    <definedName name="IF" localSheetId="27">'[55]A. P. U.'!#REF!</definedName>
    <definedName name="IF" localSheetId="28">'[55]A. P. U.'!#REF!</definedName>
    <definedName name="IF" localSheetId="29">'[55]A. P. U.'!#REF!</definedName>
    <definedName name="IF" localSheetId="30">'[55]A. P. U.'!#REF!</definedName>
    <definedName name="IF" localSheetId="31">'[55]A. P. U.'!#REF!</definedName>
    <definedName name="IF" localSheetId="32">'[55]A. P. U.'!#REF!</definedName>
    <definedName name="IF" localSheetId="33">'[55]A. P. U.'!#REF!</definedName>
    <definedName name="IF" localSheetId="34">'[55]A. P. U.'!#REF!</definedName>
    <definedName name="IF" localSheetId="35">'[55]A. P. U.'!#REF!</definedName>
    <definedName name="IF" localSheetId="36">'[55]A. P. U.'!#REF!</definedName>
    <definedName name="IF" localSheetId="37">'[55]A. P. U.'!#REF!</definedName>
    <definedName name="IF">'[55]A. P. U.'!#REF!</definedName>
    <definedName name="Ig" localSheetId="19">#REF!</definedName>
    <definedName name="Ig" localSheetId="9">#REF!</definedName>
    <definedName name="Ig" localSheetId="13">#REF!</definedName>
    <definedName name="Ig" localSheetId="14">#REF!</definedName>
    <definedName name="Ig" localSheetId="15">#REF!</definedName>
    <definedName name="Ig" localSheetId="16">#REF!</definedName>
    <definedName name="Ig" localSheetId="17">#REF!</definedName>
    <definedName name="Ig" localSheetId="18">#REF!</definedName>
    <definedName name="Ig" localSheetId="24">#REF!</definedName>
    <definedName name="Ig">#REF!</definedName>
    <definedName name="ii" localSheetId="19" hidden="1">{"TAB1",#N/A,TRUE,"GENERAL";"TAB2",#N/A,TRUE,"GENERAL";"TAB3",#N/A,TRUE,"GENERAL";"TAB4",#N/A,TRUE,"GENERAL";"TAB5",#N/A,TRUE,"GENERAL"}</definedName>
    <definedName name="ii" localSheetId="38"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localSheetId="31" hidden="1">{"TAB1",#N/A,TRUE,"GENERAL";"TAB2",#N/A,TRUE,"GENERAL";"TAB3",#N/A,TRUE,"GENERAL";"TAB4",#N/A,TRUE,"GENERAL";"TAB5",#N/A,TRUE,"GENERAL"}</definedName>
    <definedName name="ii" localSheetId="32" hidden="1">{"TAB1",#N/A,TRUE,"GENERAL";"TAB2",#N/A,TRUE,"GENERAL";"TAB3",#N/A,TRUE,"GENERAL";"TAB4",#N/A,TRUE,"GENERAL";"TAB5",#N/A,TRUE,"GENERAL"}</definedName>
    <definedName name="ii" localSheetId="33" hidden="1">{"TAB1",#N/A,TRUE,"GENERAL";"TAB2",#N/A,TRUE,"GENERAL";"TAB3",#N/A,TRUE,"GENERAL";"TAB4",#N/A,TRUE,"GENERAL";"TAB5",#N/A,TRUE,"GENERAL"}</definedName>
    <definedName name="ii" localSheetId="34" hidden="1">{"TAB1",#N/A,TRUE,"GENERAL";"TAB2",#N/A,TRUE,"GENERAL";"TAB3",#N/A,TRUE,"GENERAL";"TAB4",#N/A,TRUE,"GENERAL";"TAB5",#N/A,TRUE,"GENERAL"}</definedName>
    <definedName name="ii" localSheetId="35" hidden="1">{"TAB1",#N/A,TRUE,"GENERAL";"TAB2",#N/A,TRUE,"GENERAL";"TAB3",#N/A,TRUE,"GENERAL";"TAB4",#N/A,TRUE,"GENERAL";"TAB5",#N/A,TRUE,"GENERAL"}</definedName>
    <definedName name="ii" localSheetId="36" hidden="1">{"TAB1",#N/A,TRUE,"GENERAL";"TAB2",#N/A,TRUE,"GENERAL";"TAB3",#N/A,TRUE,"GENERAL";"TAB4",#N/A,TRUE,"GENERAL";"TAB5",#N/A,TRUE,"GENERAL"}</definedName>
    <definedName name="ii" localSheetId="37" hidden="1">{"TAB1",#N/A,TRUE,"GENERAL";"TAB2",#N/A,TRUE,"GENERAL";"TAB3",#N/A,TRUE,"GENERAL";"TAB4",#N/A,TRUE,"GENERAL";"TAB5",#N/A,TRUE,"GENERAL"}</definedName>
    <definedName name="ii" localSheetId="39" hidden="1">{"TAB1",#N/A,TRUE,"GENERAL";"TAB2",#N/A,TRUE,"GENERAL";"TAB3",#N/A,TRUE,"GENERAL";"TAB4",#N/A,TRUE,"GENERAL";"TAB5",#N/A,TRUE,"GENERAL"}</definedName>
    <definedName name="ii" hidden="1">{"TAB1",#N/A,TRUE,"GENERAL";"TAB2",#N/A,TRUE,"GENERAL";"TAB3",#N/A,TRUE,"GENERAL";"TAB4",#N/A,TRUE,"GENERAL";"TAB5",#N/A,TRUE,"GENERAL"}</definedName>
    <definedName name="iii" localSheetId="19" hidden="1">{"via1",#N/A,TRUE,"general";"via2",#N/A,TRUE,"general";"via3",#N/A,TRUE,"general"}</definedName>
    <definedName name="iii" localSheetId="38"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localSheetId="31" hidden="1">{"via1",#N/A,TRUE,"general";"via2",#N/A,TRUE,"general";"via3",#N/A,TRUE,"general"}</definedName>
    <definedName name="iii" localSheetId="32" hidden="1">{"via1",#N/A,TRUE,"general";"via2",#N/A,TRUE,"general";"via3",#N/A,TRUE,"general"}</definedName>
    <definedName name="iii" localSheetId="33" hidden="1">{"via1",#N/A,TRUE,"general";"via2",#N/A,TRUE,"general";"via3",#N/A,TRUE,"general"}</definedName>
    <definedName name="iii" localSheetId="34" hidden="1">{"via1",#N/A,TRUE,"general";"via2",#N/A,TRUE,"general";"via3",#N/A,TRUE,"general"}</definedName>
    <definedName name="iii" localSheetId="35" hidden="1">{"via1",#N/A,TRUE,"general";"via2",#N/A,TRUE,"general";"via3",#N/A,TRUE,"general"}</definedName>
    <definedName name="iii" localSheetId="36" hidden="1">{"via1",#N/A,TRUE,"general";"via2",#N/A,TRUE,"general";"via3",#N/A,TRUE,"general"}</definedName>
    <definedName name="iii" localSheetId="37" hidden="1">{"via1",#N/A,TRUE,"general";"via2",#N/A,TRUE,"general";"via3",#N/A,TRUE,"general"}</definedName>
    <definedName name="iii" localSheetId="39" hidden="1">{"via1",#N/A,TRUE,"general";"via2",#N/A,TRUE,"general";"via3",#N/A,TRUE,"general"}</definedName>
    <definedName name="iii" hidden="1">{"via1",#N/A,TRUE,"general";"via2",#N/A,TRUE,"general";"via3",#N/A,TRUE,"general"}</definedName>
    <definedName name="iiii" localSheetId="19" hidden="1">{"via1",#N/A,TRUE,"general";"via2",#N/A,TRUE,"general";"via3",#N/A,TRUE,"general"}</definedName>
    <definedName name="iiii" localSheetId="38"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localSheetId="31" hidden="1">{"via1",#N/A,TRUE,"general";"via2",#N/A,TRUE,"general";"via3",#N/A,TRUE,"general"}</definedName>
    <definedName name="iiii" localSheetId="32" hidden="1">{"via1",#N/A,TRUE,"general";"via2",#N/A,TRUE,"general";"via3",#N/A,TRUE,"general"}</definedName>
    <definedName name="iiii" localSheetId="33" hidden="1">{"via1",#N/A,TRUE,"general";"via2",#N/A,TRUE,"general";"via3",#N/A,TRUE,"general"}</definedName>
    <definedName name="iiii" localSheetId="34" hidden="1">{"via1",#N/A,TRUE,"general";"via2",#N/A,TRUE,"general";"via3",#N/A,TRUE,"general"}</definedName>
    <definedName name="iiii" localSheetId="35" hidden="1">{"via1",#N/A,TRUE,"general";"via2",#N/A,TRUE,"general";"via3",#N/A,TRUE,"general"}</definedName>
    <definedName name="iiii" localSheetId="36" hidden="1">{"via1",#N/A,TRUE,"general";"via2",#N/A,TRUE,"general";"via3",#N/A,TRUE,"general"}</definedName>
    <definedName name="iiii" localSheetId="37" hidden="1">{"via1",#N/A,TRUE,"general";"via2",#N/A,TRUE,"general";"via3",#N/A,TRUE,"general"}</definedName>
    <definedName name="iiii" localSheetId="39" hidden="1">{"via1",#N/A,TRUE,"general";"via2",#N/A,TRUE,"general";"via3",#N/A,TRUE,"general"}</definedName>
    <definedName name="iiii" hidden="1">{"via1",#N/A,TRUE,"general";"via2",#N/A,TRUE,"general";"via3",#N/A,TRUE,"general"}</definedName>
    <definedName name="iiiiiiik" localSheetId="19" hidden="1">{"via1",#N/A,TRUE,"general";"via2",#N/A,TRUE,"general";"via3",#N/A,TRUE,"general"}</definedName>
    <definedName name="iiiiiiik" localSheetId="38"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localSheetId="31" hidden="1">{"via1",#N/A,TRUE,"general";"via2",#N/A,TRUE,"general";"via3",#N/A,TRUE,"general"}</definedName>
    <definedName name="iiiiiiik" localSheetId="32" hidden="1">{"via1",#N/A,TRUE,"general";"via2",#N/A,TRUE,"general";"via3",#N/A,TRUE,"general"}</definedName>
    <definedName name="iiiiiiik" localSheetId="33" hidden="1">{"via1",#N/A,TRUE,"general";"via2",#N/A,TRUE,"general";"via3",#N/A,TRUE,"general"}</definedName>
    <definedName name="iiiiiiik" localSheetId="34" hidden="1">{"via1",#N/A,TRUE,"general";"via2",#N/A,TRUE,"general";"via3",#N/A,TRUE,"general"}</definedName>
    <definedName name="iiiiiiik" localSheetId="35" hidden="1">{"via1",#N/A,TRUE,"general";"via2",#N/A,TRUE,"general";"via3",#N/A,TRUE,"general"}</definedName>
    <definedName name="iiiiiiik" localSheetId="36" hidden="1">{"via1",#N/A,TRUE,"general";"via2",#N/A,TRUE,"general";"via3",#N/A,TRUE,"general"}</definedName>
    <definedName name="iiiiiiik" localSheetId="37" hidden="1">{"via1",#N/A,TRUE,"general";"via2",#N/A,TRUE,"general";"via3",#N/A,TRUE,"general"}</definedName>
    <definedName name="iiiiiiik" localSheetId="39" hidden="1">{"via1",#N/A,TRUE,"general";"via2",#N/A,TRUE,"general";"via3",#N/A,TRUE,"general"}</definedName>
    <definedName name="iiiiiiik" hidden="1">{"via1",#N/A,TRUE,"general";"via2",#N/A,TRUE,"general";"via3",#N/A,TRUE,"general"}</definedName>
    <definedName name="iiiiuh" localSheetId="19" hidden="1">{"TAB1",#N/A,TRUE,"GENERAL";"TAB2",#N/A,TRUE,"GENERAL";"TAB3",#N/A,TRUE,"GENERAL";"TAB4",#N/A,TRUE,"GENERAL";"TAB5",#N/A,TRUE,"GENERAL"}</definedName>
    <definedName name="iiiiuh" localSheetId="38"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31"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3"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35" hidden="1">{"TAB1",#N/A,TRUE,"GENERAL";"TAB2",#N/A,TRUE,"GENERAL";"TAB3",#N/A,TRUE,"GENERAL";"TAB4",#N/A,TRUE,"GENERAL";"TAB5",#N/A,TRUE,"GENERAL"}</definedName>
    <definedName name="iiiiuh" localSheetId="36" hidden="1">{"TAB1",#N/A,TRUE,"GENERAL";"TAB2",#N/A,TRUE,"GENERAL";"TAB3",#N/A,TRUE,"GENERAL";"TAB4",#N/A,TRUE,"GENERAL";"TAB5",#N/A,TRUE,"GENERAL"}</definedName>
    <definedName name="iiiiuh" localSheetId="37" hidden="1">{"TAB1",#N/A,TRUE,"GENERAL";"TAB2",#N/A,TRUE,"GENERAL";"TAB3",#N/A,TRUE,"GENERAL";"TAB4",#N/A,TRUE,"GENERAL";"TAB5",#N/A,TRUE,"GENERAL"}</definedName>
    <definedName name="iiiiuh" localSheetId="39" hidden="1">{"TAB1",#N/A,TRUE,"GENERAL";"TAB2",#N/A,TRUE,"GENERAL";"TAB3",#N/A,TRUE,"GENERAL";"TAB4",#N/A,TRUE,"GENERAL";"TAB5",#N/A,TRUE,"GENERAL"}</definedName>
    <definedName name="iiiiuh"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38"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3"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35" hidden="1">{"TAB1",#N/A,TRUE,"GENERAL";"TAB2",#N/A,TRUE,"GENERAL";"TAB3",#N/A,TRUE,"GENERAL";"TAB4",#N/A,TRUE,"GENERAL";"TAB5",#N/A,TRUE,"GENERAL"}</definedName>
    <definedName name="iktgvfmu" localSheetId="36" hidden="1">{"TAB1",#N/A,TRUE,"GENERAL";"TAB2",#N/A,TRUE,"GENERAL";"TAB3",#N/A,TRUE,"GENERAL";"TAB4",#N/A,TRUE,"GENERAL";"TAB5",#N/A,TRUE,"GENERAL"}</definedName>
    <definedName name="iktgvfmu" localSheetId="37" hidden="1">{"TAB1",#N/A,TRUE,"GENERAL";"TAB2",#N/A,TRUE,"GENERAL";"TAB3",#N/A,TRUE,"GENERAL";"TAB4",#N/A,TRUE,"GENERAL";"TAB5",#N/A,TRUE,"GENERAL"}</definedName>
    <definedName name="iktgvfmu" localSheetId="39"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'[87]1'!$N$41</definedName>
    <definedName name="IMP">[26]otros!$C$3</definedName>
    <definedName name="IMPRESSION" localSheetId="38">#REF!</definedName>
    <definedName name="IMPRESSION" localSheetId="24">#REF!</definedName>
    <definedName name="IMPRESSION" localSheetId="39">#REF!</definedName>
    <definedName name="IMPRESSION">#REF!</definedName>
    <definedName name="imprimir" localSheetId="24">#REF!</definedName>
    <definedName name="imprimir">#REF!</definedName>
    <definedName name="IMPTOS" localSheetId="24">#REF!</definedName>
    <definedName name="IMPTOS">#REF!</definedName>
    <definedName name="IMPTOS1">#REF!</definedName>
    <definedName name="INC">#REF!</definedName>
    <definedName name="INCR._PRODC.">#REF!</definedName>
    <definedName name="INDICE" localSheetId="1">#REF!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10">#REF!</definedName>
    <definedName name="INDICE" localSheetId="11">#REF!</definedName>
    <definedName name="INDICE" localSheetId="12">#REF!</definedName>
    <definedName name="INDICE" localSheetId="20">#REF!</definedName>
    <definedName name="INDICE" localSheetId="21">#REF!</definedName>
    <definedName name="INDICE" localSheetId="22">#REF!</definedName>
    <definedName name="INDICE" localSheetId="23">#REF!</definedName>
    <definedName name="INDICE" localSheetId="25">#REF!</definedName>
    <definedName name="INDICE" localSheetId="26">#REF!</definedName>
    <definedName name="INDICE" localSheetId="27">#REF!</definedName>
    <definedName name="INDICE" localSheetId="28">#REF!</definedName>
    <definedName name="INDICE" localSheetId="29">#REF!</definedName>
    <definedName name="INDICE" localSheetId="30">#REF!</definedName>
    <definedName name="INDICE" localSheetId="31">#REF!</definedName>
    <definedName name="INDICE" localSheetId="32">#REF!</definedName>
    <definedName name="INDICE" localSheetId="33">#REF!</definedName>
    <definedName name="INDICE" localSheetId="34">#REF!</definedName>
    <definedName name="INDICE" localSheetId="35">#REF!</definedName>
    <definedName name="INDICE" localSheetId="36">#REF!</definedName>
    <definedName name="INDICE" localSheetId="37">#REF!</definedName>
    <definedName name="INDICE">#REF!</definedName>
    <definedName name="inf" localSheetId="1">#REF!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10">#REF!</definedName>
    <definedName name="inf" localSheetId="11">#REF!</definedName>
    <definedName name="inf" localSheetId="12">#REF!</definedName>
    <definedName name="inf" localSheetId="20">#REF!</definedName>
    <definedName name="inf" localSheetId="21">#REF!</definedName>
    <definedName name="inf" localSheetId="22">#REF!</definedName>
    <definedName name="inf" localSheetId="23">#REF!</definedName>
    <definedName name="inf" localSheetId="25">#REF!</definedName>
    <definedName name="inf" localSheetId="26">#REF!</definedName>
    <definedName name="inf" localSheetId="27">#REF!</definedName>
    <definedName name="inf" localSheetId="28">#REF!</definedName>
    <definedName name="inf" localSheetId="29">#REF!</definedName>
    <definedName name="inf" localSheetId="30">#REF!</definedName>
    <definedName name="inf" localSheetId="31">#REF!</definedName>
    <definedName name="inf" localSheetId="32">#REF!</definedName>
    <definedName name="inf" localSheetId="33">#REF!</definedName>
    <definedName name="inf" localSheetId="34">#REF!</definedName>
    <definedName name="inf" localSheetId="35">#REF!</definedName>
    <definedName name="inf" localSheetId="36">#REF!</definedName>
    <definedName name="inf" localSheetId="37">#REF!</definedName>
    <definedName name="inf">#REF!</definedName>
    <definedName name="INFORME">[88]TABLAS!$A$1:$A$65536</definedName>
    <definedName name="Informe_semanal" localSheetId="19">#REF!</definedName>
    <definedName name="Informe_semanal" localSheetId="9">#REF!</definedName>
    <definedName name="Informe_semanal" localSheetId="13">#REF!</definedName>
    <definedName name="Informe_semanal" localSheetId="14">#REF!</definedName>
    <definedName name="Informe_semanal" localSheetId="15">#REF!</definedName>
    <definedName name="Informe_semanal" localSheetId="16">#REF!</definedName>
    <definedName name="Informe_semanal" localSheetId="17">#REF!</definedName>
    <definedName name="Informe_semanal" localSheetId="18">#REF!</definedName>
    <definedName name="Informe_semanal" localSheetId="24">#REF!</definedName>
    <definedName name="Informe_semanal">#REF!</definedName>
    <definedName name="INGENIERIA1" localSheetId="19" hidden="1">#REF!</definedName>
    <definedName name="INGENIERIA1" localSheetId="9" hidden="1">#REF!</definedName>
    <definedName name="INGENIERIA1" localSheetId="13" hidden="1">#REF!</definedName>
    <definedName name="INGENIERIA1" localSheetId="14" hidden="1">#REF!</definedName>
    <definedName name="INGENIERIA1" localSheetId="15" hidden="1">#REF!</definedName>
    <definedName name="INGENIERIA1" localSheetId="16" hidden="1">#REF!</definedName>
    <definedName name="INGENIERIA1" localSheetId="17" hidden="1">#REF!</definedName>
    <definedName name="INGENIERIA1" localSheetId="18" hidden="1">#REF!</definedName>
    <definedName name="INGENIERIA1" localSheetId="24" hidden="1">#REF!</definedName>
    <definedName name="INGENIERIA1" hidden="1">#REF!</definedName>
    <definedName name="INGENIERIA11" localSheetId="19" hidden="1">#REF!</definedName>
    <definedName name="INGENIERIA11" localSheetId="9" hidden="1">#REF!</definedName>
    <definedName name="INGENIERIA11" localSheetId="13" hidden="1">#REF!</definedName>
    <definedName name="INGENIERIA11" localSheetId="14" hidden="1">#REF!</definedName>
    <definedName name="INGENIERIA11" localSheetId="15" hidden="1">#REF!</definedName>
    <definedName name="INGENIERIA11" localSheetId="16" hidden="1">#REF!</definedName>
    <definedName name="INGENIERIA11" localSheetId="17" hidden="1">#REF!</definedName>
    <definedName name="INGENIERIA11" localSheetId="18" hidden="1">#REF!</definedName>
    <definedName name="INGENIERIA11" localSheetId="24" hidden="1">#REF!</definedName>
    <definedName name="INGENIERIA11" hidden="1">#REF!</definedName>
    <definedName name="iniciales">'[28]Reservas de Petróleo'!$A$2,'[28]Reservas de Petróleo'!$A$1,'[28]Reservas de Petróleo'!$D$4,'[28]Reservas de Petróleo'!$D$1:$D$65536</definedName>
    <definedName name="Inicio">[37]BASES!$E$26</definedName>
    <definedName name="INPU" localSheetId="38">#REF!</definedName>
    <definedName name="INPU" localSheetId="24">#REF!</definedName>
    <definedName name="INPU" localSheetId="39">#REF!</definedName>
    <definedName name="INPU">#REF!</definedName>
    <definedName name="INPUT" localSheetId="38">'[3]7422CW00'!#REF!</definedName>
    <definedName name="INPUT" localSheetId="39">'[3]7422CW00'!#REF!</definedName>
    <definedName name="INPUT">'[3]7422CW00'!#REF!</definedName>
    <definedName name="INSU">[89]INSUMOS!$A$1:$E$65536</definedName>
    <definedName name="INSUMO">VLOOKUP([136]apu!$B1,[136]Insumos!$D$1:$E$65536,2,FALSE)</definedName>
    <definedName name="Insumos_auxiliares" localSheetId="38">[90]Insumos!#REF!</definedName>
    <definedName name="Insumos_auxiliares" localSheetId="1">[90]Insumos!#REF!</definedName>
    <definedName name="Insumos_auxiliares" localSheetId="2">[90]Insumos!#REF!</definedName>
    <definedName name="Insumos_auxiliares" localSheetId="3">[90]Insumos!#REF!</definedName>
    <definedName name="Insumos_auxiliares" localSheetId="4">[90]Insumos!#REF!</definedName>
    <definedName name="Insumos_auxiliares" localSheetId="5">[90]Insumos!#REF!</definedName>
    <definedName name="Insumos_auxiliares" localSheetId="6">[90]Insumos!#REF!</definedName>
    <definedName name="Insumos_auxiliares" localSheetId="7">[90]Insumos!#REF!</definedName>
    <definedName name="Insumos_auxiliares" localSheetId="8">[90]Insumos!#REF!</definedName>
    <definedName name="Insumos_auxiliares" localSheetId="10">[90]Insumos!#REF!</definedName>
    <definedName name="Insumos_auxiliares" localSheetId="11">[90]Insumos!#REF!</definedName>
    <definedName name="Insumos_auxiliares" localSheetId="12">[90]Insumos!#REF!</definedName>
    <definedName name="Insumos_auxiliares" localSheetId="20">[90]Insumos!#REF!</definedName>
    <definedName name="Insumos_auxiliares" localSheetId="21">[90]Insumos!#REF!</definedName>
    <definedName name="Insumos_auxiliares" localSheetId="22">[90]Insumos!#REF!</definedName>
    <definedName name="Insumos_auxiliares" localSheetId="23">[90]Insumos!#REF!</definedName>
    <definedName name="Insumos_auxiliares" localSheetId="24">[90]Insumos!#REF!</definedName>
    <definedName name="Insumos_auxiliares" localSheetId="25">[90]Insumos!#REF!</definedName>
    <definedName name="Insumos_auxiliares" localSheetId="26">[90]Insumos!#REF!</definedName>
    <definedName name="Insumos_auxiliares" localSheetId="27">[90]Insumos!#REF!</definedName>
    <definedName name="Insumos_auxiliares" localSheetId="28">[90]Insumos!#REF!</definedName>
    <definedName name="Insumos_auxiliares" localSheetId="29">[90]Insumos!#REF!</definedName>
    <definedName name="Insumos_auxiliares" localSheetId="30">[90]Insumos!#REF!</definedName>
    <definedName name="Insumos_auxiliares" localSheetId="31">[90]Insumos!#REF!</definedName>
    <definedName name="Insumos_auxiliares" localSheetId="32">[90]Insumos!#REF!</definedName>
    <definedName name="Insumos_auxiliares" localSheetId="33">[90]Insumos!#REF!</definedName>
    <definedName name="Insumos_auxiliares" localSheetId="34">[90]Insumos!#REF!</definedName>
    <definedName name="Insumos_auxiliares" localSheetId="35">[90]Insumos!#REF!</definedName>
    <definedName name="Insumos_auxiliares" localSheetId="36">[90]Insumos!#REF!</definedName>
    <definedName name="Insumos_auxiliares" localSheetId="37">[90]Insumos!#REF!</definedName>
    <definedName name="Insumos_auxiliares" localSheetId="39">[90]Insumos!#REF!</definedName>
    <definedName name="Insumos_auxiliares">[90]Insumos!#REF!</definedName>
    <definedName name="Insumos_basicos" localSheetId="19">#REF!</definedName>
    <definedName name="Insumos_basicos" localSheetId="1">#REF!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20">#REF!</definedName>
    <definedName name="Insumos_basicos" localSheetId="21">#REF!</definedName>
    <definedName name="Insumos_basicos" localSheetId="22">#REF!</definedName>
    <definedName name="Insumos_basicos" localSheetId="23">#REF!</definedName>
    <definedName name="Insumos_basicos" localSheetId="24">#REF!</definedName>
    <definedName name="Insumos_basicos" localSheetId="25">#REF!</definedName>
    <definedName name="Insumos_basicos" localSheetId="26">#REF!</definedName>
    <definedName name="Insumos_basicos" localSheetId="27">#REF!</definedName>
    <definedName name="Insumos_basicos" localSheetId="28">#REF!</definedName>
    <definedName name="Insumos_basicos" localSheetId="29">#REF!</definedName>
    <definedName name="Insumos_basicos" localSheetId="30">#REF!</definedName>
    <definedName name="Insumos_basicos" localSheetId="31">#REF!</definedName>
    <definedName name="Insumos_basicos" localSheetId="32">#REF!</definedName>
    <definedName name="Insumos_basicos" localSheetId="33">#REF!</definedName>
    <definedName name="Insumos_basicos" localSheetId="34">#REF!</definedName>
    <definedName name="Insumos_basicos" localSheetId="35">#REF!</definedName>
    <definedName name="Insumos_basicos" localSheetId="36">#REF!</definedName>
    <definedName name="Insumos_basicos" localSheetId="37">#REF!</definedName>
    <definedName name="Insumos_basicos">#REF!</definedName>
    <definedName name="INSUMOSMATRIZ">[139]INSUMOS!$B$3:$G$1400</definedName>
    <definedName name="Int" localSheetId="19">#REF!</definedName>
    <definedName name="Int" localSheetId="9">#REF!</definedName>
    <definedName name="Int" localSheetId="13">#REF!</definedName>
    <definedName name="Int" localSheetId="14">#REF!</definedName>
    <definedName name="Int" localSheetId="15">#REF!</definedName>
    <definedName name="Int" localSheetId="16">#REF!</definedName>
    <definedName name="Int" localSheetId="17">#REF!</definedName>
    <definedName name="Int" localSheetId="18">#REF!</definedName>
    <definedName name="Int" localSheetId="24">#REF!</definedName>
    <definedName name="Int">#REF!</definedName>
    <definedName name="InTap" localSheetId="19">[20]Interc.tapones!$E$1:$E$65536</definedName>
    <definedName name="InTap" localSheetId="9">[20]Interc.tapones!$E$1:$E$65536</definedName>
    <definedName name="InTap" localSheetId="13">[20]Interc.tapones!$E$1:$E$65536</definedName>
    <definedName name="InTap" localSheetId="14">[20]Interc.tapones!$E$1:$E$65536</definedName>
    <definedName name="InTap" localSheetId="15">[20]Interc.tapones!$E$1:$E$65536</definedName>
    <definedName name="InTap" localSheetId="16">[20]Interc.tapones!$E$1:$E$65536</definedName>
    <definedName name="InTap" localSheetId="17">[20]Interc.tapones!$E$1:$E$65536</definedName>
    <definedName name="InTap" localSheetId="18">[20]Interc.tapones!$E$1:$E$65536</definedName>
    <definedName name="InTap" localSheetId="24">[20]Interc.tapones!$E$1:$E$65536</definedName>
    <definedName name="InTap">[21]Interc.tapones!$E$1:$E$65536</definedName>
    <definedName name="INTER">[78]Hoja3!$F$7:$F$9</definedName>
    <definedName name="Intercambiadores" localSheetId="19">#REF!</definedName>
    <definedName name="Intercambiadores" localSheetId="9">#REF!</definedName>
    <definedName name="Intercambiadores" localSheetId="13">#REF!</definedName>
    <definedName name="Intercambiadores" localSheetId="14">#REF!</definedName>
    <definedName name="Intercambiadores" localSheetId="15">#REF!</definedName>
    <definedName name="Intercambiadores" localSheetId="16">#REF!</definedName>
    <definedName name="Intercambiadores" localSheetId="17">#REF!</definedName>
    <definedName name="Intercambiadores" localSheetId="18">#REF!</definedName>
    <definedName name="Intercambiadores" localSheetId="24">#REF!</definedName>
    <definedName name="Intercambiadores">#REF!</definedName>
    <definedName name="Interest_Rate" localSheetId="19">#REF!</definedName>
    <definedName name="Interest_Rate" localSheetId="9">#REF!</definedName>
    <definedName name="Interest_Rate" localSheetId="13">#REF!</definedName>
    <definedName name="Interest_Rate" localSheetId="14">#REF!</definedName>
    <definedName name="Interest_Rate" localSheetId="15">#REF!</definedName>
    <definedName name="Interest_Rate" localSheetId="16">#REF!</definedName>
    <definedName name="Interest_Rate" localSheetId="17">#REF!</definedName>
    <definedName name="Interest_Rate" localSheetId="18">#REF!</definedName>
    <definedName name="Interest_Rate" localSheetId="24">#REF!</definedName>
    <definedName name="Interest_Rate">#REF!</definedName>
    <definedName name="INTERMEDIA_I" localSheetId="19">#REF!</definedName>
    <definedName name="INTERMEDIA_I" localSheetId="9">#REF!</definedName>
    <definedName name="INTERMEDIA_I" localSheetId="13">#REF!</definedName>
    <definedName name="INTERMEDIA_I" localSheetId="14">#REF!</definedName>
    <definedName name="INTERMEDIA_I" localSheetId="15">#REF!</definedName>
    <definedName name="INTERMEDIA_I" localSheetId="16">#REF!</definedName>
    <definedName name="INTERMEDIA_I" localSheetId="17">#REF!</definedName>
    <definedName name="INTERMEDIA_I" localSheetId="18">#REF!</definedName>
    <definedName name="INTERMEDIA_I" localSheetId="24">#REF!</definedName>
    <definedName name="INTERMEDIA_I">#REF!</definedName>
    <definedName name="Interventor">[43]CONTRATO!$E$12</definedName>
    <definedName name="IntVal" localSheetId="19">'[20]Interc.válv.'!$E$1:$E$65536</definedName>
    <definedName name="IntVal" localSheetId="9">'[20]Interc.válv.'!$E$1:$E$65536</definedName>
    <definedName name="IntVal" localSheetId="13">'[20]Interc.válv.'!$E$1:$E$65536</definedName>
    <definedName name="IntVal" localSheetId="14">'[20]Interc.válv.'!$E$1:$E$65536</definedName>
    <definedName name="IntVal" localSheetId="15">'[20]Interc.válv.'!$E$1:$E$65536</definedName>
    <definedName name="IntVal" localSheetId="16">'[20]Interc.válv.'!$E$1:$E$65536</definedName>
    <definedName name="IntVal" localSheetId="17">'[20]Interc.válv.'!$E$1:$E$65536</definedName>
    <definedName name="IntVal" localSheetId="18">'[20]Interc.válv.'!$E$1:$E$65536</definedName>
    <definedName name="IntVal" localSheetId="24">'[20]Interc.válv.'!$E$1:$E$65536</definedName>
    <definedName name="IntVal">'[21]Interc.válv.'!$E$1:$E$65536</definedName>
    <definedName name="INV_11">'[91]PR 1'!$A$2:$N$655</definedName>
    <definedName name="INV_Payments" localSheetId="19">[53]!INV_Payments</definedName>
    <definedName name="INV_Payments" localSheetId="2">[54]!INV_Payments</definedName>
    <definedName name="INV_Payments" localSheetId="3">[54]!INV_Payments</definedName>
    <definedName name="INV_Payments" localSheetId="4">[54]!INV_Payments</definedName>
    <definedName name="INV_Payments" localSheetId="5">[54]!INV_Payments</definedName>
    <definedName name="INV_Payments" localSheetId="6">[54]!INV_Payments</definedName>
    <definedName name="INV_Payments" localSheetId="7">[54]!INV_Payments</definedName>
    <definedName name="INV_Payments" localSheetId="8">[54]!INV_Payments</definedName>
    <definedName name="INV_Payments" localSheetId="9">[53]!INV_Payments</definedName>
    <definedName name="INV_Payments" localSheetId="10">[54]!INV_Payments</definedName>
    <definedName name="INV_Payments" localSheetId="11">[54]!INV_Payments</definedName>
    <definedName name="INV_Payments" localSheetId="12">[54]!INV_Payments</definedName>
    <definedName name="INV_Payments" localSheetId="13">[53]!INV_Payments</definedName>
    <definedName name="INV_Payments" localSheetId="14">[53]!INV_Payments</definedName>
    <definedName name="INV_Payments" localSheetId="15">[53]!INV_Payments</definedName>
    <definedName name="INV_Payments" localSheetId="16">[53]!INV_Payments</definedName>
    <definedName name="INV_Payments" localSheetId="17">[53]!INV_Payments</definedName>
    <definedName name="INV_Payments" localSheetId="18">[53]!INV_Payments</definedName>
    <definedName name="INV_Payments" localSheetId="20">[54]!INV_Payments</definedName>
    <definedName name="INV_Payments" localSheetId="21">[54]!INV_Payments</definedName>
    <definedName name="INV_Payments" localSheetId="22">[54]!INV_Payments</definedName>
    <definedName name="INV_Payments" localSheetId="23">[54]!INV_Payments</definedName>
    <definedName name="INV_Payments" localSheetId="24">[53]!INV_Payments</definedName>
    <definedName name="INV_Payments" localSheetId="25">[54]!INV_Payments</definedName>
    <definedName name="INV_Payments" localSheetId="26">[54]!INV_Payments</definedName>
    <definedName name="INV_Payments" localSheetId="27">[54]!INV_Payments</definedName>
    <definedName name="INV_Payments" localSheetId="28">[54]!INV_Payments</definedName>
    <definedName name="INV_Payments" localSheetId="29">[54]!INV_Payments</definedName>
    <definedName name="INV_Payments" localSheetId="30">[54]!INV_Payments</definedName>
    <definedName name="INV_Payments" localSheetId="31">[54]!INV_Payments</definedName>
    <definedName name="INV_Payments" localSheetId="32">[54]!INV_Payments</definedName>
    <definedName name="INV_Payments" localSheetId="33">[54]!INV_Payments</definedName>
    <definedName name="INV_Payments" localSheetId="34">[54]!INV_Payments</definedName>
    <definedName name="INV_Payments" localSheetId="35">[54]!INV_Payments</definedName>
    <definedName name="INV_Payments" localSheetId="36">[54]!INV_Payments</definedName>
    <definedName name="INV_Payments" localSheetId="37">[54]!INV_Payments</definedName>
    <definedName name="INV_Payments" localSheetId="0">[54]!INV_Payments</definedName>
    <definedName name="INV_Payments">[54]!INV_Payments</definedName>
    <definedName name="InvDol1" localSheetId="19">#REF!</definedName>
    <definedName name="InvDol1" localSheetId="9">#REF!</definedName>
    <definedName name="InvDol1" localSheetId="13">#REF!</definedName>
    <definedName name="InvDol1" localSheetId="14">#REF!</definedName>
    <definedName name="InvDol1" localSheetId="15">#REF!</definedName>
    <definedName name="InvDol1" localSheetId="16">#REF!</definedName>
    <definedName name="InvDol1" localSheetId="17">#REF!</definedName>
    <definedName name="InvDol1" localSheetId="18">#REF!</definedName>
    <definedName name="InvDol1" localSheetId="24">#REF!</definedName>
    <definedName name="InvDol1">#REF!</definedName>
    <definedName name="InvDol2" localSheetId="19">#REF!</definedName>
    <definedName name="InvDol2" localSheetId="9">#REF!</definedName>
    <definedName name="InvDol2" localSheetId="13">#REF!</definedName>
    <definedName name="InvDol2" localSheetId="14">#REF!</definedName>
    <definedName name="InvDol2" localSheetId="15">#REF!</definedName>
    <definedName name="InvDol2" localSheetId="16">#REF!</definedName>
    <definedName name="InvDol2" localSheetId="17">#REF!</definedName>
    <definedName name="InvDol2" localSheetId="18">#REF!</definedName>
    <definedName name="InvDol2" localSheetId="24">#REF!</definedName>
    <definedName name="InvDol2">#REF!</definedName>
    <definedName name="InvDol3" localSheetId="19">#REF!</definedName>
    <definedName name="InvDol3" localSheetId="9">#REF!</definedName>
    <definedName name="InvDol3" localSheetId="13">#REF!</definedName>
    <definedName name="InvDol3" localSheetId="14">#REF!</definedName>
    <definedName name="InvDol3" localSheetId="15">#REF!</definedName>
    <definedName name="InvDol3" localSheetId="16">#REF!</definedName>
    <definedName name="InvDol3" localSheetId="17">#REF!</definedName>
    <definedName name="InvDol3" localSheetId="18">#REF!</definedName>
    <definedName name="InvDol3" localSheetId="24">#REF!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9">' 3,01 '!ERR</definedName>
    <definedName name="IOUHH" localSheetId="38">' MEMORIA ANDEN CALLE 11'!ERR</definedName>
    <definedName name="IOUHH" localSheetId="1">'1,01'!ERR</definedName>
    <definedName name="IOUHH" localSheetId="2">'1,02'!ERR</definedName>
    <definedName name="IOUHH" localSheetId="3">'1,03 '!ERR</definedName>
    <definedName name="IOUHH" localSheetId="4">'1,04'!ERR</definedName>
    <definedName name="IOUHH" localSheetId="5">'1,05'!ERR</definedName>
    <definedName name="IOUHH" localSheetId="6">'1,06'!ERR</definedName>
    <definedName name="IOUHH" localSheetId="7">'1,07'!ERR</definedName>
    <definedName name="IOUHH" localSheetId="8">'1,08'!ERR</definedName>
    <definedName name="IOUHH" localSheetId="9">'2,01 '!ERR</definedName>
    <definedName name="IOUHH" localSheetId="10">'2,02'!ERR</definedName>
    <definedName name="IOUHH" localSheetId="11">'2,03'!ERR</definedName>
    <definedName name="IOUHH" localSheetId="12">'2,04'!ERR</definedName>
    <definedName name="IOUHH" localSheetId="13">'2,05'!ERR</definedName>
    <definedName name="IOUHH" localSheetId="14">'2,06'!ERR</definedName>
    <definedName name="IOUHH" localSheetId="15">'2,07'!ERR</definedName>
    <definedName name="IOUHH" localSheetId="16">'2,08'!ERR</definedName>
    <definedName name="IOUHH" localSheetId="17">'2,09'!ERR</definedName>
    <definedName name="IOUHH" localSheetId="18">'2,10'!ERR</definedName>
    <definedName name="IOUHH" localSheetId="20">'3,02'!ERR</definedName>
    <definedName name="IOUHH" localSheetId="21">'3,03'!ERR</definedName>
    <definedName name="IOUHH" localSheetId="22">'3,04'!ERR</definedName>
    <definedName name="IOUHH" localSheetId="23">'3,05'!ERR</definedName>
    <definedName name="IOUHH" localSheetId="24">'3,06'!ERR</definedName>
    <definedName name="IOUHH" localSheetId="25">'4,01'!ERR</definedName>
    <definedName name="IOUHH" localSheetId="26">'4,02'!ERR</definedName>
    <definedName name="IOUHH" localSheetId="27">'5,01'!ERR</definedName>
    <definedName name="IOUHH" localSheetId="28">'5,02'!ERR</definedName>
    <definedName name="IOUHH" localSheetId="29">'5,03'!ERR</definedName>
    <definedName name="IOUHH" localSheetId="30">'5,04'!ERR</definedName>
    <definedName name="IOUHH" localSheetId="31">'5,05'!ERR</definedName>
    <definedName name="IOUHH" localSheetId="32">'5,06'!ERR</definedName>
    <definedName name="IOUHH" localSheetId="33">'5,07'!ERR</definedName>
    <definedName name="IOUHH" localSheetId="34">'5,08'!ERR</definedName>
    <definedName name="IOUHH" localSheetId="35">'5,09'!ERR</definedName>
    <definedName name="IOUHH" localSheetId="36">'5,10'!ERR</definedName>
    <definedName name="IOUHH" localSheetId="37">'5,11'!ERR</definedName>
    <definedName name="IOUHH" localSheetId="39">'MEMORIAS ANDEN CALLE 12'!ERR</definedName>
    <definedName name="IOUHH">[0]!ERR</definedName>
    <definedName name="IP" localSheetId="19">#REF!</definedName>
    <definedName name="IP" localSheetId="9">#REF!</definedName>
    <definedName name="IP" localSheetId="13">#REF!</definedName>
    <definedName name="IP" localSheetId="14">#REF!</definedName>
    <definedName name="IP" localSheetId="15">#REF!</definedName>
    <definedName name="IP" localSheetId="16">#REF!</definedName>
    <definedName name="IP" localSheetId="17">#REF!</definedName>
    <definedName name="IP" localSheetId="18">#REF!</definedName>
    <definedName name="IP" localSheetId="24">#REF!</definedName>
    <definedName name="IP">#REF!</definedName>
    <definedName name="irng" localSheetId="19" hidden="1">#REF!</definedName>
    <definedName name="irng" localSheetId="9" hidden="1">#REF!</definedName>
    <definedName name="irng" localSheetId="13" hidden="1">#REF!</definedName>
    <definedName name="irng" localSheetId="14" hidden="1">#REF!</definedName>
    <definedName name="irng" localSheetId="15" hidden="1">#REF!</definedName>
    <definedName name="irng" localSheetId="16" hidden="1">#REF!</definedName>
    <definedName name="irng" localSheetId="17" hidden="1">#REF!</definedName>
    <definedName name="irng" localSheetId="18" hidden="1">#REF!</definedName>
    <definedName name="irng" localSheetId="24" hidden="1">#REF!</definedName>
    <definedName name="irng" hidden="1">#REF!</definedName>
    <definedName name="Iss">'[43]LIQUIDA-NOMINA'!$AT$4</definedName>
    <definedName name="issafp">[59]Hoja1!$C$19</definedName>
    <definedName name="isscs">[59]Hoja1!$C$21</definedName>
    <definedName name="isseps">[59]Hoja1!$C$20</definedName>
    <definedName name="ITEM">[86]BASE!$C$4:$H$255</definedName>
    <definedName name="ITEM1" localSheetId="19">#REF!</definedName>
    <definedName name="ITEM1" localSheetId="1">#REF!</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20">#REF!</definedName>
    <definedName name="ITEM1" localSheetId="21">#REF!</definedName>
    <definedName name="ITEM1" localSheetId="22">#REF!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28">#REF!</definedName>
    <definedName name="ITEM1" localSheetId="29">#REF!</definedName>
    <definedName name="ITEM1" localSheetId="30">#REF!</definedName>
    <definedName name="ITEM1" localSheetId="31">#REF!</definedName>
    <definedName name="ITEM1" localSheetId="32">#REF!</definedName>
    <definedName name="ITEM1" localSheetId="33">#REF!</definedName>
    <definedName name="ITEM1" localSheetId="34">#REF!</definedName>
    <definedName name="ITEM1" localSheetId="35">#REF!</definedName>
    <definedName name="ITEM1" localSheetId="36">#REF!</definedName>
    <definedName name="ITEM1" localSheetId="37">#REF!</definedName>
    <definedName name="ITEM1">#REF!</definedName>
    <definedName name="ITEM15" localSheetId="1">#REF!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10">#REF!</definedName>
    <definedName name="ITEM15" localSheetId="11">#REF!</definedName>
    <definedName name="ITEM15" localSheetId="12">#REF!</definedName>
    <definedName name="ITEM15" localSheetId="20">#REF!</definedName>
    <definedName name="ITEM15" localSheetId="21">#REF!</definedName>
    <definedName name="ITEM15" localSheetId="22">#REF!</definedName>
    <definedName name="ITEM15" localSheetId="23">#REF!</definedName>
    <definedName name="ITEM15" localSheetId="25">#REF!</definedName>
    <definedName name="ITEM15" localSheetId="26">#REF!</definedName>
    <definedName name="ITEM15" localSheetId="27">#REF!</definedName>
    <definedName name="ITEM15" localSheetId="28">#REF!</definedName>
    <definedName name="ITEM15" localSheetId="29">#REF!</definedName>
    <definedName name="ITEM15" localSheetId="30">#REF!</definedName>
    <definedName name="ITEM15" localSheetId="31">#REF!</definedName>
    <definedName name="ITEM15" localSheetId="32">#REF!</definedName>
    <definedName name="ITEM15" localSheetId="33">#REF!</definedName>
    <definedName name="ITEM15" localSheetId="34">#REF!</definedName>
    <definedName name="ITEM15" localSheetId="35">#REF!</definedName>
    <definedName name="ITEM15" localSheetId="36">#REF!</definedName>
    <definedName name="ITEM15" localSheetId="37">#REF!</definedName>
    <definedName name="ITEM15">#REF!</definedName>
    <definedName name="ITEM2" localSheetId="1">#REF!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10">#REF!</definedName>
    <definedName name="ITEM2" localSheetId="11">#REF!</definedName>
    <definedName name="ITEM2" localSheetId="12">#REF!</definedName>
    <definedName name="ITEM2" localSheetId="20">#REF!</definedName>
    <definedName name="ITEM2" localSheetId="21">#REF!</definedName>
    <definedName name="ITEM2" localSheetId="22">#REF!</definedName>
    <definedName name="ITEM2" localSheetId="23">#REF!</definedName>
    <definedName name="ITEM2" localSheetId="25">#REF!</definedName>
    <definedName name="ITEM2" localSheetId="26">#REF!</definedName>
    <definedName name="ITEM2" localSheetId="27">#REF!</definedName>
    <definedName name="ITEM2" localSheetId="28">#REF!</definedName>
    <definedName name="ITEM2" localSheetId="29">#REF!</definedName>
    <definedName name="ITEM2" localSheetId="30">#REF!</definedName>
    <definedName name="ITEM2" localSheetId="31">#REF!</definedName>
    <definedName name="ITEM2" localSheetId="32">#REF!</definedName>
    <definedName name="ITEM2" localSheetId="33">#REF!</definedName>
    <definedName name="ITEM2" localSheetId="34">#REF!</definedName>
    <definedName name="ITEM2" localSheetId="35">#REF!</definedName>
    <definedName name="ITEM2" localSheetId="36">#REF!</definedName>
    <definedName name="ITEM2" localSheetId="37">#REF!</definedName>
    <definedName name="ITEM2">#REF!</definedName>
    <definedName name="item210.3" localSheetId="1">#REF!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10">#REF!</definedName>
    <definedName name="item210.3" localSheetId="11">#REF!</definedName>
    <definedName name="item210.3" localSheetId="12">#REF!</definedName>
    <definedName name="item210.3" localSheetId="20">#REF!</definedName>
    <definedName name="item210.3" localSheetId="21">#REF!</definedName>
    <definedName name="item210.3" localSheetId="22">#REF!</definedName>
    <definedName name="item210.3" localSheetId="23">#REF!</definedName>
    <definedName name="item210.3" localSheetId="25">#REF!</definedName>
    <definedName name="item210.3" localSheetId="26">#REF!</definedName>
    <definedName name="item210.3" localSheetId="27">#REF!</definedName>
    <definedName name="item210.3" localSheetId="28">#REF!</definedName>
    <definedName name="item210.3" localSheetId="29">#REF!</definedName>
    <definedName name="item210.3" localSheetId="30">#REF!</definedName>
    <definedName name="item210.3" localSheetId="31">#REF!</definedName>
    <definedName name="item210.3" localSheetId="32">#REF!</definedName>
    <definedName name="item210.3" localSheetId="33">#REF!</definedName>
    <definedName name="item210.3" localSheetId="34">#REF!</definedName>
    <definedName name="item210.3" localSheetId="35">#REF!</definedName>
    <definedName name="item210.3" localSheetId="36">#REF!</definedName>
    <definedName name="item210.3" localSheetId="37">#REF!</definedName>
    <definedName name="item210.3">#REF!</definedName>
    <definedName name="item230.1" localSheetId="1">#REF!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10">#REF!</definedName>
    <definedName name="item230.1" localSheetId="11">#REF!</definedName>
    <definedName name="item230.1" localSheetId="12">#REF!</definedName>
    <definedName name="item230.1" localSheetId="20">#REF!</definedName>
    <definedName name="item230.1" localSheetId="21">#REF!</definedName>
    <definedName name="item230.1" localSheetId="22">#REF!</definedName>
    <definedName name="item230.1" localSheetId="23">#REF!</definedName>
    <definedName name="item230.1" localSheetId="25">#REF!</definedName>
    <definedName name="item230.1" localSheetId="26">#REF!</definedName>
    <definedName name="item230.1" localSheetId="27">#REF!</definedName>
    <definedName name="item230.1" localSheetId="28">#REF!</definedName>
    <definedName name="item230.1" localSheetId="29">#REF!</definedName>
    <definedName name="item230.1" localSheetId="30">#REF!</definedName>
    <definedName name="item230.1" localSheetId="31">#REF!</definedName>
    <definedName name="item230.1" localSheetId="32">#REF!</definedName>
    <definedName name="item230.1" localSheetId="33">#REF!</definedName>
    <definedName name="item230.1" localSheetId="34">#REF!</definedName>
    <definedName name="item230.1" localSheetId="35">#REF!</definedName>
    <definedName name="item230.1" localSheetId="36">#REF!</definedName>
    <definedName name="item230.1" localSheetId="37">#REF!</definedName>
    <definedName name="item230.1">#REF!</definedName>
    <definedName name="ITEM3" localSheetId="1">#REF!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10">#REF!</definedName>
    <definedName name="ITEM3" localSheetId="11">#REF!</definedName>
    <definedName name="ITEM3" localSheetId="12">#REF!</definedName>
    <definedName name="ITEM3" localSheetId="20">#REF!</definedName>
    <definedName name="ITEM3" localSheetId="21">#REF!</definedName>
    <definedName name="ITEM3" localSheetId="22">#REF!</definedName>
    <definedName name="ITEM3" localSheetId="23">#REF!</definedName>
    <definedName name="ITEM3" localSheetId="25">#REF!</definedName>
    <definedName name="ITEM3" localSheetId="26">#REF!</definedName>
    <definedName name="ITEM3" localSheetId="27">#REF!</definedName>
    <definedName name="ITEM3" localSheetId="28">#REF!</definedName>
    <definedName name="ITEM3" localSheetId="29">#REF!</definedName>
    <definedName name="ITEM3" localSheetId="30">#REF!</definedName>
    <definedName name="ITEM3" localSheetId="31">#REF!</definedName>
    <definedName name="ITEM3" localSheetId="32">#REF!</definedName>
    <definedName name="ITEM3" localSheetId="33">#REF!</definedName>
    <definedName name="ITEM3" localSheetId="34">#REF!</definedName>
    <definedName name="ITEM3" localSheetId="35">#REF!</definedName>
    <definedName name="ITEM3" localSheetId="36">#REF!</definedName>
    <definedName name="ITEM3" localSheetId="37">#REF!</definedName>
    <definedName name="ITEM3">#REF!</definedName>
    <definedName name="item310" localSheetId="1">#REF!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10">#REF!</definedName>
    <definedName name="item310" localSheetId="11">#REF!</definedName>
    <definedName name="item310" localSheetId="12">#REF!</definedName>
    <definedName name="item310" localSheetId="20">#REF!</definedName>
    <definedName name="item310" localSheetId="21">#REF!</definedName>
    <definedName name="item310" localSheetId="22">#REF!</definedName>
    <definedName name="item310" localSheetId="23">#REF!</definedName>
    <definedName name="item310" localSheetId="25">#REF!</definedName>
    <definedName name="item310" localSheetId="26">#REF!</definedName>
    <definedName name="item310" localSheetId="27">#REF!</definedName>
    <definedName name="item310" localSheetId="28">#REF!</definedName>
    <definedName name="item310" localSheetId="29">#REF!</definedName>
    <definedName name="item310" localSheetId="30">#REF!</definedName>
    <definedName name="item310" localSheetId="31">#REF!</definedName>
    <definedName name="item310" localSheetId="32">#REF!</definedName>
    <definedName name="item310" localSheetId="33">#REF!</definedName>
    <definedName name="item310" localSheetId="34">#REF!</definedName>
    <definedName name="item310" localSheetId="35">#REF!</definedName>
    <definedName name="item310" localSheetId="36">#REF!</definedName>
    <definedName name="item310" localSheetId="37">#REF!</definedName>
    <definedName name="item310">#REF!</definedName>
    <definedName name="item320.2" localSheetId="1">#REF!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10">#REF!</definedName>
    <definedName name="item320.2" localSheetId="11">#REF!</definedName>
    <definedName name="item320.2" localSheetId="12">#REF!</definedName>
    <definedName name="item320.2" localSheetId="20">#REF!</definedName>
    <definedName name="item320.2" localSheetId="21">#REF!</definedName>
    <definedName name="item320.2" localSheetId="22">#REF!</definedName>
    <definedName name="item320.2" localSheetId="23">#REF!</definedName>
    <definedName name="item320.2" localSheetId="25">#REF!</definedName>
    <definedName name="item320.2" localSheetId="26">#REF!</definedName>
    <definedName name="item320.2" localSheetId="27">#REF!</definedName>
    <definedName name="item320.2" localSheetId="28">#REF!</definedName>
    <definedName name="item320.2" localSheetId="29">#REF!</definedName>
    <definedName name="item320.2" localSheetId="30">#REF!</definedName>
    <definedName name="item320.2" localSheetId="31">#REF!</definedName>
    <definedName name="item320.2" localSheetId="32">#REF!</definedName>
    <definedName name="item320.2" localSheetId="33">#REF!</definedName>
    <definedName name="item320.2" localSheetId="34">#REF!</definedName>
    <definedName name="item320.2" localSheetId="35">#REF!</definedName>
    <definedName name="item320.2" localSheetId="36">#REF!</definedName>
    <definedName name="item320.2" localSheetId="37">#REF!</definedName>
    <definedName name="item320.2">#REF!</definedName>
    <definedName name="item330.1" localSheetId="1">#REF!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10">#REF!</definedName>
    <definedName name="item330.1" localSheetId="11">#REF!</definedName>
    <definedName name="item330.1" localSheetId="12">#REF!</definedName>
    <definedName name="item330.1" localSheetId="20">#REF!</definedName>
    <definedName name="item330.1" localSheetId="21">#REF!</definedName>
    <definedName name="item330.1" localSheetId="22">#REF!</definedName>
    <definedName name="item330.1" localSheetId="23">#REF!</definedName>
    <definedName name="item330.1" localSheetId="25">#REF!</definedName>
    <definedName name="item330.1" localSheetId="26">#REF!</definedName>
    <definedName name="item330.1" localSheetId="27">#REF!</definedName>
    <definedName name="item330.1" localSheetId="28">#REF!</definedName>
    <definedName name="item330.1" localSheetId="29">#REF!</definedName>
    <definedName name="item330.1" localSheetId="30">#REF!</definedName>
    <definedName name="item330.1" localSheetId="31">#REF!</definedName>
    <definedName name="item330.1" localSheetId="32">#REF!</definedName>
    <definedName name="item330.1" localSheetId="33">#REF!</definedName>
    <definedName name="item330.1" localSheetId="34">#REF!</definedName>
    <definedName name="item330.1" localSheetId="35">#REF!</definedName>
    <definedName name="item330.1" localSheetId="36">#REF!</definedName>
    <definedName name="item330.1" localSheetId="37">#REF!</definedName>
    <definedName name="item330.1">#REF!</definedName>
    <definedName name="item420" localSheetId="1">#REF!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10">#REF!</definedName>
    <definedName name="item420" localSheetId="11">#REF!</definedName>
    <definedName name="item420" localSheetId="12">#REF!</definedName>
    <definedName name="item420" localSheetId="20">#REF!</definedName>
    <definedName name="item420" localSheetId="21">#REF!</definedName>
    <definedName name="item420" localSheetId="22">#REF!</definedName>
    <definedName name="item420" localSheetId="23">#REF!</definedName>
    <definedName name="item420" localSheetId="25">#REF!</definedName>
    <definedName name="item420" localSheetId="26">#REF!</definedName>
    <definedName name="item420" localSheetId="27">#REF!</definedName>
    <definedName name="item420" localSheetId="28">#REF!</definedName>
    <definedName name="item420" localSheetId="29">#REF!</definedName>
    <definedName name="item420" localSheetId="30">#REF!</definedName>
    <definedName name="item420" localSheetId="31">#REF!</definedName>
    <definedName name="item420" localSheetId="32">#REF!</definedName>
    <definedName name="item420" localSheetId="33">#REF!</definedName>
    <definedName name="item420" localSheetId="34">#REF!</definedName>
    <definedName name="item420" localSheetId="35">#REF!</definedName>
    <definedName name="item420" localSheetId="36">#REF!</definedName>
    <definedName name="item420" localSheetId="37">#REF!</definedName>
    <definedName name="item420">#REF!</definedName>
    <definedName name="item450.2P" localSheetId="1">#REF!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10">#REF!</definedName>
    <definedName name="item450.2P" localSheetId="11">#REF!</definedName>
    <definedName name="item450.2P" localSheetId="12">#REF!</definedName>
    <definedName name="item450.2P" localSheetId="20">#REF!</definedName>
    <definedName name="item450.2P" localSheetId="21">#REF!</definedName>
    <definedName name="item450.2P" localSheetId="22">#REF!</definedName>
    <definedName name="item450.2P" localSheetId="23">#REF!</definedName>
    <definedName name="item450.2P" localSheetId="25">#REF!</definedName>
    <definedName name="item450.2P" localSheetId="26">#REF!</definedName>
    <definedName name="item450.2P" localSheetId="27">#REF!</definedName>
    <definedName name="item450.2P" localSheetId="28">#REF!</definedName>
    <definedName name="item450.2P" localSheetId="29">#REF!</definedName>
    <definedName name="item450.2P" localSheetId="30">#REF!</definedName>
    <definedName name="item450.2P" localSheetId="31">#REF!</definedName>
    <definedName name="item450.2P" localSheetId="32">#REF!</definedName>
    <definedName name="item450.2P" localSheetId="33">#REF!</definedName>
    <definedName name="item450.2P" localSheetId="34">#REF!</definedName>
    <definedName name="item450.2P" localSheetId="35">#REF!</definedName>
    <definedName name="item450.2P" localSheetId="36">#REF!</definedName>
    <definedName name="item450.2P" localSheetId="37">#REF!</definedName>
    <definedName name="item450.2P">#REF!</definedName>
    <definedName name="item600.1" localSheetId="1">#REF!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10">#REF!</definedName>
    <definedName name="item600.1" localSheetId="11">#REF!</definedName>
    <definedName name="item600.1" localSheetId="12">#REF!</definedName>
    <definedName name="item600.1" localSheetId="20">#REF!</definedName>
    <definedName name="item600.1" localSheetId="21">#REF!</definedName>
    <definedName name="item600.1" localSheetId="22">#REF!</definedName>
    <definedName name="item600.1" localSheetId="23">#REF!</definedName>
    <definedName name="item600.1" localSheetId="25">#REF!</definedName>
    <definedName name="item600.1" localSheetId="26">#REF!</definedName>
    <definedName name="item600.1" localSheetId="27">#REF!</definedName>
    <definedName name="item600.1" localSheetId="28">#REF!</definedName>
    <definedName name="item600.1" localSheetId="29">#REF!</definedName>
    <definedName name="item600.1" localSheetId="30">#REF!</definedName>
    <definedName name="item600.1" localSheetId="31">#REF!</definedName>
    <definedName name="item600.1" localSheetId="32">#REF!</definedName>
    <definedName name="item600.1" localSheetId="33">#REF!</definedName>
    <definedName name="item600.1" localSheetId="34">#REF!</definedName>
    <definedName name="item600.1" localSheetId="35">#REF!</definedName>
    <definedName name="item600.1" localSheetId="36">#REF!</definedName>
    <definedName name="item600.1" localSheetId="37">#REF!</definedName>
    <definedName name="item600.1">#REF!</definedName>
    <definedName name="item610.1" localSheetId="1">#REF!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10">#REF!</definedName>
    <definedName name="item610.1" localSheetId="11">#REF!</definedName>
    <definedName name="item610.1" localSheetId="12">#REF!</definedName>
    <definedName name="item610.1" localSheetId="20">#REF!</definedName>
    <definedName name="item610.1" localSheetId="21">#REF!</definedName>
    <definedName name="item610.1" localSheetId="22">#REF!</definedName>
    <definedName name="item610.1" localSheetId="23">#REF!</definedName>
    <definedName name="item610.1" localSheetId="25">#REF!</definedName>
    <definedName name="item610.1" localSheetId="26">#REF!</definedName>
    <definedName name="item610.1" localSheetId="27">#REF!</definedName>
    <definedName name="item610.1" localSheetId="28">#REF!</definedName>
    <definedName name="item610.1" localSheetId="29">#REF!</definedName>
    <definedName name="item610.1" localSheetId="30">#REF!</definedName>
    <definedName name="item610.1" localSheetId="31">#REF!</definedName>
    <definedName name="item610.1" localSheetId="32">#REF!</definedName>
    <definedName name="item610.1" localSheetId="33">#REF!</definedName>
    <definedName name="item610.1" localSheetId="34">#REF!</definedName>
    <definedName name="item610.1" localSheetId="35">#REF!</definedName>
    <definedName name="item610.1" localSheetId="36">#REF!</definedName>
    <definedName name="item610.1" localSheetId="37">#REF!</definedName>
    <definedName name="item610.1">#REF!</definedName>
    <definedName name="item610.2" localSheetId="1">#REF!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10">#REF!</definedName>
    <definedName name="item610.2" localSheetId="11">#REF!</definedName>
    <definedName name="item610.2" localSheetId="12">#REF!</definedName>
    <definedName name="item610.2" localSheetId="20">#REF!</definedName>
    <definedName name="item610.2" localSheetId="21">#REF!</definedName>
    <definedName name="item610.2" localSheetId="22">#REF!</definedName>
    <definedName name="item610.2" localSheetId="23">#REF!</definedName>
    <definedName name="item610.2" localSheetId="25">#REF!</definedName>
    <definedName name="item610.2" localSheetId="26">#REF!</definedName>
    <definedName name="item610.2" localSheetId="27">#REF!</definedName>
    <definedName name="item610.2" localSheetId="28">#REF!</definedName>
    <definedName name="item610.2" localSheetId="29">#REF!</definedName>
    <definedName name="item610.2" localSheetId="30">#REF!</definedName>
    <definedName name="item610.2" localSheetId="31">#REF!</definedName>
    <definedName name="item610.2" localSheetId="32">#REF!</definedName>
    <definedName name="item610.2" localSheetId="33">#REF!</definedName>
    <definedName name="item610.2" localSheetId="34">#REF!</definedName>
    <definedName name="item610.2" localSheetId="35">#REF!</definedName>
    <definedName name="item610.2" localSheetId="36">#REF!</definedName>
    <definedName name="item610.2" localSheetId="37">#REF!</definedName>
    <definedName name="item610.2">#REF!</definedName>
    <definedName name="item630.4" localSheetId="1">#REF!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10">#REF!</definedName>
    <definedName name="item630.4" localSheetId="11">#REF!</definedName>
    <definedName name="item630.4" localSheetId="12">#REF!</definedName>
    <definedName name="item630.4" localSheetId="20">#REF!</definedName>
    <definedName name="item630.4" localSheetId="21">#REF!</definedName>
    <definedName name="item630.4" localSheetId="22">#REF!</definedName>
    <definedName name="item630.4" localSheetId="23">#REF!</definedName>
    <definedName name="item630.4" localSheetId="25">#REF!</definedName>
    <definedName name="item630.4" localSheetId="26">#REF!</definedName>
    <definedName name="item630.4" localSheetId="27">#REF!</definedName>
    <definedName name="item630.4" localSheetId="28">#REF!</definedName>
    <definedName name="item630.4" localSheetId="29">#REF!</definedName>
    <definedName name="item630.4" localSheetId="30">#REF!</definedName>
    <definedName name="item630.4" localSheetId="31">#REF!</definedName>
    <definedName name="item630.4" localSheetId="32">#REF!</definedName>
    <definedName name="item630.4" localSheetId="33">#REF!</definedName>
    <definedName name="item630.4" localSheetId="34">#REF!</definedName>
    <definedName name="item630.4" localSheetId="35">#REF!</definedName>
    <definedName name="item630.4" localSheetId="36">#REF!</definedName>
    <definedName name="item630.4" localSheetId="37">#REF!</definedName>
    <definedName name="item630.4">#REF!</definedName>
    <definedName name="item630.6" localSheetId="1">#REF!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10">#REF!</definedName>
    <definedName name="item630.6" localSheetId="11">#REF!</definedName>
    <definedName name="item630.6" localSheetId="12">#REF!</definedName>
    <definedName name="item630.6" localSheetId="20">#REF!</definedName>
    <definedName name="item630.6" localSheetId="21">#REF!</definedName>
    <definedName name="item630.6" localSheetId="22">#REF!</definedName>
    <definedName name="item630.6" localSheetId="23">#REF!</definedName>
    <definedName name="item630.6" localSheetId="25">#REF!</definedName>
    <definedName name="item630.6" localSheetId="26">#REF!</definedName>
    <definedName name="item630.6" localSheetId="27">#REF!</definedName>
    <definedName name="item630.6" localSheetId="28">#REF!</definedName>
    <definedName name="item630.6" localSheetId="29">#REF!</definedName>
    <definedName name="item630.6" localSheetId="30">#REF!</definedName>
    <definedName name="item630.6" localSheetId="31">#REF!</definedName>
    <definedName name="item630.6" localSheetId="32">#REF!</definedName>
    <definedName name="item630.6" localSheetId="33">#REF!</definedName>
    <definedName name="item630.6" localSheetId="34">#REF!</definedName>
    <definedName name="item630.6" localSheetId="35">#REF!</definedName>
    <definedName name="item630.6" localSheetId="36">#REF!</definedName>
    <definedName name="item630.6" localSheetId="37">#REF!</definedName>
    <definedName name="item630.6">#REF!</definedName>
    <definedName name="item630.7" localSheetId="1">#REF!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10">#REF!</definedName>
    <definedName name="item630.7" localSheetId="11">#REF!</definedName>
    <definedName name="item630.7" localSheetId="12">#REF!</definedName>
    <definedName name="item630.7" localSheetId="20">#REF!</definedName>
    <definedName name="item630.7" localSheetId="21">#REF!</definedName>
    <definedName name="item630.7" localSheetId="22">#REF!</definedName>
    <definedName name="item630.7" localSheetId="23">#REF!</definedName>
    <definedName name="item630.7" localSheetId="25">#REF!</definedName>
    <definedName name="item630.7" localSheetId="26">#REF!</definedName>
    <definedName name="item630.7" localSheetId="27">#REF!</definedName>
    <definedName name="item630.7" localSheetId="28">#REF!</definedName>
    <definedName name="item630.7" localSheetId="29">#REF!</definedName>
    <definedName name="item630.7" localSheetId="30">#REF!</definedName>
    <definedName name="item630.7" localSheetId="31">#REF!</definedName>
    <definedName name="item630.7" localSheetId="32">#REF!</definedName>
    <definedName name="item630.7" localSheetId="33">#REF!</definedName>
    <definedName name="item630.7" localSheetId="34">#REF!</definedName>
    <definedName name="item630.7" localSheetId="35">#REF!</definedName>
    <definedName name="item630.7" localSheetId="36">#REF!</definedName>
    <definedName name="item630.7" localSheetId="37">#REF!</definedName>
    <definedName name="item630.7">#REF!</definedName>
    <definedName name="item640.3" localSheetId="1">#REF!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10">#REF!</definedName>
    <definedName name="item640.3" localSheetId="11">#REF!</definedName>
    <definedName name="item640.3" localSheetId="12">#REF!</definedName>
    <definedName name="item640.3" localSheetId="20">#REF!</definedName>
    <definedName name="item640.3" localSheetId="21">#REF!</definedName>
    <definedName name="item640.3" localSheetId="22">#REF!</definedName>
    <definedName name="item640.3" localSheetId="23">#REF!</definedName>
    <definedName name="item640.3" localSheetId="25">#REF!</definedName>
    <definedName name="item640.3" localSheetId="26">#REF!</definedName>
    <definedName name="item640.3" localSheetId="27">#REF!</definedName>
    <definedName name="item640.3" localSheetId="28">#REF!</definedName>
    <definedName name="item640.3" localSheetId="29">#REF!</definedName>
    <definedName name="item640.3" localSheetId="30">#REF!</definedName>
    <definedName name="item640.3" localSheetId="31">#REF!</definedName>
    <definedName name="item640.3" localSheetId="32">#REF!</definedName>
    <definedName name="item640.3" localSheetId="33">#REF!</definedName>
    <definedName name="item640.3" localSheetId="34">#REF!</definedName>
    <definedName name="item640.3" localSheetId="35">#REF!</definedName>
    <definedName name="item640.3" localSheetId="36">#REF!</definedName>
    <definedName name="item640.3" localSheetId="37">#REF!</definedName>
    <definedName name="item640.3">#REF!</definedName>
    <definedName name="item661" localSheetId="1">#REF!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10">#REF!</definedName>
    <definedName name="item661" localSheetId="11">#REF!</definedName>
    <definedName name="item661" localSheetId="12">#REF!</definedName>
    <definedName name="item661" localSheetId="20">#REF!</definedName>
    <definedName name="item661" localSheetId="21">#REF!</definedName>
    <definedName name="item661" localSheetId="22">#REF!</definedName>
    <definedName name="item661" localSheetId="23">#REF!</definedName>
    <definedName name="item661" localSheetId="25">#REF!</definedName>
    <definedName name="item661" localSheetId="26">#REF!</definedName>
    <definedName name="item661" localSheetId="27">#REF!</definedName>
    <definedName name="item661" localSheetId="28">#REF!</definedName>
    <definedName name="item661" localSheetId="29">#REF!</definedName>
    <definedName name="item661" localSheetId="30">#REF!</definedName>
    <definedName name="item661" localSheetId="31">#REF!</definedName>
    <definedName name="item661" localSheetId="32">#REF!</definedName>
    <definedName name="item661" localSheetId="33">#REF!</definedName>
    <definedName name="item661" localSheetId="34">#REF!</definedName>
    <definedName name="item661" localSheetId="35">#REF!</definedName>
    <definedName name="item661" localSheetId="36">#REF!</definedName>
    <definedName name="item661" localSheetId="37">#REF!</definedName>
    <definedName name="item661">#REF!</definedName>
    <definedName name="item671" localSheetId="1">#REF!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10">#REF!</definedName>
    <definedName name="item671" localSheetId="11">#REF!</definedName>
    <definedName name="item671" localSheetId="12">#REF!</definedName>
    <definedName name="item671" localSheetId="20">#REF!</definedName>
    <definedName name="item671" localSheetId="21">#REF!</definedName>
    <definedName name="item671" localSheetId="22">#REF!</definedName>
    <definedName name="item671" localSheetId="23">#REF!</definedName>
    <definedName name="item671" localSheetId="25">#REF!</definedName>
    <definedName name="item671" localSheetId="26">#REF!</definedName>
    <definedName name="item671" localSheetId="27">#REF!</definedName>
    <definedName name="item671" localSheetId="28">#REF!</definedName>
    <definedName name="item671" localSheetId="29">#REF!</definedName>
    <definedName name="item671" localSheetId="30">#REF!</definedName>
    <definedName name="item671" localSheetId="31">#REF!</definedName>
    <definedName name="item671" localSheetId="32">#REF!</definedName>
    <definedName name="item671" localSheetId="33">#REF!</definedName>
    <definedName name="item671" localSheetId="34">#REF!</definedName>
    <definedName name="item671" localSheetId="35">#REF!</definedName>
    <definedName name="item671" localSheetId="36">#REF!</definedName>
    <definedName name="item671" localSheetId="37">#REF!</definedName>
    <definedName name="item671">#REF!</definedName>
    <definedName name="item673.1" localSheetId="1">#REF!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10">#REF!</definedName>
    <definedName name="item673.1" localSheetId="11">#REF!</definedName>
    <definedName name="item673.1" localSheetId="12">#REF!</definedName>
    <definedName name="item673.1" localSheetId="20">#REF!</definedName>
    <definedName name="item673.1" localSheetId="21">#REF!</definedName>
    <definedName name="item673.1" localSheetId="22">#REF!</definedName>
    <definedName name="item673.1" localSheetId="23">#REF!</definedName>
    <definedName name="item673.1" localSheetId="25">#REF!</definedName>
    <definedName name="item673.1" localSheetId="26">#REF!</definedName>
    <definedName name="item673.1" localSheetId="27">#REF!</definedName>
    <definedName name="item673.1" localSheetId="28">#REF!</definedName>
    <definedName name="item673.1" localSheetId="29">#REF!</definedName>
    <definedName name="item673.1" localSheetId="30">#REF!</definedName>
    <definedName name="item673.1" localSheetId="31">#REF!</definedName>
    <definedName name="item673.1" localSheetId="32">#REF!</definedName>
    <definedName name="item673.1" localSheetId="33">#REF!</definedName>
    <definedName name="item673.1" localSheetId="34">#REF!</definedName>
    <definedName name="item673.1" localSheetId="35">#REF!</definedName>
    <definedName name="item673.1" localSheetId="36">#REF!</definedName>
    <definedName name="item673.1" localSheetId="37">#REF!</definedName>
    <definedName name="item673.1">#REF!</definedName>
    <definedName name="item673.3" localSheetId="1">#REF!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10">#REF!</definedName>
    <definedName name="item673.3" localSheetId="11">#REF!</definedName>
    <definedName name="item673.3" localSheetId="12">#REF!</definedName>
    <definedName name="item673.3" localSheetId="20">#REF!</definedName>
    <definedName name="item673.3" localSheetId="21">#REF!</definedName>
    <definedName name="item673.3" localSheetId="22">#REF!</definedName>
    <definedName name="item673.3" localSheetId="23">#REF!</definedName>
    <definedName name="item673.3" localSheetId="25">#REF!</definedName>
    <definedName name="item673.3" localSheetId="26">#REF!</definedName>
    <definedName name="item673.3" localSheetId="27">#REF!</definedName>
    <definedName name="item673.3" localSheetId="28">#REF!</definedName>
    <definedName name="item673.3" localSheetId="29">#REF!</definedName>
    <definedName name="item673.3" localSheetId="30">#REF!</definedName>
    <definedName name="item673.3" localSheetId="31">#REF!</definedName>
    <definedName name="item673.3" localSheetId="32">#REF!</definedName>
    <definedName name="item673.3" localSheetId="33">#REF!</definedName>
    <definedName name="item673.3" localSheetId="34">#REF!</definedName>
    <definedName name="item673.3" localSheetId="35">#REF!</definedName>
    <definedName name="item673.3" localSheetId="36">#REF!</definedName>
    <definedName name="item673.3" localSheetId="37">#REF!</definedName>
    <definedName name="item673.3">#REF!</definedName>
    <definedName name="item681" localSheetId="1">#REF!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10">#REF!</definedName>
    <definedName name="item681" localSheetId="11">#REF!</definedName>
    <definedName name="item681" localSheetId="12">#REF!</definedName>
    <definedName name="item681" localSheetId="20">#REF!</definedName>
    <definedName name="item681" localSheetId="21">#REF!</definedName>
    <definedName name="item681" localSheetId="22">#REF!</definedName>
    <definedName name="item681" localSheetId="23">#REF!</definedName>
    <definedName name="item681" localSheetId="25">#REF!</definedName>
    <definedName name="item681" localSheetId="26">#REF!</definedName>
    <definedName name="item681" localSheetId="27">#REF!</definedName>
    <definedName name="item681" localSheetId="28">#REF!</definedName>
    <definedName name="item681" localSheetId="29">#REF!</definedName>
    <definedName name="item681" localSheetId="30">#REF!</definedName>
    <definedName name="item681" localSheetId="31">#REF!</definedName>
    <definedName name="item681" localSheetId="32">#REF!</definedName>
    <definedName name="item681" localSheetId="33">#REF!</definedName>
    <definedName name="item681" localSheetId="34">#REF!</definedName>
    <definedName name="item681" localSheetId="35">#REF!</definedName>
    <definedName name="item681" localSheetId="36">#REF!</definedName>
    <definedName name="item681" localSheetId="37">#REF!</definedName>
    <definedName name="item681">#REF!</definedName>
    <definedName name="item700.1" localSheetId="1">#REF!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10">#REF!</definedName>
    <definedName name="item700.1" localSheetId="11">#REF!</definedName>
    <definedName name="item700.1" localSheetId="12">#REF!</definedName>
    <definedName name="item700.1" localSheetId="20">#REF!</definedName>
    <definedName name="item700.1" localSheetId="21">#REF!</definedName>
    <definedName name="item700.1" localSheetId="22">#REF!</definedName>
    <definedName name="item700.1" localSheetId="23">#REF!</definedName>
    <definedName name="item700.1" localSheetId="25">#REF!</definedName>
    <definedName name="item700.1" localSheetId="26">#REF!</definedName>
    <definedName name="item700.1" localSheetId="27">#REF!</definedName>
    <definedName name="item700.1" localSheetId="28">#REF!</definedName>
    <definedName name="item700.1" localSheetId="29">#REF!</definedName>
    <definedName name="item700.1" localSheetId="30">#REF!</definedName>
    <definedName name="item700.1" localSheetId="31">#REF!</definedName>
    <definedName name="item700.1" localSheetId="32">#REF!</definedName>
    <definedName name="item700.1" localSheetId="33">#REF!</definedName>
    <definedName name="item700.1" localSheetId="34">#REF!</definedName>
    <definedName name="item700.1" localSheetId="35">#REF!</definedName>
    <definedName name="item700.1" localSheetId="36">#REF!</definedName>
    <definedName name="item700.1" localSheetId="37">#REF!</definedName>
    <definedName name="item700.1">#REF!</definedName>
    <definedName name="item710.1" localSheetId="1">#REF!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10">#REF!</definedName>
    <definedName name="item710.1" localSheetId="11">#REF!</definedName>
    <definedName name="item710.1" localSheetId="12">#REF!</definedName>
    <definedName name="item710.1" localSheetId="20">#REF!</definedName>
    <definedName name="item710.1" localSheetId="21">#REF!</definedName>
    <definedName name="item710.1" localSheetId="22">#REF!</definedName>
    <definedName name="item710.1" localSheetId="23">#REF!</definedName>
    <definedName name="item710.1" localSheetId="25">#REF!</definedName>
    <definedName name="item710.1" localSheetId="26">#REF!</definedName>
    <definedName name="item710.1" localSheetId="27">#REF!</definedName>
    <definedName name="item710.1" localSheetId="28">#REF!</definedName>
    <definedName name="item710.1" localSheetId="29">#REF!</definedName>
    <definedName name="item710.1" localSheetId="30">#REF!</definedName>
    <definedName name="item710.1" localSheetId="31">#REF!</definedName>
    <definedName name="item710.1" localSheetId="32">#REF!</definedName>
    <definedName name="item710.1" localSheetId="33">#REF!</definedName>
    <definedName name="item710.1" localSheetId="34">#REF!</definedName>
    <definedName name="item710.1" localSheetId="35">#REF!</definedName>
    <definedName name="item710.1" localSheetId="36">#REF!</definedName>
    <definedName name="item710.1" localSheetId="37">#REF!</definedName>
    <definedName name="item710.1">#REF!</definedName>
    <definedName name="item710.2" localSheetId="1">#REF!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10">#REF!</definedName>
    <definedName name="item710.2" localSheetId="11">#REF!</definedName>
    <definedName name="item710.2" localSheetId="12">#REF!</definedName>
    <definedName name="item710.2" localSheetId="20">#REF!</definedName>
    <definedName name="item710.2" localSheetId="21">#REF!</definedName>
    <definedName name="item710.2" localSheetId="22">#REF!</definedName>
    <definedName name="item710.2" localSheetId="23">#REF!</definedName>
    <definedName name="item710.2" localSheetId="25">#REF!</definedName>
    <definedName name="item710.2" localSheetId="26">#REF!</definedName>
    <definedName name="item710.2" localSheetId="27">#REF!</definedName>
    <definedName name="item710.2" localSheetId="28">#REF!</definedName>
    <definedName name="item710.2" localSheetId="29">#REF!</definedName>
    <definedName name="item710.2" localSheetId="30">#REF!</definedName>
    <definedName name="item710.2" localSheetId="31">#REF!</definedName>
    <definedName name="item710.2" localSheetId="32">#REF!</definedName>
    <definedName name="item710.2" localSheetId="33">#REF!</definedName>
    <definedName name="item710.2" localSheetId="34">#REF!</definedName>
    <definedName name="item710.2" localSheetId="35">#REF!</definedName>
    <definedName name="item710.2" localSheetId="36">#REF!</definedName>
    <definedName name="item710.2" localSheetId="37">#REF!</definedName>
    <definedName name="item710.2">#REF!</definedName>
    <definedName name="item730.1" localSheetId="1">#REF!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10">#REF!</definedName>
    <definedName name="item730.1" localSheetId="11">#REF!</definedName>
    <definedName name="item730.1" localSheetId="12">#REF!</definedName>
    <definedName name="item730.1" localSheetId="20">#REF!</definedName>
    <definedName name="item730.1" localSheetId="21">#REF!</definedName>
    <definedName name="item730.1" localSheetId="22">#REF!</definedName>
    <definedName name="item730.1" localSheetId="23">#REF!</definedName>
    <definedName name="item730.1" localSheetId="25">#REF!</definedName>
    <definedName name="item730.1" localSheetId="26">#REF!</definedName>
    <definedName name="item730.1" localSheetId="27">#REF!</definedName>
    <definedName name="item730.1" localSheetId="28">#REF!</definedName>
    <definedName name="item730.1" localSheetId="29">#REF!</definedName>
    <definedName name="item730.1" localSheetId="30">#REF!</definedName>
    <definedName name="item730.1" localSheetId="31">#REF!</definedName>
    <definedName name="item730.1" localSheetId="32">#REF!</definedName>
    <definedName name="item730.1" localSheetId="33">#REF!</definedName>
    <definedName name="item730.1" localSheetId="34">#REF!</definedName>
    <definedName name="item730.1" localSheetId="35">#REF!</definedName>
    <definedName name="item730.1" localSheetId="36">#REF!</definedName>
    <definedName name="item730.1" localSheetId="37">#REF!</definedName>
    <definedName name="item730.1">#REF!</definedName>
    <definedName name="item730.2" localSheetId="1">#REF!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10">#REF!</definedName>
    <definedName name="item730.2" localSheetId="11">#REF!</definedName>
    <definedName name="item730.2" localSheetId="12">#REF!</definedName>
    <definedName name="item730.2" localSheetId="20">#REF!</definedName>
    <definedName name="item730.2" localSheetId="21">#REF!</definedName>
    <definedName name="item730.2" localSheetId="22">#REF!</definedName>
    <definedName name="item730.2" localSheetId="23">#REF!</definedName>
    <definedName name="item730.2" localSheetId="25">#REF!</definedName>
    <definedName name="item730.2" localSheetId="26">#REF!</definedName>
    <definedName name="item730.2" localSheetId="27">#REF!</definedName>
    <definedName name="item730.2" localSheetId="28">#REF!</definedName>
    <definedName name="item730.2" localSheetId="29">#REF!</definedName>
    <definedName name="item730.2" localSheetId="30">#REF!</definedName>
    <definedName name="item730.2" localSheetId="31">#REF!</definedName>
    <definedName name="item730.2" localSheetId="32">#REF!</definedName>
    <definedName name="item730.2" localSheetId="33">#REF!</definedName>
    <definedName name="item730.2" localSheetId="34">#REF!</definedName>
    <definedName name="item730.2" localSheetId="35">#REF!</definedName>
    <definedName name="item730.2" localSheetId="36">#REF!</definedName>
    <definedName name="item730.2" localSheetId="37">#REF!</definedName>
    <definedName name="item730.2">#REF!</definedName>
    <definedName name="item730.2.4" localSheetId="1">#REF!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10">#REF!</definedName>
    <definedName name="item730.2.4" localSheetId="11">#REF!</definedName>
    <definedName name="item730.2.4" localSheetId="12">#REF!</definedName>
    <definedName name="item730.2.4" localSheetId="20">#REF!</definedName>
    <definedName name="item730.2.4" localSheetId="21">#REF!</definedName>
    <definedName name="item730.2.4" localSheetId="22">#REF!</definedName>
    <definedName name="item730.2.4" localSheetId="23">#REF!</definedName>
    <definedName name="item730.2.4" localSheetId="25">#REF!</definedName>
    <definedName name="item730.2.4" localSheetId="26">#REF!</definedName>
    <definedName name="item730.2.4" localSheetId="27">#REF!</definedName>
    <definedName name="item730.2.4" localSheetId="28">#REF!</definedName>
    <definedName name="item730.2.4" localSheetId="29">#REF!</definedName>
    <definedName name="item730.2.4" localSheetId="30">#REF!</definedName>
    <definedName name="item730.2.4" localSheetId="31">#REF!</definedName>
    <definedName name="item730.2.4" localSheetId="32">#REF!</definedName>
    <definedName name="item730.2.4" localSheetId="33">#REF!</definedName>
    <definedName name="item730.2.4" localSheetId="34">#REF!</definedName>
    <definedName name="item730.2.4" localSheetId="35">#REF!</definedName>
    <definedName name="item730.2.4" localSheetId="36">#REF!</definedName>
    <definedName name="item730.2.4" localSheetId="37">#REF!</definedName>
    <definedName name="item730.2.4">#REF!</definedName>
    <definedName name="item900.2" localSheetId="1">#REF!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10">#REF!</definedName>
    <definedName name="item900.2" localSheetId="11">#REF!</definedName>
    <definedName name="item900.2" localSheetId="12">#REF!</definedName>
    <definedName name="item900.2" localSheetId="20">#REF!</definedName>
    <definedName name="item900.2" localSheetId="21">#REF!</definedName>
    <definedName name="item900.2" localSheetId="22">#REF!</definedName>
    <definedName name="item900.2" localSheetId="23">#REF!</definedName>
    <definedName name="item900.2" localSheetId="25">#REF!</definedName>
    <definedName name="item900.2" localSheetId="26">#REF!</definedName>
    <definedName name="item900.2" localSheetId="27">#REF!</definedName>
    <definedName name="item900.2" localSheetId="28">#REF!</definedName>
    <definedName name="item900.2" localSheetId="29">#REF!</definedName>
    <definedName name="item900.2" localSheetId="30">#REF!</definedName>
    <definedName name="item900.2" localSheetId="31">#REF!</definedName>
    <definedName name="item900.2" localSheetId="32">#REF!</definedName>
    <definedName name="item900.2" localSheetId="33">#REF!</definedName>
    <definedName name="item900.2" localSheetId="34">#REF!</definedName>
    <definedName name="item900.2" localSheetId="35">#REF!</definedName>
    <definedName name="item900.2" localSheetId="36">#REF!</definedName>
    <definedName name="item900.2" localSheetId="37">#REF!</definedName>
    <definedName name="item900.2">#REF!</definedName>
    <definedName name="ItemCodos">#REF!</definedName>
    <definedName name="ITEMS">[140]Lista!$A$1:$A$65536</definedName>
    <definedName name="IUI" localSheetId="19" hidden="1">{"TAB1",#N/A,TRUE,"GENERAL";"TAB2",#N/A,TRUE,"GENERAL";"TAB3",#N/A,TRUE,"GENERAL";"TAB4",#N/A,TRUE,"GENERAL";"TAB5",#N/A,TRUE,"GENERAL"}</definedName>
    <definedName name="IUI" localSheetId="38"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localSheetId="31" hidden="1">{"TAB1",#N/A,TRUE,"GENERAL";"TAB2",#N/A,TRUE,"GENERAL";"TAB3",#N/A,TRUE,"GENERAL";"TAB4",#N/A,TRUE,"GENERAL";"TAB5",#N/A,TRUE,"GENERAL"}</definedName>
    <definedName name="IUI" localSheetId="32" hidden="1">{"TAB1",#N/A,TRUE,"GENERAL";"TAB2",#N/A,TRUE,"GENERAL";"TAB3",#N/A,TRUE,"GENERAL";"TAB4",#N/A,TRUE,"GENERAL";"TAB5",#N/A,TRUE,"GENERAL"}</definedName>
    <definedName name="IUI" localSheetId="33" hidden="1">{"TAB1",#N/A,TRUE,"GENERAL";"TAB2",#N/A,TRUE,"GENERAL";"TAB3",#N/A,TRUE,"GENERAL";"TAB4",#N/A,TRUE,"GENERAL";"TAB5",#N/A,TRUE,"GENERAL"}</definedName>
    <definedName name="IUI" localSheetId="34" hidden="1">{"TAB1",#N/A,TRUE,"GENERAL";"TAB2",#N/A,TRUE,"GENERAL";"TAB3",#N/A,TRUE,"GENERAL";"TAB4",#N/A,TRUE,"GENERAL";"TAB5",#N/A,TRUE,"GENERAL"}</definedName>
    <definedName name="IUI" localSheetId="35" hidden="1">{"TAB1",#N/A,TRUE,"GENERAL";"TAB2",#N/A,TRUE,"GENERAL";"TAB3",#N/A,TRUE,"GENERAL";"TAB4",#N/A,TRUE,"GENERAL";"TAB5",#N/A,TRUE,"GENERAL"}</definedName>
    <definedName name="IUI" localSheetId="36" hidden="1">{"TAB1",#N/A,TRUE,"GENERAL";"TAB2",#N/A,TRUE,"GENERAL";"TAB3",#N/A,TRUE,"GENERAL";"TAB4",#N/A,TRUE,"GENERAL";"TAB5",#N/A,TRUE,"GENERAL"}</definedName>
    <definedName name="IUI" localSheetId="37" hidden="1">{"TAB1",#N/A,TRUE,"GENERAL";"TAB2",#N/A,TRUE,"GENERAL";"TAB3",#N/A,TRUE,"GENERAL";"TAB4",#N/A,TRUE,"GENERAL";"TAB5",#N/A,TRUE,"GENERAL"}</definedName>
    <definedName name="IUI" localSheetId="39" hidden="1">{"TAB1",#N/A,TRUE,"GENERAL";"TAB2",#N/A,TRUE,"GENERAL";"TAB3",#N/A,TRUE,"GENERAL";"TAB4",#N/A,TRUE,"GENERAL";"TAB5",#N/A,TRUE,"GENERAL"}</definedName>
    <definedName name="IUI"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38"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31"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3"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35" hidden="1">{"TAB1",#N/A,TRUE,"GENERAL";"TAB2",#N/A,TRUE,"GENERAL";"TAB3",#N/A,TRUE,"GENERAL";"TAB4",#N/A,TRUE,"GENERAL";"TAB5",#N/A,TRUE,"GENERAL"}</definedName>
    <definedName name="iuit7" localSheetId="36" hidden="1">{"TAB1",#N/A,TRUE,"GENERAL";"TAB2",#N/A,TRUE,"GENERAL";"TAB3",#N/A,TRUE,"GENERAL";"TAB4",#N/A,TRUE,"GENERAL";"TAB5",#N/A,TRUE,"GENERAL"}</definedName>
    <definedName name="iuit7" localSheetId="37" hidden="1">{"TAB1",#N/A,TRUE,"GENERAL";"TAB2",#N/A,TRUE,"GENERAL";"TAB3",#N/A,TRUE,"GENERAL";"TAB4",#N/A,TRUE,"GENERAL";"TAB5",#N/A,TRUE,"GENERAL"}</definedName>
    <definedName name="iuit7" localSheetId="39" hidden="1">{"TAB1",#N/A,TRUE,"GENERAL";"TAB2",#N/A,TRUE,"GENERAL";"TAB3",#N/A,TRUE,"GENERAL";"TAB4",#N/A,TRUE,"GENERAL";"TAB5",#N/A,TRUE,"GENERAL"}</definedName>
    <definedName name="iuit7" hidden="1">{"TAB1",#N/A,TRUE,"GENERAL";"TAB2",#N/A,TRUE,"GENERAL";"TAB3",#N/A,TRUE,"GENERAL";"TAB4",#N/A,TRUE,"GENERAL";"TAB5",#N/A,TRUE,"GENERAL"}</definedName>
    <definedName name="iul" localSheetId="19" hidden="1">{"via1",#N/A,TRUE,"general";"via2",#N/A,TRUE,"general";"via3",#N/A,TRUE,"general"}</definedName>
    <definedName name="iul" localSheetId="38"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localSheetId="31" hidden="1">{"via1",#N/A,TRUE,"general";"via2",#N/A,TRUE,"general";"via3",#N/A,TRUE,"general"}</definedName>
    <definedName name="iul" localSheetId="32" hidden="1">{"via1",#N/A,TRUE,"general";"via2",#N/A,TRUE,"general";"via3",#N/A,TRUE,"general"}</definedName>
    <definedName name="iul" localSheetId="33" hidden="1">{"via1",#N/A,TRUE,"general";"via2",#N/A,TRUE,"general";"via3",#N/A,TRUE,"general"}</definedName>
    <definedName name="iul" localSheetId="34" hidden="1">{"via1",#N/A,TRUE,"general";"via2",#N/A,TRUE,"general";"via3",#N/A,TRUE,"general"}</definedName>
    <definedName name="iul" localSheetId="35" hidden="1">{"via1",#N/A,TRUE,"general";"via2",#N/A,TRUE,"general";"via3",#N/A,TRUE,"general"}</definedName>
    <definedName name="iul" localSheetId="36" hidden="1">{"via1",#N/A,TRUE,"general";"via2",#N/A,TRUE,"general";"via3",#N/A,TRUE,"general"}</definedName>
    <definedName name="iul" localSheetId="37" hidden="1">{"via1",#N/A,TRUE,"general";"via2",#N/A,TRUE,"general";"via3",#N/A,TRUE,"general"}</definedName>
    <definedName name="iul" localSheetId="39" hidden="1">{"via1",#N/A,TRUE,"general";"via2",#N/A,TRUE,"general";"via3",#N/A,TRUE,"general"}</definedName>
    <definedName name="iul" hidden="1">{"via1",#N/A,TRUE,"general";"via2",#N/A,TRUE,"general";"via3",#N/A,TRUE,"general"}</definedName>
    <definedName name="iuouio" localSheetId="19" hidden="1">{"via1",#N/A,TRUE,"general";"via2",#N/A,TRUE,"general";"via3",#N/A,TRUE,"general"}</definedName>
    <definedName name="iuouio" localSheetId="38"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localSheetId="31" hidden="1">{"via1",#N/A,TRUE,"general";"via2",#N/A,TRUE,"general";"via3",#N/A,TRUE,"general"}</definedName>
    <definedName name="iuouio" localSheetId="32" hidden="1">{"via1",#N/A,TRUE,"general";"via2",#N/A,TRUE,"general";"via3",#N/A,TRUE,"general"}</definedName>
    <definedName name="iuouio" localSheetId="33" hidden="1">{"via1",#N/A,TRUE,"general";"via2",#N/A,TRUE,"general";"via3",#N/A,TRUE,"general"}</definedName>
    <definedName name="iuouio" localSheetId="34" hidden="1">{"via1",#N/A,TRUE,"general";"via2",#N/A,TRUE,"general";"via3",#N/A,TRUE,"general"}</definedName>
    <definedName name="iuouio" localSheetId="35" hidden="1">{"via1",#N/A,TRUE,"general";"via2",#N/A,TRUE,"general";"via3",#N/A,TRUE,"general"}</definedName>
    <definedName name="iuouio" localSheetId="36" hidden="1">{"via1",#N/A,TRUE,"general";"via2",#N/A,TRUE,"general";"via3",#N/A,TRUE,"general"}</definedName>
    <definedName name="iuouio" localSheetId="37" hidden="1">{"via1",#N/A,TRUE,"general";"via2",#N/A,TRUE,"general";"via3",#N/A,TRUE,"general"}</definedName>
    <definedName name="iuouio" localSheetId="39" hidden="1">{"via1",#N/A,TRUE,"general";"via2",#N/A,TRUE,"general";"via3",#N/A,TRUE,"general"}</definedName>
    <definedName name="iuouio" hidden="1">{"via1",#N/A,TRUE,"general";"via2",#N/A,TRUE,"general";"via3",#N/A,TRUE,"general"}</definedName>
    <definedName name="iuyi9" localSheetId="19" hidden="1">{"TAB1",#N/A,TRUE,"GENERAL";"TAB2",#N/A,TRUE,"GENERAL";"TAB3",#N/A,TRUE,"GENERAL";"TAB4",#N/A,TRUE,"GENERAL";"TAB5",#N/A,TRUE,"GENERAL"}</definedName>
    <definedName name="iuyi9" localSheetId="38"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31"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33"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35" hidden="1">{"TAB1",#N/A,TRUE,"GENERAL";"TAB2",#N/A,TRUE,"GENERAL";"TAB3",#N/A,TRUE,"GENERAL";"TAB4",#N/A,TRUE,"GENERAL";"TAB5",#N/A,TRUE,"GENERAL"}</definedName>
    <definedName name="iuyi9" localSheetId="36" hidden="1">{"TAB1",#N/A,TRUE,"GENERAL";"TAB2",#N/A,TRUE,"GENERAL";"TAB3",#N/A,TRUE,"GENERAL";"TAB4",#N/A,TRUE,"GENERAL";"TAB5",#N/A,TRUE,"GENERAL"}</definedName>
    <definedName name="iuyi9" localSheetId="37" hidden="1">{"TAB1",#N/A,TRUE,"GENERAL";"TAB2",#N/A,TRUE,"GENERAL";"TAB3",#N/A,TRUE,"GENERAL";"TAB4",#N/A,TRUE,"GENERAL";"TAB5",#N/A,TRUE,"GENERAL"}</definedName>
    <definedName name="iuyi9" localSheetId="39"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10">#REF!</definedName>
    <definedName name="IVA" localSheetId="11">#REF!</definedName>
    <definedName name="IVA" localSheetId="12">#REF!</definedName>
    <definedName name="IVA" localSheetId="20">#REF!</definedName>
    <definedName name="IVA" localSheetId="21">#REF!</definedName>
    <definedName name="IVA" localSheetId="22">#REF!</definedName>
    <definedName name="IVA" localSheetId="23">#REF!</definedName>
    <definedName name="IVA" localSheetId="24">#REF!</definedName>
    <definedName name="IVA" localSheetId="25">#REF!</definedName>
    <definedName name="IVA" localSheetId="26">#REF!</definedName>
    <definedName name="IVA" localSheetId="27">#REF!</definedName>
    <definedName name="IVA" localSheetId="28">#REF!</definedName>
    <definedName name="IVA" localSheetId="29">#REF!</definedName>
    <definedName name="IVA" localSheetId="30">#REF!</definedName>
    <definedName name="IVA" localSheetId="31">#REF!</definedName>
    <definedName name="IVA" localSheetId="32">#REF!</definedName>
    <definedName name="IVA" localSheetId="33">#REF!</definedName>
    <definedName name="IVA" localSheetId="34">#REF!</definedName>
    <definedName name="IVA" localSheetId="35">#REF!</definedName>
    <definedName name="IVA" localSheetId="36">#REF!</definedName>
    <definedName name="IVA" localSheetId="37">#REF!</definedName>
    <definedName name="IVA">#REF!</definedName>
    <definedName name="iwjer" localSheetId="24">#REF!</definedName>
    <definedName name="iwjer">#REF!</definedName>
    <definedName name="iyuiuyi" localSheetId="19" hidden="1">{"via1",#N/A,TRUE,"general";"via2",#N/A,TRUE,"general";"via3",#N/A,TRUE,"general"}</definedName>
    <definedName name="iyuiuyi" localSheetId="38"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localSheetId="31" hidden="1">{"via1",#N/A,TRUE,"general";"via2",#N/A,TRUE,"general";"via3",#N/A,TRUE,"general"}</definedName>
    <definedName name="iyuiuyi" localSheetId="32" hidden="1">{"via1",#N/A,TRUE,"general";"via2",#N/A,TRUE,"general";"via3",#N/A,TRUE,"general"}</definedName>
    <definedName name="iyuiuyi" localSheetId="33" hidden="1">{"via1",#N/A,TRUE,"general";"via2",#N/A,TRUE,"general";"via3",#N/A,TRUE,"general"}</definedName>
    <definedName name="iyuiuyi" localSheetId="34" hidden="1">{"via1",#N/A,TRUE,"general";"via2",#N/A,TRUE,"general";"via3",#N/A,TRUE,"general"}</definedName>
    <definedName name="iyuiuyi" localSheetId="35" hidden="1">{"via1",#N/A,TRUE,"general";"via2",#N/A,TRUE,"general";"via3",#N/A,TRUE,"general"}</definedName>
    <definedName name="iyuiuyi" localSheetId="36" hidden="1">{"via1",#N/A,TRUE,"general";"via2",#N/A,TRUE,"general";"via3",#N/A,TRUE,"general"}</definedName>
    <definedName name="iyuiuyi" localSheetId="37" hidden="1">{"via1",#N/A,TRUE,"general";"via2",#N/A,TRUE,"general";"via3",#N/A,TRUE,"general"}</definedName>
    <definedName name="iyuiuyi" localSheetId="39" hidden="1">{"via1",#N/A,TRUE,"general";"via2",#N/A,TRUE,"general";"via3",#N/A,TRUE,"general"}</definedName>
    <definedName name="iyuiuyi" hidden="1">{"via1",#N/A,TRUE,"general";"via2",#N/A,TRUE,"general";"via3",#N/A,TRUE,"general"}</definedName>
    <definedName name="IZQ_AUX">LEFT([136]Auxiliares!$B1,2)</definedName>
    <definedName name="j" localSheetId="19" hidden="1">{"TAB1",#N/A,TRUE,"GENERAL";"TAB2",#N/A,TRUE,"GENERAL";"TAB3",#N/A,TRUE,"GENERAL";"TAB4",#N/A,TRUE,"GENERAL";"TAB5",#N/A,TRUE,"GENERAL"}</definedName>
    <definedName name="j" localSheetId="38"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29" hidden="1">{"TAB1",#N/A,TRUE,"GENERAL";"TAB2",#N/A,TRUE,"GENERAL";"TAB3",#N/A,TRUE,"GENERAL";"TAB4",#N/A,TRUE,"GENERAL";"TAB5",#N/A,TRUE,"GENERAL"}</definedName>
    <definedName name="j" localSheetId="30" hidden="1">{"TAB1",#N/A,TRUE,"GENERAL";"TAB2",#N/A,TRUE,"GENERAL";"TAB3",#N/A,TRUE,"GENERAL";"TAB4",#N/A,TRUE,"GENERAL";"TAB5",#N/A,TRUE,"GENERAL"}</definedName>
    <definedName name="j" localSheetId="31" hidden="1">{"TAB1",#N/A,TRUE,"GENERAL";"TAB2",#N/A,TRUE,"GENERAL";"TAB3",#N/A,TRUE,"GENERAL";"TAB4",#N/A,TRUE,"GENERAL";"TAB5",#N/A,TRUE,"GENERAL"}</definedName>
    <definedName name="j" localSheetId="32" hidden="1">{"TAB1",#N/A,TRUE,"GENERAL";"TAB2",#N/A,TRUE,"GENERAL";"TAB3",#N/A,TRUE,"GENERAL";"TAB4",#N/A,TRUE,"GENERAL";"TAB5",#N/A,TRUE,"GENERAL"}</definedName>
    <definedName name="j" localSheetId="33" hidden="1">{"TAB1",#N/A,TRUE,"GENERAL";"TAB2",#N/A,TRUE,"GENERAL";"TAB3",#N/A,TRUE,"GENERAL";"TAB4",#N/A,TRUE,"GENERAL";"TAB5",#N/A,TRUE,"GENERAL"}</definedName>
    <definedName name="j" localSheetId="34" hidden="1">{"TAB1",#N/A,TRUE,"GENERAL";"TAB2",#N/A,TRUE,"GENERAL";"TAB3",#N/A,TRUE,"GENERAL";"TAB4",#N/A,TRUE,"GENERAL";"TAB5",#N/A,TRUE,"GENERAL"}</definedName>
    <definedName name="j" localSheetId="35" hidden="1">{"TAB1",#N/A,TRUE,"GENERAL";"TAB2",#N/A,TRUE,"GENERAL";"TAB3",#N/A,TRUE,"GENERAL";"TAB4",#N/A,TRUE,"GENERAL";"TAB5",#N/A,TRUE,"GENERAL"}</definedName>
    <definedName name="j" localSheetId="36" hidden="1">{"TAB1",#N/A,TRUE,"GENERAL";"TAB2",#N/A,TRUE,"GENERAL";"TAB3",#N/A,TRUE,"GENERAL";"TAB4",#N/A,TRUE,"GENERAL";"TAB5",#N/A,TRUE,"GENERAL"}</definedName>
    <definedName name="j" localSheetId="37" hidden="1">{"TAB1",#N/A,TRUE,"GENERAL";"TAB2",#N/A,TRUE,"GENERAL";"TAB3",#N/A,TRUE,"GENERAL";"TAB4",#N/A,TRUE,"GENERAL";"TAB5",#N/A,TRUE,"GENERAL"}</definedName>
    <definedName name="j" localSheetId="39" hidden="1">{"TAB1",#N/A,TRUE,"GENERAL";"TAB2",#N/A,TRUE,"GENERAL";"TAB3",#N/A,TRUE,"GENERAL";"TAB4",#N/A,TRUE,"GENERAL";"TAB5",#N/A,TRUE,"GENERAL"}</definedName>
    <definedName name="j" hidden="1">{"TAB1",#N/A,TRUE,"GENERAL";"TAB2",#N/A,TRUE,"GENERAL";"TAB3",#N/A,TRUE,"GENERAL";"TAB4",#N/A,TRUE,"GENERAL";"TAB5",#N/A,TRUE,"GENERAL"}</definedName>
    <definedName name="jd" localSheetId="19" hidden="1">{"via1",#N/A,TRUE,"general";"via2",#N/A,TRUE,"general";"via3",#N/A,TRUE,"general"}</definedName>
    <definedName name="jd" localSheetId="38"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localSheetId="31" hidden="1">{"via1",#N/A,TRUE,"general";"via2",#N/A,TRUE,"general";"via3",#N/A,TRUE,"general"}</definedName>
    <definedName name="jd" localSheetId="32" hidden="1">{"via1",#N/A,TRUE,"general";"via2",#N/A,TRUE,"general";"via3",#N/A,TRUE,"general"}</definedName>
    <definedName name="jd" localSheetId="33" hidden="1">{"via1",#N/A,TRUE,"general";"via2",#N/A,TRUE,"general";"via3",#N/A,TRUE,"general"}</definedName>
    <definedName name="jd" localSheetId="34" hidden="1">{"via1",#N/A,TRUE,"general";"via2",#N/A,TRUE,"general";"via3",#N/A,TRUE,"general"}</definedName>
    <definedName name="jd" localSheetId="35" hidden="1">{"via1",#N/A,TRUE,"general";"via2",#N/A,TRUE,"general";"via3",#N/A,TRUE,"general"}</definedName>
    <definedName name="jd" localSheetId="36" hidden="1">{"via1",#N/A,TRUE,"general";"via2",#N/A,TRUE,"general";"via3",#N/A,TRUE,"general"}</definedName>
    <definedName name="jd" localSheetId="37" hidden="1">{"via1",#N/A,TRUE,"general";"via2",#N/A,TRUE,"general";"via3",#N/A,TRUE,"general"}</definedName>
    <definedName name="jd" localSheetId="39" hidden="1">{"via1",#N/A,TRUE,"general";"via2",#N/A,TRUE,"general";"via3",#N/A,TRUE,"general"}</definedName>
    <definedName name="jd" hidden="1">{"via1",#N/A,TRUE,"general";"via2",#N/A,TRUE,"general";"via3",#N/A,TRUE,"general"}</definedName>
    <definedName name="jdh" localSheetId="19" hidden="1">{"TAB1",#N/A,TRUE,"GENERAL";"TAB2",#N/A,TRUE,"GENERAL";"TAB3",#N/A,TRUE,"GENERAL";"TAB4",#N/A,TRUE,"GENERAL";"TAB5",#N/A,TRUE,"GENERAL"}</definedName>
    <definedName name="jdh" localSheetId="38"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localSheetId="31" hidden="1">{"TAB1",#N/A,TRUE,"GENERAL";"TAB2",#N/A,TRUE,"GENERAL";"TAB3",#N/A,TRUE,"GENERAL";"TAB4",#N/A,TRUE,"GENERAL";"TAB5",#N/A,TRUE,"GENERAL"}</definedName>
    <definedName name="jdh" localSheetId="32" hidden="1">{"TAB1",#N/A,TRUE,"GENERAL";"TAB2",#N/A,TRUE,"GENERAL";"TAB3",#N/A,TRUE,"GENERAL";"TAB4",#N/A,TRUE,"GENERAL";"TAB5",#N/A,TRUE,"GENERAL"}</definedName>
    <definedName name="jdh" localSheetId="33" hidden="1">{"TAB1",#N/A,TRUE,"GENERAL";"TAB2",#N/A,TRUE,"GENERAL";"TAB3",#N/A,TRUE,"GENERAL";"TAB4",#N/A,TRUE,"GENERAL";"TAB5",#N/A,TRUE,"GENERAL"}</definedName>
    <definedName name="jdh" localSheetId="34" hidden="1">{"TAB1",#N/A,TRUE,"GENERAL";"TAB2",#N/A,TRUE,"GENERAL";"TAB3",#N/A,TRUE,"GENERAL";"TAB4",#N/A,TRUE,"GENERAL";"TAB5",#N/A,TRUE,"GENERAL"}</definedName>
    <definedName name="jdh" localSheetId="35" hidden="1">{"TAB1",#N/A,TRUE,"GENERAL";"TAB2",#N/A,TRUE,"GENERAL";"TAB3",#N/A,TRUE,"GENERAL";"TAB4",#N/A,TRUE,"GENERAL";"TAB5",#N/A,TRUE,"GENERAL"}</definedName>
    <definedName name="jdh" localSheetId="36" hidden="1">{"TAB1",#N/A,TRUE,"GENERAL";"TAB2",#N/A,TRUE,"GENERAL";"TAB3",#N/A,TRUE,"GENERAL";"TAB4",#N/A,TRUE,"GENERAL";"TAB5",#N/A,TRUE,"GENERAL"}</definedName>
    <definedName name="jdh" localSheetId="37" hidden="1">{"TAB1",#N/A,TRUE,"GENERAL";"TAB2",#N/A,TRUE,"GENERAL";"TAB3",#N/A,TRUE,"GENERAL";"TAB4",#N/A,TRUE,"GENERAL";"TAB5",#N/A,TRUE,"GENERAL"}</definedName>
    <definedName name="jdh" localSheetId="39" hidden="1">{"TAB1",#N/A,TRUE,"GENERAL";"TAB2",#N/A,TRUE,"GENERAL";"TAB3",#N/A,TRUE,"GENERAL";"TAB4",#N/A,TRUE,"GENERAL";"TAB5",#N/A,TRUE,"GENERAL"}</definedName>
    <definedName name="jdh"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38"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31"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3"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35" hidden="1">{"TAB1",#N/A,TRUE,"GENERAL";"TAB2",#N/A,TRUE,"GENERAL";"TAB3",#N/A,TRUE,"GENERAL";"TAB4",#N/A,TRUE,"GENERAL";"TAB5",#N/A,TRUE,"GENERAL"}</definedName>
    <definedName name="jeytj" localSheetId="36" hidden="1">{"TAB1",#N/A,TRUE,"GENERAL";"TAB2",#N/A,TRUE,"GENERAL";"TAB3",#N/A,TRUE,"GENERAL";"TAB4",#N/A,TRUE,"GENERAL";"TAB5",#N/A,TRUE,"GENERAL"}</definedName>
    <definedName name="jeytj" localSheetId="37" hidden="1">{"TAB1",#N/A,TRUE,"GENERAL";"TAB2",#N/A,TRUE,"GENERAL";"TAB3",#N/A,TRUE,"GENERAL";"TAB4",#N/A,TRUE,"GENERAL";"TAB5",#N/A,TRUE,"GENERAL"}</definedName>
    <definedName name="jeytj" localSheetId="39"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9" hidden="1">{"TAB1",#N/A,TRUE,"GENERAL";"TAB2",#N/A,TRUE,"GENERAL";"TAB3",#N/A,TRUE,"GENERAL";"TAB4",#N/A,TRUE,"GENERAL";"TAB5",#N/A,TRUE,"GENERAL"}</definedName>
    <definedName name="jfhjfrt" localSheetId="38"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31"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3"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35" hidden="1">{"TAB1",#N/A,TRUE,"GENERAL";"TAB2",#N/A,TRUE,"GENERAL";"TAB3",#N/A,TRUE,"GENERAL";"TAB4",#N/A,TRUE,"GENERAL";"TAB5",#N/A,TRUE,"GENERAL"}</definedName>
    <definedName name="jfhjfrt" localSheetId="36" hidden="1">{"TAB1",#N/A,TRUE,"GENERAL";"TAB2",#N/A,TRUE,"GENERAL";"TAB3",#N/A,TRUE,"GENERAL";"TAB4",#N/A,TRUE,"GENERAL";"TAB5",#N/A,TRUE,"GENERAL"}</definedName>
    <definedName name="jfhjfrt" localSheetId="37" hidden="1">{"TAB1",#N/A,TRUE,"GENERAL";"TAB2",#N/A,TRUE,"GENERAL";"TAB3",#N/A,TRUE,"GENERAL";"TAB4",#N/A,TRUE,"GENERAL";"TAB5",#N/A,TRUE,"GENERAL"}</definedName>
    <definedName name="jfhjfrt" localSheetId="39" hidden="1">{"TAB1",#N/A,TRUE,"GENERAL";"TAB2",#N/A,TRUE,"GENERAL";"TAB3",#N/A,TRUE,"GENERAL";"TAB4",#N/A,TRUE,"GENERAL";"TAB5",#N/A,TRUE,"GENERAL"}</definedName>
    <definedName name="jfhjfrt" hidden="1">{"TAB1",#N/A,TRUE,"GENERAL";"TAB2",#N/A,TRUE,"GENERAL";"TAB3",#N/A,TRUE,"GENERAL";"TAB4",#N/A,TRUE,"GENERAL";"TAB5",#N/A,TRUE,"GENERAL"}</definedName>
    <definedName name="jgfj" localSheetId="19" hidden="1">{"via1",#N/A,TRUE,"general";"via2",#N/A,TRUE,"general";"via3",#N/A,TRUE,"general"}</definedName>
    <definedName name="jgfj" localSheetId="38"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localSheetId="31" hidden="1">{"via1",#N/A,TRUE,"general";"via2",#N/A,TRUE,"general";"via3",#N/A,TRUE,"general"}</definedName>
    <definedName name="jgfj" localSheetId="32" hidden="1">{"via1",#N/A,TRUE,"general";"via2",#N/A,TRUE,"general";"via3",#N/A,TRUE,"general"}</definedName>
    <definedName name="jgfj" localSheetId="33" hidden="1">{"via1",#N/A,TRUE,"general";"via2",#N/A,TRUE,"general";"via3",#N/A,TRUE,"general"}</definedName>
    <definedName name="jgfj" localSheetId="34" hidden="1">{"via1",#N/A,TRUE,"general";"via2",#N/A,TRUE,"general";"via3",#N/A,TRUE,"general"}</definedName>
    <definedName name="jgfj" localSheetId="35" hidden="1">{"via1",#N/A,TRUE,"general";"via2",#N/A,TRUE,"general";"via3",#N/A,TRUE,"general"}</definedName>
    <definedName name="jgfj" localSheetId="36" hidden="1">{"via1",#N/A,TRUE,"general";"via2",#N/A,TRUE,"general";"via3",#N/A,TRUE,"general"}</definedName>
    <definedName name="jgfj" localSheetId="37" hidden="1">{"via1",#N/A,TRUE,"general";"via2",#N/A,TRUE,"general";"via3",#N/A,TRUE,"general"}</definedName>
    <definedName name="jgfj" localSheetId="39" hidden="1">{"via1",#N/A,TRUE,"general";"via2",#N/A,TRUE,"general";"via3",#N/A,TRUE,"general"}</definedName>
    <definedName name="jgfj" hidden="1">{"via1",#N/A,TRUE,"general";"via2",#N/A,TRUE,"general";"via3",#N/A,TRUE,"general"}</definedName>
    <definedName name="jghj" localSheetId="19" hidden="1">{"TAB1",#N/A,TRUE,"GENERAL";"TAB2",#N/A,TRUE,"GENERAL";"TAB3",#N/A,TRUE,"GENERAL";"TAB4",#N/A,TRUE,"GENERAL";"TAB5",#N/A,TRUE,"GENERAL"}</definedName>
    <definedName name="jghj" localSheetId="38"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localSheetId="31" hidden="1">{"TAB1",#N/A,TRUE,"GENERAL";"TAB2",#N/A,TRUE,"GENERAL";"TAB3",#N/A,TRUE,"GENERAL";"TAB4",#N/A,TRUE,"GENERAL";"TAB5",#N/A,TRUE,"GENERAL"}</definedName>
    <definedName name="jghj" localSheetId="32" hidden="1">{"TAB1",#N/A,TRUE,"GENERAL";"TAB2",#N/A,TRUE,"GENERAL";"TAB3",#N/A,TRUE,"GENERAL";"TAB4",#N/A,TRUE,"GENERAL";"TAB5",#N/A,TRUE,"GENERAL"}</definedName>
    <definedName name="jghj" localSheetId="33" hidden="1">{"TAB1",#N/A,TRUE,"GENERAL";"TAB2",#N/A,TRUE,"GENERAL";"TAB3",#N/A,TRUE,"GENERAL";"TAB4",#N/A,TRUE,"GENERAL";"TAB5",#N/A,TRUE,"GENERAL"}</definedName>
    <definedName name="jghj" localSheetId="34" hidden="1">{"TAB1",#N/A,TRUE,"GENERAL";"TAB2",#N/A,TRUE,"GENERAL";"TAB3",#N/A,TRUE,"GENERAL";"TAB4",#N/A,TRUE,"GENERAL";"TAB5",#N/A,TRUE,"GENERAL"}</definedName>
    <definedName name="jghj" localSheetId="35" hidden="1">{"TAB1",#N/A,TRUE,"GENERAL";"TAB2",#N/A,TRUE,"GENERAL";"TAB3",#N/A,TRUE,"GENERAL";"TAB4",#N/A,TRUE,"GENERAL";"TAB5",#N/A,TRUE,"GENERAL"}</definedName>
    <definedName name="jghj" localSheetId="36" hidden="1">{"TAB1",#N/A,TRUE,"GENERAL";"TAB2",#N/A,TRUE,"GENERAL";"TAB3",#N/A,TRUE,"GENERAL";"TAB4",#N/A,TRUE,"GENERAL";"TAB5",#N/A,TRUE,"GENERAL"}</definedName>
    <definedName name="jghj" localSheetId="37" hidden="1">{"TAB1",#N/A,TRUE,"GENERAL";"TAB2",#N/A,TRUE,"GENERAL";"TAB3",#N/A,TRUE,"GENERAL";"TAB4",#N/A,TRUE,"GENERAL";"TAB5",#N/A,TRUE,"GENERAL"}</definedName>
    <definedName name="jghj" localSheetId="39" hidden="1">{"TAB1",#N/A,TRUE,"GENERAL";"TAB2",#N/A,TRUE,"GENERAL";"TAB3",#N/A,TRUE,"GENERAL";"TAB4",#N/A,TRUE,"GENERAL";"TAB5",#N/A,TRUE,"GENERAL"}</definedName>
    <definedName name="jghj" hidden="1">{"TAB1",#N/A,TRUE,"GENERAL";"TAB2",#N/A,TRUE,"GENERAL";"TAB3",#N/A,TRUE,"GENERAL";"TAB4",#N/A,TRUE,"GENERAL";"TAB5",#N/A,TRUE,"GENERAL"}</definedName>
    <definedName name="jgj" localSheetId="19" hidden="1">{"TAB1",#N/A,TRUE,"GENERAL";"TAB2",#N/A,TRUE,"GENERAL";"TAB3",#N/A,TRUE,"GENERAL";"TAB4",#N/A,TRUE,"GENERAL";"TAB5",#N/A,TRUE,"GENERAL"}</definedName>
    <definedName name="jgj" localSheetId="38"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localSheetId="31" hidden="1">{"TAB1",#N/A,TRUE,"GENERAL";"TAB2",#N/A,TRUE,"GENERAL";"TAB3",#N/A,TRUE,"GENERAL";"TAB4",#N/A,TRUE,"GENERAL";"TAB5",#N/A,TRUE,"GENERAL"}</definedName>
    <definedName name="jgj" localSheetId="32" hidden="1">{"TAB1",#N/A,TRUE,"GENERAL";"TAB2",#N/A,TRUE,"GENERAL";"TAB3",#N/A,TRUE,"GENERAL";"TAB4",#N/A,TRUE,"GENERAL";"TAB5",#N/A,TRUE,"GENERAL"}</definedName>
    <definedName name="jgj" localSheetId="33" hidden="1">{"TAB1",#N/A,TRUE,"GENERAL";"TAB2",#N/A,TRUE,"GENERAL";"TAB3",#N/A,TRUE,"GENERAL";"TAB4",#N/A,TRUE,"GENERAL";"TAB5",#N/A,TRUE,"GENERAL"}</definedName>
    <definedName name="jgj" localSheetId="34" hidden="1">{"TAB1",#N/A,TRUE,"GENERAL";"TAB2",#N/A,TRUE,"GENERAL";"TAB3",#N/A,TRUE,"GENERAL";"TAB4",#N/A,TRUE,"GENERAL";"TAB5",#N/A,TRUE,"GENERAL"}</definedName>
    <definedName name="jgj" localSheetId="35" hidden="1">{"TAB1",#N/A,TRUE,"GENERAL";"TAB2",#N/A,TRUE,"GENERAL";"TAB3",#N/A,TRUE,"GENERAL";"TAB4",#N/A,TRUE,"GENERAL";"TAB5",#N/A,TRUE,"GENERAL"}</definedName>
    <definedName name="jgj" localSheetId="36" hidden="1">{"TAB1",#N/A,TRUE,"GENERAL";"TAB2",#N/A,TRUE,"GENERAL";"TAB3",#N/A,TRUE,"GENERAL";"TAB4",#N/A,TRUE,"GENERAL";"TAB5",#N/A,TRUE,"GENERAL"}</definedName>
    <definedName name="jgj" localSheetId="37" hidden="1">{"TAB1",#N/A,TRUE,"GENERAL";"TAB2",#N/A,TRUE,"GENERAL";"TAB3",#N/A,TRUE,"GENERAL";"TAB4",#N/A,TRUE,"GENERAL";"TAB5",#N/A,TRUE,"GENERAL"}</definedName>
    <definedName name="jgj" localSheetId="39" hidden="1">{"TAB1",#N/A,TRUE,"GENERAL";"TAB2",#N/A,TRUE,"GENERAL";"TAB3",#N/A,TRUE,"GENERAL";"TAB4",#N/A,TRUE,"GENERAL";"TAB5",#N/A,TRUE,"GENERAL"}</definedName>
    <definedName name="jgj" hidden="1">{"TAB1",#N/A,TRUE,"GENERAL";"TAB2",#N/A,TRUE,"GENERAL";"TAB3",#N/A,TRUE,"GENERAL";"TAB4",#N/A,TRUE,"GENERAL";"TAB5",#N/A,TRUE,"GENERAL"}</definedName>
    <definedName name="jhg" localSheetId="19" hidden="1">{"TAB1",#N/A,TRUE,"GENERAL";"TAB2",#N/A,TRUE,"GENERAL";"TAB3",#N/A,TRUE,"GENERAL";"TAB4",#N/A,TRUE,"GENERAL";"TAB5",#N/A,TRUE,"GENERAL"}</definedName>
    <definedName name="jhg" localSheetId="38"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localSheetId="31" hidden="1">{"TAB1",#N/A,TRUE,"GENERAL";"TAB2",#N/A,TRUE,"GENERAL";"TAB3",#N/A,TRUE,"GENERAL";"TAB4",#N/A,TRUE,"GENERAL";"TAB5",#N/A,TRUE,"GENERAL"}</definedName>
    <definedName name="jhg" localSheetId="32" hidden="1">{"TAB1",#N/A,TRUE,"GENERAL";"TAB2",#N/A,TRUE,"GENERAL";"TAB3",#N/A,TRUE,"GENERAL";"TAB4",#N/A,TRUE,"GENERAL";"TAB5",#N/A,TRUE,"GENERAL"}</definedName>
    <definedName name="jhg" localSheetId="33" hidden="1">{"TAB1",#N/A,TRUE,"GENERAL";"TAB2",#N/A,TRUE,"GENERAL";"TAB3",#N/A,TRUE,"GENERAL";"TAB4",#N/A,TRUE,"GENERAL";"TAB5",#N/A,TRUE,"GENERAL"}</definedName>
    <definedName name="jhg" localSheetId="34" hidden="1">{"TAB1",#N/A,TRUE,"GENERAL";"TAB2",#N/A,TRUE,"GENERAL";"TAB3",#N/A,TRUE,"GENERAL";"TAB4",#N/A,TRUE,"GENERAL";"TAB5",#N/A,TRUE,"GENERAL"}</definedName>
    <definedName name="jhg" localSheetId="35" hidden="1">{"TAB1",#N/A,TRUE,"GENERAL";"TAB2",#N/A,TRUE,"GENERAL";"TAB3",#N/A,TRUE,"GENERAL";"TAB4",#N/A,TRUE,"GENERAL";"TAB5",#N/A,TRUE,"GENERAL"}</definedName>
    <definedName name="jhg" localSheetId="36" hidden="1">{"TAB1",#N/A,TRUE,"GENERAL";"TAB2",#N/A,TRUE,"GENERAL";"TAB3",#N/A,TRUE,"GENERAL";"TAB4",#N/A,TRUE,"GENERAL";"TAB5",#N/A,TRUE,"GENERAL"}</definedName>
    <definedName name="jhg" localSheetId="37" hidden="1">{"TAB1",#N/A,TRUE,"GENERAL";"TAB2",#N/A,TRUE,"GENERAL";"TAB3",#N/A,TRUE,"GENERAL";"TAB4",#N/A,TRUE,"GENERAL";"TAB5",#N/A,TRUE,"GENERAL"}</definedName>
    <definedName name="jhg" localSheetId="39" hidden="1">{"TAB1",#N/A,TRUE,"GENERAL";"TAB2",#N/A,TRUE,"GENERAL";"TAB3",#N/A,TRUE,"GENERAL";"TAB4",#N/A,TRUE,"GENERAL";"TAB5",#N/A,TRUE,"GENERAL"}</definedName>
    <definedName name="jhg" hidden="1">{"TAB1",#N/A,TRUE,"GENERAL";"TAB2",#N/A,TRUE,"GENERAL";"TAB3",#N/A,TRUE,"GENERAL";"TAB4",#N/A,TRUE,"GENERAL";"TAB5",#N/A,TRUE,"GENERAL"}</definedName>
    <definedName name="jhjyj" localSheetId="19" hidden="1">{"via1",#N/A,TRUE,"general";"via2",#N/A,TRUE,"general";"via3",#N/A,TRUE,"general"}</definedName>
    <definedName name="jhjyj" localSheetId="38"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localSheetId="31" hidden="1">{"via1",#N/A,TRUE,"general";"via2",#N/A,TRUE,"general";"via3",#N/A,TRUE,"general"}</definedName>
    <definedName name="jhjyj" localSheetId="32" hidden="1">{"via1",#N/A,TRUE,"general";"via2",#N/A,TRUE,"general";"via3",#N/A,TRUE,"general"}</definedName>
    <definedName name="jhjyj" localSheetId="33" hidden="1">{"via1",#N/A,TRUE,"general";"via2",#N/A,TRUE,"general";"via3",#N/A,TRUE,"general"}</definedName>
    <definedName name="jhjyj" localSheetId="34" hidden="1">{"via1",#N/A,TRUE,"general";"via2",#N/A,TRUE,"general";"via3",#N/A,TRUE,"general"}</definedName>
    <definedName name="jhjyj" localSheetId="35" hidden="1">{"via1",#N/A,TRUE,"general";"via2",#N/A,TRUE,"general";"via3",#N/A,TRUE,"general"}</definedName>
    <definedName name="jhjyj" localSheetId="36" hidden="1">{"via1",#N/A,TRUE,"general";"via2",#N/A,TRUE,"general";"via3",#N/A,TRUE,"general"}</definedName>
    <definedName name="jhjyj" localSheetId="37" hidden="1">{"via1",#N/A,TRUE,"general";"via2",#N/A,TRUE,"general";"via3",#N/A,TRUE,"general"}</definedName>
    <definedName name="jhjyj" localSheetId="39" hidden="1">{"via1",#N/A,TRUE,"general";"via2",#N/A,TRUE,"general";"via3",#N/A,TRUE,"general"}</definedName>
    <definedName name="jhjyj" hidden="1">{"via1",#N/A,TRUE,"general";"via2",#N/A,TRUE,"general";"via3",#N/A,TRUE,"general"}</definedName>
    <definedName name="JHK" localSheetId="19" hidden="1">{"TAB1",#N/A,TRUE,"GENERAL";"TAB2",#N/A,TRUE,"GENERAL";"TAB3",#N/A,TRUE,"GENERAL";"TAB4",#N/A,TRUE,"GENERAL";"TAB5",#N/A,TRUE,"GENERAL"}</definedName>
    <definedName name="JHK" localSheetId="38"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localSheetId="31" hidden="1">{"TAB1",#N/A,TRUE,"GENERAL";"TAB2",#N/A,TRUE,"GENERAL";"TAB3",#N/A,TRUE,"GENERAL";"TAB4",#N/A,TRUE,"GENERAL";"TAB5",#N/A,TRUE,"GENERAL"}</definedName>
    <definedName name="JHK" localSheetId="32" hidden="1">{"TAB1",#N/A,TRUE,"GENERAL";"TAB2",#N/A,TRUE,"GENERAL";"TAB3",#N/A,TRUE,"GENERAL";"TAB4",#N/A,TRUE,"GENERAL";"TAB5",#N/A,TRUE,"GENERAL"}</definedName>
    <definedName name="JHK" localSheetId="33" hidden="1">{"TAB1",#N/A,TRUE,"GENERAL";"TAB2",#N/A,TRUE,"GENERAL";"TAB3",#N/A,TRUE,"GENERAL";"TAB4",#N/A,TRUE,"GENERAL";"TAB5",#N/A,TRUE,"GENERAL"}</definedName>
    <definedName name="JHK" localSheetId="34" hidden="1">{"TAB1",#N/A,TRUE,"GENERAL";"TAB2",#N/A,TRUE,"GENERAL";"TAB3",#N/A,TRUE,"GENERAL";"TAB4",#N/A,TRUE,"GENERAL";"TAB5",#N/A,TRUE,"GENERAL"}</definedName>
    <definedName name="JHK" localSheetId="35" hidden="1">{"TAB1",#N/A,TRUE,"GENERAL";"TAB2",#N/A,TRUE,"GENERAL";"TAB3",#N/A,TRUE,"GENERAL";"TAB4",#N/A,TRUE,"GENERAL";"TAB5",#N/A,TRUE,"GENERAL"}</definedName>
    <definedName name="JHK" localSheetId="36" hidden="1">{"TAB1",#N/A,TRUE,"GENERAL";"TAB2",#N/A,TRUE,"GENERAL";"TAB3",#N/A,TRUE,"GENERAL";"TAB4",#N/A,TRUE,"GENERAL";"TAB5",#N/A,TRUE,"GENERAL"}</definedName>
    <definedName name="JHK" localSheetId="37" hidden="1">{"TAB1",#N/A,TRUE,"GENERAL";"TAB2",#N/A,TRUE,"GENERAL";"TAB3",#N/A,TRUE,"GENERAL";"TAB4",#N/A,TRUE,"GENERAL";"TAB5",#N/A,TRUE,"GENERAL"}</definedName>
    <definedName name="JHK" localSheetId="39" hidden="1">{"TAB1",#N/A,TRUE,"GENERAL";"TAB2",#N/A,TRUE,"GENERAL";"TAB3",#N/A,TRUE,"GENERAL";"TAB4",#N/A,TRUE,"GENERAL";"TAB5",#N/A,TRUE,"GENERAL"}</definedName>
    <definedName name="JHK"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38"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31"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3"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35" hidden="1">{"TAB1",#N/A,TRUE,"GENERAL";"TAB2",#N/A,TRUE,"GENERAL";"TAB3",#N/A,TRUE,"GENERAL";"TAB4",#N/A,TRUE,"GENERAL";"TAB5",#N/A,TRUE,"GENERAL"}</definedName>
    <definedName name="jhkgjkvf" localSheetId="36" hidden="1">{"TAB1",#N/A,TRUE,"GENERAL";"TAB2",#N/A,TRUE,"GENERAL";"TAB3",#N/A,TRUE,"GENERAL";"TAB4",#N/A,TRUE,"GENERAL";"TAB5",#N/A,TRUE,"GENERAL"}</definedName>
    <definedName name="jhkgjkvf" localSheetId="37" hidden="1">{"TAB1",#N/A,TRUE,"GENERAL";"TAB2",#N/A,TRUE,"GENERAL";"TAB3",#N/A,TRUE,"GENERAL";"TAB4",#N/A,TRUE,"GENERAL";"TAB5",#N/A,TRUE,"GENERAL"}</definedName>
    <definedName name="jhkgjkvf" localSheetId="39" hidden="1">{"TAB1",#N/A,TRUE,"GENERAL";"TAB2",#N/A,TRUE,"GENERAL";"TAB3",#N/A,TRUE,"GENERAL";"TAB4",#N/A,TRUE,"GENERAL";"TAB5",#N/A,TRUE,"GENERAL"}</definedName>
    <definedName name="jhkgjkvf" hidden="1">{"TAB1",#N/A,TRUE,"GENERAL";"TAB2",#N/A,TRUE,"GENERAL";"TAB3",#N/A,TRUE,"GENERAL";"TAB4",#N/A,TRUE,"GENERAL";"TAB5",#N/A,TRUE,"GENERAL"}</definedName>
    <definedName name="jhon">'[137]AC2-AG96'!#REF!</definedName>
    <definedName name="JHON1">'[137]AC2-AG96'!#REF!</definedName>
    <definedName name="JHON44">'[137]AC2-AG96'!#REF!</definedName>
    <definedName name="jj" localSheetId="19">' 3,01 '!ERR</definedName>
    <definedName name="jj" localSheetId="38">' MEMORIA ANDEN CALLE 11'!ERR</definedName>
    <definedName name="jj" localSheetId="1">'1,01'!ERR</definedName>
    <definedName name="jj" localSheetId="2">'1,02'!ERR</definedName>
    <definedName name="jj" localSheetId="3">'1,03 '!ERR</definedName>
    <definedName name="jj" localSheetId="4">'1,04'!ERR</definedName>
    <definedName name="jj" localSheetId="5">'1,05'!ERR</definedName>
    <definedName name="jj" localSheetId="6">'1,06'!ERR</definedName>
    <definedName name="jj" localSheetId="7">'1,07'!ERR</definedName>
    <definedName name="jj" localSheetId="8">'1,08'!ERR</definedName>
    <definedName name="jj" localSheetId="9">'2,01 '!ERR</definedName>
    <definedName name="jj" localSheetId="10">'2,02'!ERR</definedName>
    <definedName name="jj" localSheetId="11">'2,03'!ERR</definedName>
    <definedName name="jj" localSheetId="12">'2,04'!ERR</definedName>
    <definedName name="jj" localSheetId="13">'2,05'!ERR</definedName>
    <definedName name="jj" localSheetId="14">'2,06'!ERR</definedName>
    <definedName name="jj" localSheetId="15">'2,07'!ERR</definedName>
    <definedName name="jj" localSheetId="16">'2,08'!ERR</definedName>
    <definedName name="jj" localSheetId="17">'2,09'!ERR</definedName>
    <definedName name="jj" localSheetId="18">'2,10'!ERR</definedName>
    <definedName name="jj" localSheetId="20">'3,02'!ERR</definedName>
    <definedName name="jj" localSheetId="21">'3,03'!ERR</definedName>
    <definedName name="jj" localSheetId="22">'3,04'!ERR</definedName>
    <definedName name="jj" localSheetId="23">'3,05'!ERR</definedName>
    <definedName name="jj" localSheetId="24">'3,06'!ERR</definedName>
    <definedName name="jj" localSheetId="25">'4,01'!ERR</definedName>
    <definedName name="jj" localSheetId="26">'4,02'!ERR</definedName>
    <definedName name="jj" localSheetId="27">'5,01'!ERR</definedName>
    <definedName name="jj" localSheetId="28">'5,02'!ERR</definedName>
    <definedName name="jj" localSheetId="29">'5,03'!ERR</definedName>
    <definedName name="jj" localSheetId="30">'5,04'!ERR</definedName>
    <definedName name="jj" localSheetId="31">'5,05'!ERR</definedName>
    <definedName name="jj" localSheetId="32">'5,06'!ERR</definedName>
    <definedName name="jj" localSheetId="33">'5,07'!ERR</definedName>
    <definedName name="jj" localSheetId="34">'5,08'!ERR</definedName>
    <definedName name="jj" localSheetId="35">'5,09'!ERR</definedName>
    <definedName name="jj" localSheetId="36">'5,10'!ERR</definedName>
    <definedName name="jj" localSheetId="37">'5,11'!ERR</definedName>
    <definedName name="jj" localSheetId="39">'MEMORIAS ANDEN CALLE 12'!ERR</definedName>
    <definedName name="jj">[0]!ERR</definedName>
    <definedName name="jjfq" localSheetId="19" hidden="1">{"via1",#N/A,TRUE,"general";"via2",#N/A,TRUE,"general";"via3",#N/A,TRUE,"general"}</definedName>
    <definedName name="jjfq" localSheetId="38"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localSheetId="31" hidden="1">{"via1",#N/A,TRUE,"general";"via2",#N/A,TRUE,"general";"via3",#N/A,TRUE,"general"}</definedName>
    <definedName name="jjfq" localSheetId="32" hidden="1">{"via1",#N/A,TRUE,"general";"via2",#N/A,TRUE,"general";"via3",#N/A,TRUE,"general"}</definedName>
    <definedName name="jjfq" localSheetId="33" hidden="1">{"via1",#N/A,TRUE,"general";"via2",#N/A,TRUE,"general";"via3",#N/A,TRUE,"general"}</definedName>
    <definedName name="jjfq" localSheetId="34" hidden="1">{"via1",#N/A,TRUE,"general";"via2",#N/A,TRUE,"general";"via3",#N/A,TRUE,"general"}</definedName>
    <definedName name="jjfq" localSheetId="35" hidden="1">{"via1",#N/A,TRUE,"general";"via2",#N/A,TRUE,"general";"via3",#N/A,TRUE,"general"}</definedName>
    <definedName name="jjfq" localSheetId="36" hidden="1">{"via1",#N/A,TRUE,"general";"via2",#N/A,TRUE,"general";"via3",#N/A,TRUE,"general"}</definedName>
    <definedName name="jjfq" localSheetId="37" hidden="1">{"via1",#N/A,TRUE,"general";"via2",#N/A,TRUE,"general";"via3",#N/A,TRUE,"general"}</definedName>
    <definedName name="jjfq" localSheetId="39" hidden="1">{"via1",#N/A,TRUE,"general";"via2",#N/A,TRUE,"general";"via3",#N/A,TRUE,"general"}</definedName>
    <definedName name="jjfq" hidden="1">{"via1",#N/A,TRUE,"general";"via2",#N/A,TRUE,"general";"via3",#N/A,TRUE,"general"}</definedName>
    <definedName name="JJJ" localSheetId="19" hidden="1">{#N/A,#N/A,FALSE,"Hoja1";#N/A,#N/A,FALSE,"Hoja2"}</definedName>
    <definedName name="JJJ" localSheetId="38" hidden="1">{#N/A,#N/A,FALSE,"Hoja1";#N/A,#N/A,FALSE,"Hoja2"}</definedName>
    <definedName name="JJJ" localSheetId="9" hidden="1">{#N/A,#N/A,FALSE,"Hoja1";#N/A,#N/A,FALSE,"Hoja2"}</definedName>
    <definedName name="JJJ" localSheetId="13" hidden="1">{#N/A,#N/A,FALSE,"Hoja1";#N/A,#N/A,FALSE,"Hoja2"}</definedName>
    <definedName name="JJJ" localSheetId="14" hidden="1">{#N/A,#N/A,FALSE,"Hoja1";#N/A,#N/A,FALSE,"Hoja2"}</definedName>
    <definedName name="JJJ" localSheetId="15" hidden="1">{#N/A,#N/A,FALSE,"Hoja1";#N/A,#N/A,FALSE,"Hoja2"}</definedName>
    <definedName name="JJJ" localSheetId="16" hidden="1">{#N/A,#N/A,FALSE,"Hoja1";#N/A,#N/A,FALSE,"Hoja2"}</definedName>
    <definedName name="JJJ" localSheetId="17" hidden="1">{#N/A,#N/A,FALSE,"Hoja1";#N/A,#N/A,FALSE,"Hoja2"}</definedName>
    <definedName name="JJJ" localSheetId="18" hidden="1">{#N/A,#N/A,FALSE,"Hoja1";#N/A,#N/A,FALSE,"Hoja2"}</definedName>
    <definedName name="JJJ" localSheetId="24" hidden="1">{#N/A,#N/A,FALSE,"Hoja1";#N/A,#N/A,FALSE,"Hoja2"}</definedName>
    <definedName name="JJJ" localSheetId="39" hidden="1">{#N/A,#N/A,FALSE,"Hoja1";#N/A,#N/A,FALSE,"Hoja2"}</definedName>
    <definedName name="JJJ" hidden="1">{#N/A,#N/A,FALSE,"Hoja1";#N/A,#N/A,FALSE,"Hoja2"}</definedName>
    <definedName name="jjjhjddfg" localSheetId="19" hidden="1">{"via1",#N/A,TRUE,"general";"via2",#N/A,TRUE,"general";"via3",#N/A,TRUE,"general"}</definedName>
    <definedName name="jjjhjddfg" localSheetId="38"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localSheetId="31" hidden="1">{"via1",#N/A,TRUE,"general";"via2",#N/A,TRUE,"general";"via3",#N/A,TRUE,"general"}</definedName>
    <definedName name="jjjhjddfg" localSheetId="32" hidden="1">{"via1",#N/A,TRUE,"general";"via2",#N/A,TRUE,"general";"via3",#N/A,TRUE,"general"}</definedName>
    <definedName name="jjjhjddfg" localSheetId="33" hidden="1">{"via1",#N/A,TRUE,"general";"via2",#N/A,TRUE,"general";"via3",#N/A,TRUE,"general"}</definedName>
    <definedName name="jjjhjddfg" localSheetId="34" hidden="1">{"via1",#N/A,TRUE,"general";"via2",#N/A,TRUE,"general";"via3",#N/A,TRUE,"general"}</definedName>
    <definedName name="jjjhjddfg" localSheetId="35" hidden="1">{"via1",#N/A,TRUE,"general";"via2",#N/A,TRUE,"general";"via3",#N/A,TRUE,"general"}</definedName>
    <definedName name="jjjhjddfg" localSheetId="36" hidden="1">{"via1",#N/A,TRUE,"general";"via2",#N/A,TRUE,"general";"via3",#N/A,TRUE,"general"}</definedName>
    <definedName name="jjjhjddfg" localSheetId="37" hidden="1">{"via1",#N/A,TRUE,"general";"via2",#N/A,TRUE,"general";"via3",#N/A,TRUE,"general"}</definedName>
    <definedName name="jjjhjddfg" localSheetId="39" hidden="1">{"via1",#N/A,TRUE,"general";"via2",#N/A,TRUE,"general";"via3",#N/A,TRUE,"general"}</definedName>
    <definedName name="jjjhjddfg" hidden="1">{"via1",#N/A,TRUE,"general";"via2",#N/A,TRUE,"general";"via3",#N/A,TRUE,"general"}</definedName>
    <definedName name="jjjjju" localSheetId="19" hidden="1">{"via1",#N/A,TRUE,"general";"via2",#N/A,TRUE,"general";"via3",#N/A,TRUE,"general"}</definedName>
    <definedName name="jjjjju" localSheetId="38"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localSheetId="31" hidden="1">{"via1",#N/A,TRUE,"general";"via2",#N/A,TRUE,"general";"via3",#N/A,TRUE,"general"}</definedName>
    <definedName name="jjjjju" localSheetId="32" hidden="1">{"via1",#N/A,TRUE,"general";"via2",#N/A,TRUE,"general";"via3",#N/A,TRUE,"general"}</definedName>
    <definedName name="jjjjju" localSheetId="33" hidden="1">{"via1",#N/A,TRUE,"general";"via2",#N/A,TRUE,"general";"via3",#N/A,TRUE,"general"}</definedName>
    <definedName name="jjjjju" localSheetId="34" hidden="1">{"via1",#N/A,TRUE,"general";"via2",#N/A,TRUE,"general";"via3",#N/A,TRUE,"general"}</definedName>
    <definedName name="jjjjju" localSheetId="35" hidden="1">{"via1",#N/A,TRUE,"general";"via2",#N/A,TRUE,"general";"via3",#N/A,TRUE,"general"}</definedName>
    <definedName name="jjjjju" localSheetId="36" hidden="1">{"via1",#N/A,TRUE,"general";"via2",#N/A,TRUE,"general";"via3",#N/A,TRUE,"general"}</definedName>
    <definedName name="jjjjju" localSheetId="37" hidden="1">{"via1",#N/A,TRUE,"general";"via2",#N/A,TRUE,"general";"via3",#N/A,TRUE,"general"}</definedName>
    <definedName name="jjjjju" localSheetId="39" hidden="1">{"via1",#N/A,TRUE,"general";"via2",#N/A,TRUE,"general";"via3",#N/A,TRUE,"general"}</definedName>
    <definedName name="jjjjju" hidden="1">{"via1",#N/A,TRUE,"general";"via2",#N/A,TRUE,"general";"via3",#N/A,TRUE,"general"}</definedName>
    <definedName name="jjujujty" localSheetId="19" hidden="1">{"TAB1",#N/A,TRUE,"GENERAL";"TAB2",#N/A,TRUE,"GENERAL";"TAB3",#N/A,TRUE,"GENERAL";"TAB4",#N/A,TRUE,"GENERAL";"TAB5",#N/A,TRUE,"GENERAL"}</definedName>
    <definedName name="jjujujty" localSheetId="38"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31"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33"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35" hidden="1">{"TAB1",#N/A,TRUE,"GENERAL";"TAB2",#N/A,TRUE,"GENERAL";"TAB3",#N/A,TRUE,"GENERAL";"TAB4",#N/A,TRUE,"GENERAL";"TAB5",#N/A,TRUE,"GENERAL"}</definedName>
    <definedName name="jjujujty" localSheetId="36" hidden="1">{"TAB1",#N/A,TRUE,"GENERAL";"TAB2",#N/A,TRUE,"GENERAL";"TAB3",#N/A,TRUE,"GENERAL";"TAB4",#N/A,TRUE,"GENERAL";"TAB5",#N/A,TRUE,"GENERAL"}</definedName>
    <definedName name="jjujujty" localSheetId="37" hidden="1">{"TAB1",#N/A,TRUE,"GENERAL";"TAB2",#N/A,TRUE,"GENERAL";"TAB3",#N/A,TRUE,"GENERAL";"TAB4",#N/A,TRUE,"GENERAL";"TAB5",#N/A,TRUE,"GENERAL"}</definedName>
    <definedName name="jjujujty" localSheetId="39" hidden="1">{"TAB1",#N/A,TRUE,"GENERAL";"TAB2",#N/A,TRUE,"GENERAL";"TAB3",#N/A,TRUE,"GENERAL";"TAB4",#N/A,TRUE,"GENERAL";"TAB5",#N/A,TRUE,"GENERAL"}</definedName>
    <definedName name="jjujujty" hidden="1">{"TAB1",#N/A,TRUE,"GENERAL";"TAB2",#N/A,TRUE,"GENERAL";"TAB3",#N/A,TRUE,"GENERAL";"TAB4",#N/A,TRUE,"GENERAL";"TAB5",#N/A,TRUE,"GENERAL"}</definedName>
    <definedName name="jjyjy" localSheetId="19" hidden="1">{"via1",#N/A,TRUE,"general";"via2",#N/A,TRUE,"general";"via3",#N/A,TRUE,"general"}</definedName>
    <definedName name="jjyjy" localSheetId="38"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localSheetId="31" hidden="1">{"via1",#N/A,TRUE,"general";"via2",#N/A,TRUE,"general";"via3",#N/A,TRUE,"general"}</definedName>
    <definedName name="jjyjy" localSheetId="32" hidden="1">{"via1",#N/A,TRUE,"general";"via2",#N/A,TRUE,"general";"via3",#N/A,TRUE,"general"}</definedName>
    <definedName name="jjyjy" localSheetId="33" hidden="1">{"via1",#N/A,TRUE,"general";"via2",#N/A,TRUE,"general";"via3",#N/A,TRUE,"general"}</definedName>
    <definedName name="jjyjy" localSheetId="34" hidden="1">{"via1",#N/A,TRUE,"general";"via2",#N/A,TRUE,"general";"via3",#N/A,TRUE,"general"}</definedName>
    <definedName name="jjyjy" localSheetId="35" hidden="1">{"via1",#N/A,TRUE,"general";"via2",#N/A,TRUE,"general";"via3",#N/A,TRUE,"general"}</definedName>
    <definedName name="jjyjy" localSheetId="36" hidden="1">{"via1",#N/A,TRUE,"general";"via2",#N/A,TRUE,"general";"via3",#N/A,TRUE,"general"}</definedName>
    <definedName name="jjyjy" localSheetId="37" hidden="1">{"via1",#N/A,TRUE,"general";"via2",#N/A,TRUE,"general";"via3",#N/A,TRUE,"general"}</definedName>
    <definedName name="jjyjy" localSheetId="39" hidden="1">{"via1",#N/A,TRUE,"general";"via2",#N/A,TRUE,"general";"via3",#N/A,TRUE,"general"}</definedName>
    <definedName name="jjyjy" hidden="1">{"via1",#N/A,TRUE,"general";"via2",#N/A,TRUE,"general";"via3",#N/A,TRUE,"general"}</definedName>
    <definedName name="jkk" localSheetId="19" hidden="1">{"TAB1",#N/A,TRUE,"GENERAL";"TAB2",#N/A,TRUE,"GENERAL";"TAB3",#N/A,TRUE,"GENERAL";"TAB4",#N/A,TRUE,"GENERAL";"TAB5",#N/A,TRUE,"GENERAL"}</definedName>
    <definedName name="jkk" localSheetId="38"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localSheetId="31" hidden="1">{"TAB1",#N/A,TRUE,"GENERAL";"TAB2",#N/A,TRUE,"GENERAL";"TAB3",#N/A,TRUE,"GENERAL";"TAB4",#N/A,TRUE,"GENERAL";"TAB5",#N/A,TRUE,"GENERAL"}</definedName>
    <definedName name="jkk" localSheetId="32" hidden="1">{"TAB1",#N/A,TRUE,"GENERAL";"TAB2",#N/A,TRUE,"GENERAL";"TAB3",#N/A,TRUE,"GENERAL";"TAB4",#N/A,TRUE,"GENERAL";"TAB5",#N/A,TRUE,"GENERAL"}</definedName>
    <definedName name="jkk" localSheetId="33" hidden="1">{"TAB1",#N/A,TRUE,"GENERAL";"TAB2",#N/A,TRUE,"GENERAL";"TAB3",#N/A,TRUE,"GENERAL";"TAB4",#N/A,TRUE,"GENERAL";"TAB5",#N/A,TRUE,"GENERAL"}</definedName>
    <definedName name="jkk" localSheetId="34" hidden="1">{"TAB1",#N/A,TRUE,"GENERAL";"TAB2",#N/A,TRUE,"GENERAL";"TAB3",#N/A,TRUE,"GENERAL";"TAB4",#N/A,TRUE,"GENERAL";"TAB5",#N/A,TRUE,"GENERAL"}</definedName>
    <definedName name="jkk" localSheetId="35" hidden="1">{"TAB1",#N/A,TRUE,"GENERAL";"TAB2",#N/A,TRUE,"GENERAL";"TAB3",#N/A,TRUE,"GENERAL";"TAB4",#N/A,TRUE,"GENERAL";"TAB5",#N/A,TRUE,"GENERAL"}</definedName>
    <definedName name="jkk" localSheetId="36" hidden="1">{"TAB1",#N/A,TRUE,"GENERAL";"TAB2",#N/A,TRUE,"GENERAL";"TAB3",#N/A,TRUE,"GENERAL";"TAB4",#N/A,TRUE,"GENERAL";"TAB5",#N/A,TRUE,"GENERAL"}</definedName>
    <definedName name="jkk" localSheetId="37" hidden="1">{"TAB1",#N/A,TRUE,"GENERAL";"TAB2",#N/A,TRUE,"GENERAL";"TAB3",#N/A,TRUE,"GENERAL";"TAB4",#N/A,TRUE,"GENERAL";"TAB5",#N/A,TRUE,"GENERAL"}</definedName>
    <definedName name="jkk" localSheetId="39"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10">#REF!</definedName>
    <definedName name="jkl" localSheetId="11">#REF!</definedName>
    <definedName name="jkl" localSheetId="12">#REF!</definedName>
    <definedName name="jkl" localSheetId="20">#REF!</definedName>
    <definedName name="jkl" localSheetId="21">#REF!</definedName>
    <definedName name="jkl" localSheetId="22">#REF!</definedName>
    <definedName name="jkl" localSheetId="23">#REF!</definedName>
    <definedName name="jkl" localSheetId="24">#REF!</definedName>
    <definedName name="jkl" localSheetId="25">#REF!</definedName>
    <definedName name="jkl" localSheetId="26">#REF!</definedName>
    <definedName name="jkl" localSheetId="27">#REF!</definedName>
    <definedName name="jkl" localSheetId="28">#REF!</definedName>
    <definedName name="jkl" localSheetId="29">#REF!</definedName>
    <definedName name="jkl" localSheetId="30">#REF!</definedName>
    <definedName name="jkl" localSheetId="31">#REF!</definedName>
    <definedName name="jkl" localSheetId="32">#REF!</definedName>
    <definedName name="jkl" localSheetId="33">#REF!</definedName>
    <definedName name="jkl" localSheetId="34">#REF!</definedName>
    <definedName name="jkl" localSheetId="35">#REF!</definedName>
    <definedName name="jkl" localSheetId="36">#REF!</definedName>
    <definedName name="jkl" localSheetId="37">#REF!</definedName>
    <definedName name="jkl">#REF!</definedName>
    <definedName name="JOHNNY" localSheetId="19">' 3,01 '!ERR</definedName>
    <definedName name="JOHNNY" localSheetId="38">' MEMORIA ANDEN CALLE 11'!ERR</definedName>
    <definedName name="JOHNNY" localSheetId="1">'1,01'!ERR</definedName>
    <definedName name="JOHNNY" localSheetId="2">'1,02'!ERR</definedName>
    <definedName name="JOHNNY" localSheetId="3">'1,03 '!ERR</definedName>
    <definedName name="JOHNNY" localSheetId="4">'1,04'!ERR</definedName>
    <definedName name="JOHNNY" localSheetId="5">'1,05'!ERR</definedName>
    <definedName name="JOHNNY" localSheetId="6">'1,06'!ERR</definedName>
    <definedName name="JOHNNY" localSheetId="7">'1,07'!ERR</definedName>
    <definedName name="JOHNNY" localSheetId="8">'1,08'!ERR</definedName>
    <definedName name="JOHNNY" localSheetId="9">'2,01 '!ERR</definedName>
    <definedName name="JOHNNY" localSheetId="10">'2,02'!ERR</definedName>
    <definedName name="JOHNNY" localSheetId="11">'2,03'!ERR</definedName>
    <definedName name="JOHNNY" localSheetId="12">'2,04'!ERR</definedName>
    <definedName name="JOHNNY" localSheetId="13">'2,05'!ERR</definedName>
    <definedName name="JOHNNY" localSheetId="14">'2,06'!ERR</definedName>
    <definedName name="JOHNNY" localSheetId="15">'2,07'!ERR</definedName>
    <definedName name="JOHNNY" localSheetId="16">'2,08'!ERR</definedName>
    <definedName name="JOHNNY" localSheetId="17">'2,09'!ERR</definedName>
    <definedName name="JOHNNY" localSheetId="18">'2,10'!ERR</definedName>
    <definedName name="JOHNNY" localSheetId="20">'3,02'!ERR</definedName>
    <definedName name="JOHNNY" localSheetId="21">'3,03'!ERR</definedName>
    <definedName name="JOHNNY" localSheetId="22">'3,04'!ERR</definedName>
    <definedName name="JOHNNY" localSheetId="23">'3,05'!ERR</definedName>
    <definedName name="JOHNNY" localSheetId="24">'3,06'!ERR</definedName>
    <definedName name="JOHNNY" localSheetId="25">'4,01'!ERR</definedName>
    <definedName name="JOHNNY" localSheetId="26">'4,02'!ERR</definedName>
    <definedName name="JOHNNY" localSheetId="27">'5,01'!ERR</definedName>
    <definedName name="JOHNNY" localSheetId="28">'5,02'!ERR</definedName>
    <definedName name="JOHNNY" localSheetId="29">'5,03'!ERR</definedName>
    <definedName name="JOHNNY" localSheetId="30">'5,04'!ERR</definedName>
    <definedName name="JOHNNY" localSheetId="31">'5,05'!ERR</definedName>
    <definedName name="JOHNNY" localSheetId="32">'5,06'!ERR</definedName>
    <definedName name="JOHNNY" localSheetId="33">'5,07'!ERR</definedName>
    <definedName name="JOHNNY" localSheetId="34">'5,08'!ERR</definedName>
    <definedName name="JOHNNY" localSheetId="35">'5,09'!ERR</definedName>
    <definedName name="JOHNNY" localSheetId="36">'5,10'!ERR</definedName>
    <definedName name="JOHNNY" localSheetId="37">'5,11'!ERR</definedName>
    <definedName name="JOHNNY" localSheetId="39">'MEMORIAS ANDEN CALLE 12'!ERR</definedName>
    <definedName name="JOHNNY">[0]!ERR</definedName>
    <definedName name="JRYJ" localSheetId="19" hidden="1">{"via1",#N/A,TRUE,"general";"via2",#N/A,TRUE,"general";"via3",#N/A,TRUE,"general"}</definedName>
    <definedName name="JRYJ" localSheetId="38"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localSheetId="31" hidden="1">{"via1",#N/A,TRUE,"general";"via2",#N/A,TRUE,"general";"via3",#N/A,TRUE,"general"}</definedName>
    <definedName name="JRYJ" localSheetId="32" hidden="1">{"via1",#N/A,TRUE,"general";"via2",#N/A,TRUE,"general";"via3",#N/A,TRUE,"general"}</definedName>
    <definedName name="JRYJ" localSheetId="33" hidden="1">{"via1",#N/A,TRUE,"general";"via2",#N/A,TRUE,"general";"via3",#N/A,TRUE,"general"}</definedName>
    <definedName name="JRYJ" localSheetId="34" hidden="1">{"via1",#N/A,TRUE,"general";"via2",#N/A,TRUE,"general";"via3",#N/A,TRUE,"general"}</definedName>
    <definedName name="JRYJ" localSheetId="35" hidden="1">{"via1",#N/A,TRUE,"general";"via2",#N/A,TRUE,"general";"via3",#N/A,TRUE,"general"}</definedName>
    <definedName name="JRYJ" localSheetId="36" hidden="1">{"via1",#N/A,TRUE,"general";"via2",#N/A,TRUE,"general";"via3",#N/A,TRUE,"general"}</definedName>
    <definedName name="JRYJ" localSheetId="37" hidden="1">{"via1",#N/A,TRUE,"general";"via2",#N/A,TRUE,"general";"via3",#N/A,TRUE,"general"}</definedName>
    <definedName name="JRYJ" localSheetId="39" hidden="1">{"via1",#N/A,TRUE,"general";"via2",#N/A,TRUE,"general";"via3",#N/A,TRUE,"general"}</definedName>
    <definedName name="JRYJ" hidden="1">{"via1",#N/A,TRUE,"general";"via2",#N/A,TRUE,"general";"via3",#N/A,TRUE,"general"}</definedName>
    <definedName name="jtyj" localSheetId="19" hidden="1">{"TAB1",#N/A,TRUE,"GENERAL";"TAB2",#N/A,TRUE,"GENERAL";"TAB3",#N/A,TRUE,"GENERAL";"TAB4",#N/A,TRUE,"GENERAL";"TAB5",#N/A,TRUE,"GENERAL"}</definedName>
    <definedName name="jtyj" localSheetId="38"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localSheetId="31" hidden="1">{"TAB1",#N/A,TRUE,"GENERAL";"TAB2",#N/A,TRUE,"GENERAL";"TAB3",#N/A,TRUE,"GENERAL";"TAB4",#N/A,TRUE,"GENERAL";"TAB5",#N/A,TRUE,"GENERAL"}</definedName>
    <definedName name="jtyj" localSheetId="32" hidden="1">{"TAB1",#N/A,TRUE,"GENERAL";"TAB2",#N/A,TRUE,"GENERAL";"TAB3",#N/A,TRUE,"GENERAL";"TAB4",#N/A,TRUE,"GENERAL";"TAB5",#N/A,TRUE,"GENERAL"}</definedName>
    <definedName name="jtyj" localSheetId="33" hidden="1">{"TAB1",#N/A,TRUE,"GENERAL";"TAB2",#N/A,TRUE,"GENERAL";"TAB3",#N/A,TRUE,"GENERAL";"TAB4",#N/A,TRUE,"GENERAL";"TAB5",#N/A,TRUE,"GENERAL"}</definedName>
    <definedName name="jtyj" localSheetId="34" hidden="1">{"TAB1",#N/A,TRUE,"GENERAL";"TAB2",#N/A,TRUE,"GENERAL";"TAB3",#N/A,TRUE,"GENERAL";"TAB4",#N/A,TRUE,"GENERAL";"TAB5",#N/A,TRUE,"GENERAL"}</definedName>
    <definedName name="jtyj" localSheetId="35" hidden="1">{"TAB1",#N/A,TRUE,"GENERAL";"TAB2",#N/A,TRUE,"GENERAL";"TAB3",#N/A,TRUE,"GENERAL";"TAB4",#N/A,TRUE,"GENERAL";"TAB5",#N/A,TRUE,"GENERAL"}</definedName>
    <definedName name="jtyj" localSheetId="36" hidden="1">{"TAB1",#N/A,TRUE,"GENERAL";"TAB2",#N/A,TRUE,"GENERAL";"TAB3",#N/A,TRUE,"GENERAL";"TAB4",#N/A,TRUE,"GENERAL";"TAB5",#N/A,TRUE,"GENERAL"}</definedName>
    <definedName name="jtyj" localSheetId="37" hidden="1">{"TAB1",#N/A,TRUE,"GENERAL";"TAB2",#N/A,TRUE,"GENERAL";"TAB3",#N/A,TRUE,"GENERAL";"TAB4",#N/A,TRUE,"GENERAL";"TAB5",#N/A,TRUE,"GENERAL"}</definedName>
    <definedName name="jtyj" localSheetId="39" hidden="1">{"TAB1",#N/A,TRUE,"GENERAL";"TAB2",#N/A,TRUE,"GENERAL";"TAB3",#N/A,TRUE,"GENERAL";"TAB4",#N/A,TRUE,"GENERAL";"TAB5",#N/A,TRUE,"GENERAL"}</definedName>
    <definedName name="jtyj"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38"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31"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3"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35" hidden="1">{"TAB1",#N/A,TRUE,"GENERAL";"TAB2",#N/A,TRUE,"GENERAL";"TAB3",#N/A,TRUE,"GENERAL";"TAB4",#N/A,TRUE,"GENERAL";"TAB5",#N/A,TRUE,"GENERAL"}</definedName>
    <definedName name="jtyry" localSheetId="36" hidden="1">{"TAB1",#N/A,TRUE,"GENERAL";"TAB2",#N/A,TRUE,"GENERAL";"TAB3",#N/A,TRUE,"GENERAL";"TAB4",#N/A,TRUE,"GENERAL";"TAB5",#N/A,TRUE,"GENERAL"}</definedName>
    <definedName name="jtyry" localSheetId="37" hidden="1">{"TAB1",#N/A,TRUE,"GENERAL";"TAB2",#N/A,TRUE,"GENERAL";"TAB3",#N/A,TRUE,"GENERAL";"TAB4",#N/A,TRUE,"GENERAL";"TAB5",#N/A,TRUE,"GENERAL"}</definedName>
    <definedName name="jtyry" localSheetId="39" hidden="1">{"TAB1",#N/A,TRUE,"GENERAL";"TAB2",#N/A,TRUE,"GENERAL";"TAB3",#N/A,TRUE,"GENERAL";"TAB4",#N/A,TRUE,"GENERAL";"TAB5",#N/A,TRUE,"GENERAL"}</definedName>
    <definedName name="jtyry" hidden="1">{"TAB1",#N/A,TRUE,"GENERAL";"TAB2",#N/A,TRUE,"GENERAL";"TAB3",#N/A,TRUE,"GENERAL";"TAB4",#N/A,TRUE,"GENERAL";"TAB5",#N/A,TRUE,"GENERAL"}</definedName>
    <definedName name="JU">[132]otros!$A$6:$A$1235</definedName>
    <definedName name="juan">#REF!</definedName>
    <definedName name="juj" localSheetId="19" hidden="1">{"via1",#N/A,TRUE,"general";"via2",#N/A,TRUE,"general";"via3",#N/A,TRUE,"general"}</definedName>
    <definedName name="juj" localSheetId="38"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localSheetId="31" hidden="1">{"via1",#N/A,TRUE,"general";"via2",#N/A,TRUE,"general";"via3",#N/A,TRUE,"general"}</definedName>
    <definedName name="juj" localSheetId="32" hidden="1">{"via1",#N/A,TRUE,"general";"via2",#N/A,TRUE,"general";"via3",#N/A,TRUE,"general"}</definedName>
    <definedName name="juj" localSheetId="33" hidden="1">{"via1",#N/A,TRUE,"general";"via2",#N/A,TRUE,"general";"via3",#N/A,TRUE,"general"}</definedName>
    <definedName name="juj" localSheetId="34" hidden="1">{"via1",#N/A,TRUE,"general";"via2",#N/A,TRUE,"general";"via3",#N/A,TRUE,"general"}</definedName>
    <definedName name="juj" localSheetId="35" hidden="1">{"via1",#N/A,TRUE,"general";"via2",#N/A,TRUE,"general";"via3",#N/A,TRUE,"general"}</definedName>
    <definedName name="juj" localSheetId="36" hidden="1">{"via1",#N/A,TRUE,"general";"via2",#N/A,TRUE,"general";"via3",#N/A,TRUE,"general"}</definedName>
    <definedName name="juj" localSheetId="37" hidden="1">{"via1",#N/A,TRUE,"general";"via2",#N/A,TRUE,"general";"via3",#N/A,TRUE,"general"}</definedName>
    <definedName name="juj" localSheetId="39" hidden="1">{"via1",#N/A,TRUE,"general";"via2",#N/A,TRUE,"general";"via3",#N/A,TRUE,"general"}</definedName>
    <definedName name="juj" hidden="1">{"via1",#N/A,TRUE,"general";"via2",#N/A,TRUE,"general";"via3",#N/A,TRUE,"general"}</definedName>
    <definedName name="jujcx" localSheetId="19" hidden="1">{"via1",#N/A,TRUE,"general";"via2",#N/A,TRUE,"general";"via3",#N/A,TRUE,"general"}</definedName>
    <definedName name="jujcx" localSheetId="38"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localSheetId="31" hidden="1">{"via1",#N/A,TRUE,"general";"via2",#N/A,TRUE,"general";"via3",#N/A,TRUE,"general"}</definedName>
    <definedName name="jujcx" localSheetId="32" hidden="1">{"via1",#N/A,TRUE,"general";"via2",#N/A,TRUE,"general";"via3",#N/A,TRUE,"general"}</definedName>
    <definedName name="jujcx" localSheetId="33" hidden="1">{"via1",#N/A,TRUE,"general";"via2",#N/A,TRUE,"general";"via3",#N/A,TRUE,"general"}</definedName>
    <definedName name="jujcx" localSheetId="34" hidden="1">{"via1",#N/A,TRUE,"general";"via2",#N/A,TRUE,"general";"via3",#N/A,TRUE,"general"}</definedName>
    <definedName name="jujcx" localSheetId="35" hidden="1">{"via1",#N/A,TRUE,"general";"via2",#N/A,TRUE,"general";"via3",#N/A,TRUE,"general"}</definedName>
    <definedName name="jujcx" localSheetId="36" hidden="1">{"via1",#N/A,TRUE,"general";"via2",#N/A,TRUE,"general";"via3",#N/A,TRUE,"general"}</definedName>
    <definedName name="jujcx" localSheetId="37" hidden="1">{"via1",#N/A,TRUE,"general";"via2",#N/A,TRUE,"general";"via3",#N/A,TRUE,"general"}</definedName>
    <definedName name="jujcx" localSheetId="39" hidden="1">{"via1",#N/A,TRUE,"general";"via2",#N/A,TRUE,"general";"via3",#N/A,TRUE,"general"}</definedName>
    <definedName name="jujcx" hidden="1">{"via1",#N/A,TRUE,"general";"via2",#N/A,TRUE,"general";"via3",#N/A,TRUE,"general"}</definedName>
    <definedName name="jujuj" localSheetId="19" hidden="1">{"via1",#N/A,TRUE,"general";"via2",#N/A,TRUE,"general";"via3",#N/A,TRUE,"general"}</definedName>
    <definedName name="jujuj" localSheetId="38"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localSheetId="31" hidden="1">{"via1",#N/A,TRUE,"general";"via2",#N/A,TRUE,"general";"via3",#N/A,TRUE,"general"}</definedName>
    <definedName name="jujuj" localSheetId="32" hidden="1">{"via1",#N/A,TRUE,"general";"via2",#N/A,TRUE,"general";"via3",#N/A,TRUE,"general"}</definedName>
    <definedName name="jujuj" localSheetId="33" hidden="1">{"via1",#N/A,TRUE,"general";"via2",#N/A,TRUE,"general";"via3",#N/A,TRUE,"general"}</definedName>
    <definedName name="jujuj" localSheetId="34" hidden="1">{"via1",#N/A,TRUE,"general";"via2",#N/A,TRUE,"general";"via3",#N/A,TRUE,"general"}</definedName>
    <definedName name="jujuj" localSheetId="35" hidden="1">{"via1",#N/A,TRUE,"general";"via2",#N/A,TRUE,"general";"via3",#N/A,TRUE,"general"}</definedName>
    <definedName name="jujuj" localSheetId="36" hidden="1">{"via1",#N/A,TRUE,"general";"via2",#N/A,TRUE,"general";"via3",#N/A,TRUE,"general"}</definedName>
    <definedName name="jujuj" localSheetId="37" hidden="1">{"via1",#N/A,TRUE,"general";"via2",#N/A,TRUE,"general";"via3",#N/A,TRUE,"general"}</definedName>
    <definedName name="jujuj" localSheetId="39" hidden="1">{"via1",#N/A,TRUE,"general";"via2",#N/A,TRUE,"general";"via3",#N/A,TRUE,"general"}</definedName>
    <definedName name="jujuj" hidden="1">{"via1",#N/A,TRUE,"general";"via2",#N/A,TRUE,"general";"via3",#N/A,TRUE,"general"}</definedName>
    <definedName name="jujujuju" localSheetId="19" hidden="1">{"TAB1",#N/A,TRUE,"GENERAL";"TAB2",#N/A,TRUE,"GENERAL";"TAB3",#N/A,TRUE,"GENERAL";"TAB4",#N/A,TRUE,"GENERAL";"TAB5",#N/A,TRUE,"GENERAL"}</definedName>
    <definedName name="jujujuju" localSheetId="38"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31"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33"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35" hidden="1">{"TAB1",#N/A,TRUE,"GENERAL";"TAB2",#N/A,TRUE,"GENERAL";"TAB3",#N/A,TRUE,"GENERAL";"TAB4",#N/A,TRUE,"GENERAL";"TAB5",#N/A,TRUE,"GENERAL"}</definedName>
    <definedName name="jujujuju" localSheetId="36" hidden="1">{"TAB1",#N/A,TRUE,"GENERAL";"TAB2",#N/A,TRUE,"GENERAL";"TAB3",#N/A,TRUE,"GENERAL";"TAB4",#N/A,TRUE,"GENERAL";"TAB5",#N/A,TRUE,"GENERAL"}</definedName>
    <definedName name="jujujuju" localSheetId="37" hidden="1">{"TAB1",#N/A,TRUE,"GENERAL";"TAB2",#N/A,TRUE,"GENERAL";"TAB3",#N/A,TRUE,"GENERAL";"TAB4",#N/A,TRUE,"GENERAL";"TAB5",#N/A,TRUE,"GENERAL"}</definedName>
    <definedName name="jujujuju" localSheetId="39" hidden="1">{"TAB1",#N/A,TRUE,"GENERAL";"TAB2",#N/A,TRUE,"GENERAL";"TAB3",#N/A,TRUE,"GENERAL";"TAB4",#N/A,TRUE,"GENERAL";"TAB5",#N/A,TRUE,"GENERAL"}</definedName>
    <definedName name="jujujuju"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38"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31"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3"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35" hidden="1">{"TAB1",#N/A,TRUE,"GENERAL";"TAB2",#N/A,TRUE,"GENERAL";"TAB3",#N/A,TRUE,"GENERAL";"TAB4",#N/A,TRUE,"GENERAL";"TAB5",#N/A,TRUE,"GENERAL"}</definedName>
    <definedName name="juuuhb" localSheetId="36" hidden="1">{"TAB1",#N/A,TRUE,"GENERAL";"TAB2",#N/A,TRUE,"GENERAL";"TAB3",#N/A,TRUE,"GENERAL";"TAB4",#N/A,TRUE,"GENERAL";"TAB5",#N/A,TRUE,"GENERAL"}</definedName>
    <definedName name="juuuhb" localSheetId="37" hidden="1">{"TAB1",#N/A,TRUE,"GENERAL";"TAB2",#N/A,TRUE,"GENERAL";"TAB3",#N/A,TRUE,"GENERAL";"TAB4",#N/A,TRUE,"GENERAL";"TAB5",#N/A,TRUE,"GENERAL"}</definedName>
    <definedName name="juuuhb" localSheetId="39"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10">#REF!</definedName>
    <definedName name="jvv" localSheetId="11">#REF!</definedName>
    <definedName name="jvv" localSheetId="12">#REF!</definedName>
    <definedName name="jvv" localSheetId="20">#REF!</definedName>
    <definedName name="jvv" localSheetId="21">#REF!</definedName>
    <definedName name="jvv" localSheetId="22">#REF!</definedName>
    <definedName name="jvv" localSheetId="23">#REF!</definedName>
    <definedName name="jvv" localSheetId="24">#REF!</definedName>
    <definedName name="jvv" localSheetId="25">#REF!</definedName>
    <definedName name="jvv" localSheetId="26">#REF!</definedName>
    <definedName name="jvv" localSheetId="27">#REF!</definedName>
    <definedName name="jvv" localSheetId="28">#REF!</definedName>
    <definedName name="jvv" localSheetId="29">#REF!</definedName>
    <definedName name="jvv" localSheetId="30">#REF!</definedName>
    <definedName name="jvv" localSheetId="31">#REF!</definedName>
    <definedName name="jvv" localSheetId="32">#REF!</definedName>
    <definedName name="jvv" localSheetId="33">#REF!</definedName>
    <definedName name="jvv" localSheetId="34">#REF!</definedName>
    <definedName name="jvv" localSheetId="35">#REF!</definedName>
    <definedName name="jvv" localSheetId="36">#REF!</definedName>
    <definedName name="jvv" localSheetId="37">#REF!</definedName>
    <definedName name="jvv">#REF!</definedName>
    <definedName name="jyjt7" localSheetId="19" hidden="1">{"via1",#N/A,TRUE,"general";"via2",#N/A,TRUE,"general";"via3",#N/A,TRUE,"general"}</definedName>
    <definedName name="jyjt7" localSheetId="38"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localSheetId="31" hidden="1">{"via1",#N/A,TRUE,"general";"via2",#N/A,TRUE,"general";"via3",#N/A,TRUE,"general"}</definedName>
    <definedName name="jyjt7" localSheetId="32" hidden="1">{"via1",#N/A,TRUE,"general";"via2",#N/A,TRUE,"general";"via3",#N/A,TRUE,"general"}</definedName>
    <definedName name="jyjt7" localSheetId="33" hidden="1">{"via1",#N/A,TRUE,"general";"via2",#N/A,TRUE,"general";"via3",#N/A,TRUE,"general"}</definedName>
    <definedName name="jyjt7" localSheetId="34" hidden="1">{"via1",#N/A,TRUE,"general";"via2",#N/A,TRUE,"general";"via3",#N/A,TRUE,"general"}</definedName>
    <definedName name="jyjt7" localSheetId="35" hidden="1">{"via1",#N/A,TRUE,"general";"via2",#N/A,TRUE,"general";"via3",#N/A,TRUE,"general"}</definedName>
    <definedName name="jyjt7" localSheetId="36" hidden="1">{"via1",#N/A,TRUE,"general";"via2",#N/A,TRUE,"general";"via3",#N/A,TRUE,"general"}</definedName>
    <definedName name="jyjt7" localSheetId="37" hidden="1">{"via1",#N/A,TRUE,"general";"via2",#N/A,TRUE,"general";"via3",#N/A,TRUE,"general"}</definedName>
    <definedName name="jyjt7" localSheetId="39" hidden="1">{"via1",#N/A,TRUE,"general";"via2",#N/A,TRUE,"general";"via3",#N/A,TRUE,"general"}</definedName>
    <definedName name="jyjt7" hidden="1">{"via1",#N/A,TRUE,"general";"via2",#N/A,TRUE,"general";"via3",#N/A,TRUE,"general"}</definedName>
    <definedName name="jyt" localSheetId="19" hidden="1">{"via1",#N/A,TRUE,"general";"via2",#N/A,TRUE,"general";"via3",#N/A,TRUE,"general"}</definedName>
    <definedName name="jyt" localSheetId="38"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localSheetId="31" hidden="1">{"via1",#N/A,TRUE,"general";"via2",#N/A,TRUE,"general";"via3",#N/A,TRUE,"general"}</definedName>
    <definedName name="jyt" localSheetId="32" hidden="1">{"via1",#N/A,TRUE,"general";"via2",#N/A,TRUE,"general";"via3",#N/A,TRUE,"general"}</definedName>
    <definedName name="jyt" localSheetId="33" hidden="1">{"via1",#N/A,TRUE,"general";"via2",#N/A,TRUE,"general";"via3",#N/A,TRUE,"general"}</definedName>
    <definedName name="jyt" localSheetId="34" hidden="1">{"via1",#N/A,TRUE,"general";"via2",#N/A,TRUE,"general";"via3",#N/A,TRUE,"general"}</definedName>
    <definedName name="jyt" localSheetId="35" hidden="1">{"via1",#N/A,TRUE,"general";"via2",#N/A,TRUE,"general";"via3",#N/A,TRUE,"general"}</definedName>
    <definedName name="jyt" localSheetId="36" hidden="1">{"via1",#N/A,TRUE,"general";"via2",#N/A,TRUE,"general";"via3",#N/A,TRUE,"general"}</definedName>
    <definedName name="jyt" localSheetId="37" hidden="1">{"via1",#N/A,TRUE,"general";"via2",#N/A,TRUE,"general";"via3",#N/A,TRUE,"general"}</definedName>
    <definedName name="jyt" localSheetId="39" hidden="1">{"via1",#N/A,TRUE,"general";"via2",#N/A,TRUE,"general";"via3",#N/A,TRUE,"general"}</definedName>
    <definedName name="jyt" hidden="1">{"via1",#N/A,TRUE,"general";"via2",#N/A,TRUE,"general";"via3",#N/A,TRUE,"general"}</definedName>
    <definedName name="jytj" localSheetId="19" hidden="1">{"via1",#N/A,TRUE,"general";"via2",#N/A,TRUE,"general";"via3",#N/A,TRUE,"general"}</definedName>
    <definedName name="jytj" localSheetId="38"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localSheetId="31" hidden="1">{"via1",#N/A,TRUE,"general";"via2",#N/A,TRUE,"general";"via3",#N/A,TRUE,"general"}</definedName>
    <definedName name="jytj" localSheetId="32" hidden="1">{"via1",#N/A,TRUE,"general";"via2",#N/A,TRUE,"general";"via3",#N/A,TRUE,"general"}</definedName>
    <definedName name="jytj" localSheetId="33" hidden="1">{"via1",#N/A,TRUE,"general";"via2",#N/A,TRUE,"general";"via3",#N/A,TRUE,"general"}</definedName>
    <definedName name="jytj" localSheetId="34" hidden="1">{"via1",#N/A,TRUE,"general";"via2",#N/A,TRUE,"general";"via3",#N/A,TRUE,"general"}</definedName>
    <definedName name="jytj" localSheetId="35" hidden="1">{"via1",#N/A,TRUE,"general";"via2",#N/A,TRUE,"general";"via3",#N/A,TRUE,"general"}</definedName>
    <definedName name="jytj" localSheetId="36" hidden="1">{"via1",#N/A,TRUE,"general";"via2",#N/A,TRUE,"general";"via3",#N/A,TRUE,"general"}</definedName>
    <definedName name="jytj" localSheetId="37" hidden="1">{"via1",#N/A,TRUE,"general";"via2",#N/A,TRUE,"general";"via3",#N/A,TRUE,"general"}</definedName>
    <definedName name="jytj" localSheetId="39" hidden="1">{"via1",#N/A,TRUE,"general";"via2",#N/A,TRUE,"general";"via3",#N/A,TRUE,"general"}</definedName>
    <definedName name="jytj" hidden="1">{"via1",#N/A,TRUE,"general";"via2",#N/A,TRUE,"general";"via3",#N/A,TRUE,"general"}</definedName>
    <definedName name="jyuju" localSheetId="19" hidden="1">{"via1",#N/A,TRUE,"general";"via2",#N/A,TRUE,"general";"via3",#N/A,TRUE,"general"}</definedName>
    <definedName name="jyuju" localSheetId="38"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localSheetId="31" hidden="1">{"via1",#N/A,TRUE,"general";"via2",#N/A,TRUE,"general";"via3",#N/A,TRUE,"general"}</definedName>
    <definedName name="jyuju" localSheetId="32" hidden="1">{"via1",#N/A,TRUE,"general";"via2",#N/A,TRUE,"general";"via3",#N/A,TRUE,"general"}</definedName>
    <definedName name="jyuju" localSheetId="33" hidden="1">{"via1",#N/A,TRUE,"general";"via2",#N/A,TRUE,"general";"via3",#N/A,TRUE,"general"}</definedName>
    <definedName name="jyuju" localSheetId="34" hidden="1">{"via1",#N/A,TRUE,"general";"via2",#N/A,TRUE,"general";"via3",#N/A,TRUE,"general"}</definedName>
    <definedName name="jyuju" localSheetId="35" hidden="1">{"via1",#N/A,TRUE,"general";"via2",#N/A,TRUE,"general";"via3",#N/A,TRUE,"general"}</definedName>
    <definedName name="jyuju" localSheetId="36" hidden="1">{"via1",#N/A,TRUE,"general";"via2",#N/A,TRUE,"general";"via3",#N/A,TRUE,"general"}</definedName>
    <definedName name="jyuju" localSheetId="37" hidden="1">{"via1",#N/A,TRUE,"general";"via2",#N/A,TRUE,"general";"via3",#N/A,TRUE,"general"}</definedName>
    <definedName name="jyuju" localSheetId="39" hidden="1">{"via1",#N/A,TRUE,"general";"via2",#N/A,TRUE,"general";"via3",#N/A,TRUE,"general"}</definedName>
    <definedName name="jyuju" hidden="1">{"via1",#N/A,TRUE,"general";"via2",#N/A,TRUE,"general";"via3",#N/A,TRUE,"general"}</definedName>
    <definedName name="jyujyuj" localSheetId="19" hidden="1">{"via1",#N/A,TRUE,"general";"via2",#N/A,TRUE,"general";"via3",#N/A,TRUE,"general"}</definedName>
    <definedName name="jyujyuj" localSheetId="38"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localSheetId="31" hidden="1">{"via1",#N/A,TRUE,"general";"via2",#N/A,TRUE,"general";"via3",#N/A,TRUE,"general"}</definedName>
    <definedName name="jyujyuj" localSheetId="32" hidden="1">{"via1",#N/A,TRUE,"general";"via2",#N/A,TRUE,"general";"via3",#N/A,TRUE,"general"}</definedName>
    <definedName name="jyujyuj" localSheetId="33" hidden="1">{"via1",#N/A,TRUE,"general";"via2",#N/A,TRUE,"general";"via3",#N/A,TRUE,"general"}</definedName>
    <definedName name="jyujyuj" localSheetId="34" hidden="1">{"via1",#N/A,TRUE,"general";"via2",#N/A,TRUE,"general";"via3",#N/A,TRUE,"general"}</definedName>
    <definedName name="jyujyuj" localSheetId="35" hidden="1">{"via1",#N/A,TRUE,"general";"via2",#N/A,TRUE,"general";"via3",#N/A,TRUE,"general"}</definedName>
    <definedName name="jyujyuj" localSheetId="36" hidden="1">{"via1",#N/A,TRUE,"general";"via2",#N/A,TRUE,"general";"via3",#N/A,TRUE,"general"}</definedName>
    <definedName name="jyujyuj" localSheetId="37" hidden="1">{"via1",#N/A,TRUE,"general";"via2",#N/A,TRUE,"general";"via3",#N/A,TRUE,"general"}</definedName>
    <definedName name="jyujyuj" localSheetId="39" hidden="1">{"via1",#N/A,TRUE,"general";"via2",#N/A,TRUE,"general";"via3",#N/A,TRUE,"general"}</definedName>
    <definedName name="jyujyuj" hidden="1">{"via1",#N/A,TRUE,"general";"via2",#N/A,TRUE,"general";"via3",#N/A,TRUE,"general"}</definedName>
    <definedName name="K0F1" localSheetId="1">#REF!</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10">#REF!</definedName>
    <definedName name="K0F1" localSheetId="11">#REF!</definedName>
    <definedName name="K0F1" localSheetId="12">#REF!</definedName>
    <definedName name="K0F1" localSheetId="20">#REF!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29">#REF!</definedName>
    <definedName name="K0F1" localSheetId="30">#REF!</definedName>
    <definedName name="K0F1" localSheetId="31">#REF!</definedName>
    <definedName name="K0F1" localSheetId="32">#REF!</definedName>
    <definedName name="K0F1" localSheetId="33">#REF!</definedName>
    <definedName name="K0F1" localSheetId="34">#REF!</definedName>
    <definedName name="K0F1" localSheetId="35">#REF!</definedName>
    <definedName name="K0F1" localSheetId="36">#REF!</definedName>
    <definedName name="K0F1" localSheetId="37">#REF!</definedName>
    <definedName name="K0F1">#REF!</definedName>
    <definedName name="K0F2" localSheetId="1">#REF!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10">#REF!</definedName>
    <definedName name="K0F2" localSheetId="11">#REF!</definedName>
    <definedName name="K0F2" localSheetId="12">#REF!</definedName>
    <definedName name="K0F2" localSheetId="20">#REF!</definedName>
    <definedName name="K0F2" localSheetId="21">#REF!</definedName>
    <definedName name="K0F2" localSheetId="22">#REF!</definedName>
    <definedName name="K0F2" localSheetId="23">#REF!</definedName>
    <definedName name="K0F2" localSheetId="25">#REF!</definedName>
    <definedName name="K0F2" localSheetId="26">#REF!</definedName>
    <definedName name="K0F2" localSheetId="27">#REF!</definedName>
    <definedName name="K0F2" localSheetId="28">#REF!</definedName>
    <definedName name="K0F2" localSheetId="29">#REF!</definedName>
    <definedName name="K0F2" localSheetId="30">#REF!</definedName>
    <definedName name="K0F2" localSheetId="31">#REF!</definedName>
    <definedName name="K0F2" localSheetId="32">#REF!</definedName>
    <definedName name="K0F2" localSheetId="33">#REF!</definedName>
    <definedName name="K0F2" localSheetId="34">#REF!</definedName>
    <definedName name="K0F2" localSheetId="35">#REF!</definedName>
    <definedName name="K0F2" localSheetId="36">#REF!</definedName>
    <definedName name="K0F2" localSheetId="37">#REF!</definedName>
    <definedName name="K0F2">#REF!</definedName>
    <definedName name="K10ALO" localSheetId="1">#REF!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10">#REF!</definedName>
    <definedName name="K10ALO" localSheetId="11">#REF!</definedName>
    <definedName name="K10ALO" localSheetId="12">#REF!</definedName>
    <definedName name="K10ALO" localSheetId="20">#REF!</definedName>
    <definedName name="K10ALO" localSheetId="21">#REF!</definedName>
    <definedName name="K10ALO" localSheetId="22">#REF!</definedName>
    <definedName name="K10ALO" localSheetId="23">#REF!</definedName>
    <definedName name="K10ALO" localSheetId="25">#REF!</definedName>
    <definedName name="K10ALO" localSheetId="26">#REF!</definedName>
    <definedName name="K10ALO" localSheetId="27">#REF!</definedName>
    <definedName name="K10ALO" localSheetId="28">#REF!</definedName>
    <definedName name="K10ALO" localSheetId="29">#REF!</definedName>
    <definedName name="K10ALO" localSheetId="30">#REF!</definedName>
    <definedName name="K10ALO" localSheetId="31">#REF!</definedName>
    <definedName name="K10ALO" localSheetId="32">#REF!</definedName>
    <definedName name="K10ALO" localSheetId="33">#REF!</definedName>
    <definedName name="K10ALO" localSheetId="34">#REF!</definedName>
    <definedName name="K10ALO" localSheetId="35">#REF!</definedName>
    <definedName name="K10ALO" localSheetId="36">#REF!</definedName>
    <definedName name="K10ALO" localSheetId="37">#REF!</definedName>
    <definedName name="K10ALO">#REF!</definedName>
    <definedName name="K11ALO" localSheetId="1">#REF!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10">#REF!</definedName>
    <definedName name="K11ALO" localSheetId="11">#REF!</definedName>
    <definedName name="K11ALO" localSheetId="12">#REF!</definedName>
    <definedName name="K11ALO" localSheetId="20">#REF!</definedName>
    <definedName name="K11ALO" localSheetId="21">#REF!</definedName>
    <definedName name="K11ALO" localSheetId="22">#REF!</definedName>
    <definedName name="K11ALO" localSheetId="23">#REF!</definedName>
    <definedName name="K11ALO" localSheetId="25">#REF!</definedName>
    <definedName name="K11ALO" localSheetId="26">#REF!</definedName>
    <definedName name="K11ALO" localSheetId="27">#REF!</definedName>
    <definedName name="K11ALO" localSheetId="28">#REF!</definedName>
    <definedName name="K11ALO" localSheetId="29">#REF!</definedName>
    <definedName name="K11ALO" localSheetId="30">#REF!</definedName>
    <definedName name="K11ALO" localSheetId="31">#REF!</definedName>
    <definedName name="K11ALO" localSheetId="32">#REF!</definedName>
    <definedName name="K11ALO" localSheetId="33">#REF!</definedName>
    <definedName name="K11ALO" localSheetId="34">#REF!</definedName>
    <definedName name="K11ALO" localSheetId="35">#REF!</definedName>
    <definedName name="K11ALO" localSheetId="36">#REF!</definedName>
    <definedName name="K11ALO" localSheetId="37">#REF!</definedName>
    <definedName name="K11ALO">#REF!</definedName>
    <definedName name="K1F1" localSheetId="1">#REF!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10">#REF!</definedName>
    <definedName name="K1F1" localSheetId="11">#REF!</definedName>
    <definedName name="K1F1" localSheetId="12">#REF!</definedName>
    <definedName name="K1F1" localSheetId="20">#REF!</definedName>
    <definedName name="K1F1" localSheetId="21">#REF!</definedName>
    <definedName name="K1F1" localSheetId="22">#REF!</definedName>
    <definedName name="K1F1" localSheetId="23">#REF!</definedName>
    <definedName name="K1F1" localSheetId="25">#REF!</definedName>
    <definedName name="K1F1" localSheetId="26">#REF!</definedName>
    <definedName name="K1F1" localSheetId="27">#REF!</definedName>
    <definedName name="K1F1" localSheetId="28">#REF!</definedName>
    <definedName name="K1F1" localSheetId="29">#REF!</definedName>
    <definedName name="K1F1" localSheetId="30">#REF!</definedName>
    <definedName name="K1F1" localSheetId="31">#REF!</definedName>
    <definedName name="K1F1" localSheetId="32">#REF!</definedName>
    <definedName name="K1F1" localSheetId="33">#REF!</definedName>
    <definedName name="K1F1" localSheetId="34">#REF!</definedName>
    <definedName name="K1F1" localSheetId="35">#REF!</definedName>
    <definedName name="K1F1" localSheetId="36">#REF!</definedName>
    <definedName name="K1F1" localSheetId="37">#REF!</definedName>
    <definedName name="K1F1">#REF!</definedName>
    <definedName name="K1F2" localSheetId="1">#REF!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10">#REF!</definedName>
    <definedName name="K1F2" localSheetId="11">#REF!</definedName>
    <definedName name="K1F2" localSheetId="12">#REF!</definedName>
    <definedName name="K1F2" localSheetId="20">#REF!</definedName>
    <definedName name="K1F2" localSheetId="21">#REF!</definedName>
    <definedName name="K1F2" localSheetId="22">#REF!</definedName>
    <definedName name="K1F2" localSheetId="23">#REF!</definedName>
    <definedName name="K1F2" localSheetId="25">#REF!</definedName>
    <definedName name="K1F2" localSheetId="26">#REF!</definedName>
    <definedName name="K1F2" localSheetId="27">#REF!</definedName>
    <definedName name="K1F2" localSheetId="28">#REF!</definedName>
    <definedName name="K1F2" localSheetId="29">#REF!</definedName>
    <definedName name="K1F2" localSheetId="30">#REF!</definedName>
    <definedName name="K1F2" localSheetId="31">#REF!</definedName>
    <definedName name="K1F2" localSheetId="32">#REF!</definedName>
    <definedName name="K1F2" localSheetId="33">#REF!</definedName>
    <definedName name="K1F2" localSheetId="34">#REF!</definedName>
    <definedName name="K1F2" localSheetId="35">#REF!</definedName>
    <definedName name="K1F2" localSheetId="36">#REF!</definedName>
    <definedName name="K1F2" localSheetId="37">#REF!</definedName>
    <definedName name="K1F2">#REF!</definedName>
    <definedName name="K2F1" localSheetId="1">#REF!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10">#REF!</definedName>
    <definedName name="K2F1" localSheetId="11">#REF!</definedName>
    <definedName name="K2F1" localSheetId="12">#REF!</definedName>
    <definedName name="K2F1" localSheetId="20">#REF!</definedName>
    <definedName name="K2F1" localSheetId="21">#REF!</definedName>
    <definedName name="K2F1" localSheetId="22">#REF!</definedName>
    <definedName name="K2F1" localSheetId="23">#REF!</definedName>
    <definedName name="K2F1" localSheetId="25">#REF!</definedName>
    <definedName name="K2F1" localSheetId="26">#REF!</definedName>
    <definedName name="K2F1" localSheetId="27">#REF!</definedName>
    <definedName name="K2F1" localSheetId="28">#REF!</definedName>
    <definedName name="K2F1" localSheetId="29">#REF!</definedName>
    <definedName name="K2F1" localSheetId="30">#REF!</definedName>
    <definedName name="K2F1" localSheetId="31">#REF!</definedName>
    <definedName name="K2F1" localSheetId="32">#REF!</definedName>
    <definedName name="K2F1" localSheetId="33">#REF!</definedName>
    <definedName name="K2F1" localSheetId="34">#REF!</definedName>
    <definedName name="K2F1" localSheetId="35">#REF!</definedName>
    <definedName name="K2F1" localSheetId="36">#REF!</definedName>
    <definedName name="K2F1" localSheetId="37">#REF!</definedName>
    <definedName name="K2F1">#REF!</definedName>
    <definedName name="K2F2" localSheetId="1">#REF!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10">#REF!</definedName>
    <definedName name="K2F2" localSheetId="11">#REF!</definedName>
    <definedName name="K2F2" localSheetId="12">#REF!</definedName>
    <definedName name="K2F2" localSheetId="20">#REF!</definedName>
    <definedName name="K2F2" localSheetId="21">#REF!</definedName>
    <definedName name="K2F2" localSheetId="22">#REF!</definedName>
    <definedName name="K2F2" localSheetId="23">#REF!</definedName>
    <definedName name="K2F2" localSheetId="25">#REF!</definedName>
    <definedName name="K2F2" localSheetId="26">#REF!</definedName>
    <definedName name="K2F2" localSheetId="27">#REF!</definedName>
    <definedName name="K2F2" localSheetId="28">#REF!</definedName>
    <definedName name="K2F2" localSheetId="29">#REF!</definedName>
    <definedName name="K2F2" localSheetId="30">#REF!</definedName>
    <definedName name="K2F2" localSheetId="31">#REF!</definedName>
    <definedName name="K2F2" localSheetId="32">#REF!</definedName>
    <definedName name="K2F2" localSheetId="33">#REF!</definedName>
    <definedName name="K2F2" localSheetId="34">#REF!</definedName>
    <definedName name="K2F2" localSheetId="35">#REF!</definedName>
    <definedName name="K2F2" localSheetId="36">#REF!</definedName>
    <definedName name="K2F2" localSheetId="37">#REF!</definedName>
    <definedName name="K2F2">#REF!</definedName>
    <definedName name="K3F1" localSheetId="1">#REF!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10">#REF!</definedName>
    <definedName name="K3F1" localSheetId="11">#REF!</definedName>
    <definedName name="K3F1" localSheetId="12">#REF!</definedName>
    <definedName name="K3F1" localSheetId="20">#REF!</definedName>
    <definedName name="K3F1" localSheetId="21">#REF!</definedName>
    <definedName name="K3F1" localSheetId="22">#REF!</definedName>
    <definedName name="K3F1" localSheetId="23">#REF!</definedName>
    <definedName name="K3F1" localSheetId="25">#REF!</definedName>
    <definedName name="K3F1" localSheetId="26">#REF!</definedName>
    <definedName name="K3F1" localSheetId="27">#REF!</definedName>
    <definedName name="K3F1" localSheetId="28">#REF!</definedName>
    <definedName name="K3F1" localSheetId="29">#REF!</definedName>
    <definedName name="K3F1" localSheetId="30">#REF!</definedName>
    <definedName name="K3F1" localSheetId="31">#REF!</definedName>
    <definedName name="K3F1" localSheetId="32">#REF!</definedName>
    <definedName name="K3F1" localSheetId="33">#REF!</definedName>
    <definedName name="K3F1" localSheetId="34">#REF!</definedName>
    <definedName name="K3F1" localSheetId="35">#REF!</definedName>
    <definedName name="K3F1" localSheetId="36">#REF!</definedName>
    <definedName name="K3F1" localSheetId="37">#REF!</definedName>
    <definedName name="K3F1">#REF!</definedName>
    <definedName name="K3F2" localSheetId="1">#REF!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10">#REF!</definedName>
    <definedName name="K3F2" localSheetId="11">#REF!</definedName>
    <definedName name="K3F2" localSheetId="12">#REF!</definedName>
    <definedName name="K3F2" localSheetId="20">#REF!</definedName>
    <definedName name="K3F2" localSheetId="21">#REF!</definedName>
    <definedName name="K3F2" localSheetId="22">#REF!</definedName>
    <definedName name="K3F2" localSheetId="23">#REF!</definedName>
    <definedName name="K3F2" localSheetId="25">#REF!</definedName>
    <definedName name="K3F2" localSheetId="26">#REF!</definedName>
    <definedName name="K3F2" localSheetId="27">#REF!</definedName>
    <definedName name="K3F2" localSheetId="28">#REF!</definedName>
    <definedName name="K3F2" localSheetId="29">#REF!</definedName>
    <definedName name="K3F2" localSheetId="30">#REF!</definedName>
    <definedName name="K3F2" localSheetId="31">#REF!</definedName>
    <definedName name="K3F2" localSheetId="32">#REF!</definedName>
    <definedName name="K3F2" localSheetId="33">#REF!</definedName>
    <definedName name="K3F2" localSheetId="34">#REF!</definedName>
    <definedName name="K3F2" localSheetId="35">#REF!</definedName>
    <definedName name="K3F2" localSheetId="36">#REF!</definedName>
    <definedName name="K3F2" localSheetId="37">#REF!</definedName>
    <definedName name="K3F2">#REF!</definedName>
    <definedName name="K4F1" localSheetId="1">#REF!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10">#REF!</definedName>
    <definedName name="K4F1" localSheetId="11">#REF!</definedName>
    <definedName name="K4F1" localSheetId="12">#REF!</definedName>
    <definedName name="K4F1" localSheetId="20">#REF!</definedName>
    <definedName name="K4F1" localSheetId="21">#REF!</definedName>
    <definedName name="K4F1" localSheetId="22">#REF!</definedName>
    <definedName name="K4F1" localSheetId="23">#REF!</definedName>
    <definedName name="K4F1" localSheetId="25">#REF!</definedName>
    <definedName name="K4F1" localSheetId="26">#REF!</definedName>
    <definedName name="K4F1" localSheetId="27">#REF!</definedName>
    <definedName name="K4F1" localSheetId="28">#REF!</definedName>
    <definedName name="K4F1" localSheetId="29">#REF!</definedName>
    <definedName name="K4F1" localSheetId="30">#REF!</definedName>
    <definedName name="K4F1" localSheetId="31">#REF!</definedName>
    <definedName name="K4F1" localSheetId="32">#REF!</definedName>
    <definedName name="K4F1" localSheetId="33">#REF!</definedName>
    <definedName name="K4F1" localSheetId="34">#REF!</definedName>
    <definedName name="K4F1" localSheetId="35">#REF!</definedName>
    <definedName name="K4F1" localSheetId="36">#REF!</definedName>
    <definedName name="K4F1" localSheetId="37">#REF!</definedName>
    <definedName name="K4F1">#REF!</definedName>
    <definedName name="K4F2" localSheetId="1">#REF!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10">#REF!</definedName>
    <definedName name="K4F2" localSheetId="11">#REF!</definedName>
    <definedName name="K4F2" localSheetId="12">#REF!</definedName>
    <definedName name="K4F2" localSheetId="20">#REF!</definedName>
    <definedName name="K4F2" localSheetId="21">#REF!</definedName>
    <definedName name="K4F2" localSheetId="22">#REF!</definedName>
    <definedName name="K4F2" localSheetId="23">#REF!</definedName>
    <definedName name="K4F2" localSheetId="25">#REF!</definedName>
    <definedName name="K4F2" localSheetId="26">#REF!</definedName>
    <definedName name="K4F2" localSheetId="27">#REF!</definedName>
    <definedName name="K4F2" localSheetId="28">#REF!</definedName>
    <definedName name="K4F2" localSheetId="29">#REF!</definedName>
    <definedName name="K4F2" localSheetId="30">#REF!</definedName>
    <definedName name="K4F2" localSheetId="31">#REF!</definedName>
    <definedName name="K4F2" localSheetId="32">#REF!</definedName>
    <definedName name="K4F2" localSheetId="33">#REF!</definedName>
    <definedName name="K4F2" localSheetId="34">#REF!</definedName>
    <definedName name="K4F2" localSheetId="35">#REF!</definedName>
    <definedName name="K4F2" localSheetId="36">#REF!</definedName>
    <definedName name="K4F2" localSheetId="37">#REF!</definedName>
    <definedName name="K4F2">#REF!</definedName>
    <definedName name="K5F1" localSheetId="1">#REF!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10">#REF!</definedName>
    <definedName name="K5F1" localSheetId="11">#REF!</definedName>
    <definedName name="K5F1" localSheetId="12">#REF!</definedName>
    <definedName name="K5F1" localSheetId="20">#REF!</definedName>
    <definedName name="K5F1" localSheetId="21">#REF!</definedName>
    <definedName name="K5F1" localSheetId="22">#REF!</definedName>
    <definedName name="K5F1" localSheetId="23">#REF!</definedName>
    <definedName name="K5F1" localSheetId="25">#REF!</definedName>
    <definedName name="K5F1" localSheetId="26">#REF!</definedName>
    <definedName name="K5F1" localSheetId="27">#REF!</definedName>
    <definedName name="K5F1" localSheetId="28">#REF!</definedName>
    <definedName name="K5F1" localSheetId="29">#REF!</definedName>
    <definedName name="K5F1" localSheetId="30">#REF!</definedName>
    <definedName name="K5F1" localSheetId="31">#REF!</definedName>
    <definedName name="K5F1" localSheetId="32">#REF!</definedName>
    <definedName name="K5F1" localSheetId="33">#REF!</definedName>
    <definedName name="K5F1" localSheetId="34">#REF!</definedName>
    <definedName name="K5F1" localSheetId="35">#REF!</definedName>
    <definedName name="K5F1" localSheetId="36">#REF!</definedName>
    <definedName name="K5F1" localSheetId="37">#REF!</definedName>
    <definedName name="K5F1">#REF!</definedName>
    <definedName name="K5F2" localSheetId="1">#REF!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10">#REF!</definedName>
    <definedName name="K5F2" localSheetId="11">#REF!</definedName>
    <definedName name="K5F2" localSheetId="12">#REF!</definedName>
    <definedName name="K5F2" localSheetId="20">#REF!</definedName>
    <definedName name="K5F2" localSheetId="21">#REF!</definedName>
    <definedName name="K5F2" localSheetId="22">#REF!</definedName>
    <definedName name="K5F2" localSheetId="23">#REF!</definedName>
    <definedName name="K5F2" localSheetId="25">#REF!</definedName>
    <definedName name="K5F2" localSheetId="26">#REF!</definedName>
    <definedName name="K5F2" localSheetId="27">#REF!</definedName>
    <definedName name="K5F2" localSheetId="28">#REF!</definedName>
    <definedName name="K5F2" localSheetId="29">#REF!</definedName>
    <definedName name="K5F2" localSheetId="30">#REF!</definedName>
    <definedName name="K5F2" localSheetId="31">#REF!</definedName>
    <definedName name="K5F2" localSheetId="32">#REF!</definedName>
    <definedName name="K5F2" localSheetId="33">#REF!</definedName>
    <definedName name="K5F2" localSheetId="34">#REF!</definedName>
    <definedName name="K5F2" localSheetId="35">#REF!</definedName>
    <definedName name="K5F2" localSheetId="36">#REF!</definedName>
    <definedName name="K5F2" localSheetId="37">#REF!</definedName>
    <definedName name="K5F2">#REF!</definedName>
    <definedName name="K6F1" localSheetId="1">#REF!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10">#REF!</definedName>
    <definedName name="K6F1" localSheetId="11">#REF!</definedName>
    <definedName name="K6F1" localSheetId="12">#REF!</definedName>
    <definedName name="K6F1" localSheetId="20">#REF!</definedName>
    <definedName name="K6F1" localSheetId="21">#REF!</definedName>
    <definedName name="K6F1" localSheetId="22">#REF!</definedName>
    <definedName name="K6F1" localSheetId="23">#REF!</definedName>
    <definedName name="K6F1" localSheetId="25">#REF!</definedName>
    <definedName name="K6F1" localSheetId="26">#REF!</definedName>
    <definedName name="K6F1" localSheetId="27">#REF!</definedName>
    <definedName name="K6F1" localSheetId="28">#REF!</definedName>
    <definedName name="K6F1" localSheetId="29">#REF!</definedName>
    <definedName name="K6F1" localSheetId="30">#REF!</definedName>
    <definedName name="K6F1" localSheetId="31">#REF!</definedName>
    <definedName name="K6F1" localSheetId="32">#REF!</definedName>
    <definedName name="K6F1" localSheetId="33">#REF!</definedName>
    <definedName name="K6F1" localSheetId="34">#REF!</definedName>
    <definedName name="K6F1" localSheetId="35">#REF!</definedName>
    <definedName name="K6F1" localSheetId="36">#REF!</definedName>
    <definedName name="K6F1" localSheetId="37">#REF!</definedName>
    <definedName name="K6F1">#REF!</definedName>
    <definedName name="K6F2" localSheetId="1">#REF!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10">#REF!</definedName>
    <definedName name="K6F2" localSheetId="11">#REF!</definedName>
    <definedName name="K6F2" localSheetId="12">#REF!</definedName>
    <definedName name="K6F2" localSheetId="20">#REF!</definedName>
    <definedName name="K6F2" localSheetId="21">#REF!</definedName>
    <definedName name="K6F2" localSheetId="22">#REF!</definedName>
    <definedName name="K6F2" localSheetId="23">#REF!</definedName>
    <definedName name="K6F2" localSheetId="25">#REF!</definedName>
    <definedName name="K6F2" localSheetId="26">#REF!</definedName>
    <definedName name="K6F2" localSheetId="27">#REF!</definedName>
    <definedName name="K6F2" localSheetId="28">#REF!</definedName>
    <definedName name="K6F2" localSheetId="29">#REF!</definedName>
    <definedName name="K6F2" localSheetId="30">#REF!</definedName>
    <definedName name="K6F2" localSheetId="31">#REF!</definedName>
    <definedName name="K6F2" localSheetId="32">#REF!</definedName>
    <definedName name="K6F2" localSheetId="33">#REF!</definedName>
    <definedName name="K6F2" localSheetId="34">#REF!</definedName>
    <definedName name="K6F2" localSheetId="35">#REF!</definedName>
    <definedName name="K6F2" localSheetId="36">#REF!</definedName>
    <definedName name="K6F2" localSheetId="37">#REF!</definedName>
    <definedName name="K6F2">#REF!</definedName>
    <definedName name="K7F1" localSheetId="1">#REF!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10">#REF!</definedName>
    <definedName name="K7F1" localSheetId="11">#REF!</definedName>
    <definedName name="K7F1" localSheetId="12">#REF!</definedName>
    <definedName name="K7F1" localSheetId="20">#REF!</definedName>
    <definedName name="K7F1" localSheetId="21">#REF!</definedName>
    <definedName name="K7F1" localSheetId="22">#REF!</definedName>
    <definedName name="K7F1" localSheetId="23">#REF!</definedName>
    <definedName name="K7F1" localSheetId="25">#REF!</definedName>
    <definedName name="K7F1" localSheetId="26">#REF!</definedName>
    <definedName name="K7F1" localSheetId="27">#REF!</definedName>
    <definedName name="K7F1" localSheetId="28">#REF!</definedName>
    <definedName name="K7F1" localSheetId="29">#REF!</definedName>
    <definedName name="K7F1" localSheetId="30">#REF!</definedName>
    <definedName name="K7F1" localSheetId="31">#REF!</definedName>
    <definedName name="K7F1" localSheetId="32">#REF!</definedName>
    <definedName name="K7F1" localSheetId="33">#REF!</definedName>
    <definedName name="K7F1" localSheetId="34">#REF!</definedName>
    <definedName name="K7F1" localSheetId="35">#REF!</definedName>
    <definedName name="K7F1" localSheetId="36">#REF!</definedName>
    <definedName name="K7F1" localSheetId="37">#REF!</definedName>
    <definedName name="K7F1">#REF!</definedName>
    <definedName name="K7F2" localSheetId="1">#REF!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10">#REF!</definedName>
    <definedName name="K7F2" localSheetId="11">#REF!</definedName>
    <definedName name="K7F2" localSheetId="12">#REF!</definedName>
    <definedName name="K7F2" localSheetId="20">#REF!</definedName>
    <definedName name="K7F2" localSheetId="21">#REF!</definedName>
    <definedName name="K7F2" localSheetId="22">#REF!</definedName>
    <definedName name="K7F2" localSheetId="23">#REF!</definedName>
    <definedName name="K7F2" localSheetId="25">#REF!</definedName>
    <definedName name="K7F2" localSheetId="26">#REF!</definedName>
    <definedName name="K7F2" localSheetId="27">#REF!</definedName>
    <definedName name="K7F2" localSheetId="28">#REF!</definedName>
    <definedName name="K7F2" localSheetId="29">#REF!</definedName>
    <definedName name="K7F2" localSheetId="30">#REF!</definedName>
    <definedName name="K7F2" localSheetId="31">#REF!</definedName>
    <definedName name="K7F2" localSheetId="32">#REF!</definedName>
    <definedName name="K7F2" localSheetId="33">#REF!</definedName>
    <definedName name="K7F2" localSheetId="34">#REF!</definedName>
    <definedName name="K7F2" localSheetId="35">#REF!</definedName>
    <definedName name="K7F2" localSheetId="36">#REF!</definedName>
    <definedName name="K7F2" localSheetId="37">#REF!</definedName>
    <definedName name="K7F2">#REF!</definedName>
    <definedName name="K8ALO" localSheetId="1">#REF!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10">#REF!</definedName>
    <definedName name="K8ALO" localSheetId="11">#REF!</definedName>
    <definedName name="K8ALO" localSheetId="12">#REF!</definedName>
    <definedName name="K8ALO" localSheetId="20">#REF!</definedName>
    <definedName name="K8ALO" localSheetId="21">#REF!</definedName>
    <definedName name="K8ALO" localSheetId="22">#REF!</definedName>
    <definedName name="K8ALO" localSheetId="23">#REF!</definedName>
    <definedName name="K8ALO" localSheetId="25">#REF!</definedName>
    <definedName name="K8ALO" localSheetId="26">#REF!</definedName>
    <definedName name="K8ALO" localSheetId="27">#REF!</definedName>
    <definedName name="K8ALO" localSheetId="28">#REF!</definedName>
    <definedName name="K8ALO" localSheetId="29">#REF!</definedName>
    <definedName name="K8ALO" localSheetId="30">#REF!</definedName>
    <definedName name="K8ALO" localSheetId="31">#REF!</definedName>
    <definedName name="K8ALO" localSheetId="32">#REF!</definedName>
    <definedName name="K8ALO" localSheetId="33">#REF!</definedName>
    <definedName name="K8ALO" localSheetId="34">#REF!</definedName>
    <definedName name="K8ALO" localSheetId="35">#REF!</definedName>
    <definedName name="K8ALO" localSheetId="36">#REF!</definedName>
    <definedName name="K8ALO" localSheetId="37">#REF!</definedName>
    <definedName name="K8ALO">#REF!</definedName>
    <definedName name="K8F1" localSheetId="1">#REF!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10">#REF!</definedName>
    <definedName name="K8F1" localSheetId="11">#REF!</definedName>
    <definedName name="K8F1" localSheetId="12">#REF!</definedName>
    <definedName name="K8F1" localSheetId="20">#REF!</definedName>
    <definedName name="K8F1" localSheetId="21">#REF!</definedName>
    <definedName name="K8F1" localSheetId="22">#REF!</definedName>
    <definedName name="K8F1" localSheetId="23">#REF!</definedName>
    <definedName name="K8F1" localSheetId="25">#REF!</definedName>
    <definedName name="K8F1" localSheetId="26">#REF!</definedName>
    <definedName name="K8F1" localSheetId="27">#REF!</definedName>
    <definedName name="K8F1" localSheetId="28">#REF!</definedName>
    <definedName name="K8F1" localSheetId="29">#REF!</definedName>
    <definedName name="K8F1" localSheetId="30">#REF!</definedName>
    <definedName name="K8F1" localSheetId="31">#REF!</definedName>
    <definedName name="K8F1" localSheetId="32">#REF!</definedName>
    <definedName name="K8F1" localSheetId="33">#REF!</definedName>
    <definedName name="K8F1" localSheetId="34">#REF!</definedName>
    <definedName name="K8F1" localSheetId="35">#REF!</definedName>
    <definedName name="K8F1" localSheetId="36">#REF!</definedName>
    <definedName name="K8F1" localSheetId="37">#REF!</definedName>
    <definedName name="K8F1">#REF!</definedName>
    <definedName name="K8F2" localSheetId="1">#REF!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10">#REF!</definedName>
    <definedName name="K8F2" localSheetId="11">#REF!</definedName>
    <definedName name="K8F2" localSheetId="12">#REF!</definedName>
    <definedName name="K8F2" localSheetId="20">#REF!</definedName>
    <definedName name="K8F2" localSheetId="21">#REF!</definedName>
    <definedName name="K8F2" localSheetId="22">#REF!</definedName>
    <definedName name="K8F2" localSheetId="23">#REF!</definedName>
    <definedName name="K8F2" localSheetId="25">#REF!</definedName>
    <definedName name="K8F2" localSheetId="26">#REF!</definedName>
    <definedName name="K8F2" localSheetId="27">#REF!</definedName>
    <definedName name="K8F2" localSheetId="28">#REF!</definedName>
    <definedName name="K8F2" localSheetId="29">#REF!</definedName>
    <definedName name="K8F2" localSheetId="30">#REF!</definedName>
    <definedName name="K8F2" localSheetId="31">#REF!</definedName>
    <definedName name="K8F2" localSheetId="32">#REF!</definedName>
    <definedName name="K8F2" localSheetId="33">#REF!</definedName>
    <definedName name="K8F2" localSheetId="34">#REF!</definedName>
    <definedName name="K8F2" localSheetId="35">#REF!</definedName>
    <definedName name="K8F2" localSheetId="36">#REF!</definedName>
    <definedName name="K8F2" localSheetId="37">#REF!</definedName>
    <definedName name="K8F2">#REF!</definedName>
    <definedName name="K9ALO" localSheetId="1">#REF!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10">#REF!</definedName>
    <definedName name="K9ALO" localSheetId="11">#REF!</definedName>
    <definedName name="K9ALO" localSheetId="12">#REF!</definedName>
    <definedName name="K9ALO" localSheetId="20">#REF!</definedName>
    <definedName name="K9ALO" localSheetId="21">#REF!</definedName>
    <definedName name="K9ALO" localSheetId="22">#REF!</definedName>
    <definedName name="K9ALO" localSheetId="23">#REF!</definedName>
    <definedName name="K9ALO" localSheetId="25">#REF!</definedName>
    <definedName name="K9ALO" localSheetId="26">#REF!</definedName>
    <definedName name="K9ALO" localSheetId="27">#REF!</definedName>
    <definedName name="K9ALO" localSheetId="28">#REF!</definedName>
    <definedName name="K9ALO" localSheetId="29">#REF!</definedName>
    <definedName name="K9ALO" localSheetId="30">#REF!</definedName>
    <definedName name="K9ALO" localSheetId="31">#REF!</definedName>
    <definedName name="K9ALO" localSheetId="32">#REF!</definedName>
    <definedName name="K9ALO" localSheetId="33">#REF!</definedName>
    <definedName name="K9ALO" localSheetId="34">#REF!</definedName>
    <definedName name="K9ALO" localSheetId="35">#REF!</definedName>
    <definedName name="K9ALO" localSheetId="36">#REF!</definedName>
    <definedName name="K9ALO" localSheetId="37">#REF!</definedName>
    <definedName name="K9ALO">#REF!</definedName>
    <definedName name="kdmfm" hidden="1">#REF!</definedName>
    <definedName name="kf">#REF!</definedName>
    <definedName name="kh">#REF!</definedName>
    <definedName name="KHGGH" localSheetId="19" hidden="1">{"via1",#N/A,TRUE,"general";"via2",#N/A,TRUE,"general";"via3",#N/A,TRUE,"general"}</definedName>
    <definedName name="KHGGH" localSheetId="38"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localSheetId="31" hidden="1">{"via1",#N/A,TRUE,"general";"via2",#N/A,TRUE,"general";"via3",#N/A,TRUE,"general"}</definedName>
    <definedName name="KHGGH" localSheetId="32" hidden="1">{"via1",#N/A,TRUE,"general";"via2",#N/A,TRUE,"general";"via3",#N/A,TRUE,"general"}</definedName>
    <definedName name="KHGGH" localSheetId="33" hidden="1">{"via1",#N/A,TRUE,"general";"via2",#N/A,TRUE,"general";"via3",#N/A,TRUE,"general"}</definedName>
    <definedName name="KHGGH" localSheetId="34" hidden="1">{"via1",#N/A,TRUE,"general";"via2",#N/A,TRUE,"general";"via3",#N/A,TRUE,"general"}</definedName>
    <definedName name="KHGGH" localSheetId="35" hidden="1">{"via1",#N/A,TRUE,"general";"via2",#N/A,TRUE,"general";"via3",#N/A,TRUE,"general"}</definedName>
    <definedName name="KHGGH" localSheetId="36" hidden="1">{"via1",#N/A,TRUE,"general";"via2",#N/A,TRUE,"general";"via3",#N/A,TRUE,"general"}</definedName>
    <definedName name="KHGGH" localSheetId="37" hidden="1">{"via1",#N/A,TRUE,"general";"via2",#N/A,TRUE,"general";"via3",#N/A,TRUE,"general"}</definedName>
    <definedName name="KHGGH" localSheetId="39" hidden="1">{"via1",#N/A,TRUE,"general";"via2",#N/A,TRUE,"general";"via3",#N/A,TRUE,"general"}</definedName>
    <definedName name="KHGGH" hidden="1">{"via1",#N/A,TRUE,"general";"via2",#N/A,TRUE,"general";"via3",#N/A,TRUE,"general"}</definedName>
    <definedName name="khjk7" localSheetId="19" hidden="1">{"TAB1",#N/A,TRUE,"GENERAL";"TAB2",#N/A,TRUE,"GENERAL";"TAB3",#N/A,TRUE,"GENERAL";"TAB4",#N/A,TRUE,"GENERAL";"TAB5",#N/A,TRUE,"GENERAL"}</definedName>
    <definedName name="khjk7" localSheetId="38"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31"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33"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35" hidden="1">{"TAB1",#N/A,TRUE,"GENERAL";"TAB2",#N/A,TRUE,"GENERAL";"TAB3",#N/A,TRUE,"GENERAL";"TAB4",#N/A,TRUE,"GENERAL";"TAB5",#N/A,TRUE,"GENERAL"}</definedName>
    <definedName name="khjk7" localSheetId="36" hidden="1">{"TAB1",#N/A,TRUE,"GENERAL";"TAB2",#N/A,TRUE,"GENERAL";"TAB3",#N/A,TRUE,"GENERAL";"TAB4",#N/A,TRUE,"GENERAL";"TAB5",#N/A,TRUE,"GENERAL"}</definedName>
    <definedName name="khjk7" localSheetId="37" hidden="1">{"TAB1",#N/A,TRUE,"GENERAL";"TAB2",#N/A,TRUE,"GENERAL";"TAB3",#N/A,TRUE,"GENERAL";"TAB4",#N/A,TRUE,"GENERAL";"TAB5",#N/A,TRUE,"GENERAL"}</definedName>
    <definedName name="khjk7" localSheetId="39" hidden="1">{"TAB1",#N/A,TRUE,"GENERAL";"TAB2",#N/A,TRUE,"GENERAL";"TAB3",#N/A,TRUE,"GENERAL";"TAB4",#N/A,TRUE,"GENERAL";"TAB5",#N/A,TRUE,"GENERAL"}</definedName>
    <definedName name="khjk7" hidden="1">{"TAB1",#N/A,TRUE,"GENERAL";"TAB2",#N/A,TRUE,"GENERAL";"TAB3",#N/A,TRUE,"GENERAL";"TAB4",#N/A,TRUE,"GENERAL";"TAB5",#N/A,TRUE,"GENERAL"}</definedName>
    <definedName name="kikik" localSheetId="19" hidden="1">{"via1",#N/A,TRUE,"general";"via2",#N/A,TRUE,"general";"via3",#N/A,TRUE,"general"}</definedName>
    <definedName name="kikik" localSheetId="38"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localSheetId="31" hidden="1">{"via1",#N/A,TRUE,"general";"via2",#N/A,TRUE,"general";"via3",#N/A,TRUE,"general"}</definedName>
    <definedName name="kikik" localSheetId="32" hidden="1">{"via1",#N/A,TRUE,"general";"via2",#N/A,TRUE,"general";"via3",#N/A,TRUE,"general"}</definedName>
    <definedName name="kikik" localSheetId="33" hidden="1">{"via1",#N/A,TRUE,"general";"via2",#N/A,TRUE,"general";"via3",#N/A,TRUE,"general"}</definedName>
    <definedName name="kikik" localSheetId="34" hidden="1">{"via1",#N/A,TRUE,"general";"via2",#N/A,TRUE,"general";"via3",#N/A,TRUE,"general"}</definedName>
    <definedName name="kikik" localSheetId="35" hidden="1">{"via1",#N/A,TRUE,"general";"via2",#N/A,TRUE,"general";"via3",#N/A,TRUE,"general"}</definedName>
    <definedName name="kikik" localSheetId="36" hidden="1">{"via1",#N/A,TRUE,"general";"via2",#N/A,TRUE,"general";"via3",#N/A,TRUE,"general"}</definedName>
    <definedName name="kikik" localSheetId="37" hidden="1">{"via1",#N/A,TRUE,"general";"via2",#N/A,TRUE,"general";"via3",#N/A,TRUE,"general"}</definedName>
    <definedName name="kikik" localSheetId="39" hidden="1">{"via1",#N/A,TRUE,"general";"via2",#N/A,TRUE,"general";"via3",#N/A,TRUE,"general"}</definedName>
    <definedName name="kikik" hidden="1">{"via1",#N/A,TRUE,"general";"via2",#N/A,TRUE,"general";"via3",#N/A,TRUE,"general"}</definedName>
    <definedName name="kj">#REF!</definedName>
    <definedName name="kjhkd" localSheetId="19" hidden="1">{"via1",#N/A,TRUE,"general";"via2",#N/A,TRUE,"general";"via3",#N/A,TRUE,"general"}</definedName>
    <definedName name="kjhkd" localSheetId="38"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localSheetId="31" hidden="1">{"via1",#N/A,TRUE,"general";"via2",#N/A,TRUE,"general";"via3",#N/A,TRUE,"general"}</definedName>
    <definedName name="kjhkd" localSheetId="32" hidden="1">{"via1",#N/A,TRUE,"general";"via2",#N/A,TRUE,"general";"via3",#N/A,TRUE,"general"}</definedName>
    <definedName name="kjhkd" localSheetId="33" hidden="1">{"via1",#N/A,TRUE,"general";"via2",#N/A,TRUE,"general";"via3",#N/A,TRUE,"general"}</definedName>
    <definedName name="kjhkd" localSheetId="34" hidden="1">{"via1",#N/A,TRUE,"general";"via2",#N/A,TRUE,"general";"via3",#N/A,TRUE,"general"}</definedName>
    <definedName name="kjhkd" localSheetId="35" hidden="1">{"via1",#N/A,TRUE,"general";"via2",#N/A,TRUE,"general";"via3",#N/A,TRUE,"general"}</definedName>
    <definedName name="kjhkd" localSheetId="36" hidden="1">{"via1",#N/A,TRUE,"general";"via2",#N/A,TRUE,"general";"via3",#N/A,TRUE,"general"}</definedName>
    <definedName name="kjhkd" localSheetId="37" hidden="1">{"via1",#N/A,TRUE,"general";"via2",#N/A,TRUE,"general";"via3",#N/A,TRUE,"general"}</definedName>
    <definedName name="kjhkd" localSheetId="39" hidden="1">{"via1",#N/A,TRUE,"general";"via2",#N/A,TRUE,"general";"via3",#N/A,TRUE,"general"}</definedName>
    <definedName name="kjhkd" hidden="1">{"via1",#N/A,TRUE,"general";"via2",#N/A,TRUE,"general";"via3",#N/A,TRUE,"general"}</definedName>
    <definedName name="kjj">#REF!</definedName>
    <definedName name="kjk" localSheetId="19" hidden="1">{"via1",#N/A,TRUE,"general";"via2",#N/A,TRUE,"general";"via3",#N/A,TRUE,"general"}</definedName>
    <definedName name="kjk" localSheetId="38"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localSheetId="31" hidden="1">{"via1",#N/A,TRUE,"general";"via2",#N/A,TRUE,"general";"via3",#N/A,TRUE,"general"}</definedName>
    <definedName name="kjk" localSheetId="32" hidden="1">{"via1",#N/A,TRUE,"general";"via2",#N/A,TRUE,"general";"via3",#N/A,TRUE,"general"}</definedName>
    <definedName name="kjk" localSheetId="33" hidden="1">{"via1",#N/A,TRUE,"general";"via2",#N/A,TRUE,"general";"via3",#N/A,TRUE,"general"}</definedName>
    <definedName name="kjk" localSheetId="34" hidden="1">{"via1",#N/A,TRUE,"general";"via2",#N/A,TRUE,"general";"via3",#N/A,TRUE,"general"}</definedName>
    <definedName name="kjk" localSheetId="35" hidden="1">{"via1",#N/A,TRUE,"general";"via2",#N/A,TRUE,"general";"via3",#N/A,TRUE,"general"}</definedName>
    <definedName name="kjk" localSheetId="36" hidden="1">{"via1",#N/A,TRUE,"general";"via2",#N/A,TRUE,"general";"via3",#N/A,TRUE,"general"}</definedName>
    <definedName name="kjk" localSheetId="37" hidden="1">{"via1",#N/A,TRUE,"general";"via2",#N/A,TRUE,"general";"via3",#N/A,TRUE,"general"}</definedName>
    <definedName name="kjk" localSheetId="39" hidden="1">{"via1",#N/A,TRUE,"general";"via2",#N/A,TRUE,"general";"via3",#N/A,TRUE,"general"}</definedName>
    <definedName name="kjk" hidden="1">{"via1",#N/A,TRUE,"general";"via2",#N/A,TRUE,"general";"via3",#N/A,TRUE,"general"}</definedName>
    <definedName name="kjtrkjr" localSheetId="19" hidden="1">{"via1",#N/A,TRUE,"general";"via2",#N/A,TRUE,"general";"via3",#N/A,TRUE,"general"}</definedName>
    <definedName name="kjtrkjr" localSheetId="38"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localSheetId="31" hidden="1">{"via1",#N/A,TRUE,"general";"via2",#N/A,TRUE,"general";"via3",#N/A,TRUE,"general"}</definedName>
    <definedName name="kjtrkjr" localSheetId="32" hidden="1">{"via1",#N/A,TRUE,"general";"via2",#N/A,TRUE,"general";"via3",#N/A,TRUE,"general"}</definedName>
    <definedName name="kjtrkjr" localSheetId="33" hidden="1">{"via1",#N/A,TRUE,"general";"via2",#N/A,TRUE,"general";"via3",#N/A,TRUE,"general"}</definedName>
    <definedName name="kjtrkjr" localSheetId="34" hidden="1">{"via1",#N/A,TRUE,"general";"via2",#N/A,TRUE,"general";"via3",#N/A,TRUE,"general"}</definedName>
    <definedName name="kjtrkjr" localSheetId="35" hidden="1">{"via1",#N/A,TRUE,"general";"via2",#N/A,TRUE,"general";"via3",#N/A,TRUE,"general"}</definedName>
    <definedName name="kjtrkjr" localSheetId="36" hidden="1">{"via1",#N/A,TRUE,"general";"via2",#N/A,TRUE,"general";"via3",#N/A,TRUE,"general"}</definedName>
    <definedName name="kjtrkjr" localSheetId="37" hidden="1">{"via1",#N/A,TRUE,"general";"via2",#N/A,TRUE,"general";"via3",#N/A,TRUE,"general"}</definedName>
    <definedName name="kjtrkjr" localSheetId="39" hidden="1">{"via1",#N/A,TRUE,"general";"via2",#N/A,TRUE,"general";"via3",#N/A,TRUE,"general"}</definedName>
    <definedName name="kjtrkjr" hidden="1">{"via1",#N/A,TRUE,"general";"via2",#N/A,TRUE,"general";"via3",#N/A,TRUE,"general"}</definedName>
    <definedName name="kk">#REF!</definedName>
    <definedName name="kkkki" localSheetId="19" hidden="1">{"via1",#N/A,TRUE,"general";"via2",#N/A,TRUE,"general";"via3",#N/A,TRUE,"general"}</definedName>
    <definedName name="kkkki" localSheetId="38"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localSheetId="31" hidden="1">{"via1",#N/A,TRUE,"general";"via2",#N/A,TRUE,"general";"via3",#N/A,TRUE,"general"}</definedName>
    <definedName name="kkkki" localSheetId="32" hidden="1">{"via1",#N/A,TRUE,"general";"via2",#N/A,TRUE,"general";"via3",#N/A,TRUE,"general"}</definedName>
    <definedName name="kkkki" localSheetId="33" hidden="1">{"via1",#N/A,TRUE,"general";"via2",#N/A,TRUE,"general";"via3",#N/A,TRUE,"general"}</definedName>
    <definedName name="kkkki" localSheetId="34" hidden="1">{"via1",#N/A,TRUE,"general";"via2",#N/A,TRUE,"general";"via3",#N/A,TRUE,"general"}</definedName>
    <definedName name="kkkki" localSheetId="35" hidden="1">{"via1",#N/A,TRUE,"general";"via2",#N/A,TRUE,"general";"via3",#N/A,TRUE,"general"}</definedName>
    <definedName name="kkkki" localSheetId="36" hidden="1">{"via1",#N/A,TRUE,"general";"via2",#N/A,TRUE,"general";"via3",#N/A,TRUE,"general"}</definedName>
    <definedName name="kkkki" localSheetId="37" hidden="1">{"via1",#N/A,TRUE,"general";"via2",#N/A,TRUE,"general";"via3",#N/A,TRUE,"general"}</definedName>
    <definedName name="kkkki" localSheetId="39" hidden="1">{"via1",#N/A,TRUE,"general";"via2",#N/A,TRUE,"general";"via3",#N/A,TRUE,"general"}</definedName>
    <definedName name="kkkki" hidden="1">{"via1",#N/A,TRUE,"general";"via2",#N/A,TRUE,"general";"via3",#N/A,TRUE,"general"}</definedName>
    <definedName name="kkkkkki" localSheetId="19" hidden="1">{"TAB1",#N/A,TRUE,"GENERAL";"TAB2",#N/A,TRUE,"GENERAL";"TAB3",#N/A,TRUE,"GENERAL";"TAB4",#N/A,TRUE,"GENERAL";"TAB5",#N/A,TRUE,"GENERAL"}</definedName>
    <definedName name="kkkkkki" localSheetId="38"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31"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33"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35" hidden="1">{"TAB1",#N/A,TRUE,"GENERAL";"TAB2",#N/A,TRUE,"GENERAL";"TAB3",#N/A,TRUE,"GENERAL";"TAB4",#N/A,TRUE,"GENERAL";"TAB5",#N/A,TRUE,"GENERAL"}</definedName>
    <definedName name="kkkkkki" localSheetId="36" hidden="1">{"TAB1",#N/A,TRUE,"GENERAL";"TAB2",#N/A,TRUE,"GENERAL";"TAB3",#N/A,TRUE,"GENERAL";"TAB4",#N/A,TRUE,"GENERAL";"TAB5",#N/A,TRUE,"GENERAL"}</definedName>
    <definedName name="kkkkkki" localSheetId="37" hidden="1">{"TAB1",#N/A,TRUE,"GENERAL";"TAB2",#N/A,TRUE,"GENERAL";"TAB3",#N/A,TRUE,"GENERAL";"TAB4",#N/A,TRUE,"GENERAL";"TAB5",#N/A,TRUE,"GENERAL"}</definedName>
    <definedName name="kkkkkki" localSheetId="39" hidden="1">{"TAB1",#N/A,TRUE,"GENERAL";"TAB2",#N/A,TRUE,"GENERAL";"TAB3",#N/A,TRUE,"GENERAL";"TAB4",#N/A,TRUE,"GENERAL";"TAB5",#N/A,TRUE,"GENERAL"}</definedName>
    <definedName name="kkkkkki" hidden="1">{"TAB1",#N/A,TRUE,"GENERAL";"TAB2",#N/A,TRUE,"GENERAL";"TAB3",#N/A,TRUE,"GENERAL";"TAB4",#N/A,TRUE,"GENERAL";"TAB5",#N/A,TRUE,"GENERAL"}</definedName>
    <definedName name="kl" localSheetId="19">' 3,01 '!ERR</definedName>
    <definedName name="kl" localSheetId="38">' MEMORIA ANDEN CALLE 11'!ERR</definedName>
    <definedName name="kl" localSheetId="1">'1,01'!ERR</definedName>
    <definedName name="kl" localSheetId="2">'1,02'!ERR</definedName>
    <definedName name="kl" localSheetId="3">'1,03 '!ERR</definedName>
    <definedName name="kl" localSheetId="4">'1,04'!ERR</definedName>
    <definedName name="kl" localSheetId="5">'1,05'!ERR</definedName>
    <definedName name="kl" localSheetId="6">'1,06'!ERR</definedName>
    <definedName name="kl" localSheetId="7">'1,07'!ERR</definedName>
    <definedName name="kl" localSheetId="8">'1,08'!ERR</definedName>
    <definedName name="kl" localSheetId="9">'2,01 '!ERR</definedName>
    <definedName name="kl" localSheetId="10">'2,02'!ERR</definedName>
    <definedName name="kl" localSheetId="11">'2,03'!ERR</definedName>
    <definedName name="kl" localSheetId="12">'2,04'!ERR</definedName>
    <definedName name="kl" localSheetId="13">'2,05'!ERR</definedName>
    <definedName name="kl" localSheetId="14">'2,06'!ERR</definedName>
    <definedName name="kl" localSheetId="15">'2,07'!ERR</definedName>
    <definedName name="kl" localSheetId="16">'2,08'!ERR</definedName>
    <definedName name="kl" localSheetId="17">'2,09'!ERR</definedName>
    <definedName name="kl" localSheetId="18">'2,10'!ERR</definedName>
    <definedName name="kl" localSheetId="20">'3,02'!ERR</definedName>
    <definedName name="kl" localSheetId="21">'3,03'!ERR</definedName>
    <definedName name="kl" localSheetId="22">'3,04'!ERR</definedName>
    <definedName name="kl" localSheetId="23">'3,05'!ERR</definedName>
    <definedName name="kl" localSheetId="24">'3,06'!ERR</definedName>
    <definedName name="kl" localSheetId="25">'4,01'!ERR</definedName>
    <definedName name="kl" localSheetId="26">'4,02'!ERR</definedName>
    <definedName name="kl" localSheetId="27">'5,01'!ERR</definedName>
    <definedName name="kl" localSheetId="28">'5,02'!ERR</definedName>
    <definedName name="kl" localSheetId="29">'5,03'!ERR</definedName>
    <definedName name="kl" localSheetId="30">'5,04'!ERR</definedName>
    <definedName name="kl" localSheetId="31">'5,05'!ERR</definedName>
    <definedName name="kl" localSheetId="32">'5,06'!ERR</definedName>
    <definedName name="kl" localSheetId="33">'5,07'!ERR</definedName>
    <definedName name="kl" localSheetId="34">'5,08'!ERR</definedName>
    <definedName name="kl" localSheetId="35">'5,09'!ERR</definedName>
    <definedName name="kl" localSheetId="36">'5,10'!ERR</definedName>
    <definedName name="kl" localSheetId="37">'5,11'!ERR</definedName>
    <definedName name="kl" localSheetId="39">'MEMORIAS ANDEN CALLE 12'!ERR</definedName>
    <definedName name="kl">[0]!ERR</definedName>
    <definedName name="klklk" localSheetId="19">#REF!</definedName>
    <definedName name="klklk" localSheetId="1">#REF!</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7">#REF!</definedName>
    <definedName name="klklk" localSheetId="18">#REF!</definedName>
    <definedName name="klklk" localSheetId="20">#REF!</definedName>
    <definedName name="klklk" localSheetId="21">#REF!</definedName>
    <definedName name="klklk" localSheetId="22">#REF!</definedName>
    <definedName name="klklk" localSheetId="23">#REF!</definedName>
    <definedName name="klklk" localSheetId="24">#REF!</definedName>
    <definedName name="klklk" localSheetId="25">#REF!</definedName>
    <definedName name="klklk" localSheetId="26">#REF!</definedName>
    <definedName name="klklk" localSheetId="27">#REF!</definedName>
    <definedName name="klklk" localSheetId="28">#REF!</definedName>
    <definedName name="klklk" localSheetId="29">#REF!</definedName>
    <definedName name="klklk" localSheetId="30">#REF!</definedName>
    <definedName name="klklk" localSheetId="31">#REF!</definedName>
    <definedName name="klklk" localSheetId="32">#REF!</definedName>
    <definedName name="klklk" localSheetId="33">#REF!</definedName>
    <definedName name="klklk" localSheetId="34">#REF!</definedName>
    <definedName name="klklk" localSheetId="35">#REF!</definedName>
    <definedName name="klklk" localSheetId="36">#REF!</definedName>
    <definedName name="klklk" localSheetId="37">#REF!</definedName>
    <definedName name="klklk">#REF!</definedName>
    <definedName name="km" localSheetId="24">#REF!</definedName>
    <definedName name="km">#REF!</definedName>
    <definedName name="KO" hidden="1">#REF!</definedName>
    <definedName name="krtrk" localSheetId="19" hidden="1">{"via1",#N/A,TRUE,"general";"via2",#N/A,TRUE,"general";"via3",#N/A,TRUE,"general"}</definedName>
    <definedName name="krtrk" localSheetId="38"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localSheetId="31" hidden="1">{"via1",#N/A,TRUE,"general";"via2",#N/A,TRUE,"general";"via3",#N/A,TRUE,"general"}</definedName>
    <definedName name="krtrk" localSheetId="32" hidden="1">{"via1",#N/A,TRUE,"general";"via2",#N/A,TRUE,"general";"via3",#N/A,TRUE,"general"}</definedName>
    <definedName name="krtrk" localSheetId="33" hidden="1">{"via1",#N/A,TRUE,"general";"via2",#N/A,TRUE,"general";"via3",#N/A,TRUE,"general"}</definedName>
    <definedName name="krtrk" localSheetId="34" hidden="1">{"via1",#N/A,TRUE,"general";"via2",#N/A,TRUE,"general";"via3",#N/A,TRUE,"general"}</definedName>
    <definedName name="krtrk" localSheetId="35" hidden="1">{"via1",#N/A,TRUE,"general";"via2",#N/A,TRUE,"general";"via3",#N/A,TRUE,"general"}</definedName>
    <definedName name="krtrk" localSheetId="36" hidden="1">{"via1",#N/A,TRUE,"general";"via2",#N/A,TRUE,"general";"via3",#N/A,TRUE,"general"}</definedName>
    <definedName name="krtrk" localSheetId="37" hidden="1">{"via1",#N/A,TRUE,"general";"via2",#N/A,TRUE,"general";"via3",#N/A,TRUE,"general"}</definedName>
    <definedName name="krtrk" localSheetId="39"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9" hidden="1">{"TAB1",#N/A,TRUE,"GENERAL";"TAB2",#N/A,TRUE,"GENERAL";"TAB3",#N/A,TRUE,"GENERAL";"TAB4",#N/A,TRUE,"GENERAL";"TAB5",#N/A,TRUE,"GENERAL"}</definedName>
    <definedName name="kyr" localSheetId="38"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localSheetId="31" hidden="1">{"TAB1",#N/A,TRUE,"GENERAL";"TAB2",#N/A,TRUE,"GENERAL";"TAB3",#N/A,TRUE,"GENERAL";"TAB4",#N/A,TRUE,"GENERAL";"TAB5",#N/A,TRUE,"GENERAL"}</definedName>
    <definedName name="kyr" localSheetId="32" hidden="1">{"TAB1",#N/A,TRUE,"GENERAL";"TAB2",#N/A,TRUE,"GENERAL";"TAB3",#N/A,TRUE,"GENERAL";"TAB4",#N/A,TRUE,"GENERAL";"TAB5",#N/A,TRUE,"GENERAL"}</definedName>
    <definedName name="kyr" localSheetId="33" hidden="1">{"TAB1",#N/A,TRUE,"GENERAL";"TAB2",#N/A,TRUE,"GENERAL";"TAB3",#N/A,TRUE,"GENERAL";"TAB4",#N/A,TRUE,"GENERAL";"TAB5",#N/A,TRUE,"GENERAL"}</definedName>
    <definedName name="kyr" localSheetId="34" hidden="1">{"TAB1",#N/A,TRUE,"GENERAL";"TAB2",#N/A,TRUE,"GENERAL";"TAB3",#N/A,TRUE,"GENERAL";"TAB4",#N/A,TRUE,"GENERAL";"TAB5",#N/A,TRUE,"GENERAL"}</definedName>
    <definedName name="kyr" localSheetId="35" hidden="1">{"TAB1",#N/A,TRUE,"GENERAL";"TAB2",#N/A,TRUE,"GENERAL";"TAB3",#N/A,TRUE,"GENERAL";"TAB4",#N/A,TRUE,"GENERAL";"TAB5",#N/A,TRUE,"GENERAL"}</definedName>
    <definedName name="kyr" localSheetId="36" hidden="1">{"TAB1",#N/A,TRUE,"GENERAL";"TAB2",#N/A,TRUE,"GENERAL";"TAB3",#N/A,TRUE,"GENERAL";"TAB4",#N/A,TRUE,"GENERAL";"TAB5",#N/A,TRUE,"GENERAL"}</definedName>
    <definedName name="kyr" localSheetId="37" hidden="1">{"TAB1",#N/A,TRUE,"GENERAL";"TAB2",#N/A,TRUE,"GENERAL";"TAB3",#N/A,TRUE,"GENERAL";"TAB4",#N/A,TRUE,"GENERAL";"TAB5",#N/A,TRUE,"GENERAL"}</definedName>
    <definedName name="kyr" localSheetId="39"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[92]LISTADO!#REF!</definedName>
    <definedName name="LICITACION" localSheetId="19">#REF!</definedName>
    <definedName name="LICITACION" localSheetId="1">#REF!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20">#REF!</definedName>
    <definedName name="LICITACION" localSheetId="21">#REF!</definedName>
    <definedName name="LICITACION" localSheetId="22">#REF!</definedName>
    <definedName name="LICITACION" localSheetId="23">#REF!</definedName>
    <definedName name="LICITACION" localSheetId="24">#REF!</definedName>
    <definedName name="LICITACION" localSheetId="25">#REF!</definedName>
    <definedName name="LICITACION" localSheetId="26">#REF!</definedName>
    <definedName name="LICITACION" localSheetId="27">#REF!</definedName>
    <definedName name="LICITACION" localSheetId="28">#REF!</definedName>
    <definedName name="LICITACION" localSheetId="29">#REF!</definedName>
    <definedName name="LICITACION" localSheetId="30">#REF!</definedName>
    <definedName name="LICITACION" localSheetId="31">#REF!</definedName>
    <definedName name="LICITACION" localSheetId="32">#REF!</definedName>
    <definedName name="LICITACION" localSheetId="33">#REF!</definedName>
    <definedName name="LICITACION" localSheetId="34">#REF!</definedName>
    <definedName name="LICITACION" localSheetId="35">#REF!</definedName>
    <definedName name="LICITACION" localSheetId="36">#REF!</definedName>
    <definedName name="LICITACION" localSheetId="37">#REF!</definedName>
    <definedName name="LICITACION">#REF!</definedName>
    <definedName name="LINEA" localSheetId="19">[93]CONT_ADI!#REF!</definedName>
    <definedName name="LINEA" localSheetId="1">[93]CONT_ADI!#REF!</definedName>
    <definedName name="LINEA" localSheetId="2">[93]CONT_ADI!#REF!</definedName>
    <definedName name="LINEA" localSheetId="3">[93]CONT_ADI!#REF!</definedName>
    <definedName name="LINEA" localSheetId="4">[93]CONT_ADI!#REF!</definedName>
    <definedName name="LINEA" localSheetId="5">[93]CONT_ADI!#REF!</definedName>
    <definedName name="LINEA" localSheetId="6">[93]CONT_ADI!#REF!</definedName>
    <definedName name="LINEA" localSheetId="7">[93]CONT_ADI!#REF!</definedName>
    <definedName name="LINEA" localSheetId="8">[93]CONT_ADI!#REF!</definedName>
    <definedName name="LINEA" localSheetId="9">[93]CONT_ADI!#REF!</definedName>
    <definedName name="LINEA" localSheetId="10">[93]CONT_ADI!#REF!</definedName>
    <definedName name="LINEA" localSheetId="11">[93]CONT_ADI!#REF!</definedName>
    <definedName name="LINEA" localSheetId="12">[93]CONT_ADI!#REF!</definedName>
    <definedName name="LINEA" localSheetId="13">[93]CONT_ADI!#REF!</definedName>
    <definedName name="LINEA" localSheetId="14">[93]CONT_ADI!#REF!</definedName>
    <definedName name="LINEA" localSheetId="15">[93]CONT_ADI!#REF!</definedName>
    <definedName name="LINEA" localSheetId="16">[93]CONT_ADI!#REF!</definedName>
    <definedName name="LINEA" localSheetId="17">[93]CONT_ADI!#REF!</definedName>
    <definedName name="LINEA" localSheetId="18">[93]CONT_ADI!#REF!</definedName>
    <definedName name="LINEA" localSheetId="20">[93]CONT_ADI!#REF!</definedName>
    <definedName name="LINEA" localSheetId="21">[93]CONT_ADI!#REF!</definedName>
    <definedName name="LINEA" localSheetId="22">[93]CONT_ADI!#REF!</definedName>
    <definedName name="LINEA" localSheetId="23">[93]CONT_ADI!#REF!</definedName>
    <definedName name="LINEA" localSheetId="24">[93]CONT_ADI!#REF!</definedName>
    <definedName name="LINEA" localSheetId="25">[93]CONT_ADI!#REF!</definedName>
    <definedName name="LINEA" localSheetId="26">[93]CONT_ADI!#REF!</definedName>
    <definedName name="LINEA" localSheetId="27">[93]CONT_ADI!#REF!</definedName>
    <definedName name="LINEA" localSheetId="28">[93]CONT_ADI!#REF!</definedName>
    <definedName name="LINEA" localSheetId="29">[93]CONT_ADI!#REF!</definedName>
    <definedName name="LINEA" localSheetId="30">[93]CONT_ADI!#REF!</definedName>
    <definedName name="LINEA" localSheetId="31">[93]CONT_ADI!#REF!</definedName>
    <definedName name="LINEA" localSheetId="32">[93]CONT_ADI!#REF!</definedName>
    <definedName name="LINEA" localSheetId="33">[93]CONT_ADI!#REF!</definedName>
    <definedName name="LINEA" localSheetId="34">[93]CONT_ADI!#REF!</definedName>
    <definedName name="LINEA" localSheetId="35">[93]CONT_ADI!#REF!</definedName>
    <definedName name="LINEA" localSheetId="36">[93]CONT_ADI!#REF!</definedName>
    <definedName name="LINEA" localSheetId="37">[93]CONT_ADI!#REF!</definedName>
    <definedName name="LINEA">[93]CONT_ADI!#REF!</definedName>
    <definedName name="listaactividades">#REF!</definedName>
    <definedName name="ListaCantidad" localSheetId="19">#REF!</definedName>
    <definedName name="ListaCantidad" localSheetId="9">#REF!</definedName>
    <definedName name="ListaCantidad" localSheetId="13">#REF!</definedName>
    <definedName name="ListaCantidad" localSheetId="14">#REF!</definedName>
    <definedName name="ListaCantidad" localSheetId="15">#REF!</definedName>
    <definedName name="ListaCantidad" localSheetId="16">#REF!</definedName>
    <definedName name="ListaCantidad" localSheetId="17">#REF!</definedName>
    <definedName name="ListaCantidad" localSheetId="18">#REF!</definedName>
    <definedName name="ListaCantidad" localSheetId="24">#REF!</definedName>
    <definedName name="ListaCantidad">#REF!</definedName>
    <definedName name="Listado" localSheetId="19">#REF!</definedName>
    <definedName name="Listado" localSheetId="9">#REF!</definedName>
    <definedName name="Listado" localSheetId="13">#REF!</definedName>
    <definedName name="Listado" localSheetId="14">#REF!</definedName>
    <definedName name="Listado" localSheetId="15">#REF!</definedName>
    <definedName name="Listado" localSheetId="16">#REF!</definedName>
    <definedName name="Listado" localSheetId="17">#REF!</definedName>
    <definedName name="Listado" localSheetId="18">#REF!</definedName>
    <definedName name="Listado" localSheetId="24">#REF!</definedName>
    <definedName name="Listado">#REF!</definedName>
    <definedName name="Listado1" localSheetId="19">#REF!</definedName>
    <definedName name="Listado1" localSheetId="9">#REF!</definedName>
    <definedName name="Listado1" localSheetId="13">#REF!</definedName>
    <definedName name="Listado1" localSheetId="14">#REF!</definedName>
    <definedName name="Listado1" localSheetId="15">#REF!</definedName>
    <definedName name="Listado1" localSheetId="16">#REF!</definedName>
    <definedName name="Listado1" localSheetId="17">#REF!</definedName>
    <definedName name="Listado1" localSheetId="18">#REF!</definedName>
    <definedName name="Listado1" localSheetId="24">#REF!</definedName>
    <definedName name="Listado1">#REF!</definedName>
    <definedName name="Listae">[140]Equipo!$A$2:$C$79</definedName>
    <definedName name="LISTAI">[140]Lista!$A$1:$E$65536</definedName>
    <definedName name="ListaItem" localSheetId="38">#REF!</definedName>
    <definedName name="ListaItem" localSheetId="39">#REF!</definedName>
    <definedName name="ListaItem">#REF!</definedName>
    <definedName name="listam">[140]Materiales!$A$3:$C$262</definedName>
    <definedName name="Listamo">[140]MdeO!$A$4:$C$21</definedName>
    <definedName name="Listat">[140]Transporte!$A$3:$C$24</definedName>
    <definedName name="ListaUni" localSheetId="19">[94]TOTALES!$D$7:$D$654</definedName>
    <definedName name="ListaUni" localSheetId="9">[94]TOTALES!$D$7:$D$654</definedName>
    <definedName name="ListaUni" localSheetId="13">[94]TOTALES!$D$7:$D$654</definedName>
    <definedName name="ListaUni" localSheetId="14">[94]TOTALES!$D$7:$D$654</definedName>
    <definedName name="ListaUni" localSheetId="15">[94]TOTALES!$D$7:$D$654</definedName>
    <definedName name="ListaUni" localSheetId="16">[94]TOTALES!$D$7:$D$654</definedName>
    <definedName name="ListaUni" localSheetId="17">[94]TOTALES!$D$7:$D$654</definedName>
    <definedName name="ListaUni" localSheetId="18">[94]TOTALES!$D$7:$D$654</definedName>
    <definedName name="ListaUni" localSheetId="24">[94]TOTALES!$D$7:$D$654</definedName>
    <definedName name="ListaUni">[95]TOTALES!$D$7:$D$654</definedName>
    <definedName name="liuoo" localSheetId="19" hidden="1">{"TAB1",#N/A,TRUE,"GENERAL";"TAB2",#N/A,TRUE,"GENERAL";"TAB3",#N/A,TRUE,"GENERAL";"TAB4",#N/A,TRUE,"GENERAL";"TAB5",#N/A,TRUE,"GENERAL"}</definedName>
    <definedName name="liuoo" localSheetId="38"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31"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3"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35" hidden="1">{"TAB1",#N/A,TRUE,"GENERAL";"TAB2",#N/A,TRUE,"GENERAL";"TAB3",#N/A,TRUE,"GENERAL";"TAB4",#N/A,TRUE,"GENERAL";"TAB5",#N/A,TRUE,"GENERAL"}</definedName>
    <definedName name="liuoo" localSheetId="36" hidden="1">{"TAB1",#N/A,TRUE,"GENERAL";"TAB2",#N/A,TRUE,"GENERAL";"TAB3",#N/A,TRUE,"GENERAL";"TAB4",#N/A,TRUE,"GENERAL";"TAB5",#N/A,TRUE,"GENERAL"}</definedName>
    <definedName name="liuoo" localSheetId="37" hidden="1">{"TAB1",#N/A,TRUE,"GENERAL";"TAB2",#N/A,TRUE,"GENERAL";"TAB3",#N/A,TRUE,"GENERAL";"TAB4",#N/A,TRUE,"GENERAL";"TAB5",#N/A,TRUE,"GENERAL"}</definedName>
    <definedName name="liuoo" localSheetId="39" hidden="1">{"TAB1",#N/A,TRUE,"GENERAL";"TAB2",#N/A,TRUE,"GENERAL";"TAB3",#N/A,TRUE,"GENERAL";"TAB4",#N/A,TRUE,"GENERAL";"TAB5",#N/A,TRUE,"GENERAL"}</definedName>
    <definedName name="liuoo" hidden="1">{"TAB1",#N/A,TRUE,"GENERAL";"TAB2",#N/A,TRUE,"GENERAL";"TAB3",#N/A,TRUE,"GENERAL";"TAB4",#N/A,TRUE,"GENERAL";"TAB5",#N/A,TRUE,"GENERAL"}</definedName>
    <definedName name="lkj" localSheetId="19" hidden="1">{"via1",#N/A,TRUE,"general";"via2",#N/A,TRUE,"general";"via3",#N/A,TRUE,"general"}</definedName>
    <definedName name="lkj" localSheetId="38"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localSheetId="31" hidden="1">{"via1",#N/A,TRUE,"general";"via2",#N/A,TRUE,"general";"via3",#N/A,TRUE,"general"}</definedName>
    <definedName name="lkj" localSheetId="32" hidden="1">{"via1",#N/A,TRUE,"general";"via2",#N/A,TRUE,"general";"via3",#N/A,TRUE,"general"}</definedName>
    <definedName name="lkj" localSheetId="33" hidden="1">{"via1",#N/A,TRUE,"general";"via2",#N/A,TRUE,"general";"via3",#N/A,TRUE,"general"}</definedName>
    <definedName name="lkj" localSheetId="34" hidden="1">{"via1",#N/A,TRUE,"general";"via2",#N/A,TRUE,"general";"via3",#N/A,TRUE,"general"}</definedName>
    <definedName name="lkj" localSheetId="35" hidden="1">{"via1",#N/A,TRUE,"general";"via2",#N/A,TRUE,"general";"via3",#N/A,TRUE,"general"}</definedName>
    <definedName name="lkj" localSheetId="36" hidden="1">{"via1",#N/A,TRUE,"general";"via2",#N/A,TRUE,"general";"via3",#N/A,TRUE,"general"}</definedName>
    <definedName name="lkj" localSheetId="37" hidden="1">{"via1",#N/A,TRUE,"general";"via2",#N/A,TRUE,"general";"via3",#N/A,TRUE,"general"}</definedName>
    <definedName name="lkj" localSheetId="39" hidden="1">{"via1",#N/A,TRUE,"general";"via2",#N/A,TRUE,"general";"via3",#N/A,TRUE,"general"}</definedName>
    <definedName name="lkj" hidden="1">{"via1",#N/A,TRUE,"general";"via2",#N/A,TRUE,"general";"via3",#N/A,TRUE,"general"}</definedName>
    <definedName name="LKJLJK" localSheetId="19" hidden="1">{"TAB1",#N/A,TRUE,"GENERAL";"TAB2",#N/A,TRUE,"GENERAL";"TAB3",#N/A,TRUE,"GENERAL";"TAB4",#N/A,TRUE,"GENERAL";"TAB5",#N/A,TRUE,"GENERAL"}</definedName>
    <definedName name="LKJLJK" localSheetId="38"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31"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33"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35" hidden="1">{"TAB1",#N/A,TRUE,"GENERAL";"TAB2",#N/A,TRUE,"GENERAL";"TAB3",#N/A,TRUE,"GENERAL";"TAB4",#N/A,TRUE,"GENERAL";"TAB5",#N/A,TRUE,"GENERAL"}</definedName>
    <definedName name="LKJLJK" localSheetId="36" hidden="1">{"TAB1",#N/A,TRUE,"GENERAL";"TAB2",#N/A,TRUE,"GENERAL";"TAB3",#N/A,TRUE,"GENERAL";"TAB4",#N/A,TRUE,"GENERAL";"TAB5",#N/A,TRUE,"GENERAL"}</definedName>
    <definedName name="LKJLJK" localSheetId="37" hidden="1">{"TAB1",#N/A,TRUE,"GENERAL";"TAB2",#N/A,TRUE,"GENERAL";"TAB3",#N/A,TRUE,"GENERAL";"TAB4",#N/A,TRUE,"GENERAL";"TAB5",#N/A,TRUE,"GENERAL"}</definedName>
    <definedName name="LKJLJK" localSheetId="39" hidden="1">{"TAB1",#N/A,TRUE,"GENERAL";"TAB2",#N/A,TRUE,"GENERAL";"TAB3",#N/A,TRUE,"GENERAL";"TAB4",#N/A,TRUE,"GENERAL";"TAB5",#N/A,TRUE,"GENERAL"}</definedName>
    <definedName name="LKJLJK" hidden="1">{"TAB1",#N/A,TRUE,"GENERAL";"TAB2",#N/A,TRUE,"GENERAL";"TAB3",#N/A,TRUE,"GENERAL";"TAB4",#N/A,TRUE,"GENERAL";"TAB5",#N/A,TRUE,"GENERAL"}</definedName>
    <definedName name="LL" localSheetId="19" hidden="1">{#N/A,#N/A,FALSE,"orthoflow";#N/A,#N/A,FALSE,"Miscelaneos";#N/A,#N/A,FALSE,"Instrumentacio";#N/A,#N/A,FALSE,"Electrico";#N/A,#N/A,FALSE,"Valv. Seguridad"}</definedName>
    <definedName name="LL" localSheetId="3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13" hidden="1">{#N/A,#N/A,FALSE,"orthoflow";#N/A,#N/A,FALSE,"Miscelaneos";#N/A,#N/A,FALSE,"Instrumentacio";#N/A,#N/A,FALSE,"Electrico";#N/A,#N/A,FALSE,"Valv. Seguridad"}</definedName>
    <definedName name="LL" localSheetId="14" hidden="1">{#N/A,#N/A,FALSE,"orthoflow";#N/A,#N/A,FALSE,"Miscelaneos";#N/A,#N/A,FALSE,"Instrumentacio";#N/A,#N/A,FALSE,"Electrico";#N/A,#N/A,FALSE,"Valv. Seguridad"}</definedName>
    <definedName name="LL" localSheetId="15" hidden="1">{#N/A,#N/A,FALSE,"orthoflow";#N/A,#N/A,FALSE,"Miscelaneos";#N/A,#N/A,FALSE,"Instrumentacio";#N/A,#N/A,FALSE,"Electrico";#N/A,#N/A,FALSE,"Valv. Seguridad"}</definedName>
    <definedName name="LL" localSheetId="16" hidden="1">{#N/A,#N/A,FALSE,"orthoflow";#N/A,#N/A,FALSE,"Miscelaneos";#N/A,#N/A,FALSE,"Instrumentacio";#N/A,#N/A,FALSE,"Electrico";#N/A,#N/A,FALSE,"Valv. Seguridad"}</definedName>
    <definedName name="LL" localSheetId="17" hidden="1">{#N/A,#N/A,FALSE,"orthoflow";#N/A,#N/A,FALSE,"Miscelaneos";#N/A,#N/A,FALSE,"Instrumentacio";#N/A,#N/A,FALSE,"Electrico";#N/A,#N/A,FALSE,"Valv. Seguridad"}</definedName>
    <definedName name="LL" localSheetId="18" hidden="1">{#N/A,#N/A,FALSE,"orthoflow";#N/A,#N/A,FALSE,"Miscelaneos";#N/A,#N/A,FALSE,"Instrumentacio";#N/A,#N/A,FALSE,"Electrico";#N/A,#N/A,FALSE,"Valv. Seguridad"}</definedName>
    <definedName name="LL" localSheetId="24" hidden="1">{#N/A,#N/A,FALSE,"orthoflow";#N/A,#N/A,FALSE,"Miscelaneos";#N/A,#N/A,FALSE,"Instrumentacio";#N/A,#N/A,FALSE,"Electrico";#N/A,#N/A,FALSE,"Valv. Seguridad"}</definedName>
    <definedName name="LL" localSheetId="39"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 localSheetId="19">[96]tub!$C$1:$J$39</definedName>
    <definedName name="LLL" localSheetId="9">[96]tub!$C$1:$J$39</definedName>
    <definedName name="LLL" localSheetId="13">[96]tub!$C$1:$J$39</definedName>
    <definedName name="LLL" localSheetId="14">[96]tub!$C$1:$J$39</definedName>
    <definedName name="LLL" localSheetId="15">[96]tub!$C$1:$J$39</definedName>
    <definedName name="LLL" localSheetId="16">[96]tub!$C$1:$J$39</definedName>
    <definedName name="LLL" localSheetId="17">[96]tub!$C$1:$J$39</definedName>
    <definedName name="LLL" localSheetId="18">[96]tub!$C$1:$J$39</definedName>
    <definedName name="LLL" localSheetId="24">[96]tub!$C$1:$J$39</definedName>
    <definedName name="LLL">[97]tub!$C$1:$J$39</definedName>
    <definedName name="lllllh" localSheetId="19" hidden="1">{"via1",#N/A,TRUE,"general";"via2",#N/A,TRUE,"general";"via3",#N/A,TRUE,"general"}</definedName>
    <definedName name="lllllh" localSheetId="38"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localSheetId="31" hidden="1">{"via1",#N/A,TRUE,"general";"via2",#N/A,TRUE,"general";"via3",#N/A,TRUE,"general"}</definedName>
    <definedName name="lllllh" localSheetId="32" hidden="1">{"via1",#N/A,TRUE,"general";"via2",#N/A,TRUE,"general";"via3",#N/A,TRUE,"general"}</definedName>
    <definedName name="lllllh" localSheetId="33" hidden="1">{"via1",#N/A,TRUE,"general";"via2",#N/A,TRUE,"general";"via3",#N/A,TRUE,"general"}</definedName>
    <definedName name="lllllh" localSheetId="34" hidden="1">{"via1",#N/A,TRUE,"general";"via2",#N/A,TRUE,"general";"via3",#N/A,TRUE,"general"}</definedName>
    <definedName name="lllllh" localSheetId="35" hidden="1">{"via1",#N/A,TRUE,"general";"via2",#N/A,TRUE,"general";"via3",#N/A,TRUE,"general"}</definedName>
    <definedName name="lllllh" localSheetId="36" hidden="1">{"via1",#N/A,TRUE,"general";"via2",#N/A,TRUE,"general";"via3",#N/A,TRUE,"general"}</definedName>
    <definedName name="lllllh" localSheetId="37" hidden="1">{"via1",#N/A,TRUE,"general";"via2",#N/A,TRUE,"general";"via3",#N/A,TRUE,"general"}</definedName>
    <definedName name="lllllh" localSheetId="39" hidden="1">{"via1",#N/A,TRUE,"general";"via2",#N/A,TRUE,"general";"via3",#N/A,TRUE,"general"}</definedName>
    <definedName name="lllllh" hidden="1">{"via1",#N/A,TRUE,"general";"via2",#N/A,TRUE,"general";"via3",#N/A,TRUE,"general"}</definedName>
    <definedName name="lllllllo" localSheetId="19" hidden="1">{"via1",#N/A,TRUE,"general";"via2",#N/A,TRUE,"general";"via3",#N/A,TRUE,"general"}</definedName>
    <definedName name="lllllllo" localSheetId="38"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localSheetId="31" hidden="1">{"via1",#N/A,TRUE,"general";"via2",#N/A,TRUE,"general";"via3",#N/A,TRUE,"general"}</definedName>
    <definedName name="lllllllo" localSheetId="32" hidden="1">{"via1",#N/A,TRUE,"general";"via2",#N/A,TRUE,"general";"via3",#N/A,TRUE,"general"}</definedName>
    <definedName name="lllllllo" localSheetId="33" hidden="1">{"via1",#N/A,TRUE,"general";"via2",#N/A,TRUE,"general";"via3",#N/A,TRUE,"general"}</definedName>
    <definedName name="lllllllo" localSheetId="34" hidden="1">{"via1",#N/A,TRUE,"general";"via2",#N/A,TRUE,"general";"via3",#N/A,TRUE,"general"}</definedName>
    <definedName name="lllllllo" localSheetId="35" hidden="1">{"via1",#N/A,TRUE,"general";"via2",#N/A,TRUE,"general";"via3",#N/A,TRUE,"general"}</definedName>
    <definedName name="lllllllo" localSheetId="36" hidden="1">{"via1",#N/A,TRUE,"general";"via2",#N/A,TRUE,"general";"via3",#N/A,TRUE,"general"}</definedName>
    <definedName name="lllllllo" localSheetId="37" hidden="1">{"via1",#N/A,TRUE,"general";"via2",#N/A,TRUE,"general";"via3",#N/A,TRUE,"general"}</definedName>
    <definedName name="lllllllo" localSheetId="39" hidden="1">{"via1",#N/A,TRUE,"general";"via2",#N/A,TRUE,"general";"via3",#N/A,TRUE,"general"}</definedName>
    <definedName name="lllllllo" hidden="1">{"via1",#N/A,TRUE,"general";"via2",#N/A,TRUE,"general";"via3",#N/A,TRUE,"general"}</definedName>
    <definedName name="LO">#REF!,#REF!,#REF!,#REF!,#REF!,#REF!,#REF!</definedName>
    <definedName name="Loan_Amount" localSheetId="38">#REF!</definedName>
    <definedName name="Loan_Amount" localSheetId="39">#REF!</definedName>
    <definedName name="Loan_Amount">#REF!</definedName>
    <definedName name="Loan_Start" localSheetId="38">#REF!</definedName>
    <definedName name="Loan_Start" localSheetId="39">#REF!</definedName>
    <definedName name="Loan_Start">#REF!</definedName>
    <definedName name="Loan_Years" localSheetId="38">#REF!</definedName>
    <definedName name="Loan_Years" localSheetId="39">#REF!</definedName>
    <definedName name="Loan_Years">#REF!</definedName>
    <definedName name="LOCA" localSheetId="19">[27]!absc</definedName>
    <definedName name="LOCA" localSheetId="2">[27]!absc</definedName>
    <definedName name="LOCA" localSheetId="3">[27]!absc</definedName>
    <definedName name="LOCA" localSheetId="4">[27]!absc</definedName>
    <definedName name="LOCA" localSheetId="5">[27]!absc</definedName>
    <definedName name="LOCA" localSheetId="6">[27]!absc</definedName>
    <definedName name="LOCA" localSheetId="7">[27]!absc</definedName>
    <definedName name="LOCA" localSheetId="8">[27]!absc</definedName>
    <definedName name="LOCA" localSheetId="10">[27]!absc</definedName>
    <definedName name="LOCA" localSheetId="11">[27]!absc</definedName>
    <definedName name="LOCA" localSheetId="12">[27]!absc</definedName>
    <definedName name="LOCA" localSheetId="15">[27]!absc</definedName>
    <definedName name="LOCA" localSheetId="16">[27]!absc</definedName>
    <definedName name="LOCA" localSheetId="18">[27]!absc</definedName>
    <definedName name="LOCA" localSheetId="20">[27]!absc</definedName>
    <definedName name="LOCA" localSheetId="21">[27]!absc</definedName>
    <definedName name="LOCA" localSheetId="22">[27]!absc</definedName>
    <definedName name="LOCA" localSheetId="23">[27]!absc</definedName>
    <definedName name="LOCA" localSheetId="25">[27]!absc</definedName>
    <definedName name="LOCA" localSheetId="26">[27]!absc</definedName>
    <definedName name="LOCA" localSheetId="27">[27]!absc</definedName>
    <definedName name="LOCA" localSheetId="28">[27]!absc</definedName>
    <definedName name="LOCA" localSheetId="29">[27]!absc</definedName>
    <definedName name="LOCA" localSheetId="30">[27]!absc</definedName>
    <definedName name="LOCA" localSheetId="31">[27]!absc</definedName>
    <definedName name="LOCA" localSheetId="32">[27]!absc</definedName>
    <definedName name="LOCA" localSheetId="33">[27]!absc</definedName>
    <definedName name="LOCA" localSheetId="34">[27]!absc</definedName>
    <definedName name="LOCA" localSheetId="35">[27]!absc</definedName>
    <definedName name="LOCA" localSheetId="36">[27]!absc</definedName>
    <definedName name="LOCA" localSheetId="37">[27]!absc</definedName>
    <definedName name="LOCA" localSheetId="0">[27]!absc</definedName>
    <definedName name="LOCA">[27]!absc</definedName>
    <definedName name="LOCA1" localSheetId="19">[40]!absc</definedName>
    <definedName name="LOCA1" localSheetId="2">[41]!absc</definedName>
    <definedName name="LOCA1" localSheetId="3">[41]!absc</definedName>
    <definedName name="LOCA1" localSheetId="4">[41]!absc</definedName>
    <definedName name="LOCA1" localSheetId="5">[41]!absc</definedName>
    <definedName name="LOCA1" localSheetId="6">[41]!absc</definedName>
    <definedName name="LOCA1" localSheetId="7">[41]!absc</definedName>
    <definedName name="LOCA1" localSheetId="8">[41]!absc</definedName>
    <definedName name="LOCA1" localSheetId="9">[40]!absc</definedName>
    <definedName name="LOCA1" localSheetId="10">[41]!absc</definedName>
    <definedName name="LOCA1" localSheetId="11">[41]!absc</definedName>
    <definedName name="LOCA1" localSheetId="12">[41]!absc</definedName>
    <definedName name="LOCA1" localSheetId="13">[40]!absc</definedName>
    <definedName name="LOCA1" localSheetId="14">[40]!absc</definedName>
    <definedName name="LOCA1" localSheetId="15">[40]!absc</definedName>
    <definedName name="LOCA1" localSheetId="16">[40]!absc</definedName>
    <definedName name="LOCA1" localSheetId="17">[40]!absc</definedName>
    <definedName name="LOCA1" localSheetId="18">[40]!absc</definedName>
    <definedName name="LOCA1" localSheetId="20">[41]!absc</definedName>
    <definedName name="LOCA1" localSheetId="21">[41]!absc</definedName>
    <definedName name="LOCA1" localSheetId="22">[41]!absc</definedName>
    <definedName name="LOCA1" localSheetId="23">[41]!absc</definedName>
    <definedName name="LOCA1" localSheetId="24">[40]!absc</definedName>
    <definedName name="LOCA1" localSheetId="25">[41]!absc</definedName>
    <definedName name="LOCA1" localSheetId="26">[41]!absc</definedName>
    <definedName name="LOCA1" localSheetId="27">[41]!absc</definedName>
    <definedName name="LOCA1" localSheetId="28">[41]!absc</definedName>
    <definedName name="LOCA1" localSheetId="29">[41]!absc</definedName>
    <definedName name="LOCA1" localSheetId="30">[41]!absc</definedName>
    <definedName name="LOCA1" localSheetId="31">[41]!absc</definedName>
    <definedName name="LOCA1" localSheetId="32">[41]!absc</definedName>
    <definedName name="LOCA1" localSheetId="33">[41]!absc</definedName>
    <definedName name="LOCA1" localSheetId="34">[41]!absc</definedName>
    <definedName name="LOCA1" localSheetId="35">[41]!absc</definedName>
    <definedName name="LOCA1" localSheetId="36">[41]!absc</definedName>
    <definedName name="LOCA1" localSheetId="37">[41]!absc</definedName>
    <definedName name="LOCA1" localSheetId="0">[41]!absc</definedName>
    <definedName name="LOCA1">[41]!absc</definedName>
    <definedName name="LOCALIZACION_Y_REPLANTEO" localSheetId="19">#REF!</definedName>
    <definedName name="LOCALIZACION_Y_REPLANTEO" localSheetId="1">#REF!</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20">#REF!</definedName>
    <definedName name="LOCALIZACION_Y_REPLANTEO" localSheetId="21">#REF!</definedName>
    <definedName name="LOCALIZACION_Y_REPLANTEO" localSheetId="22">#REF!</definedName>
    <definedName name="LOCALIZACION_Y_REPLANTEO" localSheetId="23">#REF!</definedName>
    <definedName name="LOCALIZACION_Y_REPLANTEO" localSheetId="24">#REF!</definedName>
    <definedName name="LOCALIZACION_Y_REPLANTEO" localSheetId="25">#REF!</definedName>
    <definedName name="LOCALIZACION_Y_REPLANTEO" localSheetId="26">#REF!</definedName>
    <definedName name="LOCALIZACION_Y_REPLANTEO" localSheetId="27">#REF!</definedName>
    <definedName name="LOCALIZACION_Y_REPLANTEO" localSheetId="28">#REF!</definedName>
    <definedName name="LOCALIZACION_Y_REPLANTEO" localSheetId="29">#REF!</definedName>
    <definedName name="LOCALIZACION_Y_REPLANTEO" localSheetId="30">#REF!</definedName>
    <definedName name="LOCALIZACION_Y_REPLANTEO" localSheetId="31">#REF!</definedName>
    <definedName name="LOCALIZACION_Y_REPLANTEO" localSheetId="32">#REF!</definedName>
    <definedName name="LOCALIZACION_Y_REPLANTEO" localSheetId="33">#REF!</definedName>
    <definedName name="LOCALIZACION_Y_REPLANTEO" localSheetId="34">#REF!</definedName>
    <definedName name="LOCALIZACION_Y_REPLANTEO" localSheetId="35">#REF!</definedName>
    <definedName name="LOCALIZACION_Y_REPLANTEO" localSheetId="36">#REF!</definedName>
    <definedName name="LOCALIZACION_Y_REPLANTEO" localSheetId="37">#REF!</definedName>
    <definedName name="LOCALIZACION_Y_REPLANTEO">#REF!</definedName>
    <definedName name="LOGO" localSheetId="19">' 3,01 '!ERR</definedName>
    <definedName name="LOGO" localSheetId="38">' MEMORIA ANDEN CALLE 11'!ERR</definedName>
    <definedName name="LOGO" localSheetId="1">'1,01'!ERR</definedName>
    <definedName name="LOGO" localSheetId="2">'1,02'!ERR</definedName>
    <definedName name="LOGO" localSheetId="3">'1,03 '!ERR</definedName>
    <definedName name="LOGO" localSheetId="4">'1,04'!ERR</definedName>
    <definedName name="LOGO" localSheetId="5">'1,05'!ERR</definedName>
    <definedName name="LOGO" localSheetId="6">'1,06'!ERR</definedName>
    <definedName name="LOGO" localSheetId="7">'1,07'!ERR</definedName>
    <definedName name="LOGO" localSheetId="8">'1,08'!ERR</definedName>
    <definedName name="LOGO" localSheetId="9">'2,01 '!ERR</definedName>
    <definedName name="LOGO" localSheetId="10">'2,02'!ERR</definedName>
    <definedName name="LOGO" localSheetId="11">'2,03'!ERR</definedName>
    <definedName name="LOGO" localSheetId="12">'2,04'!ERR</definedName>
    <definedName name="LOGO" localSheetId="13">'2,05'!ERR</definedName>
    <definedName name="LOGO" localSheetId="14">'2,06'!ERR</definedName>
    <definedName name="LOGO" localSheetId="15">'2,07'!ERR</definedName>
    <definedName name="LOGO" localSheetId="16">'2,08'!ERR</definedName>
    <definedName name="LOGO" localSheetId="17">'2,09'!ERR</definedName>
    <definedName name="LOGO" localSheetId="18">'2,10'!ERR</definedName>
    <definedName name="LOGO" localSheetId="20">'3,02'!ERR</definedName>
    <definedName name="LOGO" localSheetId="21">'3,03'!ERR</definedName>
    <definedName name="LOGO" localSheetId="22">'3,04'!ERR</definedName>
    <definedName name="LOGO" localSheetId="23">'3,05'!ERR</definedName>
    <definedName name="LOGO" localSheetId="24">'3,06'!ERR</definedName>
    <definedName name="LOGO" localSheetId="25">'4,01'!ERR</definedName>
    <definedName name="LOGO" localSheetId="26">'4,02'!ERR</definedName>
    <definedName name="LOGO" localSheetId="27">'5,01'!ERR</definedName>
    <definedName name="LOGO" localSheetId="28">'5,02'!ERR</definedName>
    <definedName name="LOGO" localSheetId="29">'5,03'!ERR</definedName>
    <definedName name="LOGO" localSheetId="30">'5,04'!ERR</definedName>
    <definedName name="LOGO" localSheetId="31">'5,05'!ERR</definedName>
    <definedName name="LOGO" localSheetId="32">'5,06'!ERR</definedName>
    <definedName name="LOGO" localSheetId="33">'5,07'!ERR</definedName>
    <definedName name="LOGO" localSheetId="34">'5,08'!ERR</definedName>
    <definedName name="LOGO" localSheetId="35">'5,09'!ERR</definedName>
    <definedName name="LOGO" localSheetId="36">'5,10'!ERR</definedName>
    <definedName name="LOGO" localSheetId="37">'5,11'!ERR</definedName>
    <definedName name="LOGO" localSheetId="39">'MEMORIAS ANDEN CALLE 12'!ERR</definedName>
    <definedName name="LOGO">[0]!ERR</definedName>
    <definedName name="lolol" localSheetId="19" hidden="1">{"TAB1",#N/A,TRUE,"GENERAL";"TAB2",#N/A,TRUE,"GENERAL";"TAB3",#N/A,TRUE,"GENERAL";"TAB4",#N/A,TRUE,"GENERAL";"TAB5",#N/A,TRUE,"GENERAL"}</definedName>
    <definedName name="lolol" localSheetId="38"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31"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33"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35" hidden="1">{"TAB1",#N/A,TRUE,"GENERAL";"TAB2",#N/A,TRUE,"GENERAL";"TAB3",#N/A,TRUE,"GENERAL";"TAB4",#N/A,TRUE,"GENERAL";"TAB5",#N/A,TRUE,"GENERAL"}</definedName>
    <definedName name="lolol" localSheetId="36" hidden="1">{"TAB1",#N/A,TRUE,"GENERAL";"TAB2",#N/A,TRUE,"GENERAL";"TAB3",#N/A,TRUE,"GENERAL";"TAB4",#N/A,TRUE,"GENERAL";"TAB5",#N/A,TRUE,"GENERAL"}</definedName>
    <definedName name="lolol" localSheetId="37" hidden="1">{"TAB1",#N/A,TRUE,"GENERAL";"TAB2",#N/A,TRUE,"GENERAL";"TAB3",#N/A,TRUE,"GENERAL";"TAB4",#N/A,TRUE,"GENERAL";"TAB5",#N/A,TRUE,"GENERAL"}</definedName>
    <definedName name="lolol" localSheetId="39"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9" hidden="1">{"via1",#N/A,TRUE,"general";"via2",#N/A,TRUE,"general";"via3",#N/A,TRUE,"general"}</definedName>
    <definedName name="lplpl" localSheetId="38"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localSheetId="31" hidden="1">{"via1",#N/A,TRUE,"general";"via2",#N/A,TRUE,"general";"via3",#N/A,TRUE,"general"}</definedName>
    <definedName name="lplpl" localSheetId="32" hidden="1">{"via1",#N/A,TRUE,"general";"via2",#N/A,TRUE,"general";"via3",#N/A,TRUE,"general"}</definedName>
    <definedName name="lplpl" localSheetId="33" hidden="1">{"via1",#N/A,TRUE,"general";"via2",#N/A,TRUE,"general";"via3",#N/A,TRUE,"general"}</definedName>
    <definedName name="lplpl" localSheetId="34" hidden="1">{"via1",#N/A,TRUE,"general";"via2",#N/A,TRUE,"general";"via3",#N/A,TRUE,"general"}</definedName>
    <definedName name="lplpl" localSheetId="35" hidden="1">{"via1",#N/A,TRUE,"general";"via2",#N/A,TRUE,"general";"via3",#N/A,TRUE,"general"}</definedName>
    <definedName name="lplpl" localSheetId="36" hidden="1">{"via1",#N/A,TRUE,"general";"via2",#N/A,TRUE,"general";"via3",#N/A,TRUE,"general"}</definedName>
    <definedName name="lplpl" localSheetId="37" hidden="1">{"via1",#N/A,TRUE,"general";"via2",#N/A,TRUE,"general";"via3",#N/A,TRUE,"general"}</definedName>
    <definedName name="lplpl" localSheetId="39" hidden="1">{"via1",#N/A,TRUE,"general";"via2",#N/A,TRUE,"general";"via3",#N/A,TRUE,"general"}</definedName>
    <definedName name="lplpl" hidden="1">{"via1",#N/A,TRUE,"general";"via2",#N/A,TRUE,"general";"via3",#N/A,TRUE,"general"}</definedName>
    <definedName name="lt">#REF!</definedName>
    <definedName name="luis">[141]materiales!$A$7:$A$1317</definedName>
    <definedName name="lun" localSheetId="1">'[39]Res-Accide-10'!#REF!</definedName>
    <definedName name="lun" localSheetId="2">'[39]Res-Accide-10'!#REF!</definedName>
    <definedName name="lun" localSheetId="3">'[39]Res-Accide-10'!#REF!</definedName>
    <definedName name="lun" localSheetId="4">'[39]Res-Accide-10'!#REF!</definedName>
    <definedName name="lun" localSheetId="5">'[39]Res-Accide-10'!#REF!</definedName>
    <definedName name="lun" localSheetId="6">'[39]Res-Accide-10'!#REF!</definedName>
    <definedName name="lun" localSheetId="7">'[39]Res-Accide-10'!#REF!</definedName>
    <definedName name="lun" localSheetId="8">'[39]Res-Accide-10'!#REF!</definedName>
    <definedName name="lun" localSheetId="10">'[39]Res-Accide-10'!#REF!</definedName>
    <definedName name="lun" localSheetId="11">'[39]Res-Accide-10'!#REF!</definedName>
    <definedName name="lun" localSheetId="12">'[39]Res-Accide-10'!#REF!</definedName>
    <definedName name="lun" localSheetId="20">'[39]Res-Accide-10'!#REF!</definedName>
    <definedName name="lun" localSheetId="21">'[39]Res-Accide-10'!#REF!</definedName>
    <definedName name="lun" localSheetId="22">'[39]Res-Accide-10'!#REF!</definedName>
    <definedName name="lun" localSheetId="23">'[39]Res-Accide-10'!#REF!</definedName>
    <definedName name="lun" localSheetId="24">'[39]Res-Accide-10'!#REF!</definedName>
    <definedName name="lun" localSheetId="25">'[39]Res-Accide-10'!#REF!</definedName>
    <definedName name="lun" localSheetId="26">'[39]Res-Accide-10'!#REF!</definedName>
    <definedName name="lun" localSheetId="27">'[39]Res-Accide-10'!#REF!</definedName>
    <definedName name="lun" localSheetId="28">'[39]Res-Accide-10'!#REF!</definedName>
    <definedName name="lun" localSheetId="29">'[39]Res-Accide-10'!#REF!</definedName>
    <definedName name="lun" localSheetId="30">'[39]Res-Accide-10'!#REF!</definedName>
    <definedName name="lun" localSheetId="31">'[39]Res-Accide-10'!#REF!</definedName>
    <definedName name="lun" localSheetId="32">'[39]Res-Accide-10'!#REF!</definedName>
    <definedName name="lun" localSheetId="33">'[39]Res-Accide-10'!#REF!</definedName>
    <definedName name="lun" localSheetId="34">'[39]Res-Accide-10'!#REF!</definedName>
    <definedName name="lun" localSheetId="35">'[39]Res-Accide-10'!#REF!</definedName>
    <definedName name="lun" localSheetId="36">'[39]Res-Accide-10'!#REF!</definedName>
    <definedName name="lun" localSheetId="37">'[39]Res-Accide-10'!#REF!</definedName>
    <definedName name="lun">'[39]Res-Accide-10'!#REF!</definedName>
    <definedName name="lv" localSheetId="38">#REF!</definedName>
    <definedName name="lv" localSheetId="24">#REF!</definedName>
    <definedName name="lv" localSheetId="39">#REF!</definedName>
    <definedName name="lv">#REF!</definedName>
    <definedName name="m" localSheetId="24">#REF!</definedName>
    <definedName name="m">#REF!</definedName>
    <definedName name="MA" localSheetId="1">'[39]Res-Accide-10'!#REF!</definedName>
    <definedName name="MA" localSheetId="2">'[39]Res-Accide-10'!#REF!</definedName>
    <definedName name="MA" localSheetId="3">'[39]Res-Accide-10'!#REF!</definedName>
    <definedName name="MA" localSheetId="4">'[39]Res-Accide-10'!#REF!</definedName>
    <definedName name="MA" localSheetId="5">'[39]Res-Accide-10'!#REF!</definedName>
    <definedName name="MA" localSheetId="6">'[39]Res-Accide-10'!#REF!</definedName>
    <definedName name="MA" localSheetId="7">'[39]Res-Accide-10'!#REF!</definedName>
    <definedName name="MA" localSheetId="8">'[39]Res-Accide-10'!#REF!</definedName>
    <definedName name="MA" localSheetId="10">'[39]Res-Accide-10'!#REF!</definedName>
    <definedName name="MA" localSheetId="11">'[39]Res-Accide-10'!#REF!</definedName>
    <definedName name="MA" localSheetId="12">'[39]Res-Accide-10'!#REF!</definedName>
    <definedName name="MA" localSheetId="20">'[39]Res-Accide-10'!#REF!</definedName>
    <definedName name="MA" localSheetId="21">'[39]Res-Accide-10'!#REF!</definedName>
    <definedName name="MA" localSheetId="22">'[39]Res-Accide-10'!#REF!</definedName>
    <definedName name="MA" localSheetId="23">'[39]Res-Accide-10'!#REF!</definedName>
    <definedName name="MA" localSheetId="24">'[39]Res-Accide-10'!#REF!</definedName>
    <definedName name="MA" localSheetId="25">'[39]Res-Accide-10'!#REF!</definedName>
    <definedName name="MA" localSheetId="26">'[39]Res-Accide-10'!#REF!</definedName>
    <definedName name="MA" localSheetId="27">'[39]Res-Accide-10'!#REF!</definedName>
    <definedName name="MA" localSheetId="28">'[39]Res-Accide-10'!#REF!</definedName>
    <definedName name="MA" localSheetId="29">'[39]Res-Accide-10'!#REF!</definedName>
    <definedName name="MA" localSheetId="30">'[39]Res-Accide-10'!#REF!</definedName>
    <definedName name="MA" localSheetId="31">'[39]Res-Accide-10'!#REF!</definedName>
    <definedName name="MA" localSheetId="32">'[39]Res-Accide-10'!#REF!</definedName>
    <definedName name="MA" localSheetId="33">'[39]Res-Accide-10'!#REF!</definedName>
    <definedName name="MA" localSheetId="34">'[39]Res-Accide-10'!#REF!</definedName>
    <definedName name="MA" localSheetId="35">'[39]Res-Accide-10'!#REF!</definedName>
    <definedName name="MA" localSheetId="36">'[39]Res-Accide-10'!#REF!</definedName>
    <definedName name="MA" localSheetId="37">'[39]Res-Accide-10'!#REF!</definedName>
    <definedName name="MA">'[39]Res-Accide-10'!#REF!</definedName>
    <definedName name="MACR" localSheetId="38">#REF!</definedName>
    <definedName name="MACR" localSheetId="24">#REF!</definedName>
    <definedName name="MACR" localSheetId="39">#REF!</definedName>
    <definedName name="MACR">#REF!</definedName>
    <definedName name="MACRDEL" localSheetId="38">'[3]7422CW00'!#REF!</definedName>
    <definedName name="MACRDEL" localSheetId="24">'[3]7422CW00'!#REF!</definedName>
    <definedName name="MACRDEL" localSheetId="39">'[3]7422CW00'!#REF!</definedName>
    <definedName name="MACRDEL">'[3]7422CW00'!#REF!</definedName>
    <definedName name="Macroactividad" localSheetId="38">#REF!</definedName>
    <definedName name="Macroactividad" localSheetId="24">#REF!</definedName>
    <definedName name="Macroactividad" localSheetId="39">#REF!</definedName>
    <definedName name="Macroactividad">#REF!</definedName>
    <definedName name="mafdsf" localSheetId="19" hidden="1">{"via1",#N/A,TRUE,"general";"via2",#N/A,TRUE,"general";"via3",#N/A,TRUE,"general"}</definedName>
    <definedName name="mafdsf" localSheetId="38"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localSheetId="31" hidden="1">{"via1",#N/A,TRUE,"general";"via2",#N/A,TRUE,"general";"via3",#N/A,TRUE,"general"}</definedName>
    <definedName name="mafdsf" localSheetId="32" hidden="1">{"via1",#N/A,TRUE,"general";"via2",#N/A,TRUE,"general";"via3",#N/A,TRUE,"general"}</definedName>
    <definedName name="mafdsf" localSheetId="33" hidden="1">{"via1",#N/A,TRUE,"general";"via2",#N/A,TRUE,"general";"via3",#N/A,TRUE,"general"}</definedName>
    <definedName name="mafdsf" localSheetId="34" hidden="1">{"via1",#N/A,TRUE,"general";"via2",#N/A,TRUE,"general";"via3",#N/A,TRUE,"general"}</definedName>
    <definedName name="mafdsf" localSheetId="35" hidden="1">{"via1",#N/A,TRUE,"general";"via2",#N/A,TRUE,"general";"via3",#N/A,TRUE,"general"}</definedName>
    <definedName name="mafdsf" localSheetId="36" hidden="1">{"via1",#N/A,TRUE,"general";"via2",#N/A,TRUE,"general";"via3",#N/A,TRUE,"general"}</definedName>
    <definedName name="mafdsf" localSheetId="37" hidden="1">{"via1",#N/A,TRUE,"general";"via2",#N/A,TRUE,"general";"via3",#N/A,TRUE,"general"}</definedName>
    <definedName name="mafdsf" localSheetId="39" hidden="1">{"via1",#N/A,TRUE,"general";"via2",#N/A,TRUE,"general";"via3",#N/A,TRUE,"general"}</definedName>
    <definedName name="mafdsf" hidden="1">{"via1",#N/A,TRUE,"general";"via2",#N/A,TRUE,"general";"via3",#N/A,TRUE,"general"}</definedName>
    <definedName name="MANUAL">#REF!</definedName>
    <definedName name="mao" localSheetId="19" hidden="1">{"TAB1",#N/A,TRUE,"GENERAL";"TAB2",#N/A,TRUE,"GENERAL";"TAB3",#N/A,TRUE,"GENERAL";"TAB4",#N/A,TRUE,"GENERAL";"TAB5",#N/A,TRUE,"GENERAL"}</definedName>
    <definedName name="mao" localSheetId="38"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localSheetId="31" hidden="1">{"TAB1",#N/A,TRUE,"GENERAL";"TAB2",#N/A,TRUE,"GENERAL";"TAB3",#N/A,TRUE,"GENERAL";"TAB4",#N/A,TRUE,"GENERAL";"TAB5",#N/A,TRUE,"GENERAL"}</definedName>
    <definedName name="mao" localSheetId="32" hidden="1">{"TAB1",#N/A,TRUE,"GENERAL";"TAB2",#N/A,TRUE,"GENERAL";"TAB3",#N/A,TRUE,"GENERAL";"TAB4",#N/A,TRUE,"GENERAL";"TAB5",#N/A,TRUE,"GENERAL"}</definedName>
    <definedName name="mao" localSheetId="33" hidden="1">{"TAB1",#N/A,TRUE,"GENERAL";"TAB2",#N/A,TRUE,"GENERAL";"TAB3",#N/A,TRUE,"GENERAL";"TAB4",#N/A,TRUE,"GENERAL";"TAB5",#N/A,TRUE,"GENERAL"}</definedName>
    <definedName name="mao" localSheetId="34" hidden="1">{"TAB1",#N/A,TRUE,"GENERAL";"TAB2",#N/A,TRUE,"GENERAL";"TAB3",#N/A,TRUE,"GENERAL";"TAB4",#N/A,TRUE,"GENERAL";"TAB5",#N/A,TRUE,"GENERAL"}</definedName>
    <definedName name="mao" localSheetId="35" hidden="1">{"TAB1",#N/A,TRUE,"GENERAL";"TAB2",#N/A,TRUE,"GENERAL";"TAB3",#N/A,TRUE,"GENERAL";"TAB4",#N/A,TRUE,"GENERAL";"TAB5",#N/A,TRUE,"GENERAL"}</definedName>
    <definedName name="mao" localSheetId="36" hidden="1">{"TAB1",#N/A,TRUE,"GENERAL";"TAB2",#N/A,TRUE,"GENERAL";"TAB3",#N/A,TRUE,"GENERAL";"TAB4",#N/A,TRUE,"GENERAL";"TAB5",#N/A,TRUE,"GENERAL"}</definedName>
    <definedName name="mao" localSheetId="37" hidden="1">{"TAB1",#N/A,TRUE,"GENERAL";"TAB2",#N/A,TRUE,"GENERAL";"TAB3",#N/A,TRUE,"GENERAL";"TAB4",#N/A,TRUE,"GENERAL";"TAB5",#N/A,TRUE,"GENERAL"}</definedName>
    <definedName name="mao" localSheetId="39" hidden="1">{"TAB1",#N/A,TRUE,"GENERAL";"TAB2",#N/A,TRUE,"GENERAL";"TAB3",#N/A,TRUE,"GENERAL";"TAB4",#N/A,TRUE,"GENERAL";"TAB5",#N/A,TRUE,"GENERAL"}</definedName>
    <definedName name="mao" hidden="1">{"TAB1",#N/A,TRUE,"GENERAL";"TAB2",#N/A,TRUE,"GENERAL";"TAB3",#N/A,TRUE,"GENERAL";"TAB4",#N/A,TRUE,"GENERAL";"TAB5",#N/A,TRUE,"GENERAL"}</definedName>
    <definedName name="maow" localSheetId="19" hidden="1">{"via1",#N/A,TRUE,"general";"via2",#N/A,TRUE,"general";"via3",#N/A,TRUE,"general"}</definedName>
    <definedName name="maow" localSheetId="38"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localSheetId="31" hidden="1">{"via1",#N/A,TRUE,"general";"via2",#N/A,TRUE,"general";"via3",#N/A,TRUE,"general"}</definedName>
    <definedName name="maow" localSheetId="32" hidden="1">{"via1",#N/A,TRUE,"general";"via2",#N/A,TRUE,"general";"via3",#N/A,TRUE,"general"}</definedName>
    <definedName name="maow" localSheetId="33" hidden="1">{"via1",#N/A,TRUE,"general";"via2",#N/A,TRUE,"general";"via3",#N/A,TRUE,"general"}</definedName>
    <definedName name="maow" localSheetId="34" hidden="1">{"via1",#N/A,TRUE,"general";"via2",#N/A,TRUE,"general";"via3",#N/A,TRUE,"general"}</definedName>
    <definedName name="maow" localSheetId="35" hidden="1">{"via1",#N/A,TRUE,"general";"via2",#N/A,TRUE,"general";"via3",#N/A,TRUE,"general"}</definedName>
    <definedName name="maow" localSheetId="36" hidden="1">{"via1",#N/A,TRUE,"general";"via2",#N/A,TRUE,"general";"via3",#N/A,TRUE,"general"}</definedName>
    <definedName name="maow" localSheetId="37" hidden="1">{"via1",#N/A,TRUE,"general";"via2",#N/A,TRUE,"general";"via3",#N/A,TRUE,"general"}</definedName>
    <definedName name="maow" localSheetId="39" hidden="1">{"via1",#N/A,TRUE,"general";"via2",#N/A,TRUE,"general";"via3",#N/A,TRUE,"general"}</definedName>
    <definedName name="maow" hidden="1">{"via1",#N/A,TRUE,"general";"via2",#N/A,TRUE,"general";"via3",#N/A,TRUE,"general"}</definedName>
    <definedName name="MAQUINAR" localSheetId="1">[57]Insum!$A$68:$H$98</definedName>
    <definedName name="MAQUINAR" localSheetId="2">[57]Insum!$A$68:$H$98</definedName>
    <definedName name="MAQUINAR" localSheetId="3">[57]Insum!$A$68:$H$98</definedName>
    <definedName name="MAQUINAR" localSheetId="4">[57]Insum!$A$68:$H$98</definedName>
    <definedName name="MAQUINAR" localSheetId="5">[57]Insum!$A$68:$H$98</definedName>
    <definedName name="MAQUINAR" localSheetId="6">[57]Insum!$A$68:$H$98</definedName>
    <definedName name="MAQUINAR" localSheetId="7">[57]Insum!$A$68:$H$98</definedName>
    <definedName name="MAQUINAR" localSheetId="8">[57]Insum!$A$68:$H$98</definedName>
    <definedName name="MAQUINAR" localSheetId="10">[57]Insum!$A$68:$H$98</definedName>
    <definedName name="MAQUINAR" localSheetId="11">[57]Insum!$A$68:$H$98</definedName>
    <definedName name="MAQUINAR" localSheetId="12">[57]Insum!$A$68:$H$98</definedName>
    <definedName name="MAQUINAR" localSheetId="20">[57]Insum!$A$68:$H$98</definedName>
    <definedName name="MAQUINAR" localSheetId="21">[57]Insum!$A$68:$H$98</definedName>
    <definedName name="MAQUINAR" localSheetId="22">[57]Insum!$A$68:$H$98</definedName>
    <definedName name="MAQUINAR" localSheetId="23">[57]Insum!$A$68:$H$98</definedName>
    <definedName name="MAQUINAR" localSheetId="25">[57]Insum!$A$68:$H$98</definedName>
    <definedName name="MAQUINAR" localSheetId="26">[57]Insum!$A$68:$H$98</definedName>
    <definedName name="MAQUINAR" localSheetId="27">[57]Insum!$A$68:$H$98</definedName>
    <definedName name="MAQUINAR" localSheetId="28">[57]Insum!$A$68:$H$98</definedName>
    <definedName name="MAQUINAR" localSheetId="29">[57]Insum!$A$68:$H$98</definedName>
    <definedName name="MAQUINAR" localSheetId="30">[57]Insum!$A$68:$H$98</definedName>
    <definedName name="MAQUINAR" localSheetId="31">[57]Insum!$A$68:$H$98</definedName>
    <definedName name="MAQUINAR" localSheetId="32">[57]Insum!$A$68:$H$98</definedName>
    <definedName name="MAQUINAR" localSheetId="33">[57]Insum!$A$68:$H$98</definedName>
    <definedName name="MAQUINAR" localSheetId="34">[57]Insum!$A$68:$H$98</definedName>
    <definedName name="MAQUINAR" localSheetId="35">[57]Insum!$A$68:$H$98</definedName>
    <definedName name="MAQUINAR" localSheetId="36">[57]Insum!$A$68:$H$98</definedName>
    <definedName name="MAQUINAR" localSheetId="37">[57]Insum!$A$68:$H$98</definedName>
    <definedName name="MAQUINAR">[58]Insum!$A$68:$H$98</definedName>
    <definedName name="MAQUINARIAMATRIZ">[139]INSUMOS!$N$3:$Q$50</definedName>
    <definedName name="mar" localSheetId="1">'[39]Res-Accide-10'!#REF!</definedName>
    <definedName name="mar" localSheetId="2">'[39]Res-Accide-10'!#REF!</definedName>
    <definedName name="mar" localSheetId="3">'[39]Res-Accide-10'!#REF!</definedName>
    <definedName name="mar" localSheetId="4">'[39]Res-Accide-10'!#REF!</definedName>
    <definedName name="mar" localSheetId="5">'[39]Res-Accide-10'!#REF!</definedName>
    <definedName name="mar" localSheetId="6">'[39]Res-Accide-10'!#REF!</definedName>
    <definedName name="mar" localSheetId="7">'[39]Res-Accide-10'!#REF!</definedName>
    <definedName name="mar" localSheetId="8">'[39]Res-Accide-10'!#REF!</definedName>
    <definedName name="mar" localSheetId="10">'[39]Res-Accide-10'!#REF!</definedName>
    <definedName name="mar" localSheetId="11">'[39]Res-Accide-10'!#REF!</definedName>
    <definedName name="mar" localSheetId="12">'[39]Res-Accide-10'!#REF!</definedName>
    <definedName name="mar" localSheetId="20">'[39]Res-Accide-10'!#REF!</definedName>
    <definedName name="mar" localSheetId="21">'[39]Res-Accide-10'!#REF!</definedName>
    <definedName name="mar" localSheetId="22">'[39]Res-Accide-10'!#REF!</definedName>
    <definedName name="mar" localSheetId="23">'[39]Res-Accide-10'!#REF!</definedName>
    <definedName name="mar" localSheetId="24">'[39]Res-Accide-10'!#REF!</definedName>
    <definedName name="mar" localSheetId="25">'[39]Res-Accide-10'!#REF!</definedName>
    <definedName name="mar" localSheetId="26">'[39]Res-Accide-10'!#REF!</definedName>
    <definedName name="mar" localSheetId="27">'[39]Res-Accide-10'!#REF!</definedName>
    <definedName name="mar" localSheetId="28">'[39]Res-Accide-10'!#REF!</definedName>
    <definedName name="mar" localSheetId="29">'[39]Res-Accide-10'!#REF!</definedName>
    <definedName name="mar" localSheetId="30">'[39]Res-Accide-10'!#REF!</definedName>
    <definedName name="mar" localSheetId="31">'[39]Res-Accide-10'!#REF!</definedName>
    <definedName name="mar" localSheetId="32">'[39]Res-Accide-10'!#REF!</definedName>
    <definedName name="mar" localSheetId="33">'[39]Res-Accide-10'!#REF!</definedName>
    <definedName name="mar" localSheetId="34">'[39]Res-Accide-10'!#REF!</definedName>
    <definedName name="mar" localSheetId="35">'[39]Res-Accide-10'!#REF!</definedName>
    <definedName name="mar" localSheetId="36">'[39]Res-Accide-10'!#REF!</definedName>
    <definedName name="mar" localSheetId="37">'[39]Res-Accide-10'!#REF!</definedName>
    <definedName name="mar">'[39]Res-Accide-10'!#REF!</definedName>
    <definedName name="MARCO_H" localSheetId="38">#REF!</definedName>
    <definedName name="MARCO_H" localSheetId="24">#REF!</definedName>
    <definedName name="MARCO_H" localSheetId="39">#REF!</definedName>
    <definedName name="MARCO_H">#REF!</definedName>
    <definedName name="marina" localSheetId="38">'[98]Informe Semanal 1'!#REF!</definedName>
    <definedName name="marina" localSheetId="24">'[98]Informe Semanal 1'!#REF!</definedName>
    <definedName name="marina" localSheetId="39">'[98]Informe Semanal 1'!#REF!</definedName>
    <definedName name="marina">'[98]Informe Semanal 1'!#REF!</definedName>
    <definedName name="MART">[132]Equipo!$A$7:$A$65536</definedName>
    <definedName name="masor" localSheetId="19" hidden="1">{"via1",#N/A,TRUE,"general";"via2",#N/A,TRUE,"general";"via3",#N/A,TRUE,"general"}</definedName>
    <definedName name="masor" localSheetId="38"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localSheetId="31" hidden="1">{"via1",#N/A,TRUE,"general";"via2",#N/A,TRUE,"general";"via3",#N/A,TRUE,"general"}</definedName>
    <definedName name="masor" localSheetId="32" hidden="1">{"via1",#N/A,TRUE,"general";"via2",#N/A,TRUE,"general";"via3",#N/A,TRUE,"general"}</definedName>
    <definedName name="masor" localSheetId="33" hidden="1">{"via1",#N/A,TRUE,"general";"via2",#N/A,TRUE,"general";"via3",#N/A,TRUE,"general"}</definedName>
    <definedName name="masor" localSheetId="34" hidden="1">{"via1",#N/A,TRUE,"general";"via2",#N/A,TRUE,"general";"via3",#N/A,TRUE,"general"}</definedName>
    <definedName name="masor" localSheetId="35" hidden="1">{"via1",#N/A,TRUE,"general";"via2",#N/A,TRUE,"general";"via3",#N/A,TRUE,"general"}</definedName>
    <definedName name="masor" localSheetId="36" hidden="1">{"via1",#N/A,TRUE,"general";"via2",#N/A,TRUE,"general";"via3",#N/A,TRUE,"general"}</definedName>
    <definedName name="masor" localSheetId="37" hidden="1">{"via1",#N/A,TRUE,"general";"via2",#N/A,TRUE,"general";"via3",#N/A,TRUE,"general"}</definedName>
    <definedName name="masor" localSheetId="39" hidden="1">{"via1",#N/A,TRUE,"general";"via2",#N/A,TRUE,"general";"via3",#N/A,TRUE,"general"}</definedName>
    <definedName name="masor" hidden="1">{"via1",#N/A,TRUE,"general";"via2",#N/A,TRUE,"general";"via3",#N/A,TRUE,"general"}</definedName>
    <definedName name="MAT" localSheetId="1">#REF!</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10">#REF!</definedName>
    <definedName name="MAT" localSheetId="11">#REF!</definedName>
    <definedName name="MAT" localSheetId="12">#REF!</definedName>
    <definedName name="MAT" localSheetId="20">#REF!</definedName>
    <definedName name="MAT" localSheetId="21">#REF!</definedName>
    <definedName name="MAT" localSheetId="22">#REF!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29">#REF!</definedName>
    <definedName name="MAT" localSheetId="30">#REF!</definedName>
    <definedName name="MAT" localSheetId="31">#REF!</definedName>
    <definedName name="MAT" localSheetId="32">#REF!</definedName>
    <definedName name="MAT" localSheetId="33">#REF!</definedName>
    <definedName name="MAT" localSheetId="34">#REF!</definedName>
    <definedName name="MAT" localSheetId="35">#REF!</definedName>
    <definedName name="MAT" localSheetId="36">#REF!</definedName>
    <definedName name="MAT" localSheetId="37">#REF!</definedName>
    <definedName name="MAT">#REF!</definedName>
    <definedName name="MATERIAL">'[76]TABLA MATERIALES'!$A$3:$D$654</definedName>
    <definedName name="materiales">[75]materiales!$A$7:$A$1317</definedName>
    <definedName name="materiales1" localSheetId="19">#REF!</definedName>
    <definedName name="materiales1" localSheetId="9">#REF!</definedName>
    <definedName name="materiales1" localSheetId="13">#REF!</definedName>
    <definedName name="materiales1" localSheetId="14">#REF!</definedName>
    <definedName name="materiales1" localSheetId="15">#REF!</definedName>
    <definedName name="materiales1" localSheetId="16">#REF!</definedName>
    <definedName name="materiales1" localSheetId="17">#REF!</definedName>
    <definedName name="materiales1" localSheetId="18">#REF!</definedName>
    <definedName name="materiales1" localSheetId="24">#REF!</definedName>
    <definedName name="materiales1">#REF!</definedName>
    <definedName name="MaterialTub" localSheetId="19">#REF!</definedName>
    <definedName name="MaterialTub" localSheetId="9">#REF!</definedName>
    <definedName name="MaterialTub" localSheetId="13">#REF!</definedName>
    <definedName name="MaterialTub" localSheetId="14">#REF!</definedName>
    <definedName name="MaterialTub" localSheetId="15">#REF!</definedName>
    <definedName name="MaterialTub" localSheetId="16">#REF!</definedName>
    <definedName name="MaterialTub" localSheetId="17">#REF!</definedName>
    <definedName name="MaterialTub" localSheetId="18">#REF!</definedName>
    <definedName name="MaterialTub" localSheetId="24">#REF!</definedName>
    <definedName name="MaterialTub">#REF!</definedName>
    <definedName name="MATRIZ" localSheetId="19">#REF!</definedName>
    <definedName name="MATRIZ" localSheetId="9">#REF!</definedName>
    <definedName name="MATRIZ" localSheetId="13">#REF!</definedName>
    <definedName name="MATRIZ" localSheetId="14">#REF!</definedName>
    <definedName name="MATRIZ" localSheetId="15">#REF!</definedName>
    <definedName name="MATRIZ" localSheetId="16">#REF!</definedName>
    <definedName name="MATRIZ" localSheetId="17">#REF!</definedName>
    <definedName name="MATRIZ" localSheetId="18">#REF!</definedName>
    <definedName name="MATRIZ" localSheetId="24">#REF!</definedName>
    <definedName name="MATRIZ">#REF!</definedName>
    <definedName name="MATRIZ_DE_DATOS">#REF!</definedName>
    <definedName name="MATRIZAPU">[139]APU!$D$2:$CC$1128</definedName>
    <definedName name="MCCs" localSheetId="38">#REF!</definedName>
    <definedName name="MCCs" localSheetId="39">#REF!</definedName>
    <definedName name="MCCs">#REF!</definedName>
    <definedName name="mdd" localSheetId="19" hidden="1">{"via1",#N/A,TRUE,"general";"via2",#N/A,TRUE,"general";"via3",#N/A,TRUE,"general"}</definedName>
    <definedName name="mdd" localSheetId="38"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localSheetId="31" hidden="1">{"via1",#N/A,TRUE,"general";"via2",#N/A,TRUE,"general";"via3",#N/A,TRUE,"general"}</definedName>
    <definedName name="mdd" localSheetId="32" hidden="1">{"via1",#N/A,TRUE,"general";"via2",#N/A,TRUE,"general";"via3",#N/A,TRUE,"general"}</definedName>
    <definedName name="mdd" localSheetId="33" hidden="1">{"via1",#N/A,TRUE,"general";"via2",#N/A,TRUE,"general";"via3",#N/A,TRUE,"general"}</definedName>
    <definedName name="mdd" localSheetId="34" hidden="1">{"via1",#N/A,TRUE,"general";"via2",#N/A,TRUE,"general";"via3",#N/A,TRUE,"general"}</definedName>
    <definedName name="mdd" localSheetId="35" hidden="1">{"via1",#N/A,TRUE,"general";"via2",#N/A,TRUE,"general";"via3",#N/A,TRUE,"general"}</definedName>
    <definedName name="mdd" localSheetId="36" hidden="1">{"via1",#N/A,TRUE,"general";"via2",#N/A,TRUE,"general";"via3",#N/A,TRUE,"general"}</definedName>
    <definedName name="mdd" localSheetId="37" hidden="1">{"via1",#N/A,TRUE,"general";"via2",#N/A,TRUE,"general";"via3",#N/A,TRUE,"general"}</definedName>
    <definedName name="mdd" localSheetId="39" hidden="1">{"via1",#N/A,TRUE,"general";"via2",#N/A,TRUE,"general";"via3",#N/A,TRUE,"general"}</definedName>
    <definedName name="mdd" hidden="1">{"via1",#N/A,TRUE,"general";"via2",#N/A,TRUE,"general";"via3",#N/A,TRUE,"general"}</definedName>
    <definedName name="MdeO">[140]MdeO!$A$4:$A$21</definedName>
    <definedName name="ME">#REF!</definedName>
    <definedName name="mediah_reposo_comida" localSheetId="38">'[99]CCP,LEYES, Y DEC.'!#REF!</definedName>
    <definedName name="mediah_reposo_comida" localSheetId="39">'[99]CCP,LEYES, Y DEC.'!#REF!</definedName>
    <definedName name="mediah_reposo_comida">'[99]CCP,LEYES, Y DEC.'!#REF!</definedName>
    <definedName name="meg" localSheetId="19" hidden="1">{"TAB1",#N/A,TRUE,"GENERAL";"TAB2",#N/A,TRUE,"GENERAL";"TAB3",#N/A,TRUE,"GENERAL";"TAB4",#N/A,TRUE,"GENERAL";"TAB5",#N/A,TRUE,"GENERAL"}</definedName>
    <definedName name="meg" localSheetId="38"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localSheetId="31" hidden="1">{"TAB1",#N/A,TRUE,"GENERAL";"TAB2",#N/A,TRUE,"GENERAL";"TAB3",#N/A,TRUE,"GENERAL";"TAB4",#N/A,TRUE,"GENERAL";"TAB5",#N/A,TRUE,"GENERAL"}</definedName>
    <definedName name="meg" localSheetId="32" hidden="1">{"TAB1",#N/A,TRUE,"GENERAL";"TAB2",#N/A,TRUE,"GENERAL";"TAB3",#N/A,TRUE,"GENERAL";"TAB4",#N/A,TRUE,"GENERAL";"TAB5",#N/A,TRUE,"GENERAL"}</definedName>
    <definedName name="meg" localSheetId="33" hidden="1">{"TAB1",#N/A,TRUE,"GENERAL";"TAB2",#N/A,TRUE,"GENERAL";"TAB3",#N/A,TRUE,"GENERAL";"TAB4",#N/A,TRUE,"GENERAL";"TAB5",#N/A,TRUE,"GENERAL"}</definedName>
    <definedName name="meg" localSheetId="34" hidden="1">{"TAB1",#N/A,TRUE,"GENERAL";"TAB2",#N/A,TRUE,"GENERAL";"TAB3",#N/A,TRUE,"GENERAL";"TAB4",#N/A,TRUE,"GENERAL";"TAB5",#N/A,TRUE,"GENERAL"}</definedName>
    <definedName name="meg" localSheetId="35" hidden="1">{"TAB1",#N/A,TRUE,"GENERAL";"TAB2",#N/A,TRUE,"GENERAL";"TAB3",#N/A,TRUE,"GENERAL";"TAB4",#N/A,TRUE,"GENERAL";"TAB5",#N/A,TRUE,"GENERAL"}</definedName>
    <definedName name="meg" localSheetId="36" hidden="1">{"TAB1",#N/A,TRUE,"GENERAL";"TAB2",#N/A,TRUE,"GENERAL";"TAB3",#N/A,TRUE,"GENERAL";"TAB4",#N/A,TRUE,"GENERAL";"TAB5",#N/A,TRUE,"GENERAL"}</definedName>
    <definedName name="meg" localSheetId="37" hidden="1">{"TAB1",#N/A,TRUE,"GENERAL";"TAB2",#N/A,TRUE,"GENERAL";"TAB3",#N/A,TRUE,"GENERAL";"TAB4",#N/A,TRUE,"GENERAL";"TAB5",#N/A,TRUE,"GENERAL"}</definedName>
    <definedName name="meg" localSheetId="39"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'[10]LIQ-NOM'!$H$3</definedName>
    <definedName name="MesCotizacion">'[43]LIQUIDA-NOMINA'!$H$3</definedName>
    <definedName name="MESES" localSheetId="19">#REF!</definedName>
    <definedName name="MESES" localSheetId="1">#REF!</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7">#REF!</definedName>
    <definedName name="MESES" localSheetId="18">#REF!</definedName>
    <definedName name="MESES" localSheetId="20">#REF!</definedName>
    <definedName name="MESES" localSheetId="21">#REF!</definedName>
    <definedName name="MESES" localSheetId="22">#REF!</definedName>
    <definedName name="MESES" localSheetId="23">#REF!</definedName>
    <definedName name="MESES" localSheetId="24">#REF!</definedName>
    <definedName name="MESES" localSheetId="25">#REF!</definedName>
    <definedName name="MESES" localSheetId="26">#REF!</definedName>
    <definedName name="MESES" localSheetId="27">#REF!</definedName>
    <definedName name="MESES" localSheetId="28">#REF!</definedName>
    <definedName name="MESES" localSheetId="29">#REF!</definedName>
    <definedName name="MESES" localSheetId="30">#REF!</definedName>
    <definedName name="MESES" localSheetId="31">#REF!</definedName>
    <definedName name="MESES" localSheetId="32">#REF!</definedName>
    <definedName name="MESES" localSheetId="33">#REF!</definedName>
    <definedName name="MESES" localSheetId="34">#REF!</definedName>
    <definedName name="MESES" localSheetId="35">#REF!</definedName>
    <definedName name="MESES" localSheetId="36">#REF!</definedName>
    <definedName name="MESES" localSheetId="37">#REF!</definedName>
    <definedName name="MESES">#REF!</definedName>
    <definedName name="MesesMora">'[10]LIQ-NOM'!$I$3</definedName>
    <definedName name="Meta1" localSheetId="19">#REF!</definedName>
    <definedName name="Meta1" localSheetId="9">#REF!</definedName>
    <definedName name="Meta1" localSheetId="13">#REF!</definedName>
    <definedName name="Meta1" localSheetId="14">#REF!</definedName>
    <definedName name="Meta1" localSheetId="15">#REF!</definedName>
    <definedName name="Meta1" localSheetId="16">#REF!</definedName>
    <definedName name="Meta1" localSheetId="17">#REF!</definedName>
    <definedName name="Meta1" localSheetId="18">#REF!</definedName>
    <definedName name="Meta1" localSheetId="24">#REF!</definedName>
    <definedName name="Meta1">#REF!</definedName>
    <definedName name="Meta2" localSheetId="19">#REF!</definedName>
    <definedName name="Meta2" localSheetId="9">#REF!</definedName>
    <definedName name="Meta2" localSheetId="13">#REF!</definedName>
    <definedName name="Meta2" localSheetId="14">#REF!</definedName>
    <definedName name="Meta2" localSheetId="15">#REF!</definedName>
    <definedName name="Meta2" localSheetId="16">#REF!</definedName>
    <definedName name="Meta2" localSheetId="17">#REF!</definedName>
    <definedName name="Meta2" localSheetId="18">#REF!</definedName>
    <definedName name="Meta2" localSheetId="24">#REF!</definedName>
    <definedName name="Meta2">#REF!</definedName>
    <definedName name="Meta3" localSheetId="19">#REF!</definedName>
    <definedName name="Meta3" localSheetId="9">#REF!</definedName>
    <definedName name="Meta3" localSheetId="13">#REF!</definedName>
    <definedName name="Meta3" localSheetId="14">#REF!</definedName>
    <definedName name="Meta3" localSheetId="15">#REF!</definedName>
    <definedName name="Meta3" localSheetId="16">#REF!</definedName>
    <definedName name="Meta3" localSheetId="17">#REF!</definedName>
    <definedName name="Meta3" localSheetId="18">#REF!</definedName>
    <definedName name="Meta3" localSheetId="24">#REF!</definedName>
    <definedName name="Meta3">#REF!</definedName>
    <definedName name="mfgjrdt" localSheetId="19" hidden="1">{"TAB1",#N/A,TRUE,"GENERAL";"TAB2",#N/A,TRUE,"GENERAL";"TAB3",#N/A,TRUE,"GENERAL";"TAB4",#N/A,TRUE,"GENERAL";"TAB5",#N/A,TRUE,"GENERAL"}</definedName>
    <definedName name="mfgjrdt" localSheetId="38"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31"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3"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35" hidden="1">{"TAB1",#N/A,TRUE,"GENERAL";"TAB2",#N/A,TRUE,"GENERAL";"TAB3",#N/A,TRUE,"GENERAL";"TAB4",#N/A,TRUE,"GENERAL";"TAB5",#N/A,TRUE,"GENERAL"}</definedName>
    <definedName name="mfgjrdt" localSheetId="36" hidden="1">{"TAB1",#N/A,TRUE,"GENERAL";"TAB2",#N/A,TRUE,"GENERAL";"TAB3",#N/A,TRUE,"GENERAL";"TAB4",#N/A,TRUE,"GENERAL";"TAB5",#N/A,TRUE,"GENERAL"}</definedName>
    <definedName name="mfgjrdt" localSheetId="37" hidden="1">{"TAB1",#N/A,TRUE,"GENERAL";"TAB2",#N/A,TRUE,"GENERAL";"TAB3",#N/A,TRUE,"GENERAL";"TAB4",#N/A,TRUE,"GENERAL";"TAB5",#N/A,TRUE,"GENERAL"}</definedName>
    <definedName name="mfgjrdt" localSheetId="39" hidden="1">{"TAB1",#N/A,TRUE,"GENERAL";"TAB2",#N/A,TRUE,"GENERAL";"TAB3",#N/A,TRUE,"GENERAL";"TAB4",#N/A,TRUE,"GENERAL";"TAB5",#N/A,TRUE,"GENERAL"}</definedName>
    <definedName name="mfgjrdt" hidden="1">{"TAB1",#N/A,TRUE,"GENERAL";"TAB2",#N/A,TRUE,"GENERAL";"TAB3",#N/A,TRUE,"GENERAL";"TAB4",#N/A,TRUE,"GENERAL";"TAB5",#N/A,TRUE,"GENERAL"}</definedName>
    <definedName name="mghm" localSheetId="19" hidden="1">{"via1",#N/A,TRUE,"general";"via2",#N/A,TRUE,"general";"via3",#N/A,TRUE,"general"}</definedName>
    <definedName name="mghm" localSheetId="38"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localSheetId="31" hidden="1">{"via1",#N/A,TRUE,"general";"via2",#N/A,TRUE,"general";"via3",#N/A,TRUE,"general"}</definedName>
    <definedName name="mghm" localSheetId="32" hidden="1">{"via1",#N/A,TRUE,"general";"via2",#N/A,TRUE,"general";"via3",#N/A,TRUE,"general"}</definedName>
    <definedName name="mghm" localSheetId="33" hidden="1">{"via1",#N/A,TRUE,"general";"via2",#N/A,TRUE,"general";"via3",#N/A,TRUE,"general"}</definedName>
    <definedName name="mghm" localSheetId="34" hidden="1">{"via1",#N/A,TRUE,"general";"via2",#N/A,TRUE,"general";"via3",#N/A,TRUE,"general"}</definedName>
    <definedName name="mghm" localSheetId="35" hidden="1">{"via1",#N/A,TRUE,"general";"via2",#N/A,TRUE,"general";"via3",#N/A,TRUE,"general"}</definedName>
    <definedName name="mghm" localSheetId="36" hidden="1">{"via1",#N/A,TRUE,"general";"via2",#N/A,TRUE,"general";"via3",#N/A,TRUE,"general"}</definedName>
    <definedName name="mghm" localSheetId="37" hidden="1">{"via1",#N/A,TRUE,"general";"via2",#N/A,TRUE,"general";"via3",#N/A,TRUE,"general"}</definedName>
    <definedName name="mghm" localSheetId="39" hidden="1">{"via1",#N/A,TRUE,"general";"via2",#N/A,TRUE,"general";"via3",#N/A,TRUE,"general"}</definedName>
    <definedName name="mghm" hidden="1">{"via1",#N/A,TRUE,"general";"via2",#N/A,TRUE,"general";"via3",#N/A,TRUE,"general"}</definedName>
    <definedName name="MI">#REF!,#REF!,#REF!,#REF!,#REF!,#REF!,#REF!</definedName>
    <definedName name="Mi_Salida" localSheetId="38">#REF!</definedName>
    <definedName name="Mi_Salida" localSheetId="39">#REF!</definedName>
    <definedName name="Mi_Salida">#REF!</definedName>
    <definedName name="Mi_Salida1" localSheetId="38">#REF!</definedName>
    <definedName name="Mi_Salida1" localSheetId="39">#REF!</definedName>
    <definedName name="Mi_Salida1">#REF!</definedName>
    <definedName name="MICR" localSheetId="38">#REF!</definedName>
    <definedName name="MICR" localSheetId="39">#REF!</definedName>
    <definedName name="MICR">#REF!</definedName>
    <definedName name="MIN_MAX_sma">#REF!</definedName>
    <definedName name="mjmj" localSheetId="19" hidden="1">{"via1",#N/A,TRUE,"general";"via2",#N/A,TRUE,"general";"via3",#N/A,TRUE,"general"}</definedName>
    <definedName name="mjmj" localSheetId="38"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localSheetId="31" hidden="1">{"via1",#N/A,TRUE,"general";"via2",#N/A,TRUE,"general";"via3",#N/A,TRUE,"general"}</definedName>
    <definedName name="mjmj" localSheetId="32" hidden="1">{"via1",#N/A,TRUE,"general";"via2",#N/A,TRUE,"general";"via3",#N/A,TRUE,"general"}</definedName>
    <definedName name="mjmj" localSheetId="33" hidden="1">{"via1",#N/A,TRUE,"general";"via2",#N/A,TRUE,"general";"via3",#N/A,TRUE,"general"}</definedName>
    <definedName name="mjmj" localSheetId="34" hidden="1">{"via1",#N/A,TRUE,"general";"via2",#N/A,TRUE,"general";"via3",#N/A,TRUE,"general"}</definedName>
    <definedName name="mjmj" localSheetId="35" hidden="1">{"via1",#N/A,TRUE,"general";"via2",#N/A,TRUE,"general";"via3",#N/A,TRUE,"general"}</definedName>
    <definedName name="mjmj" localSheetId="36" hidden="1">{"via1",#N/A,TRUE,"general";"via2",#N/A,TRUE,"general";"via3",#N/A,TRUE,"general"}</definedName>
    <definedName name="mjmj" localSheetId="37" hidden="1">{"via1",#N/A,TRUE,"general";"via2",#N/A,TRUE,"general";"via3",#N/A,TRUE,"general"}</definedName>
    <definedName name="mjmj" localSheetId="39" hidden="1">{"via1",#N/A,TRUE,"general";"via2",#N/A,TRUE,"general";"via3",#N/A,TRUE,"general"}</definedName>
    <definedName name="mjmj" hidden="1">{"via1",#N/A,TRUE,"general";"via2",#N/A,TRUE,"general";"via3",#N/A,TRUE,"general"}</definedName>
    <definedName name="mjmjmn" localSheetId="19" hidden="1">{"via1",#N/A,TRUE,"general";"via2",#N/A,TRUE,"general";"via3",#N/A,TRUE,"general"}</definedName>
    <definedName name="mjmjmn" localSheetId="38"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localSheetId="31" hidden="1">{"via1",#N/A,TRUE,"general";"via2",#N/A,TRUE,"general";"via3",#N/A,TRUE,"general"}</definedName>
    <definedName name="mjmjmn" localSheetId="32" hidden="1">{"via1",#N/A,TRUE,"general";"via2",#N/A,TRUE,"general";"via3",#N/A,TRUE,"general"}</definedName>
    <definedName name="mjmjmn" localSheetId="33" hidden="1">{"via1",#N/A,TRUE,"general";"via2",#N/A,TRUE,"general";"via3",#N/A,TRUE,"general"}</definedName>
    <definedName name="mjmjmn" localSheetId="34" hidden="1">{"via1",#N/A,TRUE,"general";"via2",#N/A,TRUE,"general";"via3",#N/A,TRUE,"general"}</definedName>
    <definedName name="mjmjmn" localSheetId="35" hidden="1">{"via1",#N/A,TRUE,"general";"via2",#N/A,TRUE,"general";"via3",#N/A,TRUE,"general"}</definedName>
    <definedName name="mjmjmn" localSheetId="36" hidden="1">{"via1",#N/A,TRUE,"general";"via2",#N/A,TRUE,"general";"via3",#N/A,TRUE,"general"}</definedName>
    <definedName name="mjmjmn" localSheetId="37" hidden="1">{"via1",#N/A,TRUE,"general";"via2",#N/A,TRUE,"general";"via3",#N/A,TRUE,"general"}</definedName>
    <definedName name="mjmjmn" localSheetId="39" hidden="1">{"via1",#N/A,TRUE,"general";"via2",#N/A,TRUE,"general";"via3",#N/A,TRUE,"general"}</definedName>
    <definedName name="mjmjmn" hidden="1">{"via1",#N/A,TRUE,"general";"via2",#N/A,TRUE,"general";"via3",#N/A,TRUE,"general"}</definedName>
    <definedName name="mjnhgkio" localSheetId="19" hidden="1">{"via1",#N/A,TRUE,"general";"via2",#N/A,TRUE,"general";"via3",#N/A,TRUE,"general"}</definedName>
    <definedName name="mjnhgkio" localSheetId="38"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localSheetId="31" hidden="1">{"via1",#N/A,TRUE,"general";"via2",#N/A,TRUE,"general";"via3",#N/A,TRUE,"general"}</definedName>
    <definedName name="mjnhgkio" localSheetId="32" hidden="1">{"via1",#N/A,TRUE,"general";"via2",#N/A,TRUE,"general";"via3",#N/A,TRUE,"general"}</definedName>
    <definedName name="mjnhgkio" localSheetId="33" hidden="1">{"via1",#N/A,TRUE,"general";"via2",#N/A,TRUE,"general";"via3",#N/A,TRUE,"general"}</definedName>
    <definedName name="mjnhgkio" localSheetId="34" hidden="1">{"via1",#N/A,TRUE,"general";"via2",#N/A,TRUE,"general";"via3",#N/A,TRUE,"general"}</definedName>
    <definedName name="mjnhgkio" localSheetId="35" hidden="1">{"via1",#N/A,TRUE,"general";"via2",#N/A,TRUE,"general";"via3",#N/A,TRUE,"general"}</definedName>
    <definedName name="mjnhgkio" localSheetId="36" hidden="1">{"via1",#N/A,TRUE,"general";"via2",#N/A,TRUE,"general";"via3",#N/A,TRUE,"general"}</definedName>
    <definedName name="mjnhgkio" localSheetId="37" hidden="1">{"via1",#N/A,TRUE,"general";"via2",#N/A,TRUE,"general";"via3",#N/A,TRUE,"general"}</definedName>
    <definedName name="mjnhgkio" localSheetId="39" hidden="1">{"via1",#N/A,TRUE,"general";"via2",#N/A,TRUE,"general";"via3",#N/A,TRUE,"general"}</definedName>
    <definedName name="mjnhgkio" hidden="1">{"via1",#N/A,TRUE,"general";"via2",#N/A,TRUE,"general";"via3",#N/A,TRUE,"general"}</definedName>
    <definedName name="MJU">#REF!</definedName>
    <definedName name="ML">#REF!,#REF!,#REF!,#REF!,#REF!,#REF!,#REF!</definedName>
    <definedName name="mmjmjh" localSheetId="19" hidden="1">{"TAB1",#N/A,TRUE,"GENERAL";"TAB2",#N/A,TRUE,"GENERAL";"TAB3",#N/A,TRUE,"GENERAL";"TAB4",#N/A,TRUE,"GENERAL";"TAB5",#N/A,TRUE,"GENERAL"}</definedName>
    <definedName name="mmjmjh" localSheetId="38"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31"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33"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35" hidden="1">{"TAB1",#N/A,TRUE,"GENERAL";"TAB2",#N/A,TRUE,"GENERAL";"TAB3",#N/A,TRUE,"GENERAL";"TAB4",#N/A,TRUE,"GENERAL";"TAB5",#N/A,TRUE,"GENERAL"}</definedName>
    <definedName name="mmjmjh" localSheetId="36" hidden="1">{"TAB1",#N/A,TRUE,"GENERAL";"TAB2",#N/A,TRUE,"GENERAL";"TAB3",#N/A,TRUE,"GENERAL";"TAB4",#N/A,TRUE,"GENERAL";"TAB5",#N/A,TRUE,"GENERAL"}</definedName>
    <definedName name="mmjmjh" localSheetId="37" hidden="1">{"TAB1",#N/A,TRUE,"GENERAL";"TAB2",#N/A,TRUE,"GENERAL";"TAB3",#N/A,TRUE,"GENERAL";"TAB4",#N/A,TRUE,"GENERAL";"TAB5",#N/A,TRUE,"GENERAL"}</definedName>
    <definedName name="mmjmjh" localSheetId="39" hidden="1">{"TAB1",#N/A,TRUE,"GENERAL";"TAB2",#N/A,TRUE,"GENERAL";"TAB3",#N/A,TRUE,"GENERAL";"TAB4",#N/A,TRUE,"GENERAL";"TAB5",#N/A,TRUE,"GENERAL"}</definedName>
    <definedName name="mmjmjh" hidden="1">{"TAB1",#N/A,TRUE,"GENERAL";"TAB2",#N/A,TRUE,"GENERAL";"TAB3",#N/A,TRUE,"GENERAL";"TAB4",#N/A,TRUE,"GENERAL";"TAB5",#N/A,TRUE,"GENERAL"}</definedName>
    <definedName name="mmm" localSheetId="19" hidden="1">{"TAB1",#N/A,TRUE,"GENERAL";"TAB2",#N/A,TRUE,"GENERAL";"TAB3",#N/A,TRUE,"GENERAL";"TAB4",#N/A,TRUE,"GENERAL";"TAB5",#N/A,TRUE,"GENERAL"}</definedName>
    <definedName name="mmm" localSheetId="38"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localSheetId="31" hidden="1">{"TAB1",#N/A,TRUE,"GENERAL";"TAB2",#N/A,TRUE,"GENERAL";"TAB3",#N/A,TRUE,"GENERAL";"TAB4",#N/A,TRUE,"GENERAL";"TAB5",#N/A,TRUE,"GENERAL"}</definedName>
    <definedName name="mmm" localSheetId="32" hidden="1">{"TAB1",#N/A,TRUE,"GENERAL";"TAB2",#N/A,TRUE,"GENERAL";"TAB3",#N/A,TRUE,"GENERAL";"TAB4",#N/A,TRUE,"GENERAL";"TAB5",#N/A,TRUE,"GENERAL"}</definedName>
    <definedName name="mmm" localSheetId="33" hidden="1">{"TAB1",#N/A,TRUE,"GENERAL";"TAB2",#N/A,TRUE,"GENERAL";"TAB3",#N/A,TRUE,"GENERAL";"TAB4",#N/A,TRUE,"GENERAL";"TAB5",#N/A,TRUE,"GENERAL"}</definedName>
    <definedName name="mmm" localSheetId="34" hidden="1">{"TAB1",#N/A,TRUE,"GENERAL";"TAB2",#N/A,TRUE,"GENERAL";"TAB3",#N/A,TRUE,"GENERAL";"TAB4",#N/A,TRUE,"GENERAL";"TAB5",#N/A,TRUE,"GENERAL"}</definedName>
    <definedName name="mmm" localSheetId="35" hidden="1">{"TAB1",#N/A,TRUE,"GENERAL";"TAB2",#N/A,TRUE,"GENERAL";"TAB3",#N/A,TRUE,"GENERAL";"TAB4",#N/A,TRUE,"GENERAL";"TAB5",#N/A,TRUE,"GENERAL"}</definedName>
    <definedName name="mmm" localSheetId="36" hidden="1">{"TAB1",#N/A,TRUE,"GENERAL";"TAB2",#N/A,TRUE,"GENERAL";"TAB3",#N/A,TRUE,"GENERAL";"TAB4",#N/A,TRUE,"GENERAL";"TAB5",#N/A,TRUE,"GENERAL"}</definedName>
    <definedName name="mmm" localSheetId="37" hidden="1">{"TAB1",#N/A,TRUE,"GENERAL";"TAB2",#N/A,TRUE,"GENERAL";"TAB3",#N/A,TRUE,"GENERAL";"TAB4",#N/A,TRUE,"GENERAL";"TAB5",#N/A,TRUE,"GENERAL"}</definedName>
    <definedName name="mmm" localSheetId="39" hidden="1">{"TAB1",#N/A,TRUE,"GENERAL";"TAB2",#N/A,TRUE,"GENERAL";"TAB3",#N/A,TRUE,"GENERAL";"TAB4",#N/A,TRUE,"GENERAL";"TAB5",#N/A,TRUE,"GENERAL"}</definedName>
    <definedName name="mmm" hidden="1">{"TAB1",#N/A,TRUE,"GENERAL";"TAB2",#N/A,TRUE,"GENERAL";"TAB3",#N/A,TRUE,"GENERAL";"TAB4",#N/A,TRUE,"GENERAL";"TAB5",#N/A,TRUE,"GENERAL"}</definedName>
    <definedName name="mmmh" localSheetId="19" hidden="1">{"via1",#N/A,TRUE,"general";"via2",#N/A,TRUE,"general";"via3",#N/A,TRUE,"general"}</definedName>
    <definedName name="mmmh" localSheetId="38"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localSheetId="31" hidden="1">{"via1",#N/A,TRUE,"general";"via2",#N/A,TRUE,"general";"via3",#N/A,TRUE,"general"}</definedName>
    <definedName name="mmmh" localSheetId="32" hidden="1">{"via1",#N/A,TRUE,"general";"via2",#N/A,TRUE,"general";"via3",#N/A,TRUE,"general"}</definedName>
    <definedName name="mmmh" localSheetId="33" hidden="1">{"via1",#N/A,TRUE,"general";"via2",#N/A,TRUE,"general";"via3",#N/A,TRUE,"general"}</definedName>
    <definedName name="mmmh" localSheetId="34" hidden="1">{"via1",#N/A,TRUE,"general";"via2",#N/A,TRUE,"general";"via3",#N/A,TRUE,"general"}</definedName>
    <definedName name="mmmh" localSheetId="35" hidden="1">{"via1",#N/A,TRUE,"general";"via2",#N/A,TRUE,"general";"via3",#N/A,TRUE,"general"}</definedName>
    <definedName name="mmmh" localSheetId="36" hidden="1">{"via1",#N/A,TRUE,"general";"via2",#N/A,TRUE,"general";"via3",#N/A,TRUE,"general"}</definedName>
    <definedName name="mmmh" localSheetId="37" hidden="1">{"via1",#N/A,TRUE,"general";"via2",#N/A,TRUE,"general";"via3",#N/A,TRUE,"general"}</definedName>
    <definedName name="mmmh" localSheetId="39" hidden="1">{"via1",#N/A,TRUE,"general";"via2",#N/A,TRUE,"general";"via3",#N/A,TRUE,"general"}</definedName>
    <definedName name="mmmh" hidden="1">{"via1",#N/A,TRUE,"general";"via2",#N/A,TRUE,"general";"via3",#N/A,TRUE,"general"}</definedName>
    <definedName name="mmmmmjyt" localSheetId="19" hidden="1">{"TAB1",#N/A,TRUE,"GENERAL";"TAB2",#N/A,TRUE,"GENERAL";"TAB3",#N/A,TRUE,"GENERAL";"TAB4",#N/A,TRUE,"GENERAL";"TAB5",#N/A,TRUE,"GENERAL"}</definedName>
    <definedName name="mmmmmjyt" localSheetId="38"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31"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33"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35" hidden="1">{"TAB1",#N/A,TRUE,"GENERAL";"TAB2",#N/A,TRUE,"GENERAL";"TAB3",#N/A,TRUE,"GENERAL";"TAB4",#N/A,TRUE,"GENERAL";"TAB5",#N/A,TRUE,"GENERAL"}</definedName>
    <definedName name="mmmmmjyt" localSheetId="36" hidden="1">{"TAB1",#N/A,TRUE,"GENERAL";"TAB2",#N/A,TRUE,"GENERAL";"TAB3",#N/A,TRUE,"GENERAL";"TAB4",#N/A,TRUE,"GENERAL";"TAB5",#N/A,TRUE,"GENERAL"}</definedName>
    <definedName name="mmmmmjyt" localSheetId="37" hidden="1">{"TAB1",#N/A,TRUE,"GENERAL";"TAB2",#N/A,TRUE,"GENERAL";"TAB3",#N/A,TRUE,"GENERAL";"TAB4",#N/A,TRUE,"GENERAL";"TAB5",#N/A,TRUE,"GENERAL"}</definedName>
    <definedName name="mmmmmjyt" localSheetId="39" hidden="1">{"TAB1",#N/A,TRUE,"GENERAL";"TAB2",#N/A,TRUE,"GENERAL";"TAB3",#N/A,TRUE,"GENERAL";"TAB4",#N/A,TRUE,"GENERAL";"TAB5",#N/A,TRUE,"GENERAL"}</definedName>
    <definedName name="mmmmmjyt" hidden="1">{"TAB1",#N/A,TRUE,"GENERAL";"TAB2",#N/A,TRUE,"GENERAL";"TAB3",#N/A,TRUE,"GENERAL";"TAB4",#N/A,TRUE,"GENERAL";"TAB5",#N/A,TRUE,"GENERAL"}</definedName>
    <definedName name="mmmmmmg" localSheetId="19" hidden="1">{"via1",#N/A,TRUE,"general";"via2",#N/A,TRUE,"general";"via3",#N/A,TRUE,"general"}</definedName>
    <definedName name="mmmmmmg" localSheetId="38"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localSheetId="31" hidden="1">{"via1",#N/A,TRUE,"general";"via2",#N/A,TRUE,"general";"via3",#N/A,TRUE,"general"}</definedName>
    <definedName name="mmmmmmg" localSheetId="32" hidden="1">{"via1",#N/A,TRUE,"general";"via2",#N/A,TRUE,"general";"via3",#N/A,TRUE,"general"}</definedName>
    <definedName name="mmmmmmg" localSheetId="33" hidden="1">{"via1",#N/A,TRUE,"general";"via2",#N/A,TRUE,"general";"via3",#N/A,TRUE,"general"}</definedName>
    <definedName name="mmmmmmg" localSheetId="34" hidden="1">{"via1",#N/A,TRUE,"general";"via2",#N/A,TRUE,"general";"via3",#N/A,TRUE,"general"}</definedName>
    <definedName name="mmmmmmg" localSheetId="35" hidden="1">{"via1",#N/A,TRUE,"general";"via2",#N/A,TRUE,"general";"via3",#N/A,TRUE,"general"}</definedName>
    <definedName name="mmmmmmg" localSheetId="36" hidden="1">{"via1",#N/A,TRUE,"general";"via2",#N/A,TRUE,"general";"via3",#N/A,TRUE,"general"}</definedName>
    <definedName name="mmmmmmg" localSheetId="37" hidden="1">{"via1",#N/A,TRUE,"general";"via2",#N/A,TRUE,"general";"via3",#N/A,TRUE,"general"}</definedName>
    <definedName name="mmmmmmg" localSheetId="39" hidden="1">{"via1",#N/A,TRUE,"general";"via2",#N/A,TRUE,"general";"via3",#N/A,TRUE,"general"}</definedName>
    <definedName name="mmmmmmg" hidden="1">{"via1",#N/A,TRUE,"general";"via2",#N/A,TRUE,"general";"via3",#N/A,TRUE,"general"}</definedName>
    <definedName name="MN" localSheetId="19" hidden="1">{"via1",#N/A,TRUE,"general";"via2",#N/A,TRUE,"general";"via3",#N/A,TRUE,"general"}</definedName>
    <definedName name="MN" localSheetId="38"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localSheetId="31" hidden="1">{"via1",#N/A,TRUE,"general";"via2",#N/A,TRUE,"general";"via3",#N/A,TRUE,"general"}</definedName>
    <definedName name="MN" localSheetId="32" hidden="1">{"via1",#N/A,TRUE,"general";"via2",#N/A,TRUE,"general";"via3",#N/A,TRUE,"general"}</definedName>
    <definedName name="MN" localSheetId="33" hidden="1">{"via1",#N/A,TRUE,"general";"via2",#N/A,TRUE,"general";"via3",#N/A,TRUE,"general"}</definedName>
    <definedName name="MN" localSheetId="34" hidden="1">{"via1",#N/A,TRUE,"general";"via2",#N/A,TRUE,"general";"via3",#N/A,TRUE,"general"}</definedName>
    <definedName name="MN" localSheetId="35" hidden="1">{"via1",#N/A,TRUE,"general";"via2",#N/A,TRUE,"general";"via3",#N/A,TRUE,"general"}</definedName>
    <definedName name="MN" localSheetId="36" hidden="1">{"via1",#N/A,TRUE,"general";"via2",#N/A,TRUE,"general";"via3",#N/A,TRUE,"general"}</definedName>
    <definedName name="MN" localSheetId="37" hidden="1">{"via1",#N/A,TRUE,"general";"via2",#N/A,TRUE,"general";"via3",#N/A,TRUE,"general"}</definedName>
    <definedName name="MN" localSheetId="39" hidden="1">{"via1",#N/A,TRUE,"general";"via2",#N/A,TRUE,"general";"via3",#N/A,TRUE,"general"}</definedName>
    <definedName name="MN" hidden="1">{"via1",#N/A,TRUE,"general";"via2",#N/A,TRUE,"general";"via3",#N/A,TRUE,"general"}</definedName>
    <definedName name="MOA" localSheetId="19" hidden="1">{#N/A,#N/A,FALSE,"Hoja1";#N/A,#N/A,FALSE,"Hoja2"}</definedName>
    <definedName name="MOA" localSheetId="38" hidden="1">{#N/A,#N/A,FALSE,"Hoja1";#N/A,#N/A,FALSE,"Hoja2"}</definedName>
    <definedName name="MOA" localSheetId="9" hidden="1">{#N/A,#N/A,FALSE,"Hoja1";#N/A,#N/A,FALSE,"Hoja2"}</definedName>
    <definedName name="MOA" localSheetId="13" hidden="1">{#N/A,#N/A,FALSE,"Hoja1";#N/A,#N/A,FALSE,"Hoja2"}</definedName>
    <definedName name="MOA" localSheetId="14" hidden="1">{#N/A,#N/A,FALSE,"Hoja1";#N/A,#N/A,FALSE,"Hoja2"}</definedName>
    <definedName name="MOA" localSheetId="15" hidden="1">{#N/A,#N/A,FALSE,"Hoja1";#N/A,#N/A,FALSE,"Hoja2"}</definedName>
    <definedName name="MOA" localSheetId="16" hidden="1">{#N/A,#N/A,FALSE,"Hoja1";#N/A,#N/A,FALSE,"Hoja2"}</definedName>
    <definedName name="MOA" localSheetId="17" hidden="1">{#N/A,#N/A,FALSE,"Hoja1";#N/A,#N/A,FALSE,"Hoja2"}</definedName>
    <definedName name="MOA" localSheetId="18" hidden="1">{#N/A,#N/A,FALSE,"Hoja1";#N/A,#N/A,FALSE,"Hoja2"}</definedName>
    <definedName name="MOA" localSheetId="24" hidden="1">{#N/A,#N/A,FALSE,"Hoja1";#N/A,#N/A,FALSE,"Hoja2"}</definedName>
    <definedName name="MOA" localSheetId="39" hidden="1">{#N/A,#N/A,FALSE,"Hoja1";#N/A,#N/A,FALSE,"Hoja2"}</definedName>
    <definedName name="MOA" hidden="1">{#N/A,#N/A,FALSE,"Hoja1";#N/A,#N/A,FALSE,"Hoja2"}</definedName>
    <definedName name="MOD">#REF!</definedName>
    <definedName name="MODIVejec" localSheetId="19" hidden="1">{#N/A,#N/A,FALSE,"Hoja1";#N/A,#N/A,FALSE,"Hoja2"}</definedName>
    <definedName name="MODIVejec" localSheetId="38" hidden="1">{#N/A,#N/A,FALSE,"Hoja1";#N/A,#N/A,FALSE,"Hoja2"}</definedName>
    <definedName name="MODIVejec" localSheetId="9" hidden="1">{#N/A,#N/A,FALSE,"Hoja1";#N/A,#N/A,FALSE,"Hoja2"}</definedName>
    <definedName name="MODIVejec" localSheetId="13" hidden="1">{#N/A,#N/A,FALSE,"Hoja1";#N/A,#N/A,FALSE,"Hoja2"}</definedName>
    <definedName name="MODIVejec" localSheetId="14" hidden="1">{#N/A,#N/A,FALSE,"Hoja1";#N/A,#N/A,FALSE,"Hoja2"}</definedName>
    <definedName name="MODIVejec" localSheetId="15" hidden="1">{#N/A,#N/A,FALSE,"Hoja1";#N/A,#N/A,FALSE,"Hoja2"}</definedName>
    <definedName name="MODIVejec" localSheetId="16" hidden="1">{#N/A,#N/A,FALSE,"Hoja1";#N/A,#N/A,FALSE,"Hoja2"}</definedName>
    <definedName name="MODIVejec" localSheetId="17" hidden="1">{#N/A,#N/A,FALSE,"Hoja1";#N/A,#N/A,FALSE,"Hoja2"}</definedName>
    <definedName name="MODIVejec" localSheetId="18" hidden="1">{#N/A,#N/A,FALSE,"Hoja1";#N/A,#N/A,FALSE,"Hoja2"}</definedName>
    <definedName name="MODIVejec" localSheetId="24" hidden="1">{#N/A,#N/A,FALSE,"Hoja1";#N/A,#N/A,FALSE,"Hoja2"}</definedName>
    <definedName name="MODIVejec" localSheetId="39" hidden="1">{#N/A,#N/A,FALSE,"Hoja1";#N/A,#N/A,FALSE,"Hoja2"}</definedName>
    <definedName name="MODIVejec" hidden="1">{#N/A,#N/A,FALSE,"Hoja1";#N/A,#N/A,FALSE,"Hoja2"}</definedName>
    <definedName name="Módulo3.anexo1" localSheetId="19">[9]!Módulo3.anexo1</definedName>
    <definedName name="Módulo3.anexo1" localSheetId="2">[9]!Módulo3.anexo1</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10">[9]!Módulo3.anexo1</definedName>
    <definedName name="Módulo3.anexo1" localSheetId="11">[9]!Módulo3.anexo1</definedName>
    <definedName name="Módulo3.anexo1" localSheetId="12">[9]!Módulo3.anexo1</definedName>
    <definedName name="Módulo3.anexo1" localSheetId="15">[9]!Módulo3.anexo1</definedName>
    <definedName name="Módulo3.anexo1" localSheetId="16">[9]!Módulo3.anexo1</definedName>
    <definedName name="Módulo3.anexo1" localSheetId="18">[9]!Módulo3.anexo1</definedName>
    <definedName name="Módulo3.anexo1" localSheetId="20">[9]!Módulo3.anexo1</definedName>
    <definedName name="Módulo3.anexo1" localSheetId="21">[9]!Módulo3.anexo1</definedName>
    <definedName name="Módulo3.anexo1" localSheetId="22">[9]!Módulo3.anexo1</definedName>
    <definedName name="Módulo3.anexo1" localSheetId="23">[9]!Módulo3.anexo1</definedName>
    <definedName name="Módulo3.anexo1" localSheetId="25">[9]!Módulo3.anexo1</definedName>
    <definedName name="Módulo3.anexo1" localSheetId="26">[9]!Módulo3.anexo1</definedName>
    <definedName name="Módulo3.anexo1" localSheetId="27">[9]!Módulo3.anexo1</definedName>
    <definedName name="Módulo3.anexo1" localSheetId="28">[9]!Módulo3.anexo1</definedName>
    <definedName name="Módulo3.anexo1" localSheetId="29">[9]!Módulo3.anexo1</definedName>
    <definedName name="Módulo3.anexo1" localSheetId="30">[9]!Módulo3.anexo1</definedName>
    <definedName name="Módulo3.anexo1" localSheetId="31">[9]!Módulo3.anexo1</definedName>
    <definedName name="Módulo3.anexo1" localSheetId="32">[9]!Módulo3.anexo1</definedName>
    <definedName name="Módulo3.anexo1" localSheetId="33">[9]!Módulo3.anexo1</definedName>
    <definedName name="Módulo3.anexo1" localSheetId="34">[9]!Módulo3.anexo1</definedName>
    <definedName name="Módulo3.anexo1" localSheetId="35">[9]!Módulo3.anexo1</definedName>
    <definedName name="Módulo3.anexo1" localSheetId="36">[9]!Módulo3.anexo1</definedName>
    <definedName name="Módulo3.anexo1" localSheetId="37">[9]!Módulo3.anexo1</definedName>
    <definedName name="Módulo3.anexo1" localSheetId="0">[9]!Módulo3.anexo1</definedName>
    <definedName name="Módulo3.anexo1">[9]!Módulo3.anexo1</definedName>
    <definedName name="Módulo3.anexo10" localSheetId="19">[9]!Módulo3.anexo10</definedName>
    <definedName name="Módulo3.anexo10" localSheetId="2">[9]!Módulo3.anexo10</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10">[9]!Módulo3.anexo10</definedName>
    <definedName name="Módulo3.anexo10" localSheetId="11">[9]!Módulo3.anexo10</definedName>
    <definedName name="Módulo3.anexo10" localSheetId="12">[9]!Módulo3.anexo10</definedName>
    <definedName name="Módulo3.anexo10" localSheetId="15">[9]!Módulo3.anexo10</definedName>
    <definedName name="Módulo3.anexo10" localSheetId="16">[9]!Módulo3.anexo10</definedName>
    <definedName name="Módulo3.anexo10" localSheetId="18">[9]!Módulo3.anexo10</definedName>
    <definedName name="Módulo3.anexo10" localSheetId="20">[9]!Módulo3.anexo10</definedName>
    <definedName name="Módulo3.anexo10" localSheetId="21">[9]!Módulo3.anexo10</definedName>
    <definedName name="Módulo3.anexo10" localSheetId="22">[9]!Módulo3.anexo10</definedName>
    <definedName name="Módulo3.anexo10" localSheetId="23">[9]!Módulo3.anexo10</definedName>
    <definedName name="Módulo3.anexo10" localSheetId="25">[9]!Módulo3.anexo10</definedName>
    <definedName name="Módulo3.anexo10" localSheetId="26">[9]!Módulo3.anexo10</definedName>
    <definedName name="Módulo3.anexo10" localSheetId="27">[9]!Módulo3.anexo10</definedName>
    <definedName name="Módulo3.anexo10" localSheetId="28">[9]!Módulo3.anexo10</definedName>
    <definedName name="Módulo3.anexo10" localSheetId="29">[9]!Módulo3.anexo10</definedName>
    <definedName name="Módulo3.anexo10" localSheetId="30">[9]!Módulo3.anexo10</definedName>
    <definedName name="Módulo3.anexo10" localSheetId="31">[9]!Módulo3.anexo10</definedName>
    <definedName name="Módulo3.anexo10" localSheetId="32">[9]!Módulo3.anexo10</definedName>
    <definedName name="Módulo3.anexo10" localSheetId="33">[9]!Módulo3.anexo10</definedName>
    <definedName name="Módulo3.anexo10" localSheetId="34">[9]!Módulo3.anexo10</definedName>
    <definedName name="Módulo3.anexo10" localSheetId="35">[9]!Módulo3.anexo10</definedName>
    <definedName name="Módulo3.anexo10" localSheetId="36">[9]!Módulo3.anexo10</definedName>
    <definedName name="Módulo3.anexo10" localSheetId="37">[9]!Módulo3.anexo10</definedName>
    <definedName name="Módulo3.anexo10" localSheetId="0">[9]!Módulo3.anexo10</definedName>
    <definedName name="Módulo3.anexo10">[9]!Módulo3.anexo10</definedName>
    <definedName name="Módulo3.anexo11" localSheetId="19">[9]!Módulo3.anexo11</definedName>
    <definedName name="Módulo3.anexo11" localSheetId="2">[9]!Módulo3.anexo11</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10">[9]!Módulo3.anexo11</definedName>
    <definedName name="Módulo3.anexo11" localSheetId="11">[9]!Módulo3.anexo11</definedName>
    <definedName name="Módulo3.anexo11" localSheetId="12">[9]!Módulo3.anexo11</definedName>
    <definedName name="Módulo3.anexo11" localSheetId="15">[9]!Módulo3.anexo11</definedName>
    <definedName name="Módulo3.anexo11" localSheetId="16">[9]!Módulo3.anexo11</definedName>
    <definedName name="Módulo3.anexo11" localSheetId="18">[9]!Módulo3.anexo11</definedName>
    <definedName name="Módulo3.anexo11" localSheetId="20">[9]!Módulo3.anexo11</definedName>
    <definedName name="Módulo3.anexo11" localSheetId="21">[9]!Módulo3.anexo11</definedName>
    <definedName name="Módulo3.anexo11" localSheetId="22">[9]!Módulo3.anexo11</definedName>
    <definedName name="Módulo3.anexo11" localSheetId="23">[9]!Módulo3.anexo11</definedName>
    <definedName name="Módulo3.anexo11" localSheetId="25">[9]!Módulo3.anexo11</definedName>
    <definedName name="Módulo3.anexo11" localSheetId="26">[9]!Módulo3.anexo11</definedName>
    <definedName name="Módulo3.anexo11" localSheetId="27">[9]!Módulo3.anexo11</definedName>
    <definedName name="Módulo3.anexo11" localSheetId="28">[9]!Módulo3.anexo11</definedName>
    <definedName name="Módulo3.anexo11" localSheetId="29">[9]!Módulo3.anexo11</definedName>
    <definedName name="Módulo3.anexo11" localSheetId="30">[9]!Módulo3.anexo11</definedName>
    <definedName name="Módulo3.anexo11" localSheetId="31">[9]!Módulo3.anexo11</definedName>
    <definedName name="Módulo3.anexo11" localSheetId="32">[9]!Módulo3.anexo11</definedName>
    <definedName name="Módulo3.anexo11" localSheetId="33">[9]!Módulo3.anexo11</definedName>
    <definedName name="Módulo3.anexo11" localSheetId="34">[9]!Módulo3.anexo11</definedName>
    <definedName name="Módulo3.anexo11" localSheetId="35">[9]!Módulo3.anexo11</definedName>
    <definedName name="Módulo3.anexo11" localSheetId="36">[9]!Módulo3.anexo11</definedName>
    <definedName name="Módulo3.anexo11" localSheetId="37">[9]!Módulo3.anexo11</definedName>
    <definedName name="Módulo3.anexo11" localSheetId="0">[9]!Módulo3.anexo11</definedName>
    <definedName name="Módulo3.anexo11">[9]!Módulo3.anexo11</definedName>
    <definedName name="Módulo3.anexo12" localSheetId="19">[9]!Módulo3.anexo12</definedName>
    <definedName name="Módulo3.anexo12" localSheetId="2">[9]!Módulo3.anexo12</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10">[9]!Módulo3.anexo12</definedName>
    <definedName name="Módulo3.anexo12" localSheetId="11">[9]!Módulo3.anexo12</definedName>
    <definedName name="Módulo3.anexo12" localSheetId="12">[9]!Módulo3.anexo12</definedName>
    <definedName name="Módulo3.anexo12" localSheetId="15">[9]!Módulo3.anexo12</definedName>
    <definedName name="Módulo3.anexo12" localSheetId="16">[9]!Módulo3.anexo12</definedName>
    <definedName name="Módulo3.anexo12" localSheetId="18">[9]!Módulo3.anexo12</definedName>
    <definedName name="Módulo3.anexo12" localSheetId="20">[9]!Módulo3.anexo12</definedName>
    <definedName name="Módulo3.anexo12" localSheetId="21">[9]!Módulo3.anexo12</definedName>
    <definedName name="Módulo3.anexo12" localSheetId="22">[9]!Módulo3.anexo12</definedName>
    <definedName name="Módulo3.anexo12" localSheetId="23">[9]!Módulo3.anexo12</definedName>
    <definedName name="Módulo3.anexo12" localSheetId="25">[9]!Módulo3.anexo12</definedName>
    <definedName name="Módulo3.anexo12" localSheetId="26">[9]!Módulo3.anexo12</definedName>
    <definedName name="Módulo3.anexo12" localSheetId="27">[9]!Módulo3.anexo12</definedName>
    <definedName name="Módulo3.anexo12" localSheetId="28">[9]!Módulo3.anexo12</definedName>
    <definedName name="Módulo3.anexo12" localSheetId="29">[9]!Módulo3.anexo12</definedName>
    <definedName name="Módulo3.anexo12" localSheetId="30">[9]!Módulo3.anexo12</definedName>
    <definedName name="Módulo3.anexo12" localSheetId="31">[9]!Módulo3.anexo12</definedName>
    <definedName name="Módulo3.anexo12" localSheetId="32">[9]!Módulo3.anexo12</definedName>
    <definedName name="Módulo3.anexo12" localSheetId="33">[9]!Módulo3.anexo12</definedName>
    <definedName name="Módulo3.anexo12" localSheetId="34">[9]!Módulo3.anexo12</definedName>
    <definedName name="Módulo3.anexo12" localSheetId="35">[9]!Módulo3.anexo12</definedName>
    <definedName name="Módulo3.anexo12" localSheetId="36">[9]!Módulo3.anexo12</definedName>
    <definedName name="Módulo3.anexo12" localSheetId="37">[9]!Módulo3.anexo12</definedName>
    <definedName name="Módulo3.anexo12" localSheetId="0">[9]!Módulo3.anexo12</definedName>
    <definedName name="Módulo3.anexo12">[9]!Módulo3.anexo12</definedName>
    <definedName name="Módulo3.anexo3" localSheetId="19">[9]!Módulo3.anexo3</definedName>
    <definedName name="Módulo3.anexo3" localSheetId="2">[9]!Módulo3.anexo3</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10">[9]!Módulo3.anexo3</definedName>
    <definedName name="Módulo3.anexo3" localSheetId="11">[9]!Módulo3.anexo3</definedName>
    <definedName name="Módulo3.anexo3" localSheetId="12">[9]!Módulo3.anexo3</definedName>
    <definedName name="Módulo3.anexo3" localSheetId="15">[9]!Módulo3.anexo3</definedName>
    <definedName name="Módulo3.anexo3" localSheetId="16">[9]!Módulo3.anexo3</definedName>
    <definedName name="Módulo3.anexo3" localSheetId="18">[9]!Módulo3.anexo3</definedName>
    <definedName name="Módulo3.anexo3" localSheetId="20">[9]!Módulo3.anexo3</definedName>
    <definedName name="Módulo3.anexo3" localSheetId="21">[9]!Módulo3.anexo3</definedName>
    <definedName name="Módulo3.anexo3" localSheetId="22">[9]!Módulo3.anexo3</definedName>
    <definedName name="Módulo3.anexo3" localSheetId="23">[9]!Módulo3.anexo3</definedName>
    <definedName name="Módulo3.anexo3" localSheetId="25">[9]!Módulo3.anexo3</definedName>
    <definedName name="Módulo3.anexo3" localSheetId="26">[9]!Módulo3.anexo3</definedName>
    <definedName name="Módulo3.anexo3" localSheetId="27">[9]!Módulo3.anexo3</definedName>
    <definedName name="Módulo3.anexo3" localSheetId="28">[9]!Módulo3.anexo3</definedName>
    <definedName name="Módulo3.anexo3" localSheetId="29">[9]!Módulo3.anexo3</definedName>
    <definedName name="Módulo3.anexo3" localSheetId="30">[9]!Módulo3.anexo3</definedName>
    <definedName name="Módulo3.anexo3" localSheetId="31">[9]!Módulo3.anexo3</definedName>
    <definedName name="Módulo3.anexo3" localSheetId="32">[9]!Módulo3.anexo3</definedName>
    <definedName name="Módulo3.anexo3" localSheetId="33">[9]!Módulo3.anexo3</definedName>
    <definedName name="Módulo3.anexo3" localSheetId="34">[9]!Módulo3.anexo3</definedName>
    <definedName name="Módulo3.anexo3" localSheetId="35">[9]!Módulo3.anexo3</definedName>
    <definedName name="Módulo3.anexo3" localSheetId="36">[9]!Módulo3.anexo3</definedName>
    <definedName name="Módulo3.anexo3" localSheetId="37">[9]!Módulo3.anexo3</definedName>
    <definedName name="Módulo3.anexo3" localSheetId="0">[9]!Módulo3.anexo3</definedName>
    <definedName name="Módulo3.anexo3">[9]!Módulo3.anexo3</definedName>
    <definedName name="Módulo3.anexo4" localSheetId="19">[9]!Módulo3.anexo4</definedName>
    <definedName name="Módulo3.anexo4" localSheetId="2">[9]!Módulo3.anexo4</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10">[9]!Módulo3.anexo4</definedName>
    <definedName name="Módulo3.anexo4" localSheetId="11">[9]!Módulo3.anexo4</definedName>
    <definedName name="Módulo3.anexo4" localSheetId="12">[9]!Módulo3.anexo4</definedName>
    <definedName name="Módulo3.anexo4" localSheetId="15">[9]!Módulo3.anexo4</definedName>
    <definedName name="Módulo3.anexo4" localSheetId="16">[9]!Módulo3.anexo4</definedName>
    <definedName name="Módulo3.anexo4" localSheetId="18">[9]!Módulo3.anexo4</definedName>
    <definedName name="Módulo3.anexo4" localSheetId="20">[9]!Módulo3.anexo4</definedName>
    <definedName name="Módulo3.anexo4" localSheetId="21">[9]!Módulo3.anexo4</definedName>
    <definedName name="Módulo3.anexo4" localSheetId="22">[9]!Módulo3.anexo4</definedName>
    <definedName name="Módulo3.anexo4" localSheetId="23">[9]!Módulo3.anexo4</definedName>
    <definedName name="Módulo3.anexo4" localSheetId="25">[9]!Módulo3.anexo4</definedName>
    <definedName name="Módulo3.anexo4" localSheetId="26">[9]!Módulo3.anexo4</definedName>
    <definedName name="Módulo3.anexo4" localSheetId="27">[9]!Módulo3.anexo4</definedName>
    <definedName name="Módulo3.anexo4" localSheetId="28">[9]!Módulo3.anexo4</definedName>
    <definedName name="Módulo3.anexo4" localSheetId="29">[9]!Módulo3.anexo4</definedName>
    <definedName name="Módulo3.anexo4" localSheetId="30">[9]!Módulo3.anexo4</definedName>
    <definedName name="Módulo3.anexo4" localSheetId="31">[9]!Módulo3.anexo4</definedName>
    <definedName name="Módulo3.anexo4" localSheetId="32">[9]!Módulo3.anexo4</definedName>
    <definedName name="Módulo3.anexo4" localSheetId="33">[9]!Módulo3.anexo4</definedName>
    <definedName name="Módulo3.anexo4" localSheetId="34">[9]!Módulo3.anexo4</definedName>
    <definedName name="Módulo3.anexo4" localSheetId="35">[9]!Módulo3.anexo4</definedName>
    <definedName name="Módulo3.anexo4" localSheetId="36">[9]!Módulo3.anexo4</definedName>
    <definedName name="Módulo3.anexo4" localSheetId="37">[9]!Módulo3.anexo4</definedName>
    <definedName name="Módulo3.anexo4" localSheetId="0">[9]!Módulo3.anexo4</definedName>
    <definedName name="Módulo3.anexo4">[9]!Módulo3.anexo4</definedName>
    <definedName name="Módulo3.anexo5" localSheetId="19">[9]!Módulo3.anexo5</definedName>
    <definedName name="Módulo3.anexo5" localSheetId="2">[9]!Módulo3.anexo5</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10">[9]!Módulo3.anexo5</definedName>
    <definedName name="Módulo3.anexo5" localSheetId="11">[9]!Módulo3.anexo5</definedName>
    <definedName name="Módulo3.anexo5" localSheetId="12">[9]!Módulo3.anexo5</definedName>
    <definedName name="Módulo3.anexo5" localSheetId="15">[9]!Módulo3.anexo5</definedName>
    <definedName name="Módulo3.anexo5" localSheetId="16">[9]!Módulo3.anexo5</definedName>
    <definedName name="Módulo3.anexo5" localSheetId="18">[9]!Módulo3.anexo5</definedName>
    <definedName name="Módulo3.anexo5" localSheetId="20">[9]!Módulo3.anexo5</definedName>
    <definedName name="Módulo3.anexo5" localSheetId="21">[9]!Módulo3.anexo5</definedName>
    <definedName name="Módulo3.anexo5" localSheetId="22">[9]!Módulo3.anexo5</definedName>
    <definedName name="Módulo3.anexo5" localSheetId="23">[9]!Módulo3.anexo5</definedName>
    <definedName name="Módulo3.anexo5" localSheetId="25">[9]!Módulo3.anexo5</definedName>
    <definedName name="Módulo3.anexo5" localSheetId="26">[9]!Módulo3.anexo5</definedName>
    <definedName name="Módulo3.anexo5" localSheetId="27">[9]!Módulo3.anexo5</definedName>
    <definedName name="Módulo3.anexo5" localSheetId="28">[9]!Módulo3.anexo5</definedName>
    <definedName name="Módulo3.anexo5" localSheetId="29">[9]!Módulo3.anexo5</definedName>
    <definedName name="Módulo3.anexo5" localSheetId="30">[9]!Módulo3.anexo5</definedName>
    <definedName name="Módulo3.anexo5" localSheetId="31">[9]!Módulo3.anexo5</definedName>
    <definedName name="Módulo3.anexo5" localSheetId="32">[9]!Módulo3.anexo5</definedName>
    <definedName name="Módulo3.anexo5" localSheetId="33">[9]!Módulo3.anexo5</definedName>
    <definedName name="Módulo3.anexo5" localSheetId="34">[9]!Módulo3.anexo5</definedName>
    <definedName name="Módulo3.anexo5" localSheetId="35">[9]!Módulo3.anexo5</definedName>
    <definedName name="Módulo3.anexo5" localSheetId="36">[9]!Módulo3.anexo5</definedName>
    <definedName name="Módulo3.anexo5" localSheetId="37">[9]!Módulo3.anexo5</definedName>
    <definedName name="Módulo3.anexo5" localSheetId="0">[9]!Módulo3.anexo5</definedName>
    <definedName name="Módulo3.anexo5">[9]!Módulo3.anexo5</definedName>
    <definedName name="Módulo3.anexo6" localSheetId="19">[9]!Módulo3.anexo6</definedName>
    <definedName name="Módulo3.anexo6" localSheetId="2">[9]!Módulo3.anexo6</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10">[9]!Módulo3.anexo6</definedName>
    <definedName name="Módulo3.anexo6" localSheetId="11">[9]!Módulo3.anexo6</definedName>
    <definedName name="Módulo3.anexo6" localSheetId="12">[9]!Módulo3.anexo6</definedName>
    <definedName name="Módulo3.anexo6" localSheetId="15">[9]!Módulo3.anexo6</definedName>
    <definedName name="Módulo3.anexo6" localSheetId="16">[9]!Módulo3.anexo6</definedName>
    <definedName name="Módulo3.anexo6" localSheetId="18">[9]!Módulo3.anexo6</definedName>
    <definedName name="Módulo3.anexo6" localSheetId="20">[9]!Módulo3.anexo6</definedName>
    <definedName name="Módulo3.anexo6" localSheetId="21">[9]!Módulo3.anexo6</definedName>
    <definedName name="Módulo3.anexo6" localSheetId="22">[9]!Módulo3.anexo6</definedName>
    <definedName name="Módulo3.anexo6" localSheetId="23">[9]!Módulo3.anexo6</definedName>
    <definedName name="Módulo3.anexo6" localSheetId="25">[9]!Módulo3.anexo6</definedName>
    <definedName name="Módulo3.anexo6" localSheetId="26">[9]!Módulo3.anexo6</definedName>
    <definedName name="Módulo3.anexo6" localSheetId="27">[9]!Módulo3.anexo6</definedName>
    <definedName name="Módulo3.anexo6" localSheetId="28">[9]!Módulo3.anexo6</definedName>
    <definedName name="Módulo3.anexo6" localSheetId="29">[9]!Módulo3.anexo6</definedName>
    <definedName name="Módulo3.anexo6" localSheetId="30">[9]!Módulo3.anexo6</definedName>
    <definedName name="Módulo3.anexo6" localSheetId="31">[9]!Módulo3.anexo6</definedName>
    <definedName name="Módulo3.anexo6" localSheetId="32">[9]!Módulo3.anexo6</definedName>
    <definedName name="Módulo3.anexo6" localSheetId="33">[9]!Módulo3.anexo6</definedName>
    <definedName name="Módulo3.anexo6" localSheetId="34">[9]!Módulo3.anexo6</definedName>
    <definedName name="Módulo3.anexo6" localSheetId="35">[9]!Módulo3.anexo6</definedName>
    <definedName name="Módulo3.anexo6" localSheetId="36">[9]!Módulo3.anexo6</definedName>
    <definedName name="Módulo3.anexo6" localSheetId="37">[9]!Módulo3.anexo6</definedName>
    <definedName name="Módulo3.anexo6" localSheetId="0">[9]!Módulo3.anexo6</definedName>
    <definedName name="Módulo3.anexo6">[9]!Módulo3.anexo6</definedName>
    <definedName name="Módulo8.anexo16" localSheetId="19">[9]!Módulo8.anexo16</definedName>
    <definedName name="Módulo8.anexo16" localSheetId="2">[9]!Módulo8.anexo16</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5">[9]!Módulo8.anexo16</definedName>
    <definedName name="Módulo8.anexo16" localSheetId="16">[9]!Módulo8.anexo16</definedName>
    <definedName name="Módulo8.anexo16" localSheetId="18">[9]!Módulo8.anexo16</definedName>
    <definedName name="Módulo8.anexo16" localSheetId="20">[9]!Módulo8.anexo16</definedName>
    <definedName name="Módulo8.anexo16" localSheetId="21">[9]!Módulo8.anexo16</definedName>
    <definedName name="Módulo8.anexo16" localSheetId="22">[9]!Módulo8.anexo16</definedName>
    <definedName name="Módulo8.anexo16" localSheetId="23">[9]!Módulo8.anexo16</definedName>
    <definedName name="Módulo8.anexo16" localSheetId="25">[9]!Módulo8.anexo16</definedName>
    <definedName name="Módulo8.anexo16" localSheetId="26">[9]!Módulo8.anexo16</definedName>
    <definedName name="Módulo8.anexo16" localSheetId="27">[9]!Módulo8.anexo16</definedName>
    <definedName name="Módulo8.anexo16" localSheetId="28">[9]!Módulo8.anexo16</definedName>
    <definedName name="Módulo8.anexo16" localSheetId="29">[9]!Módulo8.anexo16</definedName>
    <definedName name="Módulo8.anexo16" localSheetId="30">[9]!Módulo8.anexo16</definedName>
    <definedName name="Módulo8.anexo16" localSheetId="31">[9]!Módulo8.anexo16</definedName>
    <definedName name="Módulo8.anexo16" localSheetId="32">[9]!Módulo8.anexo16</definedName>
    <definedName name="Módulo8.anexo16" localSheetId="33">[9]!Módulo8.anexo16</definedName>
    <definedName name="Módulo8.anexo16" localSheetId="34">[9]!Módulo8.anexo16</definedName>
    <definedName name="Módulo8.anexo16" localSheetId="35">[9]!Módulo8.anexo16</definedName>
    <definedName name="Módulo8.anexo16" localSheetId="36">[9]!Módulo8.anexo16</definedName>
    <definedName name="Módulo8.anexo16" localSheetId="37">[9]!Módulo8.anexo16</definedName>
    <definedName name="Módulo8.anexo16" localSheetId="0">[9]!Módulo8.anexo16</definedName>
    <definedName name="Módulo8.anexo16">[9]!Módulo8.anexo16</definedName>
    <definedName name="MOE" localSheetId="19" hidden="1">{#N/A,#N/A,FALSE,"Hoja1";#N/A,#N/A,FALSE,"Hoja2"}</definedName>
    <definedName name="MOE" localSheetId="38" hidden="1">{#N/A,#N/A,FALSE,"Hoja1";#N/A,#N/A,FALSE,"Hoja2"}</definedName>
    <definedName name="MOE" localSheetId="9" hidden="1">{#N/A,#N/A,FALSE,"Hoja1";#N/A,#N/A,FALSE,"Hoja2"}</definedName>
    <definedName name="MOE" localSheetId="13" hidden="1">{#N/A,#N/A,FALSE,"Hoja1";#N/A,#N/A,FALSE,"Hoja2"}</definedName>
    <definedName name="MOE" localSheetId="14" hidden="1">{#N/A,#N/A,FALSE,"Hoja1";#N/A,#N/A,FALSE,"Hoja2"}</definedName>
    <definedName name="MOE" localSheetId="15" hidden="1">{#N/A,#N/A,FALSE,"Hoja1";#N/A,#N/A,FALSE,"Hoja2"}</definedName>
    <definedName name="MOE" localSheetId="16" hidden="1">{#N/A,#N/A,FALSE,"Hoja1";#N/A,#N/A,FALSE,"Hoja2"}</definedName>
    <definedName name="MOE" localSheetId="17" hidden="1">{#N/A,#N/A,FALSE,"Hoja1";#N/A,#N/A,FALSE,"Hoja2"}</definedName>
    <definedName name="MOE" localSheetId="18" hidden="1">{#N/A,#N/A,FALSE,"Hoja1";#N/A,#N/A,FALSE,"Hoja2"}</definedName>
    <definedName name="MOE" localSheetId="24" hidden="1">{#N/A,#N/A,FALSE,"Hoja1";#N/A,#N/A,FALSE,"Hoja2"}</definedName>
    <definedName name="MOE" localSheetId="39" hidden="1">{#N/A,#N/A,FALSE,"Hoja1";#N/A,#N/A,FALSE,"Hoja2"}</definedName>
    <definedName name="MOE" hidden="1">{#N/A,#N/A,FALSE,"Hoja1";#N/A,#N/A,FALSE,"Hoja2"}</definedName>
    <definedName name="MONEDA" localSheetId="19">[100]Tablas!$AO$6:$AO$7</definedName>
    <definedName name="MONEDA" localSheetId="9">[100]Tablas!$AO$6:$AO$7</definedName>
    <definedName name="MONEDA" localSheetId="13">[100]Tablas!$AO$6:$AO$7</definedName>
    <definedName name="MONEDA" localSheetId="14">[100]Tablas!$AO$6:$AO$7</definedName>
    <definedName name="MONEDA" localSheetId="15">[100]Tablas!$AO$6:$AO$7</definedName>
    <definedName name="MONEDA" localSheetId="16">[100]Tablas!$AO$6:$AO$7</definedName>
    <definedName name="MONEDA" localSheetId="17">[100]Tablas!$AO$6:$AO$7</definedName>
    <definedName name="MONEDA" localSheetId="18">[100]Tablas!$AO$6:$AO$7</definedName>
    <definedName name="MONEDA" localSheetId="24">[100]Tablas!$AO$6:$AO$7</definedName>
    <definedName name="MONEDA">[101]Tablas!$AO$6:$AO$7</definedName>
    <definedName name="mono" localSheetId="19">#REF!</definedName>
    <definedName name="mono" localSheetId="9">#REF!</definedName>
    <definedName name="mono" localSheetId="13">#REF!</definedName>
    <definedName name="mono" localSheetId="14">#REF!</definedName>
    <definedName name="mono" localSheetId="15">#REF!</definedName>
    <definedName name="mono" localSheetId="16">#REF!</definedName>
    <definedName name="mono" localSheetId="17">#REF!</definedName>
    <definedName name="mono" localSheetId="18">#REF!</definedName>
    <definedName name="mono" localSheetId="24">#REF!</definedName>
    <definedName name="mono">#REF!</definedName>
    <definedName name="MontoVigenciasA1" localSheetId="19">#REF!</definedName>
    <definedName name="MontoVigenciasA1" localSheetId="9">#REF!</definedName>
    <definedName name="MontoVigenciasA1" localSheetId="13">#REF!</definedName>
    <definedName name="MontoVigenciasA1" localSheetId="14">#REF!</definedName>
    <definedName name="MontoVigenciasA1" localSheetId="15">#REF!</definedName>
    <definedName name="MontoVigenciasA1" localSheetId="16">#REF!</definedName>
    <definedName name="MontoVigenciasA1" localSheetId="17">#REF!</definedName>
    <definedName name="MontoVigenciasA1" localSheetId="18">#REF!</definedName>
    <definedName name="MontoVigenciasA1" localSheetId="24">#REF!</definedName>
    <definedName name="MontoVigenciasA1">#REF!</definedName>
    <definedName name="MontoVigenciasA2" localSheetId="19">#REF!</definedName>
    <definedName name="MontoVigenciasA2" localSheetId="9">#REF!</definedName>
    <definedName name="MontoVigenciasA2" localSheetId="13">#REF!</definedName>
    <definedName name="MontoVigenciasA2" localSheetId="14">#REF!</definedName>
    <definedName name="MontoVigenciasA2" localSheetId="15">#REF!</definedName>
    <definedName name="MontoVigenciasA2" localSheetId="16">#REF!</definedName>
    <definedName name="MontoVigenciasA2" localSheetId="17">#REF!</definedName>
    <definedName name="MontoVigenciasA2" localSheetId="18">#REF!</definedName>
    <definedName name="MontoVigenciasA2" localSheetId="24">#REF!</definedName>
    <definedName name="MontoVigenciasA2">#REF!</definedName>
    <definedName name="MontoVigenciasA3">#REF!</definedName>
    <definedName name="MontoVigenciasA4">#REF!</definedName>
    <definedName name="MontoVigenciasA5">#REF!</definedName>
    <definedName name="Mora">[10]EMPRESA!$I$29</definedName>
    <definedName name="MORON" localSheetId="24">#REF!</definedName>
    <definedName name="MORON">#REF!</definedName>
    <definedName name="MRLART">[2]STRSUMM0!#REF!</definedName>
    <definedName name="MRSUPDET">[48]steel!#REF!</definedName>
    <definedName name="Mtz_Avance" localSheetId="19">#REF!</definedName>
    <definedName name="Mtz_Avance" localSheetId="9">#REF!</definedName>
    <definedName name="Mtz_Avance" localSheetId="13">#REF!</definedName>
    <definedName name="Mtz_Avance" localSheetId="14">#REF!</definedName>
    <definedName name="Mtz_Avance" localSheetId="15">#REF!</definedName>
    <definedName name="Mtz_Avance" localSheetId="16">#REF!</definedName>
    <definedName name="Mtz_Avance" localSheetId="17">#REF!</definedName>
    <definedName name="Mtz_Avance" localSheetId="18">#REF!</definedName>
    <definedName name="Mtz_Avance" localSheetId="24">#REF!</definedName>
    <definedName name="Mtz_Avance">#REF!</definedName>
    <definedName name="Mv" localSheetId="19">#REF!</definedName>
    <definedName name="Mv" localSheetId="9">#REF!</definedName>
    <definedName name="Mv" localSheetId="13">#REF!</definedName>
    <definedName name="Mv" localSheetId="14">#REF!</definedName>
    <definedName name="Mv" localSheetId="15">#REF!</definedName>
    <definedName name="Mv" localSheetId="16">#REF!</definedName>
    <definedName name="Mv" localSheetId="17">#REF!</definedName>
    <definedName name="Mv" localSheetId="18">#REF!</definedName>
    <definedName name="Mv" localSheetId="24">#REF!</definedName>
    <definedName name="Mv">#REF!</definedName>
    <definedName name="n" localSheetId="19" hidden="1">{"via1",#N/A,TRUE,"general";"via2",#N/A,TRUE,"general";"via3",#N/A,TRUE,"general"}</definedName>
    <definedName name="n" localSheetId="38"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localSheetId="31" hidden="1">{"via1",#N/A,TRUE,"general";"via2",#N/A,TRUE,"general";"via3",#N/A,TRUE,"general"}</definedName>
    <definedName name="n" localSheetId="32" hidden="1">{"via1",#N/A,TRUE,"general";"via2",#N/A,TRUE,"general";"via3",#N/A,TRUE,"general"}</definedName>
    <definedName name="n" localSheetId="33" hidden="1">{"via1",#N/A,TRUE,"general";"via2",#N/A,TRUE,"general";"via3",#N/A,TRUE,"general"}</definedName>
    <definedName name="n" localSheetId="34" hidden="1">{"via1",#N/A,TRUE,"general";"via2",#N/A,TRUE,"general";"via3",#N/A,TRUE,"general"}</definedName>
    <definedName name="n" localSheetId="35" hidden="1">{"via1",#N/A,TRUE,"general";"via2",#N/A,TRUE,"general";"via3",#N/A,TRUE,"general"}</definedName>
    <definedName name="n" localSheetId="36" hidden="1">{"via1",#N/A,TRUE,"general";"via2",#N/A,TRUE,"general";"via3",#N/A,TRUE,"general"}</definedName>
    <definedName name="n" localSheetId="37" hidden="1">{"via1",#N/A,TRUE,"general";"via2",#N/A,TRUE,"general";"via3",#N/A,TRUE,"general"}</definedName>
    <definedName name="n" localSheetId="39" hidden="1">{"via1",#N/A,TRUE,"general";"via2",#N/A,TRUE,"general";"via3",#N/A,TRUE,"general"}</definedName>
    <definedName name="n" hidden="1">{"via1",#N/A,TRUE,"general";"via2",#N/A,TRUE,"general";"via3",#N/A,TRUE,"general"}</definedName>
    <definedName name="Nada" localSheetId="19">[53]!Nada</definedName>
    <definedName name="Nada" localSheetId="2">[54]!Nada</definedName>
    <definedName name="Nada" localSheetId="3">[54]!Nada</definedName>
    <definedName name="Nada" localSheetId="4">[54]!Nada</definedName>
    <definedName name="Nada" localSheetId="5">[54]!Nada</definedName>
    <definedName name="Nada" localSheetId="6">[54]!Nada</definedName>
    <definedName name="Nada" localSheetId="7">[54]!Nada</definedName>
    <definedName name="Nada" localSheetId="8">[54]!Nada</definedName>
    <definedName name="Nada" localSheetId="9">[53]!Nada</definedName>
    <definedName name="Nada" localSheetId="10">[54]!Nada</definedName>
    <definedName name="Nada" localSheetId="11">[54]!Nada</definedName>
    <definedName name="Nada" localSheetId="12">[54]!Nada</definedName>
    <definedName name="Nada" localSheetId="13">[53]!Nada</definedName>
    <definedName name="Nada" localSheetId="14">[53]!Nada</definedName>
    <definedName name="Nada" localSheetId="15">[53]!Nada</definedName>
    <definedName name="Nada" localSheetId="16">[53]!Nada</definedName>
    <definedName name="Nada" localSheetId="17">[53]!Nada</definedName>
    <definedName name="Nada" localSheetId="18">[53]!Nada</definedName>
    <definedName name="Nada" localSheetId="20">[54]!Nada</definedName>
    <definedName name="Nada" localSheetId="21">[54]!Nada</definedName>
    <definedName name="Nada" localSheetId="22">[54]!Nada</definedName>
    <definedName name="Nada" localSheetId="23">[54]!Nada</definedName>
    <definedName name="Nada" localSheetId="24">[53]!Nada</definedName>
    <definedName name="Nada" localSheetId="25">[54]!Nada</definedName>
    <definedName name="Nada" localSheetId="26">[54]!Nada</definedName>
    <definedName name="Nada" localSheetId="27">[54]!Nada</definedName>
    <definedName name="Nada" localSheetId="28">[54]!Nada</definedName>
    <definedName name="Nada" localSheetId="29">[54]!Nada</definedName>
    <definedName name="Nada" localSheetId="30">[54]!Nada</definedName>
    <definedName name="Nada" localSheetId="31">[54]!Nada</definedName>
    <definedName name="Nada" localSheetId="32">[54]!Nada</definedName>
    <definedName name="Nada" localSheetId="33">[54]!Nada</definedName>
    <definedName name="Nada" localSheetId="34">[54]!Nada</definedName>
    <definedName name="Nada" localSheetId="35">[54]!Nada</definedName>
    <definedName name="Nada" localSheetId="36">[54]!Nada</definedName>
    <definedName name="Nada" localSheetId="37">[54]!Nada</definedName>
    <definedName name="Nada" localSheetId="0">[54]!Nada</definedName>
    <definedName name="Nada">[54]!Nada</definedName>
    <definedName name="Nafta_2" localSheetId="19">'[102] ASR+Nafta'!$K$19:$AS$19</definedName>
    <definedName name="Nafta_2" localSheetId="9">'[102] ASR+Nafta'!$K$19:$AS$19</definedName>
    <definedName name="Nafta_2" localSheetId="13">'[102] ASR+Nafta'!$K$19:$AS$19</definedName>
    <definedName name="Nafta_2" localSheetId="14">'[102] ASR+Nafta'!$K$19:$AS$19</definedName>
    <definedName name="Nafta_2" localSheetId="15">'[102] ASR+Nafta'!$K$19:$AS$19</definedName>
    <definedName name="Nafta_2" localSheetId="16">'[102] ASR+Nafta'!$K$19:$AS$19</definedName>
    <definedName name="Nafta_2" localSheetId="17">'[102] ASR+Nafta'!$K$19:$AS$19</definedName>
    <definedName name="Nafta_2" localSheetId="18">'[102] ASR+Nafta'!$K$19:$AS$19</definedName>
    <definedName name="Nafta_2" localSheetId="24">'[102] ASR+Nafta'!$K$19:$AS$19</definedName>
    <definedName name="Nafta_2">'[103] ASR+Nafta'!$K$19:$AS$19</definedName>
    <definedName name="Nafta2" localSheetId="19">'[102] ASR+Nafta'!$K$19:$AS$19</definedName>
    <definedName name="Nafta2" localSheetId="9">'[102] ASR+Nafta'!$K$19:$AS$19</definedName>
    <definedName name="Nafta2" localSheetId="13">'[102] ASR+Nafta'!$K$19:$AS$19</definedName>
    <definedName name="Nafta2" localSheetId="14">'[102] ASR+Nafta'!$K$19:$AS$19</definedName>
    <definedName name="Nafta2" localSheetId="15">'[102] ASR+Nafta'!$K$19:$AS$19</definedName>
    <definedName name="Nafta2" localSheetId="16">'[102] ASR+Nafta'!$K$19:$AS$19</definedName>
    <definedName name="Nafta2" localSheetId="17">'[102] ASR+Nafta'!$K$19:$AS$19</definedName>
    <definedName name="Nafta2" localSheetId="18">'[102] ASR+Nafta'!$K$19:$AS$19</definedName>
    <definedName name="Nafta2" localSheetId="24">'[102] ASR+Nafta'!$K$19:$AS$19</definedName>
    <definedName name="Nafta2">'[103] ASR+Nafta'!$K$19:$AS$19</definedName>
    <definedName name="Nafta3" localSheetId="19">'[102]Todos+Nafta'!$K$19:$AS$19</definedName>
    <definedName name="Nafta3" localSheetId="9">'[102]Todos+Nafta'!$K$19:$AS$19</definedName>
    <definedName name="Nafta3" localSheetId="13">'[102]Todos+Nafta'!$K$19:$AS$19</definedName>
    <definedName name="Nafta3" localSheetId="14">'[102]Todos+Nafta'!$K$19:$AS$19</definedName>
    <definedName name="Nafta3" localSheetId="15">'[102]Todos+Nafta'!$K$19:$AS$19</definedName>
    <definedName name="Nafta3" localSheetId="16">'[102]Todos+Nafta'!$K$19:$AS$19</definedName>
    <definedName name="Nafta3" localSheetId="17">'[102]Todos+Nafta'!$K$19:$AS$19</definedName>
    <definedName name="Nafta3" localSheetId="18">'[102]Todos+Nafta'!$K$19:$AS$19</definedName>
    <definedName name="Nafta3" localSheetId="24">'[102]Todos+Nafta'!$K$19:$AS$19</definedName>
    <definedName name="Nafta3">'[103]Todos+Nafta'!$K$19:$AS$19</definedName>
    <definedName name="nbvnv" localSheetId="19" hidden="1">{"via1",#N/A,TRUE,"general";"via2",#N/A,TRUE,"general";"via3",#N/A,TRUE,"general"}</definedName>
    <definedName name="nbvnv" localSheetId="38"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localSheetId="31" hidden="1">{"via1",#N/A,TRUE,"general";"via2",#N/A,TRUE,"general";"via3",#N/A,TRUE,"general"}</definedName>
    <definedName name="nbvnv" localSheetId="32" hidden="1">{"via1",#N/A,TRUE,"general";"via2",#N/A,TRUE,"general";"via3",#N/A,TRUE,"general"}</definedName>
    <definedName name="nbvnv" localSheetId="33" hidden="1">{"via1",#N/A,TRUE,"general";"via2",#N/A,TRUE,"general";"via3",#N/A,TRUE,"general"}</definedName>
    <definedName name="nbvnv" localSheetId="34" hidden="1">{"via1",#N/A,TRUE,"general";"via2",#N/A,TRUE,"general";"via3",#N/A,TRUE,"general"}</definedName>
    <definedName name="nbvnv" localSheetId="35" hidden="1">{"via1",#N/A,TRUE,"general";"via2",#N/A,TRUE,"general";"via3",#N/A,TRUE,"general"}</definedName>
    <definedName name="nbvnv" localSheetId="36" hidden="1">{"via1",#N/A,TRUE,"general";"via2",#N/A,TRUE,"general";"via3",#N/A,TRUE,"general"}</definedName>
    <definedName name="nbvnv" localSheetId="37" hidden="1">{"via1",#N/A,TRUE,"general";"via2",#N/A,TRUE,"general";"via3",#N/A,TRUE,"general"}</definedName>
    <definedName name="nbvnv" localSheetId="39" hidden="1">{"via1",#N/A,TRUE,"general";"via2",#N/A,TRUE,"general";"via3",#N/A,TRUE,"general"}</definedName>
    <definedName name="nbvnv" hidden="1">{"via1",#N/A,TRUE,"general";"via2",#N/A,TRUE,"general";"via3",#N/A,TRUE,"general"}</definedName>
    <definedName name="NDHS" localSheetId="19" hidden="1">{"TAB1",#N/A,TRUE,"GENERAL";"TAB2",#N/A,TRUE,"GENERAL";"TAB3",#N/A,TRUE,"GENERAL";"TAB4",#N/A,TRUE,"GENERAL";"TAB5",#N/A,TRUE,"GENERAL"}</definedName>
    <definedName name="NDHS" localSheetId="38"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localSheetId="31" hidden="1">{"TAB1",#N/A,TRUE,"GENERAL";"TAB2",#N/A,TRUE,"GENERAL";"TAB3",#N/A,TRUE,"GENERAL";"TAB4",#N/A,TRUE,"GENERAL";"TAB5",#N/A,TRUE,"GENERAL"}</definedName>
    <definedName name="NDHS" localSheetId="32" hidden="1">{"TAB1",#N/A,TRUE,"GENERAL";"TAB2",#N/A,TRUE,"GENERAL";"TAB3",#N/A,TRUE,"GENERAL";"TAB4",#N/A,TRUE,"GENERAL";"TAB5",#N/A,TRUE,"GENERAL"}</definedName>
    <definedName name="NDHS" localSheetId="33" hidden="1">{"TAB1",#N/A,TRUE,"GENERAL";"TAB2",#N/A,TRUE,"GENERAL";"TAB3",#N/A,TRUE,"GENERAL";"TAB4",#N/A,TRUE,"GENERAL";"TAB5",#N/A,TRUE,"GENERAL"}</definedName>
    <definedName name="NDHS" localSheetId="34" hidden="1">{"TAB1",#N/A,TRUE,"GENERAL";"TAB2",#N/A,TRUE,"GENERAL";"TAB3",#N/A,TRUE,"GENERAL";"TAB4",#N/A,TRUE,"GENERAL";"TAB5",#N/A,TRUE,"GENERAL"}</definedName>
    <definedName name="NDHS" localSheetId="35" hidden="1">{"TAB1",#N/A,TRUE,"GENERAL";"TAB2",#N/A,TRUE,"GENERAL";"TAB3",#N/A,TRUE,"GENERAL";"TAB4",#N/A,TRUE,"GENERAL";"TAB5",#N/A,TRUE,"GENERAL"}</definedName>
    <definedName name="NDHS" localSheetId="36" hidden="1">{"TAB1",#N/A,TRUE,"GENERAL";"TAB2",#N/A,TRUE,"GENERAL";"TAB3",#N/A,TRUE,"GENERAL";"TAB4",#N/A,TRUE,"GENERAL";"TAB5",#N/A,TRUE,"GENERAL"}</definedName>
    <definedName name="NDHS" localSheetId="37" hidden="1">{"TAB1",#N/A,TRUE,"GENERAL";"TAB2",#N/A,TRUE,"GENERAL";"TAB3",#N/A,TRUE,"GENERAL";"TAB4",#N/A,TRUE,"GENERAL";"TAB5",#N/A,TRUE,"GENERAL"}</definedName>
    <definedName name="NDHS" localSheetId="39" hidden="1">{"TAB1",#N/A,TRUE,"GENERAL";"TAB2",#N/A,TRUE,"GENERAL";"TAB3",#N/A,TRUE,"GENERAL";"TAB4",#N/A,TRUE,"GENERAL";"TAB5",#N/A,TRUE,"GENERAL"}</definedName>
    <definedName name="NDHS" hidden="1">{"TAB1",#N/A,TRUE,"GENERAL";"TAB2",#N/A,TRUE,"GENERAL";"TAB3",#N/A,TRUE,"GENERAL";"TAB4",#N/A,TRUE,"GENERAL";"TAB5",#N/A,TRUE,"GENERAL"}</definedName>
    <definedName name="nf" localSheetId="19" hidden="1">{"TAB1",#N/A,TRUE,"GENERAL";"TAB2",#N/A,TRUE,"GENERAL";"TAB3",#N/A,TRUE,"GENERAL";"TAB4",#N/A,TRUE,"GENERAL";"TAB5",#N/A,TRUE,"GENERAL"}</definedName>
    <definedName name="nf" localSheetId="38"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localSheetId="31" hidden="1">{"TAB1",#N/A,TRUE,"GENERAL";"TAB2",#N/A,TRUE,"GENERAL";"TAB3",#N/A,TRUE,"GENERAL";"TAB4",#N/A,TRUE,"GENERAL";"TAB5",#N/A,TRUE,"GENERAL"}</definedName>
    <definedName name="nf" localSheetId="32" hidden="1">{"TAB1",#N/A,TRUE,"GENERAL";"TAB2",#N/A,TRUE,"GENERAL";"TAB3",#N/A,TRUE,"GENERAL";"TAB4",#N/A,TRUE,"GENERAL";"TAB5",#N/A,TRUE,"GENERAL"}</definedName>
    <definedName name="nf" localSheetId="33" hidden="1">{"TAB1",#N/A,TRUE,"GENERAL";"TAB2",#N/A,TRUE,"GENERAL";"TAB3",#N/A,TRUE,"GENERAL";"TAB4",#N/A,TRUE,"GENERAL";"TAB5",#N/A,TRUE,"GENERAL"}</definedName>
    <definedName name="nf" localSheetId="34" hidden="1">{"TAB1",#N/A,TRUE,"GENERAL";"TAB2",#N/A,TRUE,"GENERAL";"TAB3",#N/A,TRUE,"GENERAL";"TAB4",#N/A,TRUE,"GENERAL";"TAB5",#N/A,TRUE,"GENERAL"}</definedName>
    <definedName name="nf" localSheetId="35" hidden="1">{"TAB1",#N/A,TRUE,"GENERAL";"TAB2",#N/A,TRUE,"GENERAL";"TAB3",#N/A,TRUE,"GENERAL";"TAB4",#N/A,TRUE,"GENERAL";"TAB5",#N/A,TRUE,"GENERAL"}</definedName>
    <definedName name="nf" localSheetId="36" hidden="1">{"TAB1",#N/A,TRUE,"GENERAL";"TAB2",#N/A,TRUE,"GENERAL";"TAB3",#N/A,TRUE,"GENERAL";"TAB4",#N/A,TRUE,"GENERAL";"TAB5",#N/A,TRUE,"GENERAL"}</definedName>
    <definedName name="nf" localSheetId="37" hidden="1">{"TAB1",#N/A,TRUE,"GENERAL";"TAB2",#N/A,TRUE,"GENERAL";"TAB3",#N/A,TRUE,"GENERAL";"TAB4",#N/A,TRUE,"GENERAL";"TAB5",#N/A,TRUE,"GENERAL"}</definedName>
    <definedName name="nf" localSheetId="39" hidden="1">{"TAB1",#N/A,TRUE,"GENERAL";"TAB2",#N/A,TRUE,"GENERAL";"TAB3",#N/A,TRUE,"GENERAL";"TAB4",#N/A,TRUE,"GENERAL";"TAB5",#N/A,TRUE,"GENERAL"}</definedName>
    <definedName name="nf" hidden="1">{"TAB1",#N/A,TRUE,"GENERAL";"TAB2",#N/A,TRUE,"GENERAL";"TAB3",#N/A,TRUE,"GENERAL";"TAB4",#N/A,TRUE,"GENERAL";"TAB5",#N/A,TRUE,"GENERAL"}</definedName>
    <definedName name="nfg" localSheetId="19" hidden="1">{"via1",#N/A,TRUE,"general";"via2",#N/A,TRUE,"general";"via3",#N/A,TRUE,"general"}</definedName>
    <definedName name="nfg" localSheetId="38"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localSheetId="31" hidden="1">{"via1",#N/A,TRUE,"general";"via2",#N/A,TRUE,"general";"via3",#N/A,TRUE,"general"}</definedName>
    <definedName name="nfg" localSheetId="32" hidden="1">{"via1",#N/A,TRUE,"general";"via2",#N/A,TRUE,"general";"via3",#N/A,TRUE,"general"}</definedName>
    <definedName name="nfg" localSheetId="33" hidden="1">{"via1",#N/A,TRUE,"general";"via2",#N/A,TRUE,"general";"via3",#N/A,TRUE,"general"}</definedName>
    <definedName name="nfg" localSheetId="34" hidden="1">{"via1",#N/A,TRUE,"general";"via2",#N/A,TRUE,"general";"via3",#N/A,TRUE,"general"}</definedName>
    <definedName name="nfg" localSheetId="35" hidden="1">{"via1",#N/A,TRUE,"general";"via2",#N/A,TRUE,"general";"via3",#N/A,TRUE,"general"}</definedName>
    <definedName name="nfg" localSheetId="36" hidden="1">{"via1",#N/A,TRUE,"general";"via2",#N/A,TRUE,"general";"via3",#N/A,TRUE,"general"}</definedName>
    <definedName name="nfg" localSheetId="37" hidden="1">{"via1",#N/A,TRUE,"general";"via2",#N/A,TRUE,"general";"via3",#N/A,TRUE,"general"}</definedName>
    <definedName name="nfg" localSheetId="39" hidden="1">{"via1",#N/A,TRUE,"general";"via2",#N/A,TRUE,"general";"via3",#N/A,TRUE,"general"}</definedName>
    <definedName name="nfg" hidden="1">{"via1",#N/A,TRUE,"general";"via2",#N/A,TRUE,"general";"via3",#N/A,TRUE,"general"}</definedName>
    <definedName name="nfgn" localSheetId="19" hidden="1">{"via1",#N/A,TRUE,"general";"via2",#N/A,TRUE,"general";"via3",#N/A,TRUE,"general"}</definedName>
    <definedName name="nfgn" localSheetId="38"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localSheetId="31" hidden="1">{"via1",#N/A,TRUE,"general";"via2",#N/A,TRUE,"general";"via3",#N/A,TRUE,"general"}</definedName>
    <definedName name="nfgn" localSheetId="32" hidden="1">{"via1",#N/A,TRUE,"general";"via2",#N/A,TRUE,"general";"via3",#N/A,TRUE,"general"}</definedName>
    <definedName name="nfgn" localSheetId="33" hidden="1">{"via1",#N/A,TRUE,"general";"via2",#N/A,TRUE,"general";"via3",#N/A,TRUE,"general"}</definedName>
    <definedName name="nfgn" localSheetId="34" hidden="1">{"via1",#N/A,TRUE,"general";"via2",#N/A,TRUE,"general";"via3",#N/A,TRUE,"general"}</definedName>
    <definedName name="nfgn" localSheetId="35" hidden="1">{"via1",#N/A,TRUE,"general";"via2",#N/A,TRUE,"general";"via3",#N/A,TRUE,"general"}</definedName>
    <definedName name="nfgn" localSheetId="36" hidden="1">{"via1",#N/A,TRUE,"general";"via2",#N/A,TRUE,"general";"via3",#N/A,TRUE,"general"}</definedName>
    <definedName name="nfgn" localSheetId="37" hidden="1">{"via1",#N/A,TRUE,"general";"via2",#N/A,TRUE,"general";"via3",#N/A,TRUE,"general"}</definedName>
    <definedName name="nfgn" localSheetId="39" hidden="1">{"via1",#N/A,TRUE,"general";"via2",#N/A,TRUE,"general";"via3",#N/A,TRUE,"general"}</definedName>
    <definedName name="nfgn" hidden="1">{"via1",#N/A,TRUE,"general";"via2",#N/A,TRUE,"general";"via3",#N/A,TRUE,"general"}</definedName>
    <definedName name="ng">#REF!</definedName>
    <definedName name="ngdn" localSheetId="19" hidden="1">{"TAB1",#N/A,TRUE,"GENERAL";"TAB2",#N/A,TRUE,"GENERAL";"TAB3",#N/A,TRUE,"GENERAL";"TAB4",#N/A,TRUE,"GENERAL";"TAB5",#N/A,TRUE,"GENERAL"}</definedName>
    <definedName name="ngdn" localSheetId="38"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localSheetId="31" hidden="1">{"TAB1",#N/A,TRUE,"GENERAL";"TAB2",#N/A,TRUE,"GENERAL";"TAB3",#N/A,TRUE,"GENERAL";"TAB4",#N/A,TRUE,"GENERAL";"TAB5",#N/A,TRUE,"GENERAL"}</definedName>
    <definedName name="ngdn" localSheetId="32" hidden="1">{"TAB1",#N/A,TRUE,"GENERAL";"TAB2",#N/A,TRUE,"GENERAL";"TAB3",#N/A,TRUE,"GENERAL";"TAB4",#N/A,TRUE,"GENERAL";"TAB5",#N/A,TRUE,"GENERAL"}</definedName>
    <definedName name="ngdn" localSheetId="33" hidden="1">{"TAB1",#N/A,TRUE,"GENERAL";"TAB2",#N/A,TRUE,"GENERAL";"TAB3",#N/A,TRUE,"GENERAL";"TAB4",#N/A,TRUE,"GENERAL";"TAB5",#N/A,TRUE,"GENERAL"}</definedName>
    <definedName name="ngdn" localSheetId="34" hidden="1">{"TAB1",#N/A,TRUE,"GENERAL";"TAB2",#N/A,TRUE,"GENERAL";"TAB3",#N/A,TRUE,"GENERAL";"TAB4",#N/A,TRUE,"GENERAL";"TAB5",#N/A,TRUE,"GENERAL"}</definedName>
    <definedName name="ngdn" localSheetId="35" hidden="1">{"TAB1",#N/A,TRUE,"GENERAL";"TAB2",#N/A,TRUE,"GENERAL";"TAB3",#N/A,TRUE,"GENERAL";"TAB4",#N/A,TRUE,"GENERAL";"TAB5",#N/A,TRUE,"GENERAL"}</definedName>
    <definedName name="ngdn" localSheetId="36" hidden="1">{"TAB1",#N/A,TRUE,"GENERAL";"TAB2",#N/A,TRUE,"GENERAL";"TAB3",#N/A,TRUE,"GENERAL";"TAB4",#N/A,TRUE,"GENERAL";"TAB5",#N/A,TRUE,"GENERAL"}</definedName>
    <definedName name="ngdn" localSheetId="37" hidden="1">{"TAB1",#N/A,TRUE,"GENERAL";"TAB2",#N/A,TRUE,"GENERAL";"TAB3",#N/A,TRUE,"GENERAL";"TAB4",#N/A,TRUE,"GENERAL";"TAB5",#N/A,TRUE,"GENERAL"}</definedName>
    <definedName name="ngdn" localSheetId="39" hidden="1">{"TAB1",#N/A,TRUE,"GENERAL";"TAB2",#N/A,TRUE,"GENERAL";"TAB3",#N/A,TRUE,"GENERAL";"TAB4",#N/A,TRUE,"GENERAL";"TAB5",#N/A,TRUE,"GENERAL"}</definedName>
    <definedName name="ngdn" hidden="1">{"TAB1",#N/A,TRUE,"GENERAL";"TAB2",#N/A,TRUE,"GENERAL";"TAB3",#N/A,TRUE,"GENERAL";"TAB4",#N/A,TRUE,"GENERAL";"TAB5",#N/A,TRUE,"GENERAL"}</definedName>
    <definedName name="ngfh" localSheetId="19" hidden="1">{"via1",#N/A,TRUE,"general";"via2",#N/A,TRUE,"general";"via3",#N/A,TRUE,"general"}</definedName>
    <definedName name="ngfh" localSheetId="38"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localSheetId="31" hidden="1">{"via1",#N/A,TRUE,"general";"via2",#N/A,TRUE,"general";"via3",#N/A,TRUE,"general"}</definedName>
    <definedName name="ngfh" localSheetId="32" hidden="1">{"via1",#N/A,TRUE,"general";"via2",#N/A,TRUE,"general";"via3",#N/A,TRUE,"general"}</definedName>
    <definedName name="ngfh" localSheetId="33" hidden="1">{"via1",#N/A,TRUE,"general";"via2",#N/A,TRUE,"general";"via3",#N/A,TRUE,"general"}</definedName>
    <definedName name="ngfh" localSheetId="34" hidden="1">{"via1",#N/A,TRUE,"general";"via2",#N/A,TRUE,"general";"via3",#N/A,TRUE,"general"}</definedName>
    <definedName name="ngfh" localSheetId="35" hidden="1">{"via1",#N/A,TRUE,"general";"via2",#N/A,TRUE,"general";"via3",#N/A,TRUE,"general"}</definedName>
    <definedName name="ngfh" localSheetId="36" hidden="1">{"via1",#N/A,TRUE,"general";"via2",#N/A,TRUE,"general";"via3",#N/A,TRUE,"general"}</definedName>
    <definedName name="ngfh" localSheetId="37" hidden="1">{"via1",#N/A,TRUE,"general";"via2",#N/A,TRUE,"general";"via3",#N/A,TRUE,"general"}</definedName>
    <definedName name="ngfh" localSheetId="39" hidden="1">{"via1",#N/A,TRUE,"general";"via2",#N/A,TRUE,"general";"via3",#N/A,TRUE,"general"}</definedName>
    <definedName name="ngfh" hidden="1">{"via1",#N/A,TRUE,"general";"via2",#N/A,TRUE,"general";"via3",#N/A,TRUE,"general"}</definedName>
    <definedName name="NH">#REF!</definedName>
    <definedName name="nhn" localSheetId="19" hidden="1">{"via1",#N/A,TRUE,"general";"via2",#N/A,TRUE,"general";"via3",#N/A,TRUE,"general"}</definedName>
    <definedName name="nhn" localSheetId="38"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localSheetId="31" hidden="1">{"via1",#N/A,TRUE,"general";"via2",#N/A,TRUE,"general";"via3",#N/A,TRUE,"general"}</definedName>
    <definedName name="nhn" localSheetId="32" hidden="1">{"via1",#N/A,TRUE,"general";"via2",#N/A,TRUE,"general";"via3",#N/A,TRUE,"general"}</definedName>
    <definedName name="nhn" localSheetId="33" hidden="1">{"via1",#N/A,TRUE,"general";"via2",#N/A,TRUE,"general";"via3",#N/A,TRUE,"general"}</definedName>
    <definedName name="nhn" localSheetId="34" hidden="1">{"via1",#N/A,TRUE,"general";"via2",#N/A,TRUE,"general";"via3",#N/A,TRUE,"general"}</definedName>
    <definedName name="nhn" localSheetId="35" hidden="1">{"via1",#N/A,TRUE,"general";"via2",#N/A,TRUE,"general";"via3",#N/A,TRUE,"general"}</definedName>
    <definedName name="nhn" localSheetId="36" hidden="1">{"via1",#N/A,TRUE,"general";"via2",#N/A,TRUE,"general";"via3",#N/A,TRUE,"general"}</definedName>
    <definedName name="nhn" localSheetId="37" hidden="1">{"via1",#N/A,TRUE,"general";"via2",#N/A,TRUE,"general";"via3",#N/A,TRUE,"general"}</definedName>
    <definedName name="nhn" localSheetId="39" hidden="1">{"via1",#N/A,TRUE,"general";"via2",#N/A,TRUE,"general";"via3",#N/A,TRUE,"general"}</definedName>
    <definedName name="nhn" hidden="1">{"via1",#N/A,TRUE,"general";"via2",#N/A,TRUE,"general";"via3",#N/A,TRUE,"general"}</definedName>
    <definedName name="nhncfgn" localSheetId="19" hidden="1">{"TAB1",#N/A,TRUE,"GENERAL";"TAB2",#N/A,TRUE,"GENERAL";"TAB3",#N/A,TRUE,"GENERAL";"TAB4",#N/A,TRUE,"GENERAL";"TAB5",#N/A,TRUE,"GENERAL"}</definedName>
    <definedName name="nhncfgn" localSheetId="38"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31"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33"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35" hidden="1">{"TAB1",#N/A,TRUE,"GENERAL";"TAB2",#N/A,TRUE,"GENERAL";"TAB3",#N/A,TRUE,"GENERAL";"TAB4",#N/A,TRUE,"GENERAL";"TAB5",#N/A,TRUE,"GENERAL"}</definedName>
    <definedName name="nhncfgn" localSheetId="36" hidden="1">{"TAB1",#N/A,TRUE,"GENERAL";"TAB2",#N/A,TRUE,"GENERAL";"TAB3",#N/A,TRUE,"GENERAL";"TAB4",#N/A,TRUE,"GENERAL";"TAB5",#N/A,TRUE,"GENERAL"}</definedName>
    <definedName name="nhncfgn" localSheetId="37" hidden="1">{"TAB1",#N/A,TRUE,"GENERAL";"TAB2",#N/A,TRUE,"GENERAL";"TAB3",#N/A,TRUE,"GENERAL";"TAB4",#N/A,TRUE,"GENERAL";"TAB5",#N/A,TRUE,"GENERAL"}</definedName>
    <definedName name="nhncfgn" localSheetId="39" hidden="1">{"TAB1",#N/A,TRUE,"GENERAL";"TAB2",#N/A,TRUE,"GENERAL";"TAB3",#N/A,TRUE,"GENERAL";"TAB4",#N/A,TRUE,"GENERAL";"TAB5",#N/A,TRUE,"GENERAL"}</definedName>
    <definedName name="nhncfgn" hidden="1">{"TAB1",#N/A,TRUE,"GENERAL";"TAB2",#N/A,TRUE,"GENERAL";"TAB3",#N/A,TRUE,"GENERAL";"TAB4",#N/A,TRUE,"GENERAL";"TAB5",#N/A,TRUE,"GENERAL"}</definedName>
    <definedName name="nhndr" localSheetId="19" hidden="1">{"via1",#N/A,TRUE,"general";"via2",#N/A,TRUE,"general";"via3",#N/A,TRUE,"general"}</definedName>
    <definedName name="nhndr" localSheetId="38"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localSheetId="31" hidden="1">{"via1",#N/A,TRUE,"general";"via2",#N/A,TRUE,"general";"via3",#N/A,TRUE,"general"}</definedName>
    <definedName name="nhndr" localSheetId="32" hidden="1">{"via1",#N/A,TRUE,"general";"via2",#N/A,TRUE,"general";"via3",#N/A,TRUE,"general"}</definedName>
    <definedName name="nhndr" localSheetId="33" hidden="1">{"via1",#N/A,TRUE,"general";"via2",#N/A,TRUE,"general";"via3",#N/A,TRUE,"general"}</definedName>
    <definedName name="nhndr" localSheetId="34" hidden="1">{"via1",#N/A,TRUE,"general";"via2",#N/A,TRUE,"general";"via3",#N/A,TRUE,"general"}</definedName>
    <definedName name="nhndr" localSheetId="35" hidden="1">{"via1",#N/A,TRUE,"general";"via2",#N/A,TRUE,"general";"via3",#N/A,TRUE,"general"}</definedName>
    <definedName name="nhndr" localSheetId="36" hidden="1">{"via1",#N/A,TRUE,"general";"via2",#N/A,TRUE,"general";"via3",#N/A,TRUE,"general"}</definedName>
    <definedName name="nhndr" localSheetId="37" hidden="1">{"via1",#N/A,TRUE,"general";"via2",#N/A,TRUE,"general";"via3",#N/A,TRUE,"general"}</definedName>
    <definedName name="nhndr" localSheetId="39" hidden="1">{"via1",#N/A,TRUE,"general";"via2",#N/A,TRUE,"general";"via3",#N/A,TRUE,"general"}</definedName>
    <definedName name="nhndr" hidden="1">{"via1",#N/A,TRUE,"general";"via2",#N/A,TRUE,"general";"via3",#N/A,TRUE,"general"}</definedName>
    <definedName name="Nit">[43]EMPRESA!$F$8</definedName>
    <definedName name="Nmax" localSheetId="19">#REF!</definedName>
    <definedName name="Nmax" localSheetId="9">#REF!</definedName>
    <definedName name="Nmax" localSheetId="13">#REF!</definedName>
    <definedName name="Nmax" localSheetId="14">#REF!</definedName>
    <definedName name="Nmax" localSheetId="15">#REF!</definedName>
    <definedName name="Nmax" localSheetId="16">#REF!</definedName>
    <definedName name="Nmax" localSheetId="17">#REF!</definedName>
    <definedName name="Nmax" localSheetId="18">#REF!</definedName>
    <definedName name="Nmax" localSheetId="24">#REF!</definedName>
    <definedName name="Nmax">#REF!</definedName>
    <definedName name="nmdlf" localSheetId="19">#REF!</definedName>
    <definedName name="nmdlf" localSheetId="9">#REF!</definedName>
    <definedName name="nmdlf" localSheetId="13">#REF!</definedName>
    <definedName name="nmdlf" localSheetId="14">#REF!</definedName>
    <definedName name="nmdlf" localSheetId="15">#REF!</definedName>
    <definedName name="nmdlf" localSheetId="16">#REF!</definedName>
    <definedName name="nmdlf" localSheetId="17">#REF!</definedName>
    <definedName name="nmdlf" localSheetId="18">#REF!</definedName>
    <definedName name="nmdlf" localSheetId="24">#REF!</definedName>
    <definedName name="nmdlf">#REF!</definedName>
    <definedName name="nmmmm" localSheetId="19" hidden="1">{"via1",#N/A,TRUE,"general";"via2",#N/A,TRUE,"general";"via3",#N/A,TRUE,"general"}</definedName>
    <definedName name="nmmmm" localSheetId="38"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localSheetId="31" hidden="1">{"via1",#N/A,TRUE,"general";"via2",#N/A,TRUE,"general";"via3",#N/A,TRUE,"general"}</definedName>
    <definedName name="nmmmm" localSheetId="32" hidden="1">{"via1",#N/A,TRUE,"general";"via2",#N/A,TRUE,"general";"via3",#N/A,TRUE,"general"}</definedName>
    <definedName name="nmmmm" localSheetId="33" hidden="1">{"via1",#N/A,TRUE,"general";"via2",#N/A,TRUE,"general";"via3",#N/A,TRUE,"general"}</definedName>
    <definedName name="nmmmm" localSheetId="34" hidden="1">{"via1",#N/A,TRUE,"general";"via2",#N/A,TRUE,"general";"via3",#N/A,TRUE,"general"}</definedName>
    <definedName name="nmmmm" localSheetId="35" hidden="1">{"via1",#N/A,TRUE,"general";"via2",#N/A,TRUE,"general";"via3",#N/A,TRUE,"general"}</definedName>
    <definedName name="nmmmm" localSheetId="36" hidden="1">{"via1",#N/A,TRUE,"general";"via2",#N/A,TRUE,"general";"via3",#N/A,TRUE,"general"}</definedName>
    <definedName name="nmmmm" localSheetId="37" hidden="1">{"via1",#N/A,TRUE,"general";"via2",#N/A,TRUE,"general";"via3",#N/A,TRUE,"general"}</definedName>
    <definedName name="nmmmm" localSheetId="39" hidden="1">{"via1",#N/A,TRUE,"general";"via2",#N/A,TRUE,"general";"via3",#N/A,TRUE,"general"}</definedName>
    <definedName name="nmmmm" hidden="1">{"via1",#N/A,TRUE,"general";"via2",#N/A,TRUE,"general";"via3",#N/A,TRUE,"general"}</definedName>
    <definedName name="NN" localSheetId="19" hidden="1">{"TAB1",#N/A,TRUE,"GENERAL";"TAB2",#N/A,TRUE,"GENERAL";"TAB3",#N/A,TRUE,"GENERAL";"TAB4",#N/A,TRUE,"GENERAL";"TAB5",#N/A,TRUE,"GENERAL"}</definedName>
    <definedName name="NN" localSheetId="38"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29" hidden="1">{"TAB1",#N/A,TRUE,"GENERAL";"TAB2",#N/A,TRUE,"GENERAL";"TAB3",#N/A,TRUE,"GENERAL";"TAB4",#N/A,TRUE,"GENERAL";"TAB5",#N/A,TRUE,"GENERAL"}</definedName>
    <definedName name="NN" localSheetId="30" hidden="1">{"TAB1",#N/A,TRUE,"GENERAL";"TAB2",#N/A,TRUE,"GENERAL";"TAB3",#N/A,TRUE,"GENERAL";"TAB4",#N/A,TRUE,"GENERAL";"TAB5",#N/A,TRUE,"GENERAL"}</definedName>
    <definedName name="NN" localSheetId="31" hidden="1">{"TAB1",#N/A,TRUE,"GENERAL";"TAB2",#N/A,TRUE,"GENERAL";"TAB3",#N/A,TRUE,"GENERAL";"TAB4",#N/A,TRUE,"GENERAL";"TAB5",#N/A,TRUE,"GENERAL"}</definedName>
    <definedName name="NN" localSheetId="32" hidden="1">{"TAB1",#N/A,TRUE,"GENERAL";"TAB2",#N/A,TRUE,"GENERAL";"TAB3",#N/A,TRUE,"GENERAL";"TAB4",#N/A,TRUE,"GENERAL";"TAB5",#N/A,TRUE,"GENERAL"}</definedName>
    <definedName name="NN" localSheetId="33" hidden="1">{"TAB1",#N/A,TRUE,"GENERAL";"TAB2",#N/A,TRUE,"GENERAL";"TAB3",#N/A,TRUE,"GENERAL";"TAB4",#N/A,TRUE,"GENERAL";"TAB5",#N/A,TRUE,"GENERAL"}</definedName>
    <definedName name="NN" localSheetId="34" hidden="1">{"TAB1",#N/A,TRUE,"GENERAL";"TAB2",#N/A,TRUE,"GENERAL";"TAB3",#N/A,TRUE,"GENERAL";"TAB4",#N/A,TRUE,"GENERAL";"TAB5",#N/A,TRUE,"GENERAL"}</definedName>
    <definedName name="NN" localSheetId="35" hidden="1">{"TAB1",#N/A,TRUE,"GENERAL";"TAB2",#N/A,TRUE,"GENERAL";"TAB3",#N/A,TRUE,"GENERAL";"TAB4",#N/A,TRUE,"GENERAL";"TAB5",#N/A,TRUE,"GENERAL"}</definedName>
    <definedName name="NN" localSheetId="36" hidden="1">{"TAB1",#N/A,TRUE,"GENERAL";"TAB2",#N/A,TRUE,"GENERAL";"TAB3",#N/A,TRUE,"GENERAL";"TAB4",#N/A,TRUE,"GENERAL";"TAB5",#N/A,TRUE,"GENERAL"}</definedName>
    <definedName name="NN" localSheetId="37" hidden="1">{"TAB1",#N/A,TRUE,"GENERAL";"TAB2",#N/A,TRUE,"GENERAL";"TAB3",#N/A,TRUE,"GENERAL";"TAB4",#N/A,TRUE,"GENERAL";"TAB5",#N/A,TRUE,"GENERAL"}</definedName>
    <definedName name="NN" localSheetId="39" hidden="1">{"TAB1",#N/A,TRUE,"GENERAL";"TAB2",#N/A,TRUE,"GENERAL";"TAB3",#N/A,TRUE,"GENERAL";"TAB4",#N/A,TRUE,"GENERAL";"TAB5",#N/A,TRUE,"GENERAL"}</definedName>
    <definedName name="NN"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38"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31"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3"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35" hidden="1">{"TAB1",#N/A,TRUE,"GENERAL";"TAB2",#N/A,TRUE,"GENERAL";"TAB3",#N/A,TRUE,"GENERAL";"TAB4",#N/A,TRUE,"GENERAL";"TAB5",#N/A,TRUE,"GENERAL"}</definedName>
    <definedName name="nndng" localSheetId="36" hidden="1">{"TAB1",#N/A,TRUE,"GENERAL";"TAB2",#N/A,TRUE,"GENERAL";"TAB3",#N/A,TRUE,"GENERAL";"TAB4",#N/A,TRUE,"GENERAL";"TAB5",#N/A,TRUE,"GENERAL"}</definedName>
    <definedName name="nndng" localSheetId="37" hidden="1">{"TAB1",#N/A,TRUE,"GENERAL";"TAB2",#N/A,TRUE,"GENERAL";"TAB3",#N/A,TRUE,"GENERAL";"TAB4",#N/A,TRUE,"GENERAL";"TAB5",#N/A,TRUE,"GENERAL"}</definedName>
    <definedName name="nndng" localSheetId="39" hidden="1">{"TAB1",#N/A,TRUE,"GENERAL";"TAB2",#N/A,TRUE,"GENERAL";"TAB3",#N/A,TRUE,"GENERAL";"TAB4",#N/A,TRUE,"GENERAL";"TAB5",#N/A,TRUE,"GENERAL"}</definedName>
    <definedName name="nndng" hidden="1">{"TAB1",#N/A,TRUE,"GENERAL";"TAB2",#N/A,TRUE,"GENERAL";"TAB3",#N/A,TRUE,"GENERAL";"TAB4",#N/A,TRUE,"GENERAL";"TAB5",#N/A,TRUE,"GENERAL"}</definedName>
    <definedName name="nnn" localSheetId="19" hidden="1">{"TAB1",#N/A,TRUE,"GENERAL";"TAB2",#N/A,TRUE,"GENERAL";"TAB3",#N/A,TRUE,"GENERAL";"TAB4",#N/A,TRUE,"GENERAL";"TAB5",#N/A,TRUE,"GENERAL"}</definedName>
    <definedName name="nnn" localSheetId="38"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29" hidden="1">{"TAB1",#N/A,TRUE,"GENERAL";"TAB2",#N/A,TRUE,"GENERAL";"TAB3",#N/A,TRUE,"GENERAL";"TAB4",#N/A,TRUE,"GENERAL";"TAB5",#N/A,TRUE,"GENERAL"}</definedName>
    <definedName name="nnn" localSheetId="30" hidden="1">{"TAB1",#N/A,TRUE,"GENERAL";"TAB2",#N/A,TRUE,"GENERAL";"TAB3",#N/A,TRUE,"GENERAL";"TAB4",#N/A,TRUE,"GENERAL";"TAB5",#N/A,TRUE,"GENERAL"}</definedName>
    <definedName name="nnn" localSheetId="31" hidden="1">{"TAB1",#N/A,TRUE,"GENERAL";"TAB2",#N/A,TRUE,"GENERAL";"TAB3",#N/A,TRUE,"GENERAL";"TAB4",#N/A,TRUE,"GENERAL";"TAB5",#N/A,TRUE,"GENERAL"}</definedName>
    <definedName name="nnn" localSheetId="32" hidden="1">{"TAB1",#N/A,TRUE,"GENERAL";"TAB2",#N/A,TRUE,"GENERAL";"TAB3",#N/A,TRUE,"GENERAL";"TAB4",#N/A,TRUE,"GENERAL";"TAB5",#N/A,TRUE,"GENERAL"}</definedName>
    <definedName name="nnn" localSheetId="33" hidden="1">{"TAB1",#N/A,TRUE,"GENERAL";"TAB2",#N/A,TRUE,"GENERAL";"TAB3",#N/A,TRUE,"GENERAL";"TAB4",#N/A,TRUE,"GENERAL";"TAB5",#N/A,TRUE,"GENERAL"}</definedName>
    <definedName name="nnn" localSheetId="34" hidden="1">{"TAB1",#N/A,TRUE,"GENERAL";"TAB2",#N/A,TRUE,"GENERAL";"TAB3",#N/A,TRUE,"GENERAL";"TAB4",#N/A,TRUE,"GENERAL";"TAB5",#N/A,TRUE,"GENERAL"}</definedName>
    <definedName name="nnn" localSheetId="35" hidden="1">{"TAB1",#N/A,TRUE,"GENERAL";"TAB2",#N/A,TRUE,"GENERAL";"TAB3",#N/A,TRUE,"GENERAL";"TAB4",#N/A,TRUE,"GENERAL";"TAB5",#N/A,TRUE,"GENERAL"}</definedName>
    <definedName name="nnn" localSheetId="36" hidden="1">{"TAB1",#N/A,TRUE,"GENERAL";"TAB2",#N/A,TRUE,"GENERAL";"TAB3",#N/A,TRUE,"GENERAL";"TAB4",#N/A,TRUE,"GENERAL";"TAB5",#N/A,TRUE,"GENERAL"}</definedName>
    <definedName name="nnn" localSheetId="37" hidden="1">{"TAB1",#N/A,TRUE,"GENERAL";"TAB2",#N/A,TRUE,"GENERAL";"TAB3",#N/A,TRUE,"GENERAL";"TAB4",#N/A,TRUE,"GENERAL";"TAB5",#N/A,TRUE,"GENERAL"}</definedName>
    <definedName name="nnn" localSheetId="39" hidden="1">{"TAB1",#N/A,TRUE,"GENERAL";"TAB2",#N/A,TRUE,"GENERAL";"TAB3",#N/A,TRUE,"GENERAL";"TAB4",#N/A,TRUE,"GENERAL";"TAB5",#N/A,TRUE,"GENERAL"}</definedName>
    <definedName name="nnn" hidden="1">{"TAB1",#N/A,TRUE,"GENERAL";"TAB2",#N/A,TRUE,"GENERAL";"TAB3",#N/A,TRUE,"GENERAL";"TAB4",#N/A,TRUE,"GENERAL";"TAB5",#N/A,TRUE,"GENERAL"}</definedName>
    <definedName name="nnnhd" localSheetId="19" hidden="1">{"via1",#N/A,TRUE,"general";"via2",#N/A,TRUE,"general";"via3",#N/A,TRUE,"general"}</definedName>
    <definedName name="nnnhd" localSheetId="38"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localSheetId="31" hidden="1">{"via1",#N/A,TRUE,"general";"via2",#N/A,TRUE,"general";"via3",#N/A,TRUE,"general"}</definedName>
    <definedName name="nnnhd" localSheetId="32" hidden="1">{"via1",#N/A,TRUE,"general";"via2",#N/A,TRUE,"general";"via3",#N/A,TRUE,"general"}</definedName>
    <definedName name="nnnhd" localSheetId="33" hidden="1">{"via1",#N/A,TRUE,"general";"via2",#N/A,TRUE,"general";"via3",#N/A,TRUE,"general"}</definedName>
    <definedName name="nnnhd" localSheetId="34" hidden="1">{"via1",#N/A,TRUE,"general";"via2",#N/A,TRUE,"general";"via3",#N/A,TRUE,"general"}</definedName>
    <definedName name="nnnhd" localSheetId="35" hidden="1">{"via1",#N/A,TRUE,"general";"via2",#N/A,TRUE,"general";"via3",#N/A,TRUE,"general"}</definedName>
    <definedName name="nnnhd" localSheetId="36" hidden="1">{"via1",#N/A,TRUE,"general";"via2",#N/A,TRUE,"general";"via3",#N/A,TRUE,"general"}</definedName>
    <definedName name="nnnhd" localSheetId="37" hidden="1">{"via1",#N/A,TRUE,"general";"via2",#N/A,TRUE,"general";"via3",#N/A,TRUE,"general"}</definedName>
    <definedName name="nnnhd" localSheetId="39" hidden="1">{"via1",#N/A,TRUE,"general";"via2",#N/A,TRUE,"general";"via3",#N/A,TRUE,"general"}</definedName>
    <definedName name="nnnhd" hidden="1">{"via1",#N/A,TRUE,"general";"via2",#N/A,TRUE,"general";"via3",#N/A,TRUE,"general"}</definedName>
    <definedName name="nnnnn" localSheetId="19" hidden="1">{"via1",#N/A,TRUE,"general";"via2",#N/A,TRUE,"general";"via3",#N/A,TRUE,"general"}</definedName>
    <definedName name="nnnnn" localSheetId="38"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localSheetId="31" hidden="1">{"via1",#N/A,TRUE,"general";"via2",#N/A,TRUE,"general";"via3",#N/A,TRUE,"general"}</definedName>
    <definedName name="nnnnn" localSheetId="32" hidden="1">{"via1",#N/A,TRUE,"general";"via2",#N/A,TRUE,"general";"via3",#N/A,TRUE,"general"}</definedName>
    <definedName name="nnnnn" localSheetId="33" hidden="1">{"via1",#N/A,TRUE,"general";"via2",#N/A,TRUE,"general";"via3",#N/A,TRUE,"general"}</definedName>
    <definedName name="nnnnn" localSheetId="34" hidden="1">{"via1",#N/A,TRUE,"general";"via2",#N/A,TRUE,"general";"via3",#N/A,TRUE,"general"}</definedName>
    <definedName name="nnnnn" localSheetId="35" hidden="1">{"via1",#N/A,TRUE,"general";"via2",#N/A,TRUE,"general";"via3",#N/A,TRUE,"general"}</definedName>
    <definedName name="nnnnn" localSheetId="36" hidden="1">{"via1",#N/A,TRUE,"general";"via2",#N/A,TRUE,"general";"via3",#N/A,TRUE,"general"}</definedName>
    <definedName name="nnnnn" localSheetId="37" hidden="1">{"via1",#N/A,TRUE,"general";"via2",#N/A,TRUE,"general";"via3",#N/A,TRUE,"general"}</definedName>
    <definedName name="nnnnn" localSheetId="39" hidden="1">{"via1",#N/A,TRUE,"general";"via2",#N/A,TRUE,"general";"via3",#N/A,TRUE,"general"}</definedName>
    <definedName name="nnnnn" hidden="1">{"via1",#N/A,TRUE,"general";"via2",#N/A,TRUE,"general";"via3",#N/A,TRUE,"general"}</definedName>
    <definedName name="nnnnnd" localSheetId="19" hidden="1">{"TAB1",#N/A,TRUE,"GENERAL";"TAB2",#N/A,TRUE,"GENERAL";"TAB3",#N/A,TRUE,"GENERAL";"TAB4",#N/A,TRUE,"GENERAL";"TAB5",#N/A,TRUE,"GENERAL"}</definedName>
    <definedName name="nnnnnd" localSheetId="38"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31"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33"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35" hidden="1">{"TAB1",#N/A,TRUE,"GENERAL";"TAB2",#N/A,TRUE,"GENERAL";"TAB3",#N/A,TRUE,"GENERAL";"TAB4",#N/A,TRUE,"GENERAL";"TAB5",#N/A,TRUE,"GENERAL"}</definedName>
    <definedName name="nnnnnd" localSheetId="36" hidden="1">{"TAB1",#N/A,TRUE,"GENERAL";"TAB2",#N/A,TRUE,"GENERAL";"TAB3",#N/A,TRUE,"GENERAL";"TAB4",#N/A,TRUE,"GENERAL";"TAB5",#N/A,TRUE,"GENERAL"}</definedName>
    <definedName name="nnnnnd" localSheetId="37" hidden="1">{"TAB1",#N/A,TRUE,"GENERAL";"TAB2",#N/A,TRUE,"GENERAL";"TAB3",#N/A,TRUE,"GENERAL";"TAB4",#N/A,TRUE,"GENERAL";"TAB5",#N/A,TRUE,"GENERAL"}</definedName>
    <definedName name="nnnnnd" localSheetId="39" hidden="1">{"TAB1",#N/A,TRUE,"GENERAL";"TAB2",#N/A,TRUE,"GENERAL";"TAB3",#N/A,TRUE,"GENERAL";"TAB4",#N/A,TRUE,"GENERAL";"TAB5",#N/A,TRUE,"GENERAL"}</definedName>
    <definedName name="nnnnnd"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38"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31"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3"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35" hidden="1">{"TAB1",#N/A,TRUE,"GENERAL";"TAB2",#N/A,TRUE,"GENERAL";"TAB3",#N/A,TRUE,"GENERAL";"TAB4",#N/A,TRUE,"GENERAL";"TAB5",#N/A,TRUE,"GENERAL"}</definedName>
    <definedName name="nnnnnf" localSheetId="36" hidden="1">{"TAB1",#N/A,TRUE,"GENERAL";"TAB2",#N/A,TRUE,"GENERAL";"TAB3",#N/A,TRUE,"GENERAL";"TAB4",#N/A,TRUE,"GENERAL";"TAB5",#N/A,TRUE,"GENERAL"}</definedName>
    <definedName name="nnnnnf" localSheetId="37" hidden="1">{"TAB1",#N/A,TRUE,"GENERAL";"TAB2",#N/A,TRUE,"GENERAL";"TAB3",#N/A,TRUE,"GENERAL";"TAB4",#N/A,TRUE,"GENERAL";"TAB5",#N/A,TRUE,"GENERAL"}</definedName>
    <definedName name="nnnnnf" localSheetId="39" hidden="1">{"TAB1",#N/A,TRUE,"GENERAL";"TAB2",#N/A,TRUE,"GENERAL";"TAB3",#N/A,TRUE,"GENERAL";"TAB4",#N/A,TRUE,"GENERAL";"TAB5",#N/A,TRUE,"GENERAL"}</definedName>
    <definedName name="nnnnnf" hidden="1">{"TAB1",#N/A,TRUE,"GENERAL";"TAB2",#N/A,TRUE,"GENERAL";"TAB3",#N/A,TRUE,"GENERAL";"TAB4",#N/A,TRUE,"GENERAL";"TAB5",#N/A,TRUE,"GENERAL"}</definedName>
    <definedName name="nnnnnh" localSheetId="19" hidden="1">{"via1",#N/A,TRUE,"general";"via2",#N/A,TRUE,"general";"via3",#N/A,TRUE,"general"}</definedName>
    <definedName name="nnnnnh" localSheetId="38"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localSheetId="31" hidden="1">{"via1",#N/A,TRUE,"general";"via2",#N/A,TRUE,"general";"via3",#N/A,TRUE,"general"}</definedName>
    <definedName name="nnnnnh" localSheetId="32" hidden="1">{"via1",#N/A,TRUE,"general";"via2",#N/A,TRUE,"general";"via3",#N/A,TRUE,"general"}</definedName>
    <definedName name="nnnnnh" localSheetId="33" hidden="1">{"via1",#N/A,TRUE,"general";"via2",#N/A,TRUE,"general";"via3",#N/A,TRUE,"general"}</definedName>
    <definedName name="nnnnnh" localSheetId="34" hidden="1">{"via1",#N/A,TRUE,"general";"via2",#N/A,TRUE,"general";"via3",#N/A,TRUE,"general"}</definedName>
    <definedName name="nnnnnh" localSheetId="35" hidden="1">{"via1",#N/A,TRUE,"general";"via2",#N/A,TRUE,"general";"via3",#N/A,TRUE,"general"}</definedName>
    <definedName name="nnnnnh" localSheetId="36" hidden="1">{"via1",#N/A,TRUE,"general";"via2",#N/A,TRUE,"general";"via3",#N/A,TRUE,"general"}</definedName>
    <definedName name="nnnnnh" localSheetId="37" hidden="1">{"via1",#N/A,TRUE,"general";"via2",#N/A,TRUE,"general";"via3",#N/A,TRUE,"general"}</definedName>
    <definedName name="nnnnnh" localSheetId="39" hidden="1">{"via1",#N/A,TRUE,"general";"via2",#N/A,TRUE,"general";"via3",#N/A,TRUE,"general"}</definedName>
    <definedName name="nnnnnh" hidden="1">{"via1",#N/A,TRUE,"general";"via2",#N/A,TRUE,"general";"via3",#N/A,TRUE,"general"}</definedName>
    <definedName name="NO" localSheetId="19">' 3,01 '!ERR</definedName>
    <definedName name="NO" localSheetId="38">' MEMORIA ANDEN CALLE 11'!ERR</definedName>
    <definedName name="NO" localSheetId="1">'1,01'!ERR</definedName>
    <definedName name="NO" localSheetId="2">'1,02'!ERR</definedName>
    <definedName name="NO" localSheetId="3">'1,03 '!ERR</definedName>
    <definedName name="NO" localSheetId="4">'1,04'!ERR</definedName>
    <definedName name="NO" localSheetId="5">'1,05'!ERR</definedName>
    <definedName name="NO" localSheetId="6">'1,06'!ERR</definedName>
    <definedName name="NO" localSheetId="7">'1,07'!ERR</definedName>
    <definedName name="NO" localSheetId="8">'1,08'!ERR</definedName>
    <definedName name="NO" localSheetId="9">'2,01 '!ERR</definedName>
    <definedName name="NO" localSheetId="10">'2,02'!ERR</definedName>
    <definedName name="NO" localSheetId="11">'2,03'!ERR</definedName>
    <definedName name="NO" localSheetId="12">'2,04'!ERR</definedName>
    <definedName name="NO" localSheetId="13">'2,05'!ERR</definedName>
    <definedName name="NO" localSheetId="14">'2,06'!ERR</definedName>
    <definedName name="NO" localSheetId="15">'2,07'!ERR</definedName>
    <definedName name="NO" localSheetId="16">'2,08'!ERR</definedName>
    <definedName name="NO" localSheetId="17">'2,09'!ERR</definedName>
    <definedName name="NO" localSheetId="18">'2,10'!ERR</definedName>
    <definedName name="NO" localSheetId="20">'3,02'!ERR</definedName>
    <definedName name="NO" localSheetId="21">'3,03'!ERR</definedName>
    <definedName name="NO" localSheetId="22">'3,04'!ERR</definedName>
    <definedName name="NO" localSheetId="23">'3,05'!ERR</definedName>
    <definedName name="NO" localSheetId="24">'3,06'!ERR</definedName>
    <definedName name="NO" localSheetId="25">'4,01'!ERR</definedName>
    <definedName name="NO" localSheetId="26">'4,02'!ERR</definedName>
    <definedName name="NO" localSheetId="27">'5,01'!ERR</definedName>
    <definedName name="NO" localSheetId="28">'5,02'!ERR</definedName>
    <definedName name="NO" localSheetId="29">'5,03'!ERR</definedName>
    <definedName name="NO" localSheetId="30">'5,04'!ERR</definedName>
    <definedName name="NO" localSheetId="31">'5,05'!ERR</definedName>
    <definedName name="NO" localSheetId="32">'5,06'!ERR</definedName>
    <definedName name="NO" localSheetId="33">'5,07'!ERR</definedName>
    <definedName name="NO" localSheetId="34">'5,08'!ERR</definedName>
    <definedName name="NO" localSheetId="35">'5,09'!ERR</definedName>
    <definedName name="NO" localSheetId="36">'5,10'!ERR</definedName>
    <definedName name="NO" localSheetId="37">'5,11'!ERR</definedName>
    <definedName name="NO" localSheetId="39">'MEMORIAS ANDEN CALLE 12'!ERR</definedName>
    <definedName name="NO">[0]!ERR</definedName>
    <definedName name="No_desarrolladas">'[28]Reservas de Petróleo'!$A$2,'[28]Reservas de Petróleo'!$A$1,'[28]Reservas de Petróleo'!$D$4,'[28]Reservas de Petróleo'!$G$1:$G$65536</definedName>
    <definedName name="NOMBRE" localSheetId="1">#REF!</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10">#REF!</definedName>
    <definedName name="NOMBRE" localSheetId="11">#REF!</definedName>
    <definedName name="NOMBRE" localSheetId="12">#REF!</definedName>
    <definedName name="NOMBRE" localSheetId="20">#REF!</definedName>
    <definedName name="NOMBRE" localSheetId="21">#REF!</definedName>
    <definedName name="NOMBRE" localSheetId="22">#REF!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28">#REF!</definedName>
    <definedName name="NOMBRE" localSheetId="29">#REF!</definedName>
    <definedName name="NOMBRE" localSheetId="30">#REF!</definedName>
    <definedName name="NOMBRE" localSheetId="31">#REF!</definedName>
    <definedName name="NOMBRE" localSheetId="32">#REF!</definedName>
    <definedName name="NOMBRE" localSheetId="33">#REF!</definedName>
    <definedName name="NOMBRE" localSheetId="34">#REF!</definedName>
    <definedName name="NOMBRE" localSheetId="35">#REF!</definedName>
    <definedName name="NOMBRE" localSheetId="36">#REF!</definedName>
    <definedName name="NOMBRE" localSheetId="37">#REF!</definedName>
    <definedName name="NOMBRE">#REF!</definedName>
    <definedName name="NombreCoordinador" localSheetId="24">#REF!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10">#REF!</definedName>
    <definedName name="NUEVO" localSheetId="11">#REF!</definedName>
    <definedName name="NUEVO" localSheetId="12">#REF!</definedName>
    <definedName name="NUEVO" localSheetId="20">#REF!</definedName>
    <definedName name="NUEVO" localSheetId="21">#REF!</definedName>
    <definedName name="NUEVO" localSheetId="22">#REF!</definedName>
    <definedName name="NUEVO" localSheetId="23">#REF!</definedName>
    <definedName name="NUEVO" localSheetId="24">#REF!</definedName>
    <definedName name="NUEVO" localSheetId="25">#REF!</definedName>
    <definedName name="NUEVO" localSheetId="26">#REF!</definedName>
    <definedName name="NUEVO" localSheetId="27">#REF!</definedName>
    <definedName name="NUEVO" localSheetId="28">#REF!</definedName>
    <definedName name="NUEVO" localSheetId="29">#REF!</definedName>
    <definedName name="NUEVO" localSheetId="30">#REF!</definedName>
    <definedName name="NUEVO" localSheetId="31">#REF!</definedName>
    <definedName name="NUEVO" localSheetId="32">#REF!</definedName>
    <definedName name="NUEVO" localSheetId="33">#REF!</definedName>
    <definedName name="NUEVO" localSheetId="34">#REF!</definedName>
    <definedName name="NUEVO" localSheetId="35">#REF!</definedName>
    <definedName name="NUEVO" localSheetId="36">#REF!</definedName>
    <definedName name="NUEVO" localSheetId="37">#REF!</definedName>
    <definedName name="NUEVO">#REF!</definedName>
    <definedName name="Num_Pmt_Per_Year" localSheetId="24">#REF!</definedName>
    <definedName name="Num_Pmt_Per_Year">#REF!</definedName>
    <definedName name="Number_of_Payments" localSheetId="19">MATCH(0.01,' 3,01 '!End_Bal,-1)+1</definedName>
    <definedName name="Number_of_Payments" localSheetId="38">MATCH(0.01,End_Bal,-1)+1</definedName>
    <definedName name="Number_of_Payments" localSheetId="9">MATCH(0.01,'2,01 '!End_Bal,-1)+1</definedName>
    <definedName name="Number_of_Payments" localSheetId="13">MATCH(0.01,'2,05'!End_Bal,-1)+1</definedName>
    <definedName name="Number_of_Payments" localSheetId="14">MATCH(0.01,'2,06'!End_Bal,-1)+1</definedName>
    <definedName name="Number_of_Payments" localSheetId="15">MATCH(0.01,'2,07'!End_Bal,-1)+1</definedName>
    <definedName name="Number_of_Payments" localSheetId="16">MATCH(0.01,'2,08'!End_Bal,-1)+1</definedName>
    <definedName name="Number_of_Payments" localSheetId="17">MATCH(0.01,'2,09'!End_Bal,-1)+1</definedName>
    <definedName name="Number_of_Payments" localSheetId="18">MATCH(0.01,'2,10'!End_Bal,-1)+1</definedName>
    <definedName name="Number_of_Payments" localSheetId="24">MATCH(0.01,'3,06'!End_Bal,-1)+1</definedName>
    <definedName name="Number_of_Payments" localSheetId="39">MATCH(0.01,End_Bal,-1)+1</definedName>
    <definedName name="Number_of_Payments">MATCH(0.01,End_Bal,-1)+1</definedName>
    <definedName name="nxn" localSheetId="19" hidden="1">{"via1",#N/A,TRUE,"general";"via2",#N/A,TRUE,"general";"via3",#N/A,TRUE,"general"}</definedName>
    <definedName name="nxn" localSheetId="38"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localSheetId="31" hidden="1">{"via1",#N/A,TRUE,"general";"via2",#N/A,TRUE,"general";"via3",#N/A,TRUE,"general"}</definedName>
    <definedName name="nxn" localSheetId="32" hidden="1">{"via1",#N/A,TRUE,"general";"via2",#N/A,TRUE,"general";"via3",#N/A,TRUE,"general"}</definedName>
    <definedName name="nxn" localSheetId="33" hidden="1">{"via1",#N/A,TRUE,"general";"via2",#N/A,TRUE,"general";"via3",#N/A,TRUE,"general"}</definedName>
    <definedName name="nxn" localSheetId="34" hidden="1">{"via1",#N/A,TRUE,"general";"via2",#N/A,TRUE,"general";"via3",#N/A,TRUE,"general"}</definedName>
    <definedName name="nxn" localSheetId="35" hidden="1">{"via1",#N/A,TRUE,"general";"via2",#N/A,TRUE,"general";"via3",#N/A,TRUE,"general"}</definedName>
    <definedName name="nxn" localSheetId="36" hidden="1">{"via1",#N/A,TRUE,"general";"via2",#N/A,TRUE,"general";"via3",#N/A,TRUE,"general"}</definedName>
    <definedName name="nxn" localSheetId="37" hidden="1">{"via1",#N/A,TRUE,"general";"via2",#N/A,TRUE,"general";"via3",#N/A,TRUE,"general"}</definedName>
    <definedName name="nxn" localSheetId="39" hidden="1">{"via1",#N/A,TRUE,"general";"via2",#N/A,TRUE,"general";"via3",#N/A,TRUE,"general"}</definedName>
    <definedName name="nxn" hidden="1">{"via1",#N/A,TRUE,"general";"via2",#N/A,TRUE,"general";"via3",#N/A,TRUE,"general"}</definedName>
    <definedName name="ñpñpñ" localSheetId="19" hidden="1">{"via1",#N/A,TRUE,"general";"via2",#N/A,TRUE,"general";"via3",#N/A,TRUE,"general"}</definedName>
    <definedName name="ñpñpñ" localSheetId="38"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localSheetId="31" hidden="1">{"via1",#N/A,TRUE,"general";"via2",#N/A,TRUE,"general";"via3",#N/A,TRUE,"general"}</definedName>
    <definedName name="ñpñpñ" localSheetId="32" hidden="1">{"via1",#N/A,TRUE,"general";"via2",#N/A,TRUE,"general";"via3",#N/A,TRUE,"general"}</definedName>
    <definedName name="ñpñpñ" localSheetId="33" hidden="1">{"via1",#N/A,TRUE,"general";"via2",#N/A,TRUE,"general";"via3",#N/A,TRUE,"general"}</definedName>
    <definedName name="ñpñpñ" localSheetId="34" hidden="1">{"via1",#N/A,TRUE,"general";"via2",#N/A,TRUE,"general";"via3",#N/A,TRUE,"general"}</definedName>
    <definedName name="ñpñpñ" localSheetId="35" hidden="1">{"via1",#N/A,TRUE,"general";"via2",#N/A,TRUE,"general";"via3",#N/A,TRUE,"general"}</definedName>
    <definedName name="ñpñpñ" localSheetId="36" hidden="1">{"via1",#N/A,TRUE,"general";"via2",#N/A,TRUE,"general";"via3",#N/A,TRUE,"general"}</definedName>
    <definedName name="ñpñpñ" localSheetId="37" hidden="1">{"via1",#N/A,TRUE,"general";"via2",#N/A,TRUE,"general";"via3",#N/A,TRUE,"general"}</definedName>
    <definedName name="ñpñpñ" localSheetId="39" hidden="1">{"via1",#N/A,TRUE,"general";"via2",#N/A,TRUE,"general";"via3",#N/A,TRUE,"general"}</definedName>
    <definedName name="ñpñpñ" hidden="1">{"via1",#N/A,TRUE,"general";"via2",#N/A,TRUE,"general";"via3",#N/A,TRUE,"general"}</definedName>
    <definedName name="º1" localSheetId="1">#REF!</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10">#REF!</definedName>
    <definedName name="º1" localSheetId="11">#REF!</definedName>
    <definedName name="º1" localSheetId="12">#REF!</definedName>
    <definedName name="º1" localSheetId="20">#REF!</definedName>
    <definedName name="º1" localSheetId="21">#REF!</definedName>
    <definedName name="º1" localSheetId="22">#REF!</definedName>
    <definedName name="º1" localSheetId="23">#REF!</definedName>
    <definedName name="º1" localSheetId="24">#REF!</definedName>
    <definedName name="º1" localSheetId="25">#REF!</definedName>
    <definedName name="º1" localSheetId="26">#REF!</definedName>
    <definedName name="º1" localSheetId="27">#REF!</definedName>
    <definedName name="º1" localSheetId="28">#REF!</definedName>
    <definedName name="º1" localSheetId="29">#REF!</definedName>
    <definedName name="º1" localSheetId="30">#REF!</definedName>
    <definedName name="º1" localSheetId="31">#REF!</definedName>
    <definedName name="º1" localSheetId="32">#REF!</definedName>
    <definedName name="º1" localSheetId="33">#REF!</definedName>
    <definedName name="º1" localSheetId="34">#REF!</definedName>
    <definedName name="º1" localSheetId="35">#REF!</definedName>
    <definedName name="º1" localSheetId="36">#REF!</definedName>
    <definedName name="º1" localSheetId="37">#REF!</definedName>
    <definedName name="º1">#REF!</definedName>
    <definedName name="o9o9" localSheetId="19" hidden="1">{"via1",#N/A,TRUE,"general";"via2",#N/A,TRUE,"general";"via3",#N/A,TRUE,"general"}</definedName>
    <definedName name="o9o9" localSheetId="38"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localSheetId="31" hidden="1">{"via1",#N/A,TRUE,"general";"via2",#N/A,TRUE,"general";"via3",#N/A,TRUE,"general"}</definedName>
    <definedName name="o9o9" localSheetId="32" hidden="1">{"via1",#N/A,TRUE,"general";"via2",#N/A,TRUE,"general";"via3",#N/A,TRUE,"general"}</definedName>
    <definedName name="o9o9" localSheetId="33" hidden="1">{"via1",#N/A,TRUE,"general";"via2",#N/A,TRUE,"general";"via3",#N/A,TRUE,"general"}</definedName>
    <definedName name="o9o9" localSheetId="34" hidden="1">{"via1",#N/A,TRUE,"general";"via2",#N/A,TRUE,"general";"via3",#N/A,TRUE,"general"}</definedName>
    <definedName name="o9o9" localSheetId="35" hidden="1">{"via1",#N/A,TRUE,"general";"via2",#N/A,TRUE,"general";"via3",#N/A,TRUE,"general"}</definedName>
    <definedName name="o9o9" localSheetId="36" hidden="1">{"via1",#N/A,TRUE,"general";"via2",#N/A,TRUE,"general";"via3",#N/A,TRUE,"general"}</definedName>
    <definedName name="o9o9" localSheetId="37" hidden="1">{"via1",#N/A,TRUE,"general";"via2",#N/A,TRUE,"general";"via3",#N/A,TRUE,"general"}</definedName>
    <definedName name="o9o9" localSheetId="39" hidden="1">{"via1",#N/A,TRUE,"general";"via2",#N/A,TRUE,"general";"via3",#N/A,TRUE,"general"}</definedName>
    <definedName name="o9o9" hidden="1">{"via1",#N/A,TRUE,"general";"via2",#N/A,TRUE,"general";"via3",#N/A,TRUE,"general"}</definedName>
    <definedName name="OBJ">[26]PRESUPUESTO!$C$10</definedName>
    <definedName name="ObjetivoProyecto" localSheetId="38">#REF!</definedName>
    <definedName name="ObjetivoProyecto" localSheetId="24">#REF!</definedName>
    <definedName name="ObjetivoProyecto" localSheetId="39">#REF!</definedName>
    <definedName name="ObjetivoProyecto">#REF!</definedName>
    <definedName name="Obra" localSheetId="1">#REF!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10">#REF!</definedName>
    <definedName name="Obra" localSheetId="11">#REF!</definedName>
    <definedName name="Obra" localSheetId="12">#REF!</definedName>
    <definedName name="Obra" localSheetId="20">#REF!</definedName>
    <definedName name="Obra" localSheetId="21">#REF!</definedName>
    <definedName name="Obra" localSheetId="22">#REF!</definedName>
    <definedName name="Obra" localSheetId="23">#REF!</definedName>
    <definedName name="Obra" localSheetId="24">#REF!</definedName>
    <definedName name="Obra" localSheetId="25">#REF!</definedName>
    <definedName name="Obra" localSheetId="26">#REF!</definedName>
    <definedName name="Obra" localSheetId="27">#REF!</definedName>
    <definedName name="Obra" localSheetId="28">#REF!</definedName>
    <definedName name="Obra" localSheetId="29">#REF!</definedName>
    <definedName name="Obra" localSheetId="30">#REF!</definedName>
    <definedName name="Obra" localSheetId="31">#REF!</definedName>
    <definedName name="Obra" localSheetId="32">#REF!</definedName>
    <definedName name="Obra" localSheetId="33">#REF!</definedName>
    <definedName name="Obra" localSheetId="34">#REF!</definedName>
    <definedName name="Obra" localSheetId="35">#REF!</definedName>
    <definedName name="Obra" localSheetId="36">#REF!</definedName>
    <definedName name="Obra" localSheetId="37">#REF!</definedName>
    <definedName name="Obra">#REF!</definedName>
    <definedName name="obras" hidden="1">#REF!</definedName>
    <definedName name="obras1" localSheetId="19">DATE(YEAR([104]!Loan_Start),MONTH([104]!Loan_Start)+Payment_Number,DAY([104]!Loan_Start))</definedName>
    <definedName name="obras1" localSheetId="38">DATE(YEAR([104]!Loan_Start),MONTH([104]!Loan_Start)+Payment_Number,DAY([104]!Loan_Start))</definedName>
    <definedName name="obras1" localSheetId="2">DATE(YEAR([104]!Loan_Start),MONTH([104]!Loan_Start)+Payment_Number,DAY([104]!Loan_Start))</definedName>
    <definedName name="obras1" localSheetId="3">DATE(YEAR([104]!Loan_Start),MONTH([104]!Loan_Start)+Payment_Number,DAY([104]!Loan_Start))</definedName>
    <definedName name="obras1" localSheetId="4">DATE(YEAR([104]!Loan_Start),MONTH([104]!Loan_Start)+Payment_Number,DAY([104]!Loan_Start))</definedName>
    <definedName name="obras1" localSheetId="5">DATE(YEAR([104]!Loan_Start),MONTH([104]!Loan_Start)+Payment_Number,DAY([104]!Loan_Start))</definedName>
    <definedName name="obras1" localSheetId="6">DATE(YEAR([104]!Loan_Start),MONTH([104]!Loan_Start)+Payment_Number,DAY([104]!Loan_Start))</definedName>
    <definedName name="obras1" localSheetId="7">DATE(YEAR([104]!Loan_Start),MONTH([104]!Loan_Start)+Payment_Number,DAY([104]!Loan_Start))</definedName>
    <definedName name="obras1" localSheetId="8">DATE(YEAR([104]!Loan_Start),MONTH([104]!Loan_Start)+Payment_Number,DAY([104]!Loan_Start))</definedName>
    <definedName name="obras1" localSheetId="9">DATE(YEAR([104]!Loan_Start),MONTH([104]!Loan_Start)+Payment_Number,DAY([104]!Loan_Start))</definedName>
    <definedName name="obras1" localSheetId="10">DATE(YEAR([104]!Loan_Start),MONTH([104]!Loan_Start)+Payment_Number,DAY([104]!Loan_Start))</definedName>
    <definedName name="obras1" localSheetId="11">DATE(YEAR([104]!Loan_Start),MONTH([104]!Loan_Start)+Payment_Number,DAY([104]!Loan_Start))</definedName>
    <definedName name="obras1" localSheetId="12">DATE(YEAR([104]!Loan_Start),MONTH([104]!Loan_Start)+Payment_Number,DAY([104]!Loan_Start))</definedName>
    <definedName name="obras1" localSheetId="13">DATE(YEAR([104]!Loan_Start),MONTH([104]!Loan_Start)+Payment_Number,DAY([104]!Loan_Start))</definedName>
    <definedName name="obras1" localSheetId="14">DATE(YEAR([104]!Loan_Start),MONTH([104]!Loan_Start)+Payment_Number,DAY([104]!Loan_Start))</definedName>
    <definedName name="obras1" localSheetId="15">DATE(YEAR([104]!Loan_Start),MONTH([104]!Loan_Start)+Payment_Number,DAY([104]!Loan_Start))</definedName>
    <definedName name="obras1" localSheetId="16">DATE(YEAR([104]!Loan_Start),MONTH([104]!Loan_Start)+Payment_Number,DAY([104]!Loan_Start))</definedName>
    <definedName name="obras1" localSheetId="17">DATE(YEAR([104]!Loan_Start),MONTH([104]!Loan_Start)+Payment_Number,DAY([104]!Loan_Start))</definedName>
    <definedName name="obras1" localSheetId="18">DATE(YEAR([104]!Loan_Start),MONTH([104]!Loan_Start)+Payment_Number,DAY([104]!Loan_Start))</definedName>
    <definedName name="obras1" localSheetId="20">DATE(YEAR([104]!Loan_Start),MONTH([104]!Loan_Start)+Payment_Number,DAY([104]!Loan_Start))</definedName>
    <definedName name="obras1" localSheetId="21">DATE(YEAR([104]!Loan_Start),MONTH([104]!Loan_Start)+Payment_Number,DAY([104]!Loan_Start))</definedName>
    <definedName name="obras1" localSheetId="22">DATE(YEAR([104]!Loan_Start),MONTH([104]!Loan_Start)+Payment_Number,DAY([104]!Loan_Start))</definedName>
    <definedName name="obras1" localSheetId="23">DATE(YEAR([104]!Loan_Start),MONTH([104]!Loan_Start)+Payment_Number,DAY([104]!Loan_Start))</definedName>
    <definedName name="obras1" localSheetId="24">DATE(YEAR([104]!Loan_Start),MONTH([104]!Loan_Start)+Payment_Number,DAY([104]!Loan_Start))</definedName>
    <definedName name="obras1" localSheetId="25">DATE(YEAR([104]!Loan_Start),MONTH([104]!Loan_Start)+Payment_Number,DAY([104]!Loan_Start))</definedName>
    <definedName name="obras1" localSheetId="26">DATE(YEAR([104]!Loan_Start),MONTH([104]!Loan_Start)+Payment_Number,DAY([104]!Loan_Start))</definedName>
    <definedName name="obras1" localSheetId="27">DATE(YEAR([104]!Loan_Start),MONTH([104]!Loan_Start)+Payment_Number,DAY([104]!Loan_Start))</definedName>
    <definedName name="obras1" localSheetId="28">DATE(YEAR([104]!Loan_Start),MONTH([104]!Loan_Start)+Payment_Number,DAY([104]!Loan_Start))</definedName>
    <definedName name="obras1" localSheetId="29">DATE(YEAR([104]!Loan_Start),MONTH([104]!Loan_Start)+Payment_Number,DAY([104]!Loan_Start))</definedName>
    <definedName name="obras1" localSheetId="30">DATE(YEAR([104]!Loan_Start),MONTH([104]!Loan_Start)+Payment_Number,DAY([104]!Loan_Start))</definedName>
    <definedName name="obras1" localSheetId="31">DATE(YEAR([104]!Loan_Start),MONTH([104]!Loan_Start)+Payment_Number,DAY([104]!Loan_Start))</definedName>
    <definedName name="obras1" localSheetId="32">DATE(YEAR([104]!Loan_Start),MONTH([104]!Loan_Start)+Payment_Number,DAY([104]!Loan_Start))</definedName>
    <definedName name="obras1" localSheetId="33">DATE(YEAR([104]!Loan_Start),MONTH([104]!Loan_Start)+Payment_Number,DAY([104]!Loan_Start))</definedName>
    <definedName name="obras1" localSheetId="34">DATE(YEAR([104]!Loan_Start),MONTH([104]!Loan_Start)+Payment_Number,DAY([104]!Loan_Start))</definedName>
    <definedName name="obras1" localSheetId="35">DATE(YEAR([104]!Loan_Start),MONTH([104]!Loan_Start)+Payment_Number,DAY([104]!Loan_Start))</definedName>
    <definedName name="obras1" localSheetId="36">DATE(YEAR([104]!Loan_Start),MONTH([104]!Loan_Start)+Payment_Number,DAY([104]!Loan_Start))</definedName>
    <definedName name="obras1" localSheetId="37">DATE(YEAR([104]!Loan_Start),MONTH([104]!Loan_Start)+Payment_Number,DAY([104]!Loan_Start))</definedName>
    <definedName name="obras1" localSheetId="39">DATE(YEAR([104]!Loan_Start),MONTH([104]!Loan_Start)+Payment_Number,DAY([104]!Loan_Start))</definedName>
    <definedName name="obras1" localSheetId="0">DATE(YEAR([104]!Loan_Start),MONTH([104]!Loan_Start)+Payment_Number,DAY([104]!Loan_Start))</definedName>
    <definedName name="obras1">DATE(YEAR([104]!Loan_Start),MONTH([104]!Loan_Start)+Payment_Number,DAY([104]!Loan_Start))</definedName>
    <definedName name="obras11" localSheetId="19" hidden="1">#REF!</definedName>
    <definedName name="obras11" localSheetId="9" hidden="1">#REF!</definedName>
    <definedName name="obras11" localSheetId="13" hidden="1">#REF!</definedName>
    <definedName name="obras11" localSheetId="14" hidden="1">#REF!</definedName>
    <definedName name="obras11" localSheetId="15" hidden="1">#REF!</definedName>
    <definedName name="obras11" localSheetId="16" hidden="1">#REF!</definedName>
    <definedName name="obras11" localSheetId="17" hidden="1">#REF!</definedName>
    <definedName name="obras11" localSheetId="18" hidden="1">#REF!</definedName>
    <definedName name="obras11" localSheetId="24" hidden="1">#REF!</definedName>
    <definedName name="obras11" hidden="1">#REF!</definedName>
    <definedName name="obras111" localSheetId="19">DATE(YEAR([105]!Loan_Start),MONTH([105]!Loan_Start)+Payment_Number,DAY([105]!Loan_Start))</definedName>
    <definedName name="obras111" localSheetId="38">DATE(YEAR([105]!Loan_Start),MONTH([105]!Loan_Start)+Payment_Number,DAY([105]!Loan_Start))</definedName>
    <definedName name="obras111" localSheetId="2">DATE(YEAR([105]!Loan_Start),MONTH([105]!Loan_Start)+Payment_Number,DAY([105]!Loan_Start))</definedName>
    <definedName name="obras111" localSheetId="3">DATE(YEAR([105]!Loan_Start),MONTH([105]!Loan_Start)+Payment_Number,DAY([105]!Loan_Start))</definedName>
    <definedName name="obras111" localSheetId="4">DATE(YEAR([105]!Loan_Start),MONTH([105]!Loan_Start)+Payment_Number,DAY([105]!Loan_Start))</definedName>
    <definedName name="obras111" localSheetId="5">DATE(YEAR([105]!Loan_Start),MONTH([105]!Loan_Start)+Payment_Number,DAY([105]!Loan_Start))</definedName>
    <definedName name="obras111" localSheetId="6">DATE(YEAR([105]!Loan_Start),MONTH([105]!Loan_Start)+Payment_Number,DAY([105]!Loan_Start))</definedName>
    <definedName name="obras111" localSheetId="7">DATE(YEAR([105]!Loan_Start),MONTH([105]!Loan_Start)+Payment_Number,DAY([105]!Loan_Start))</definedName>
    <definedName name="obras111" localSheetId="8">DATE(YEAR([105]!Loan_Start),MONTH([105]!Loan_Start)+Payment_Number,DAY([105]!Loan_Start))</definedName>
    <definedName name="obras111" localSheetId="9">DATE(YEAR([105]!Loan_Start),MONTH([105]!Loan_Start)+Payment_Number,DAY([105]!Loan_Start))</definedName>
    <definedName name="obras111" localSheetId="10">DATE(YEAR([105]!Loan_Start),MONTH([105]!Loan_Start)+Payment_Number,DAY([105]!Loan_Start))</definedName>
    <definedName name="obras111" localSheetId="11">DATE(YEAR([105]!Loan_Start),MONTH([105]!Loan_Start)+Payment_Number,DAY([105]!Loan_Start))</definedName>
    <definedName name="obras111" localSheetId="12">DATE(YEAR([105]!Loan_Start),MONTH([105]!Loan_Start)+Payment_Number,DAY([105]!Loan_Start))</definedName>
    <definedName name="obras111" localSheetId="13">DATE(YEAR([105]!Loan_Start),MONTH([105]!Loan_Start)+Payment_Number,DAY([105]!Loan_Start))</definedName>
    <definedName name="obras111" localSheetId="14">DATE(YEAR([105]!Loan_Start),MONTH([105]!Loan_Start)+Payment_Number,DAY([105]!Loan_Start))</definedName>
    <definedName name="obras111" localSheetId="15">DATE(YEAR([105]!Loan_Start),MONTH([105]!Loan_Start)+Payment_Number,DAY([105]!Loan_Start))</definedName>
    <definedName name="obras111" localSheetId="16">DATE(YEAR([105]!Loan_Start),MONTH([105]!Loan_Start)+Payment_Number,DAY([105]!Loan_Start))</definedName>
    <definedName name="obras111" localSheetId="17">DATE(YEAR([105]!Loan_Start),MONTH([105]!Loan_Start)+Payment_Number,DAY([105]!Loan_Start))</definedName>
    <definedName name="obras111" localSheetId="18">DATE(YEAR([105]!Loan_Start),MONTH([105]!Loan_Start)+Payment_Number,DAY([105]!Loan_Start))</definedName>
    <definedName name="obras111" localSheetId="20">DATE(YEAR([105]!Loan_Start),MONTH([105]!Loan_Start)+Payment_Number,DAY([105]!Loan_Start))</definedName>
    <definedName name="obras111" localSheetId="21">DATE(YEAR([105]!Loan_Start),MONTH([105]!Loan_Start)+Payment_Number,DAY([105]!Loan_Start))</definedName>
    <definedName name="obras111" localSheetId="22">DATE(YEAR([105]!Loan_Start),MONTH([105]!Loan_Start)+Payment_Number,DAY([105]!Loan_Start))</definedName>
    <definedName name="obras111" localSheetId="23">DATE(YEAR([105]!Loan_Start),MONTH([105]!Loan_Start)+Payment_Number,DAY([105]!Loan_Start))</definedName>
    <definedName name="obras111" localSheetId="24">DATE(YEAR([105]!Loan_Start),MONTH([105]!Loan_Start)+Payment_Number,DAY([105]!Loan_Start))</definedName>
    <definedName name="obras111" localSheetId="25">DATE(YEAR([105]!Loan_Start),MONTH([105]!Loan_Start)+Payment_Number,DAY([105]!Loan_Start))</definedName>
    <definedName name="obras111" localSheetId="26">DATE(YEAR([105]!Loan_Start),MONTH([105]!Loan_Start)+Payment_Number,DAY([105]!Loan_Start))</definedName>
    <definedName name="obras111" localSheetId="27">DATE(YEAR([105]!Loan_Start),MONTH([105]!Loan_Start)+Payment_Number,DAY([105]!Loan_Start))</definedName>
    <definedName name="obras111" localSheetId="28">DATE(YEAR([105]!Loan_Start),MONTH([105]!Loan_Start)+Payment_Number,DAY([105]!Loan_Start))</definedName>
    <definedName name="obras111" localSheetId="29">DATE(YEAR([105]!Loan_Start),MONTH([105]!Loan_Start)+Payment_Number,DAY([105]!Loan_Start))</definedName>
    <definedName name="obras111" localSheetId="30">DATE(YEAR([105]!Loan_Start),MONTH([105]!Loan_Start)+Payment_Number,DAY([105]!Loan_Start))</definedName>
    <definedName name="obras111" localSheetId="31">DATE(YEAR([105]!Loan_Start),MONTH([105]!Loan_Start)+Payment_Number,DAY([105]!Loan_Start))</definedName>
    <definedName name="obras111" localSheetId="32">DATE(YEAR([105]!Loan_Start),MONTH([105]!Loan_Start)+Payment_Number,DAY([105]!Loan_Start))</definedName>
    <definedName name="obras111" localSheetId="33">DATE(YEAR([105]!Loan_Start),MONTH([105]!Loan_Start)+Payment_Number,DAY([105]!Loan_Start))</definedName>
    <definedName name="obras111" localSheetId="34">DATE(YEAR([105]!Loan_Start),MONTH([105]!Loan_Start)+Payment_Number,DAY([105]!Loan_Start))</definedName>
    <definedName name="obras111" localSheetId="35">DATE(YEAR([105]!Loan_Start),MONTH([105]!Loan_Start)+Payment_Number,DAY([105]!Loan_Start))</definedName>
    <definedName name="obras111" localSheetId="36">DATE(YEAR([105]!Loan_Start),MONTH([105]!Loan_Start)+Payment_Number,DAY([105]!Loan_Start))</definedName>
    <definedName name="obras111" localSheetId="37">DATE(YEAR([105]!Loan_Start),MONTH([105]!Loan_Start)+Payment_Number,DAY([105]!Loan_Start))</definedName>
    <definedName name="obras111" localSheetId="39">DATE(YEAR([105]!Loan_Start),MONTH([105]!Loan_Start)+Payment_Number,DAY([105]!Loan_Start))</definedName>
    <definedName name="obras111" localSheetId="0">DATE(YEAR([105]!Loan_Start),MONTH([105]!Loan_Start)+Payment_Number,DAY([105]!Loan_Start))</definedName>
    <definedName name="obras111">DATE(YEAR([105]!Loan_Start),MONTH([105]!Loan_Start)+Payment_Number,DAY([105]!Loan_Start))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9" hidden="1">{#N/A,#N/A,FALSE,"orthoflow";#N/A,#N/A,FALSE,"Miscelaneos";#N/A,#N/A,FALSE,"Instrumentacio";#N/A,#N/A,FALSE,"Electrico";#N/A,#N/A,FALSE,"Valv. Seguridad"}</definedName>
    <definedName name="OCTUBRE" localSheetId="3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3" hidden="1">{#N/A,#N/A,FALSE,"orthoflow";#N/A,#N/A,FALSE,"Miscelaneos";#N/A,#N/A,FALSE,"Instrumentacio";#N/A,#N/A,FALSE,"Electrico";#N/A,#N/A,FALSE,"Valv. Seguridad"}</definedName>
    <definedName name="OCTUBRE" localSheetId="14" hidden="1">{#N/A,#N/A,FALSE,"orthoflow";#N/A,#N/A,FALSE,"Miscelaneos";#N/A,#N/A,FALSE,"Instrumentacio";#N/A,#N/A,FALSE,"Electrico";#N/A,#N/A,FALSE,"Valv. Seguridad"}</definedName>
    <definedName name="OCTUBRE" localSheetId="15" hidden="1">{#N/A,#N/A,FALSE,"orthoflow";#N/A,#N/A,FALSE,"Miscelaneos";#N/A,#N/A,FALSE,"Instrumentacio";#N/A,#N/A,FALSE,"Electrico";#N/A,#N/A,FALSE,"Valv. Seguridad"}</definedName>
    <definedName name="OCTUBRE" localSheetId="16" hidden="1">{#N/A,#N/A,FALSE,"orthoflow";#N/A,#N/A,FALSE,"Miscelaneos";#N/A,#N/A,FALSE,"Instrumentacio";#N/A,#N/A,FALSE,"Electrico";#N/A,#N/A,FALSE,"Valv. Seguridad"}</definedName>
    <definedName name="OCTUBRE" localSheetId="17" hidden="1">{#N/A,#N/A,FALSE,"orthoflow";#N/A,#N/A,FALSE,"Miscelaneos";#N/A,#N/A,FALSE,"Instrumentacio";#N/A,#N/A,FALSE,"Electrico";#N/A,#N/A,FALSE,"Valv. Seguridad"}</definedName>
    <definedName name="OCTUBRE" localSheetId="18" hidden="1">{#N/A,#N/A,FALSE,"orthoflow";#N/A,#N/A,FALSE,"Miscelaneos";#N/A,#N/A,FALSE,"Instrumentacio";#N/A,#N/A,FALSE,"Electrico";#N/A,#N/A,FALSE,"Valv. Seguridad"}</definedName>
    <definedName name="OCTUBRE" localSheetId="24" hidden="1">{#N/A,#N/A,FALSE,"orthoflow";#N/A,#N/A,FALSE,"Miscelaneos";#N/A,#N/A,FALSE,"Instrumentacio";#N/A,#N/A,FALSE,"Electrico";#N/A,#N/A,FALSE,"Valv. Seguridad"}</definedName>
    <definedName name="OCTUBRE" localSheetId="39"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19" hidden="1">{"TAB1",#N/A,TRUE,"GENERAL";"TAB2",#N/A,TRUE,"GENERAL";"TAB3",#N/A,TRUE,"GENERAL";"TAB4",#N/A,TRUE,"GENERAL";"TAB5",#N/A,TRUE,"GENERAL"}</definedName>
    <definedName name="oiret" localSheetId="38"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31"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33"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35" hidden="1">{"TAB1",#N/A,TRUE,"GENERAL";"TAB2",#N/A,TRUE,"GENERAL";"TAB3",#N/A,TRUE,"GENERAL";"TAB4",#N/A,TRUE,"GENERAL";"TAB5",#N/A,TRUE,"GENERAL"}</definedName>
    <definedName name="oiret" localSheetId="36" hidden="1">{"TAB1",#N/A,TRUE,"GENERAL";"TAB2",#N/A,TRUE,"GENERAL";"TAB3",#N/A,TRUE,"GENERAL";"TAB4",#N/A,TRUE,"GENERAL";"TAB5",#N/A,TRUE,"GENERAL"}</definedName>
    <definedName name="oiret" localSheetId="37" hidden="1">{"TAB1",#N/A,TRUE,"GENERAL";"TAB2",#N/A,TRUE,"GENERAL";"TAB3",#N/A,TRUE,"GENERAL";"TAB4",#N/A,TRUE,"GENERAL";"TAB5",#N/A,TRUE,"GENERAL"}</definedName>
    <definedName name="oiret" localSheetId="39" hidden="1">{"TAB1",#N/A,TRUE,"GENERAL";"TAB2",#N/A,TRUE,"GENERAL";"TAB3",#N/A,TRUE,"GENERAL";"TAB4",#N/A,TRUE,"GENERAL";"TAB5",#N/A,TRUE,"GENERAL"}</definedName>
    <definedName name="oiret"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38"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31"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3"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35" hidden="1">{"TAB1",#N/A,TRUE,"GENERAL";"TAB2",#N/A,TRUE,"GENERAL";"TAB3",#N/A,TRUE,"GENERAL";"TAB4",#N/A,TRUE,"GENERAL";"TAB5",#N/A,TRUE,"GENERAL"}</definedName>
    <definedName name="oirgrth" localSheetId="36" hidden="1">{"TAB1",#N/A,TRUE,"GENERAL";"TAB2",#N/A,TRUE,"GENERAL";"TAB3",#N/A,TRUE,"GENERAL";"TAB4",#N/A,TRUE,"GENERAL";"TAB5",#N/A,TRUE,"GENERAL"}</definedName>
    <definedName name="oirgrth" localSheetId="37" hidden="1">{"TAB1",#N/A,TRUE,"GENERAL";"TAB2",#N/A,TRUE,"GENERAL";"TAB3",#N/A,TRUE,"GENERAL";"TAB4",#N/A,TRUE,"GENERAL";"TAB5",#N/A,TRUE,"GENERAL"}</definedName>
    <definedName name="oirgrth" localSheetId="39" hidden="1">{"TAB1",#N/A,TRUE,"GENERAL";"TAB2",#N/A,TRUE,"GENERAL";"TAB3",#N/A,TRUE,"GENERAL";"TAB4",#N/A,TRUE,"GENERAL";"TAB5",#N/A,TRUE,"GENERAL"}</definedName>
    <definedName name="oirgrth" hidden="1">{"TAB1",#N/A,TRUE,"GENERAL";"TAB2",#N/A,TRUE,"GENERAL";"TAB3",#N/A,TRUE,"GENERAL";"TAB4",#N/A,TRUE,"GENERAL";"TAB5",#N/A,TRUE,"GENERAL"}</definedName>
    <definedName name="OIUOIU" localSheetId="19" hidden="1">{"via1",#N/A,TRUE,"general";"via2",#N/A,TRUE,"general";"via3",#N/A,TRUE,"general"}</definedName>
    <definedName name="OIUOIU" localSheetId="38"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localSheetId="31" hidden="1">{"via1",#N/A,TRUE,"general";"via2",#N/A,TRUE,"general";"via3",#N/A,TRUE,"general"}</definedName>
    <definedName name="OIUOIU" localSheetId="32" hidden="1">{"via1",#N/A,TRUE,"general";"via2",#N/A,TRUE,"general";"via3",#N/A,TRUE,"general"}</definedName>
    <definedName name="OIUOIU" localSheetId="33" hidden="1">{"via1",#N/A,TRUE,"general";"via2",#N/A,TRUE,"general";"via3",#N/A,TRUE,"general"}</definedName>
    <definedName name="OIUOIU" localSheetId="34" hidden="1">{"via1",#N/A,TRUE,"general";"via2",#N/A,TRUE,"general";"via3",#N/A,TRUE,"general"}</definedName>
    <definedName name="OIUOIU" localSheetId="35" hidden="1">{"via1",#N/A,TRUE,"general";"via2",#N/A,TRUE,"general";"via3",#N/A,TRUE,"general"}</definedName>
    <definedName name="OIUOIU" localSheetId="36" hidden="1">{"via1",#N/A,TRUE,"general";"via2",#N/A,TRUE,"general";"via3",#N/A,TRUE,"general"}</definedName>
    <definedName name="OIUOIU" localSheetId="37" hidden="1">{"via1",#N/A,TRUE,"general";"via2",#N/A,TRUE,"general";"via3",#N/A,TRUE,"general"}</definedName>
    <definedName name="OIUOIU" localSheetId="39" hidden="1">{"via1",#N/A,TRUE,"general";"via2",#N/A,TRUE,"general";"via3",#N/A,TRUE,"general"}</definedName>
    <definedName name="OIUOIU" hidden="1">{"via1",#N/A,TRUE,"general";"via2",#N/A,TRUE,"general";"via3",#N/A,TRUE,"general"}</definedName>
    <definedName name="OnceThru">0</definedName>
    <definedName name="OÑ">#REF!</definedName>
    <definedName name="ooo" localSheetId="19" hidden="1">{"via1",#N/A,TRUE,"general";"via2",#N/A,TRUE,"general";"via3",#N/A,TRUE,"general"}</definedName>
    <definedName name="ooo" localSheetId="38"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29" hidden="1">{"via1",#N/A,TRUE,"general";"via2",#N/A,TRUE,"general";"via3",#N/A,TRUE,"general"}</definedName>
    <definedName name="ooo" localSheetId="30" hidden="1">{"via1",#N/A,TRUE,"general";"via2",#N/A,TRUE,"general";"via3",#N/A,TRUE,"general"}</definedName>
    <definedName name="ooo" localSheetId="31" hidden="1">{"via1",#N/A,TRUE,"general";"via2",#N/A,TRUE,"general";"via3",#N/A,TRUE,"general"}</definedName>
    <definedName name="ooo" localSheetId="32" hidden="1">{"via1",#N/A,TRUE,"general";"via2",#N/A,TRUE,"general";"via3",#N/A,TRUE,"general"}</definedName>
    <definedName name="ooo" localSheetId="33" hidden="1">{"via1",#N/A,TRUE,"general";"via2",#N/A,TRUE,"general";"via3",#N/A,TRUE,"general"}</definedName>
    <definedName name="ooo" localSheetId="34" hidden="1">{"via1",#N/A,TRUE,"general";"via2",#N/A,TRUE,"general";"via3",#N/A,TRUE,"general"}</definedName>
    <definedName name="ooo" localSheetId="35" hidden="1">{"via1",#N/A,TRUE,"general";"via2",#N/A,TRUE,"general";"via3",#N/A,TRUE,"general"}</definedName>
    <definedName name="ooo" localSheetId="36" hidden="1">{"via1",#N/A,TRUE,"general";"via2",#N/A,TRUE,"general";"via3",#N/A,TRUE,"general"}</definedName>
    <definedName name="ooo" localSheetId="37" hidden="1">{"via1",#N/A,TRUE,"general";"via2",#N/A,TRUE,"general";"via3",#N/A,TRUE,"general"}</definedName>
    <definedName name="ooo" localSheetId="39" hidden="1">{"via1",#N/A,TRUE,"general";"via2",#N/A,TRUE,"general";"via3",#N/A,TRUE,"general"}</definedName>
    <definedName name="ooo" hidden="1">{"via1",#N/A,TRUE,"general";"via2",#N/A,TRUE,"general";"via3",#N/A,TRUE,"general"}</definedName>
    <definedName name="ooooiii" localSheetId="19" hidden="1">{"TAB1",#N/A,TRUE,"GENERAL";"TAB2",#N/A,TRUE,"GENERAL";"TAB3",#N/A,TRUE,"GENERAL";"TAB4",#N/A,TRUE,"GENERAL";"TAB5",#N/A,TRUE,"GENERAL"}</definedName>
    <definedName name="ooooiii" localSheetId="38"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31"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33"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35" hidden="1">{"TAB1",#N/A,TRUE,"GENERAL";"TAB2",#N/A,TRUE,"GENERAL";"TAB3",#N/A,TRUE,"GENERAL";"TAB4",#N/A,TRUE,"GENERAL";"TAB5",#N/A,TRUE,"GENERAL"}</definedName>
    <definedName name="ooooiii" localSheetId="36" hidden="1">{"TAB1",#N/A,TRUE,"GENERAL";"TAB2",#N/A,TRUE,"GENERAL";"TAB3",#N/A,TRUE,"GENERAL";"TAB4",#N/A,TRUE,"GENERAL";"TAB5",#N/A,TRUE,"GENERAL"}</definedName>
    <definedName name="ooooiii" localSheetId="37" hidden="1">{"TAB1",#N/A,TRUE,"GENERAL";"TAB2",#N/A,TRUE,"GENERAL";"TAB3",#N/A,TRUE,"GENERAL";"TAB4",#N/A,TRUE,"GENERAL";"TAB5",#N/A,TRUE,"GENERAL"}</definedName>
    <definedName name="ooooiii" localSheetId="39" hidden="1">{"TAB1",#N/A,TRUE,"GENERAL";"TAB2",#N/A,TRUE,"GENERAL";"TAB3",#N/A,TRUE,"GENERAL";"TAB4",#N/A,TRUE,"GENERAL";"TAB5",#N/A,TRUE,"GENERAL"}</definedName>
    <definedName name="ooooiii" hidden="1">{"TAB1",#N/A,TRUE,"GENERAL";"TAB2",#N/A,TRUE,"GENERAL";"TAB3",#N/A,TRUE,"GENERAL";"TAB4",#N/A,TRUE,"GENERAL";"TAB5",#N/A,TRUE,"GENERAL"}</definedName>
    <definedName name="oooos" localSheetId="19" hidden="1">{"via1",#N/A,TRUE,"general";"via2",#N/A,TRUE,"general";"via3",#N/A,TRUE,"general"}</definedName>
    <definedName name="oooos" localSheetId="38"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localSheetId="31" hidden="1">{"via1",#N/A,TRUE,"general";"via2",#N/A,TRUE,"general";"via3",#N/A,TRUE,"general"}</definedName>
    <definedName name="oooos" localSheetId="32" hidden="1">{"via1",#N/A,TRUE,"general";"via2",#N/A,TRUE,"general";"via3",#N/A,TRUE,"general"}</definedName>
    <definedName name="oooos" localSheetId="33" hidden="1">{"via1",#N/A,TRUE,"general";"via2",#N/A,TRUE,"general";"via3",#N/A,TRUE,"general"}</definedName>
    <definedName name="oooos" localSheetId="34" hidden="1">{"via1",#N/A,TRUE,"general";"via2",#N/A,TRUE,"general";"via3",#N/A,TRUE,"general"}</definedName>
    <definedName name="oooos" localSheetId="35" hidden="1">{"via1",#N/A,TRUE,"general";"via2",#N/A,TRUE,"general";"via3",#N/A,TRUE,"general"}</definedName>
    <definedName name="oooos" localSheetId="36" hidden="1">{"via1",#N/A,TRUE,"general";"via2",#N/A,TRUE,"general";"via3",#N/A,TRUE,"general"}</definedName>
    <definedName name="oooos" localSheetId="37" hidden="1">{"via1",#N/A,TRUE,"general";"via2",#N/A,TRUE,"general";"via3",#N/A,TRUE,"general"}</definedName>
    <definedName name="oooos" localSheetId="39"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9" hidden="1">{#N/A,#N/A,FALSE,"orthoflow";#N/A,#N/A,FALSE,"Miscelaneos";#N/A,#N/A,FALSE,"Instrumentacio";#N/A,#N/A,FALSE,"Electrico";#N/A,#N/A,FALSE,"Valv. Seguridad"}</definedName>
    <definedName name="ORIGINAL" localSheetId="3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3" hidden="1">{#N/A,#N/A,FALSE,"orthoflow";#N/A,#N/A,FALSE,"Miscelaneos";#N/A,#N/A,FALSE,"Instrumentacio";#N/A,#N/A,FALSE,"Electrico";#N/A,#N/A,FALSE,"Valv. Seguridad"}</definedName>
    <definedName name="ORIGINAL" localSheetId="14" hidden="1">{#N/A,#N/A,FALSE,"orthoflow";#N/A,#N/A,FALSE,"Miscelaneos";#N/A,#N/A,FALSE,"Instrumentacio";#N/A,#N/A,FALSE,"Electrico";#N/A,#N/A,FALSE,"Valv. Seguridad"}</definedName>
    <definedName name="ORIGINAL" localSheetId="15" hidden="1">{#N/A,#N/A,FALSE,"orthoflow";#N/A,#N/A,FALSE,"Miscelaneos";#N/A,#N/A,FALSE,"Instrumentacio";#N/A,#N/A,FALSE,"Electrico";#N/A,#N/A,FALSE,"Valv. Seguridad"}</definedName>
    <definedName name="ORIGINAL" localSheetId="16" hidden="1">{#N/A,#N/A,FALSE,"orthoflow";#N/A,#N/A,FALSE,"Miscelaneos";#N/A,#N/A,FALSE,"Instrumentacio";#N/A,#N/A,FALSE,"Electrico";#N/A,#N/A,FALSE,"Valv. Seguridad"}</definedName>
    <definedName name="ORIGINAL" localSheetId="17" hidden="1">{#N/A,#N/A,FALSE,"orthoflow";#N/A,#N/A,FALSE,"Miscelaneos";#N/A,#N/A,FALSE,"Instrumentacio";#N/A,#N/A,FALSE,"Electrico";#N/A,#N/A,FALSE,"Valv. Seguridad"}</definedName>
    <definedName name="ORIGINAL" localSheetId="18" hidden="1">{#N/A,#N/A,FALSE,"orthoflow";#N/A,#N/A,FALSE,"Miscelaneos";#N/A,#N/A,FALSE,"Instrumentacio";#N/A,#N/A,FALSE,"Electrico";#N/A,#N/A,FALSE,"Valv. Seguridad"}</definedName>
    <definedName name="ORIGINAL" localSheetId="24" hidden="1">{#N/A,#N/A,FALSE,"orthoflow";#N/A,#N/A,FALSE,"Miscelaneos";#N/A,#N/A,FALSE,"Instrumentacio";#N/A,#N/A,FALSE,"Electrico";#N/A,#N/A,FALSE,"Valv. Seguridad"}</definedName>
    <definedName name="ORIGINAL" localSheetId="39"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[75]otros!$A$6:$A$1235</definedName>
    <definedName name="OTROS1" localSheetId="19">#REF!</definedName>
    <definedName name="OTROS1" localSheetId="9">#REF!</definedName>
    <definedName name="OTROS1" localSheetId="13">#REF!</definedName>
    <definedName name="OTROS1" localSheetId="14">#REF!</definedName>
    <definedName name="OTROS1" localSheetId="15">#REF!</definedName>
    <definedName name="OTROS1" localSheetId="16">#REF!</definedName>
    <definedName name="OTROS1" localSheetId="17">#REF!</definedName>
    <definedName name="OTROS1" localSheetId="18">#REF!</definedName>
    <definedName name="OTROS1" localSheetId="24">#REF!</definedName>
    <definedName name="OTROS1">#REF!</definedName>
    <definedName name="OUT" localSheetId="19">#REF!</definedName>
    <definedName name="OUT" localSheetId="9">#REF!</definedName>
    <definedName name="OUT" localSheetId="13">#REF!</definedName>
    <definedName name="OUT" localSheetId="14">#REF!</definedName>
    <definedName name="OUT" localSheetId="15">#REF!</definedName>
    <definedName name="OUT" localSheetId="16">#REF!</definedName>
    <definedName name="OUT" localSheetId="17">#REF!</definedName>
    <definedName name="OUT" localSheetId="18">#REF!</definedName>
    <definedName name="OUT" localSheetId="24">#REF!</definedName>
    <definedName name="OUT">#REF!</definedName>
    <definedName name="P" localSheetId="19">#REF!</definedName>
    <definedName name="P" localSheetId="9">#REF!</definedName>
    <definedName name="P" localSheetId="13">#REF!</definedName>
    <definedName name="P" localSheetId="14">#REF!</definedName>
    <definedName name="P" localSheetId="15">#REF!</definedName>
    <definedName name="P" localSheetId="16">#REF!</definedName>
    <definedName name="P" localSheetId="17">#REF!</definedName>
    <definedName name="P" localSheetId="18">#REF!</definedName>
    <definedName name="P" localSheetId="24">#REF!</definedName>
    <definedName name="P">#REF!</definedName>
    <definedName name="P_Yacimiento">#REF!</definedName>
    <definedName name="p0p0" localSheetId="19" hidden="1">{"via1",#N/A,TRUE,"general";"via2",#N/A,TRUE,"general";"via3",#N/A,TRUE,"general"}</definedName>
    <definedName name="p0p0" localSheetId="38"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localSheetId="31" hidden="1">{"via1",#N/A,TRUE,"general";"via2",#N/A,TRUE,"general";"via3",#N/A,TRUE,"general"}</definedName>
    <definedName name="p0p0" localSheetId="32" hidden="1">{"via1",#N/A,TRUE,"general";"via2",#N/A,TRUE,"general";"via3",#N/A,TRUE,"general"}</definedName>
    <definedName name="p0p0" localSheetId="33" hidden="1">{"via1",#N/A,TRUE,"general";"via2",#N/A,TRUE,"general";"via3",#N/A,TRUE,"general"}</definedName>
    <definedName name="p0p0" localSheetId="34" hidden="1">{"via1",#N/A,TRUE,"general";"via2",#N/A,TRUE,"general";"via3",#N/A,TRUE,"general"}</definedName>
    <definedName name="p0p0" localSheetId="35" hidden="1">{"via1",#N/A,TRUE,"general";"via2",#N/A,TRUE,"general";"via3",#N/A,TRUE,"general"}</definedName>
    <definedName name="p0p0" localSheetId="36" hidden="1">{"via1",#N/A,TRUE,"general";"via2",#N/A,TRUE,"general";"via3",#N/A,TRUE,"general"}</definedName>
    <definedName name="p0p0" localSheetId="37" hidden="1">{"via1",#N/A,TRUE,"general";"via2",#N/A,TRUE,"general";"via3",#N/A,TRUE,"general"}</definedName>
    <definedName name="p0p0" localSheetId="39" hidden="1">{"via1",#N/A,TRUE,"general";"via2",#N/A,TRUE,"general";"via3",#N/A,TRUE,"general"}</definedName>
    <definedName name="p0p0" hidden="1">{"via1",#N/A,TRUE,"general";"via2",#N/A,TRUE,"general";"via3",#N/A,TRUE,"general"}</definedName>
    <definedName name="Page____1____of____2">#REF!</definedName>
    <definedName name="Parametro_Peso">[62]Tablas!$A$1:$A$65536</definedName>
    <definedName name="Pay_Date" localSheetId="19">#REF!</definedName>
    <definedName name="Pay_Date" localSheetId="9">#REF!</definedName>
    <definedName name="Pay_Date" localSheetId="13">#REF!</definedName>
    <definedName name="Pay_Date" localSheetId="14">#REF!</definedName>
    <definedName name="Pay_Date" localSheetId="15">#REF!</definedName>
    <definedName name="Pay_Date" localSheetId="16">#REF!</definedName>
    <definedName name="Pay_Date" localSheetId="17">#REF!</definedName>
    <definedName name="Pay_Date" localSheetId="18">#REF!</definedName>
    <definedName name="Pay_Date" localSheetId="24">#REF!</definedName>
    <definedName name="Pay_Date">#REF!</definedName>
    <definedName name="Pay_Num" localSheetId="19">#REF!</definedName>
    <definedName name="Pay_Num" localSheetId="9">#REF!</definedName>
    <definedName name="Pay_Num" localSheetId="13">#REF!</definedName>
    <definedName name="Pay_Num" localSheetId="14">#REF!</definedName>
    <definedName name="Pay_Num" localSheetId="15">#REF!</definedName>
    <definedName name="Pay_Num" localSheetId="16">#REF!</definedName>
    <definedName name="Pay_Num" localSheetId="17">#REF!</definedName>
    <definedName name="Pay_Num" localSheetId="18">#REF!</definedName>
    <definedName name="Pay_Num" localSheetId="24">#REF!</definedName>
    <definedName name="Pay_Num">#REF!</definedName>
    <definedName name="Payment_Date" localSheetId="19">DATE(YEAR([0]!Loan_Start),MONTH([0]!Loan_Start)+Payment_Number,DAY([0]!Loan_Start))</definedName>
    <definedName name="Payment_Date" localSheetId="38">DATE(YEAR(' MEMORIA ANDEN CALLE 11'!Loan_Start),MONTH(' MEMORIA ANDEN CALLE 11'!Loan_Start)+Payment_Number,DAY(' MEMORIA ANDEN CALLE 11'!Loan_Start))</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DATE(YEAR(Loan_Start),MONTH(Loan_Start)+Payment_Number,DAY(Loan_Start))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DATE(YEAR(Loan_Start),MONTH(Loan_Start)+Payment_Number,DAY(Loan_Start))</definedName>
    <definedName name="Payment_Date" localSheetId="14">DATE(YEAR(Loan_Start),MONTH(Loan_Start)+Payment_Number,DAY(Loan_Start))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DATE(YEAR(Loan_Start),MONTH(Loan_Start)+Payment_Number,DAY(Loan_Start))</definedName>
    <definedName name="Payment_Date" localSheetId="18">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DATE(YEAR(Loan_Start),MONTH(Loan_Start)+Payment_Number,DAY(Loan_Start))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29">DATE(YEAR([0]!Loan_Start),MONTH([0]!Loan_Start)+Payment_Number,DAY([0]!Loan_Start))</definedName>
    <definedName name="Payment_Date" localSheetId="30">DATE(YEAR([0]!Loan_Start),MONTH([0]!Loan_Start)+Payment_Number,DAY([0]!Loan_Start))</definedName>
    <definedName name="Payment_Date" localSheetId="31">DATE(YEAR([0]!Loan_Start),MONTH([0]!Loan_Start)+Payment_Number,DAY([0]!Loan_Start))</definedName>
    <definedName name="Payment_Date" localSheetId="32">DATE(YEAR([0]!Loan_Start),MONTH([0]!Loan_Start)+Payment_Number,DAY([0]!Loan_Start))</definedName>
    <definedName name="Payment_Date" localSheetId="33">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36">DATE(YEAR([0]!Loan_Start),MONTH([0]!Loan_Start)+Payment_Number,DAY([0]!Loan_Start))</definedName>
    <definedName name="Payment_Date" localSheetId="37">DATE(YEAR([0]!Loan_Start),MONTH([0]!Loan_Start)+Payment_Number,DAY([0]!Loan_Start))</definedName>
    <definedName name="Payment_Date" localSheetId="39">DATE(YEAR('MEMORIAS ANDEN CALLE 12'!Loan_Start),MONTH('MEMORIAS ANDEN CALLE 12'!Loan_Start)+Payment_Number,DAY('MEMORIAS ANDEN CALLE 12'!Loan_Start))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9">DATE(YEAR([105]!Loan_Start),MONTH([105]!Loan_Start)+Payment_Number,DAY([105]!Loan_Start))</definedName>
    <definedName name="Payment_Date1" localSheetId="38">DATE(YEAR([105]!Loan_Start),MONTH([105]!Loan_Start)+Payment_Number,DAY([105]!Loan_Start))</definedName>
    <definedName name="Payment_Date1" localSheetId="2">DATE(YEAR([105]!Loan_Start),MONTH([105]!Loan_Start)+Payment_Number,DAY([105]!Loan_Start))</definedName>
    <definedName name="Payment_Date1" localSheetId="3">DATE(YEAR([105]!Loan_Start),MONTH([105]!Loan_Start)+Payment_Number,DAY([105]!Loan_Start))</definedName>
    <definedName name="Payment_Date1" localSheetId="4">DATE(YEAR([105]!Loan_Start),MONTH([105]!Loan_Start)+Payment_Number,DAY([105]!Loan_Start))</definedName>
    <definedName name="Payment_Date1" localSheetId="5">DATE(YEAR([105]!Loan_Start),MONTH([105]!Loan_Start)+Payment_Number,DAY([105]!Loan_Start))</definedName>
    <definedName name="Payment_Date1" localSheetId="6">DATE(YEAR([105]!Loan_Start),MONTH([105]!Loan_Start)+Payment_Number,DAY([105]!Loan_Start))</definedName>
    <definedName name="Payment_Date1" localSheetId="7">DATE(YEAR([105]!Loan_Start),MONTH([105]!Loan_Start)+Payment_Number,DAY([105]!Loan_Start))</definedName>
    <definedName name="Payment_Date1" localSheetId="8">DATE(YEAR([105]!Loan_Start),MONTH([105]!Loan_Start)+Payment_Number,DAY([105]!Loan_Start))</definedName>
    <definedName name="Payment_Date1" localSheetId="9">DATE(YEAR([105]!Loan_Start),MONTH([105]!Loan_Start)+Payment_Number,DAY([105]!Loan_Start))</definedName>
    <definedName name="Payment_Date1" localSheetId="10">DATE(YEAR([105]!Loan_Start),MONTH([105]!Loan_Start)+Payment_Number,DAY([105]!Loan_Start))</definedName>
    <definedName name="Payment_Date1" localSheetId="11">DATE(YEAR([105]!Loan_Start),MONTH([105]!Loan_Start)+Payment_Number,DAY([105]!Loan_Start))</definedName>
    <definedName name="Payment_Date1" localSheetId="12">DATE(YEAR([105]!Loan_Start),MONTH([105]!Loan_Start)+Payment_Number,DAY([105]!Loan_Start))</definedName>
    <definedName name="Payment_Date1" localSheetId="13">DATE(YEAR([105]!Loan_Start),MONTH([105]!Loan_Start)+Payment_Number,DAY([105]!Loan_Start))</definedName>
    <definedName name="Payment_Date1" localSheetId="14">DATE(YEAR([105]!Loan_Start),MONTH([105]!Loan_Start)+Payment_Number,DAY([105]!Loan_Start))</definedName>
    <definedName name="Payment_Date1" localSheetId="15">DATE(YEAR([105]!Loan_Start),MONTH([105]!Loan_Start)+Payment_Number,DAY([105]!Loan_Start))</definedName>
    <definedName name="Payment_Date1" localSheetId="16">DATE(YEAR([105]!Loan_Start),MONTH([105]!Loan_Start)+Payment_Number,DAY([105]!Loan_Start))</definedName>
    <definedName name="Payment_Date1" localSheetId="17">DATE(YEAR([105]!Loan_Start),MONTH([105]!Loan_Start)+Payment_Number,DAY([105]!Loan_Start))</definedName>
    <definedName name="Payment_Date1" localSheetId="18">DATE(YEAR([105]!Loan_Start),MONTH([105]!Loan_Start)+Payment_Number,DAY([105]!Loan_Start))</definedName>
    <definedName name="Payment_Date1" localSheetId="20">DATE(YEAR([105]!Loan_Start),MONTH([105]!Loan_Start)+Payment_Number,DAY([105]!Loan_Start))</definedName>
    <definedName name="Payment_Date1" localSheetId="21">DATE(YEAR([105]!Loan_Start),MONTH([105]!Loan_Start)+Payment_Number,DAY([105]!Loan_Start))</definedName>
    <definedName name="Payment_Date1" localSheetId="22">DATE(YEAR([105]!Loan_Start),MONTH([105]!Loan_Start)+Payment_Number,DAY([105]!Loan_Start))</definedName>
    <definedName name="Payment_Date1" localSheetId="23">DATE(YEAR([105]!Loan_Start),MONTH([105]!Loan_Start)+Payment_Number,DAY([105]!Loan_Start))</definedName>
    <definedName name="Payment_Date1" localSheetId="24">DATE(YEAR([105]!Loan_Start),MONTH([105]!Loan_Start)+Payment_Number,DAY([105]!Loan_Start))</definedName>
    <definedName name="Payment_Date1" localSheetId="25">DATE(YEAR([105]!Loan_Start),MONTH([105]!Loan_Start)+Payment_Number,DAY([105]!Loan_Start))</definedName>
    <definedName name="Payment_Date1" localSheetId="26">DATE(YEAR([105]!Loan_Start),MONTH([105]!Loan_Start)+Payment_Number,DAY([105]!Loan_Start))</definedName>
    <definedName name="Payment_Date1" localSheetId="27">DATE(YEAR([105]!Loan_Start),MONTH([105]!Loan_Start)+Payment_Number,DAY([105]!Loan_Start))</definedName>
    <definedName name="Payment_Date1" localSheetId="28">DATE(YEAR([105]!Loan_Start),MONTH([105]!Loan_Start)+Payment_Number,DAY([105]!Loan_Start))</definedName>
    <definedName name="Payment_Date1" localSheetId="29">DATE(YEAR([105]!Loan_Start),MONTH([105]!Loan_Start)+Payment_Number,DAY([105]!Loan_Start))</definedName>
    <definedName name="Payment_Date1" localSheetId="30">DATE(YEAR([105]!Loan_Start),MONTH([105]!Loan_Start)+Payment_Number,DAY([105]!Loan_Start))</definedName>
    <definedName name="Payment_Date1" localSheetId="31">DATE(YEAR([105]!Loan_Start),MONTH([105]!Loan_Start)+Payment_Number,DAY([105]!Loan_Start))</definedName>
    <definedName name="Payment_Date1" localSheetId="32">DATE(YEAR([105]!Loan_Start),MONTH([105]!Loan_Start)+Payment_Number,DAY([105]!Loan_Start))</definedName>
    <definedName name="Payment_Date1" localSheetId="33">DATE(YEAR([105]!Loan_Start),MONTH([105]!Loan_Start)+Payment_Number,DAY([105]!Loan_Start))</definedName>
    <definedName name="Payment_Date1" localSheetId="34">DATE(YEAR([105]!Loan_Start),MONTH([105]!Loan_Start)+Payment_Number,DAY([105]!Loan_Start))</definedName>
    <definedName name="Payment_Date1" localSheetId="35">DATE(YEAR([105]!Loan_Start),MONTH([105]!Loan_Start)+Payment_Number,DAY([105]!Loan_Start))</definedName>
    <definedName name="Payment_Date1" localSheetId="36">DATE(YEAR([105]!Loan_Start),MONTH([105]!Loan_Start)+Payment_Number,DAY([105]!Loan_Start))</definedName>
    <definedName name="Payment_Date1" localSheetId="37">DATE(YEAR([105]!Loan_Start),MONTH([105]!Loan_Start)+Payment_Number,DAY([105]!Loan_Start))</definedName>
    <definedName name="Payment_Date1" localSheetId="39">DATE(YEAR([105]!Loan_Start),MONTH([105]!Loan_Start)+Payment_Number,DAY([105]!Loan_Start))</definedName>
    <definedName name="Payment_Date1" localSheetId="0">DATE(YEAR([105]!Loan_Start),MONTH([105]!Loan_Start)+Payment_Number,DAY([105]!Loan_Start))</definedName>
    <definedName name="Payment_Date1">DATE(YEAR([105]!Loan_Start),MONTH([105]!Loan_Start)+Payment_Number,DAY([105]!Loan_Start))</definedName>
    <definedName name="Payment_Needed">"Pago necesario"</definedName>
    <definedName name="Pb">#REF!</definedName>
    <definedName name="Pd">#REF!</definedName>
    <definedName name="PEDR">[132]materiales!$A$7:$A$1317</definedName>
    <definedName name="PEDRO">[132]otros!$A$6:$A$1235</definedName>
    <definedName name="PEPE" localSheetId="19">' 3,01 '!ERR</definedName>
    <definedName name="PEPE" localSheetId="38">' MEMORIA ANDEN CALLE 11'!ERR</definedName>
    <definedName name="PEPE" localSheetId="1">'1,01'!ERR</definedName>
    <definedName name="PEPE" localSheetId="2">'1,02'!ERR</definedName>
    <definedName name="PEPE" localSheetId="3">'1,03 '!ERR</definedName>
    <definedName name="PEPE" localSheetId="4">'1,04'!ERR</definedName>
    <definedName name="PEPE" localSheetId="5">'1,05'!ERR</definedName>
    <definedName name="PEPE" localSheetId="6">'1,06'!ERR</definedName>
    <definedName name="PEPE" localSheetId="7">'1,07'!ERR</definedName>
    <definedName name="PEPE" localSheetId="8">'1,08'!ERR</definedName>
    <definedName name="PEPE" localSheetId="9">'2,01 '!ERR</definedName>
    <definedName name="PEPE" localSheetId="10">'2,02'!ERR</definedName>
    <definedName name="PEPE" localSheetId="11">'2,03'!ERR</definedName>
    <definedName name="PEPE" localSheetId="12">'2,04'!ERR</definedName>
    <definedName name="PEPE" localSheetId="13">'2,05'!ERR</definedName>
    <definedName name="PEPE" localSheetId="14">'2,06'!ERR</definedName>
    <definedName name="PEPE" localSheetId="15">'2,07'!ERR</definedName>
    <definedName name="PEPE" localSheetId="16">'2,08'!ERR</definedName>
    <definedName name="PEPE" localSheetId="17">'2,09'!ERR</definedName>
    <definedName name="PEPE" localSheetId="18">'2,10'!ERR</definedName>
    <definedName name="PEPE" localSheetId="20">'3,02'!ERR</definedName>
    <definedName name="PEPE" localSheetId="21">'3,03'!ERR</definedName>
    <definedName name="PEPE" localSheetId="22">'3,04'!ERR</definedName>
    <definedName name="PEPE" localSheetId="23">'3,05'!ERR</definedName>
    <definedName name="PEPE" localSheetId="24">'3,06'!ERR</definedName>
    <definedName name="PEPE" localSheetId="25">'4,01'!ERR</definedName>
    <definedName name="PEPE" localSheetId="26">'4,02'!ERR</definedName>
    <definedName name="PEPE" localSheetId="27">'5,01'!ERR</definedName>
    <definedName name="PEPE" localSheetId="28">'5,02'!ERR</definedName>
    <definedName name="PEPE" localSheetId="29">'5,03'!ERR</definedName>
    <definedName name="PEPE" localSheetId="30">'5,04'!ERR</definedName>
    <definedName name="PEPE" localSheetId="31">'5,05'!ERR</definedName>
    <definedName name="PEPE" localSheetId="32">'5,06'!ERR</definedName>
    <definedName name="PEPE" localSheetId="33">'5,07'!ERR</definedName>
    <definedName name="PEPE" localSheetId="34">'5,08'!ERR</definedName>
    <definedName name="PEPE" localSheetId="35">'5,09'!ERR</definedName>
    <definedName name="PEPE" localSheetId="36">'5,10'!ERR</definedName>
    <definedName name="PEPE" localSheetId="37">'5,11'!ERR</definedName>
    <definedName name="PEPE" localSheetId="39">'MEMORIAS ANDEN CALLE 12'!ERR</definedName>
    <definedName name="PEPE">[0]!ERR</definedName>
    <definedName name="Periodo">[45]Hoja1!$C$1</definedName>
    <definedName name="PeriodoPago">'[43]LIQUIDA-NOMINA'!$C$4</definedName>
    <definedName name="PeriodoRepago" localSheetId="19">#REF!</definedName>
    <definedName name="PeriodoRepago" localSheetId="9">#REF!</definedName>
    <definedName name="PeriodoRepago" localSheetId="13">#REF!</definedName>
    <definedName name="PeriodoRepago" localSheetId="14">#REF!</definedName>
    <definedName name="PeriodoRepago" localSheetId="15">#REF!</definedName>
    <definedName name="PeriodoRepago" localSheetId="16">#REF!</definedName>
    <definedName name="PeriodoRepago" localSheetId="17">#REF!</definedName>
    <definedName name="PeriodoRepago" localSheetId="18">#REF!</definedName>
    <definedName name="PeriodoRepago" localSheetId="24">#REF!</definedName>
    <definedName name="PeriodoRepago">#REF!</definedName>
    <definedName name="PeriodoRepagoCCP" localSheetId="19">#REF!</definedName>
    <definedName name="PeriodoRepagoCCP" localSheetId="9">#REF!</definedName>
    <definedName name="PeriodoRepagoCCP" localSheetId="13">#REF!</definedName>
    <definedName name="PeriodoRepagoCCP" localSheetId="14">#REF!</definedName>
    <definedName name="PeriodoRepagoCCP" localSheetId="15">#REF!</definedName>
    <definedName name="PeriodoRepagoCCP" localSheetId="16">#REF!</definedName>
    <definedName name="PeriodoRepagoCCP" localSheetId="17">#REF!</definedName>
    <definedName name="PeriodoRepagoCCP" localSheetId="18">#REF!</definedName>
    <definedName name="PeriodoRepagoCCP" localSheetId="24">#REF!</definedName>
    <definedName name="PeriodoRepagoCCP">#REF!</definedName>
    <definedName name="PERSONALBUSQMATRIZ">[139]INSUMOS!$I$3:$L$50</definedName>
    <definedName name="PERSONALMATRIZ">[139]INSUMOS!$J$3:$L$50</definedName>
    <definedName name="phed">[59]Hoja1!$C$4</definedName>
    <definedName name="phen">[59]Hoja1!$C$5</definedName>
    <definedName name="Pindis" localSheetId="19">#REF!</definedName>
    <definedName name="Pindis" localSheetId="9">#REF!</definedName>
    <definedName name="Pindis" localSheetId="13">#REF!</definedName>
    <definedName name="Pindis" localSheetId="14">#REF!</definedName>
    <definedName name="Pindis" localSheetId="15">#REF!</definedName>
    <definedName name="Pindis" localSheetId="16">#REF!</definedName>
    <definedName name="Pindis" localSheetId="17">#REF!</definedName>
    <definedName name="Pindis" localSheetId="18">#REF!</definedName>
    <definedName name="Pindis" localSheetId="24">#REF!</definedName>
    <definedName name="Pindis">#REF!</definedName>
    <definedName name="pint" localSheetId="24">'[83]7422CW00'!#REF!</definedName>
    <definedName name="pint">'[83]7422CW00'!#REF!</definedName>
    <definedName name="pintura" localSheetId="24">'[83]7422CW00'!#REF!</definedName>
    <definedName name="pintura">'[83]7422CW00'!#REF!</definedName>
    <definedName name="pintyura">[106]STRSUMM0!#REF!</definedName>
    <definedName name="PIP" localSheetId="19">#REF!</definedName>
    <definedName name="PIP" localSheetId="9">#REF!</definedName>
    <definedName name="PIP" localSheetId="13">#REF!</definedName>
    <definedName name="PIP" localSheetId="14">#REF!</definedName>
    <definedName name="PIP" localSheetId="15">#REF!</definedName>
    <definedName name="PIP" localSheetId="16">#REF!</definedName>
    <definedName name="PIP" localSheetId="17">#REF!</definedName>
    <definedName name="PIP" localSheetId="18">#REF!</definedName>
    <definedName name="PIP" localSheetId="24">#REF!</definedName>
    <definedName name="PIP">#REF!</definedName>
    <definedName name="Piscinas" localSheetId="19">#REF!</definedName>
    <definedName name="Piscinas" localSheetId="9">#REF!</definedName>
    <definedName name="Piscinas" localSheetId="13">#REF!</definedName>
    <definedName name="Piscinas" localSheetId="14">#REF!</definedName>
    <definedName name="Piscinas" localSheetId="15">#REF!</definedName>
    <definedName name="Piscinas" localSheetId="16">#REF!</definedName>
    <definedName name="Piscinas" localSheetId="17">#REF!</definedName>
    <definedName name="Piscinas" localSheetId="18">#REF!</definedName>
    <definedName name="Piscinas" localSheetId="24">#REF!</definedName>
    <definedName name="Piscinas">#REF!</definedName>
    <definedName name="PKHK" localSheetId="19" hidden="1">{"TAB1",#N/A,TRUE,"GENERAL";"TAB2",#N/A,TRUE,"GENERAL";"TAB3",#N/A,TRUE,"GENERAL";"TAB4",#N/A,TRUE,"GENERAL";"TAB5",#N/A,TRUE,"GENERAL"}</definedName>
    <definedName name="PKHK" localSheetId="38"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localSheetId="31" hidden="1">{"TAB1",#N/A,TRUE,"GENERAL";"TAB2",#N/A,TRUE,"GENERAL";"TAB3",#N/A,TRUE,"GENERAL";"TAB4",#N/A,TRUE,"GENERAL";"TAB5",#N/A,TRUE,"GENERAL"}</definedName>
    <definedName name="PKHK" localSheetId="32" hidden="1">{"TAB1",#N/A,TRUE,"GENERAL";"TAB2",#N/A,TRUE,"GENERAL";"TAB3",#N/A,TRUE,"GENERAL";"TAB4",#N/A,TRUE,"GENERAL";"TAB5",#N/A,TRUE,"GENERAL"}</definedName>
    <definedName name="PKHK" localSheetId="33" hidden="1">{"TAB1",#N/A,TRUE,"GENERAL";"TAB2",#N/A,TRUE,"GENERAL";"TAB3",#N/A,TRUE,"GENERAL";"TAB4",#N/A,TRUE,"GENERAL";"TAB5",#N/A,TRUE,"GENERAL"}</definedName>
    <definedName name="PKHK" localSheetId="34" hidden="1">{"TAB1",#N/A,TRUE,"GENERAL";"TAB2",#N/A,TRUE,"GENERAL";"TAB3",#N/A,TRUE,"GENERAL";"TAB4",#N/A,TRUE,"GENERAL";"TAB5",#N/A,TRUE,"GENERAL"}</definedName>
    <definedName name="PKHK" localSheetId="35" hidden="1">{"TAB1",#N/A,TRUE,"GENERAL";"TAB2",#N/A,TRUE,"GENERAL";"TAB3",#N/A,TRUE,"GENERAL";"TAB4",#N/A,TRUE,"GENERAL";"TAB5",#N/A,TRUE,"GENERAL"}</definedName>
    <definedName name="PKHK" localSheetId="36" hidden="1">{"TAB1",#N/A,TRUE,"GENERAL";"TAB2",#N/A,TRUE,"GENERAL";"TAB3",#N/A,TRUE,"GENERAL";"TAB4",#N/A,TRUE,"GENERAL";"TAB5",#N/A,TRUE,"GENERAL"}</definedName>
    <definedName name="PKHK" localSheetId="37" hidden="1">{"TAB1",#N/A,TRUE,"GENERAL";"TAB2",#N/A,TRUE,"GENERAL";"TAB3",#N/A,TRUE,"GENERAL";"TAB4",#N/A,TRUE,"GENERAL";"TAB5",#N/A,TRUE,"GENERAL"}</definedName>
    <definedName name="PKHK" localSheetId="39" hidden="1">{"TAB1",#N/A,TRUE,"GENERAL";"TAB2",#N/A,TRUE,"GENERAL";"TAB3",#N/A,TRUE,"GENERAL";"TAB4",#N/A,TRUE,"GENERAL";"TAB5",#N/A,TRUE,"GENERAL"}</definedName>
    <definedName name="PKHK" hidden="1">{"TAB1",#N/A,TRUE,"GENERAL";"TAB2",#N/A,TRUE,"GENERAL";"TAB3",#N/A,TRUE,"GENERAL";"TAB4",#N/A,TRUE,"GENERAL";"TAB5",#N/A,TRUE,"GENERAL"}</definedName>
    <definedName name="pkj" localSheetId="19" hidden="1">{"TAB1",#N/A,TRUE,"GENERAL";"TAB2",#N/A,TRUE,"GENERAL";"TAB3",#N/A,TRUE,"GENERAL";"TAB4",#N/A,TRUE,"GENERAL";"TAB5",#N/A,TRUE,"GENERAL"}</definedName>
    <definedName name="pkj" localSheetId="38"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localSheetId="31" hidden="1">{"TAB1",#N/A,TRUE,"GENERAL";"TAB2",#N/A,TRUE,"GENERAL";"TAB3",#N/A,TRUE,"GENERAL";"TAB4",#N/A,TRUE,"GENERAL";"TAB5",#N/A,TRUE,"GENERAL"}</definedName>
    <definedName name="pkj" localSheetId="32" hidden="1">{"TAB1",#N/A,TRUE,"GENERAL";"TAB2",#N/A,TRUE,"GENERAL";"TAB3",#N/A,TRUE,"GENERAL";"TAB4",#N/A,TRUE,"GENERAL";"TAB5",#N/A,TRUE,"GENERAL"}</definedName>
    <definedName name="pkj" localSheetId="33" hidden="1">{"TAB1",#N/A,TRUE,"GENERAL";"TAB2",#N/A,TRUE,"GENERAL";"TAB3",#N/A,TRUE,"GENERAL";"TAB4",#N/A,TRUE,"GENERAL";"TAB5",#N/A,TRUE,"GENERAL"}</definedName>
    <definedName name="pkj" localSheetId="34" hidden="1">{"TAB1",#N/A,TRUE,"GENERAL";"TAB2",#N/A,TRUE,"GENERAL";"TAB3",#N/A,TRUE,"GENERAL";"TAB4",#N/A,TRUE,"GENERAL";"TAB5",#N/A,TRUE,"GENERAL"}</definedName>
    <definedName name="pkj" localSheetId="35" hidden="1">{"TAB1",#N/A,TRUE,"GENERAL";"TAB2",#N/A,TRUE,"GENERAL";"TAB3",#N/A,TRUE,"GENERAL";"TAB4",#N/A,TRUE,"GENERAL";"TAB5",#N/A,TRUE,"GENERAL"}</definedName>
    <definedName name="pkj" localSheetId="36" hidden="1">{"TAB1",#N/A,TRUE,"GENERAL";"TAB2",#N/A,TRUE,"GENERAL";"TAB3",#N/A,TRUE,"GENERAL";"TAB4",#N/A,TRUE,"GENERAL";"TAB5",#N/A,TRUE,"GENERAL"}</definedName>
    <definedName name="pkj" localSheetId="37" hidden="1">{"TAB1",#N/A,TRUE,"GENERAL";"TAB2",#N/A,TRUE,"GENERAL";"TAB3",#N/A,TRUE,"GENERAL";"TAB4",#N/A,TRUE,"GENERAL";"TAB5",#N/A,TRUE,"GENERAL"}</definedName>
    <definedName name="pkj" localSheetId="39"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9" hidden="1">{"TAB1",#N/A,TRUE,"GENERAL";"TAB2",#N/A,TRUE,"GENERAL";"TAB3",#N/A,TRUE,"GENERAL";"TAB4",#N/A,TRUE,"GENERAL";"TAB5",#N/A,TRUE,"GENERAL"}</definedName>
    <definedName name="PLAD" localSheetId="38"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localSheetId="31" hidden="1">{"TAB1",#N/A,TRUE,"GENERAL";"TAB2",#N/A,TRUE,"GENERAL";"TAB3",#N/A,TRUE,"GENERAL";"TAB4",#N/A,TRUE,"GENERAL";"TAB5",#N/A,TRUE,"GENERAL"}</definedName>
    <definedName name="PLAD" localSheetId="32" hidden="1">{"TAB1",#N/A,TRUE,"GENERAL";"TAB2",#N/A,TRUE,"GENERAL";"TAB3",#N/A,TRUE,"GENERAL";"TAB4",#N/A,TRUE,"GENERAL";"TAB5",#N/A,TRUE,"GENERAL"}</definedName>
    <definedName name="PLAD" localSheetId="33" hidden="1">{"TAB1",#N/A,TRUE,"GENERAL";"TAB2",#N/A,TRUE,"GENERAL";"TAB3",#N/A,TRUE,"GENERAL";"TAB4",#N/A,TRUE,"GENERAL";"TAB5",#N/A,TRUE,"GENERAL"}</definedName>
    <definedName name="PLAD" localSheetId="34" hidden="1">{"TAB1",#N/A,TRUE,"GENERAL";"TAB2",#N/A,TRUE,"GENERAL";"TAB3",#N/A,TRUE,"GENERAL";"TAB4",#N/A,TRUE,"GENERAL";"TAB5",#N/A,TRUE,"GENERAL"}</definedName>
    <definedName name="PLAD" localSheetId="35" hidden="1">{"TAB1",#N/A,TRUE,"GENERAL";"TAB2",#N/A,TRUE,"GENERAL";"TAB3",#N/A,TRUE,"GENERAL";"TAB4",#N/A,TRUE,"GENERAL";"TAB5",#N/A,TRUE,"GENERAL"}</definedName>
    <definedName name="PLAD" localSheetId="36" hidden="1">{"TAB1",#N/A,TRUE,"GENERAL";"TAB2",#N/A,TRUE,"GENERAL";"TAB3",#N/A,TRUE,"GENERAL";"TAB4",#N/A,TRUE,"GENERAL";"TAB5",#N/A,TRUE,"GENERAL"}</definedName>
    <definedName name="PLAD" localSheetId="37" hidden="1">{"TAB1",#N/A,TRUE,"GENERAL";"TAB2",#N/A,TRUE,"GENERAL";"TAB3",#N/A,TRUE,"GENERAL";"TAB4",#N/A,TRUE,"GENERAL";"TAB5",#N/A,TRUE,"GENERAL"}</definedName>
    <definedName name="PLAD" localSheetId="39"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[37]BASES!$E$27</definedName>
    <definedName name="PlazoAIU" localSheetId="1">#REF!</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10">#REF!</definedName>
    <definedName name="PlazoAIU" localSheetId="11">#REF!</definedName>
    <definedName name="PlazoAIU" localSheetId="12">#REF!</definedName>
    <definedName name="PlazoAIU" localSheetId="20">#REF!</definedName>
    <definedName name="PlazoAIU" localSheetId="21">#REF!</definedName>
    <definedName name="PlazoAIU" localSheetId="22">#REF!</definedName>
    <definedName name="PlazoAIU" localSheetId="23">#REF!</definedName>
    <definedName name="PlazoAIU" localSheetId="24">#REF!</definedName>
    <definedName name="PlazoAIU" localSheetId="25">#REF!</definedName>
    <definedName name="PlazoAIU" localSheetId="26">#REF!</definedName>
    <definedName name="PlazoAIU" localSheetId="27">#REF!</definedName>
    <definedName name="PlazoAIU" localSheetId="28">#REF!</definedName>
    <definedName name="PlazoAIU" localSheetId="29">#REF!</definedName>
    <definedName name="PlazoAIU" localSheetId="30">#REF!</definedName>
    <definedName name="PlazoAIU" localSheetId="31">#REF!</definedName>
    <definedName name="PlazoAIU" localSheetId="32">#REF!</definedName>
    <definedName name="PlazoAIU" localSheetId="33">#REF!</definedName>
    <definedName name="PlazoAIU" localSheetId="34">#REF!</definedName>
    <definedName name="PlazoAIU" localSheetId="35">#REF!</definedName>
    <definedName name="PlazoAIU" localSheetId="36">#REF!</definedName>
    <definedName name="PlazoAIU" localSheetId="37">#REF!</definedName>
    <definedName name="PlazoAIU">#REF!</definedName>
    <definedName name="PLPLUNN" localSheetId="19" hidden="1">{"TAB1",#N/A,TRUE,"GENERAL";"TAB2",#N/A,TRUE,"GENERAL";"TAB3",#N/A,TRUE,"GENERAL";"TAB4",#N/A,TRUE,"GENERAL";"TAB5",#N/A,TRUE,"GENERAL"}</definedName>
    <definedName name="PLPLUNN" localSheetId="38"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31"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3"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35" hidden="1">{"TAB1",#N/A,TRUE,"GENERAL";"TAB2",#N/A,TRUE,"GENERAL";"TAB3",#N/A,TRUE,"GENERAL";"TAB4",#N/A,TRUE,"GENERAL";"TAB5",#N/A,TRUE,"GENERAL"}</definedName>
    <definedName name="PLPLUNN" localSheetId="36" hidden="1">{"TAB1",#N/A,TRUE,"GENERAL";"TAB2",#N/A,TRUE,"GENERAL";"TAB3",#N/A,TRUE,"GENERAL";"TAB4",#N/A,TRUE,"GENERAL";"TAB5",#N/A,TRUE,"GENERAL"}</definedName>
    <definedName name="PLPLUNN" localSheetId="37" hidden="1">{"TAB1",#N/A,TRUE,"GENERAL";"TAB2",#N/A,TRUE,"GENERAL";"TAB3",#N/A,TRUE,"GENERAL";"TAB4",#N/A,TRUE,"GENERAL";"TAB5",#N/A,TRUE,"GENERAL"}</definedName>
    <definedName name="PLPLUNN" localSheetId="39"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10">#REF!</definedName>
    <definedName name="POCETAS" localSheetId="11">#REF!</definedName>
    <definedName name="POCETAS" localSheetId="12">#REF!</definedName>
    <definedName name="POCETAS" localSheetId="20">#REF!</definedName>
    <definedName name="POCETAS" localSheetId="21">#REF!</definedName>
    <definedName name="POCETAS" localSheetId="22">#REF!</definedName>
    <definedName name="POCETAS" localSheetId="23">#REF!</definedName>
    <definedName name="POCETAS" localSheetId="24">#REF!</definedName>
    <definedName name="POCETAS" localSheetId="25">#REF!</definedName>
    <definedName name="POCETAS" localSheetId="26">#REF!</definedName>
    <definedName name="POCETAS" localSheetId="27">#REF!</definedName>
    <definedName name="POCETAS" localSheetId="28">#REF!</definedName>
    <definedName name="POCETAS" localSheetId="29">#REF!</definedName>
    <definedName name="POCETAS" localSheetId="30">#REF!</definedName>
    <definedName name="POCETAS" localSheetId="31">#REF!</definedName>
    <definedName name="POCETAS" localSheetId="32">#REF!</definedName>
    <definedName name="POCETAS" localSheetId="33">#REF!</definedName>
    <definedName name="POCETAS" localSheetId="34">#REF!</definedName>
    <definedName name="POCETAS" localSheetId="35">#REF!</definedName>
    <definedName name="POCETAS" localSheetId="36">#REF!</definedName>
    <definedName name="POCETAS" localSheetId="37">#REF!</definedName>
    <definedName name="POCETAS">#REF!</definedName>
    <definedName name="POIUP" localSheetId="19" hidden="1">{"via1",#N/A,TRUE,"general";"via2",#N/A,TRUE,"general";"via3",#N/A,TRUE,"general"}</definedName>
    <definedName name="POIUP" localSheetId="38"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localSheetId="31" hidden="1">{"via1",#N/A,TRUE,"general";"via2",#N/A,TRUE,"general";"via3",#N/A,TRUE,"general"}</definedName>
    <definedName name="POIUP" localSheetId="32" hidden="1">{"via1",#N/A,TRUE,"general";"via2",#N/A,TRUE,"general";"via3",#N/A,TRUE,"general"}</definedName>
    <definedName name="POIUP" localSheetId="33" hidden="1">{"via1",#N/A,TRUE,"general";"via2",#N/A,TRUE,"general";"via3",#N/A,TRUE,"general"}</definedName>
    <definedName name="POIUP" localSheetId="34" hidden="1">{"via1",#N/A,TRUE,"general";"via2",#N/A,TRUE,"general";"via3",#N/A,TRUE,"general"}</definedName>
    <definedName name="POIUP" localSheetId="35" hidden="1">{"via1",#N/A,TRUE,"general";"via2",#N/A,TRUE,"general";"via3",#N/A,TRUE,"general"}</definedName>
    <definedName name="POIUP" localSheetId="36" hidden="1">{"via1",#N/A,TRUE,"general";"via2",#N/A,TRUE,"general";"via3",#N/A,TRUE,"general"}</definedName>
    <definedName name="POIUP" localSheetId="37" hidden="1">{"via1",#N/A,TRUE,"general";"via2",#N/A,TRUE,"general";"via3",#N/A,TRUE,"general"}</definedName>
    <definedName name="POIUP" localSheetId="39" hidden="1">{"via1",#N/A,TRUE,"general";"via2",#N/A,TRUE,"general";"via3",#N/A,TRUE,"general"}</definedName>
    <definedName name="POIUP" hidden="1">{"via1",#N/A,TRUE,"general";"via2",#N/A,TRUE,"general";"via3",#N/A,TRUE,"general"}</definedName>
    <definedName name="popop" localSheetId="19" hidden="1">{"via1",#N/A,TRUE,"general";"via2",#N/A,TRUE,"general";"via3",#N/A,TRUE,"general"}</definedName>
    <definedName name="popop" localSheetId="38"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localSheetId="31" hidden="1">{"via1",#N/A,TRUE,"general";"via2",#N/A,TRUE,"general";"via3",#N/A,TRUE,"general"}</definedName>
    <definedName name="popop" localSheetId="32" hidden="1">{"via1",#N/A,TRUE,"general";"via2",#N/A,TRUE,"general";"via3",#N/A,TRUE,"general"}</definedName>
    <definedName name="popop" localSheetId="33" hidden="1">{"via1",#N/A,TRUE,"general";"via2",#N/A,TRUE,"general";"via3",#N/A,TRUE,"general"}</definedName>
    <definedName name="popop" localSheetId="34" hidden="1">{"via1",#N/A,TRUE,"general";"via2",#N/A,TRUE,"general";"via3",#N/A,TRUE,"general"}</definedName>
    <definedName name="popop" localSheetId="35" hidden="1">{"via1",#N/A,TRUE,"general";"via2",#N/A,TRUE,"general";"via3",#N/A,TRUE,"general"}</definedName>
    <definedName name="popop" localSheetId="36" hidden="1">{"via1",#N/A,TRUE,"general";"via2",#N/A,TRUE,"general";"via3",#N/A,TRUE,"general"}</definedName>
    <definedName name="popop" localSheetId="37" hidden="1">{"via1",#N/A,TRUE,"general";"via2",#N/A,TRUE,"general";"via3",#N/A,TRUE,"general"}</definedName>
    <definedName name="popop" localSheetId="39" hidden="1">{"via1",#N/A,TRUE,"general";"via2",#N/A,TRUE,"general";"via3",#N/A,TRUE,"general"}</definedName>
    <definedName name="popop" hidden="1">{"via1",#N/A,TRUE,"general";"via2",#N/A,TRUE,"general";"via3",#N/A,TRUE,"general"}</definedName>
    <definedName name="popp" localSheetId="19" hidden="1">{"via1",#N/A,TRUE,"general";"via2",#N/A,TRUE,"general";"via3",#N/A,TRUE,"general"}</definedName>
    <definedName name="popp" localSheetId="38"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localSheetId="31" hidden="1">{"via1",#N/A,TRUE,"general";"via2",#N/A,TRUE,"general";"via3",#N/A,TRUE,"general"}</definedName>
    <definedName name="popp" localSheetId="32" hidden="1">{"via1",#N/A,TRUE,"general";"via2",#N/A,TRUE,"general";"via3",#N/A,TRUE,"general"}</definedName>
    <definedName name="popp" localSheetId="33" hidden="1">{"via1",#N/A,TRUE,"general";"via2",#N/A,TRUE,"general";"via3",#N/A,TRUE,"general"}</definedName>
    <definedName name="popp" localSheetId="34" hidden="1">{"via1",#N/A,TRUE,"general";"via2",#N/A,TRUE,"general";"via3",#N/A,TRUE,"general"}</definedName>
    <definedName name="popp" localSheetId="35" hidden="1">{"via1",#N/A,TRUE,"general";"via2",#N/A,TRUE,"general";"via3",#N/A,TRUE,"general"}</definedName>
    <definedName name="popp" localSheetId="36" hidden="1">{"via1",#N/A,TRUE,"general";"via2",#N/A,TRUE,"general";"via3",#N/A,TRUE,"general"}</definedName>
    <definedName name="popp" localSheetId="37" hidden="1">{"via1",#N/A,TRUE,"general";"via2",#N/A,TRUE,"general";"via3",#N/A,TRUE,"general"}</definedName>
    <definedName name="popp" localSheetId="39" hidden="1">{"via1",#N/A,TRUE,"general";"via2",#N/A,TRUE,"general";"via3",#N/A,TRUE,"general"}</definedName>
    <definedName name="popp" hidden="1">{"via1",#N/A,TRUE,"general";"via2",#N/A,TRUE,"general";"via3",#N/A,TRUE,"general"}</definedName>
    <definedName name="popu" localSheetId="1">#REF!</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10">#REF!</definedName>
    <definedName name="popu" localSheetId="11">#REF!</definedName>
    <definedName name="popu" localSheetId="12">#REF!</definedName>
    <definedName name="popu" localSheetId="20">#REF!</definedName>
    <definedName name="popu" localSheetId="21">#REF!</definedName>
    <definedName name="popu" localSheetId="22">#REF!</definedName>
    <definedName name="popu" localSheetId="23">#REF!</definedName>
    <definedName name="popu" localSheetId="24">#REF!</definedName>
    <definedName name="popu" localSheetId="25">#REF!</definedName>
    <definedName name="popu" localSheetId="26">#REF!</definedName>
    <definedName name="popu" localSheetId="27">#REF!</definedName>
    <definedName name="popu" localSheetId="28">#REF!</definedName>
    <definedName name="popu" localSheetId="29">#REF!</definedName>
    <definedName name="popu" localSheetId="30">#REF!</definedName>
    <definedName name="popu" localSheetId="31">#REF!</definedName>
    <definedName name="popu" localSheetId="32">#REF!</definedName>
    <definedName name="popu" localSheetId="33">#REF!</definedName>
    <definedName name="popu" localSheetId="34">#REF!</definedName>
    <definedName name="popu" localSheetId="35">#REF!</definedName>
    <definedName name="popu" localSheetId="36">#REF!</definedName>
    <definedName name="popu" localSheetId="37">#REF!</definedName>
    <definedName name="popu">#REF!</definedName>
    <definedName name="popvds" localSheetId="19" hidden="1">{"TAB1",#N/A,TRUE,"GENERAL";"TAB2",#N/A,TRUE,"GENERAL";"TAB3",#N/A,TRUE,"GENERAL";"TAB4",#N/A,TRUE,"GENERAL";"TAB5",#N/A,TRUE,"GENERAL"}</definedName>
    <definedName name="popvds" localSheetId="38"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31"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33"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35" hidden="1">{"TAB1",#N/A,TRUE,"GENERAL";"TAB2",#N/A,TRUE,"GENERAL";"TAB3",#N/A,TRUE,"GENERAL";"TAB4",#N/A,TRUE,"GENERAL";"TAB5",#N/A,TRUE,"GENERAL"}</definedName>
    <definedName name="popvds" localSheetId="36" hidden="1">{"TAB1",#N/A,TRUE,"GENERAL";"TAB2",#N/A,TRUE,"GENERAL";"TAB3",#N/A,TRUE,"GENERAL";"TAB4",#N/A,TRUE,"GENERAL";"TAB5",#N/A,TRUE,"GENERAL"}</definedName>
    <definedName name="popvds" localSheetId="37" hidden="1">{"TAB1",#N/A,TRUE,"GENERAL";"TAB2",#N/A,TRUE,"GENERAL";"TAB3",#N/A,TRUE,"GENERAL";"TAB4",#N/A,TRUE,"GENERAL";"TAB5",#N/A,TRUE,"GENERAL"}</definedName>
    <definedName name="popvds" localSheetId="39"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10">#REF!</definedName>
    <definedName name="porc" localSheetId="11">#REF!</definedName>
    <definedName name="porc" localSheetId="12">#REF!</definedName>
    <definedName name="porc" localSheetId="20">#REF!</definedName>
    <definedName name="porc" localSheetId="21">#REF!</definedName>
    <definedName name="porc" localSheetId="22">#REF!</definedName>
    <definedName name="porc" localSheetId="23">#REF!</definedName>
    <definedName name="porc" localSheetId="24">#REF!</definedName>
    <definedName name="porc" localSheetId="25">#REF!</definedName>
    <definedName name="porc" localSheetId="26">#REF!</definedName>
    <definedName name="porc" localSheetId="27">#REF!</definedName>
    <definedName name="porc" localSheetId="28">#REF!</definedName>
    <definedName name="porc" localSheetId="29">#REF!</definedName>
    <definedName name="porc" localSheetId="30">#REF!</definedName>
    <definedName name="porc" localSheetId="31">#REF!</definedName>
    <definedName name="porc" localSheetId="32">#REF!</definedName>
    <definedName name="porc" localSheetId="33">#REF!</definedName>
    <definedName name="porc" localSheetId="34">#REF!</definedName>
    <definedName name="porc" localSheetId="35">#REF!</definedName>
    <definedName name="porc" localSheetId="36">#REF!</definedName>
    <definedName name="porc" localSheetId="37">#REF!</definedName>
    <definedName name="porc">#REF!</definedName>
    <definedName name="PORCE">[38]BASES!$E$26</definedName>
    <definedName name="Porcentaje" localSheetId="38">#REF!</definedName>
    <definedName name="Porcentaje" localSheetId="24">#REF!</definedName>
    <definedName name="Porcentaje" localSheetId="39">#REF!</definedName>
    <definedName name="Porcentaje">#REF!</definedName>
    <definedName name="PORCENTAJE1" localSheetId="24">#REF!</definedName>
    <definedName name="PORCENTAJE1">#REF!</definedName>
    <definedName name="PORTADA2" localSheetId="24">'[107]Hoja 1 '!#REF!</definedName>
    <definedName name="PORTADA2">'[107]Hoja 1 '!#REF!</definedName>
    <definedName name="POSICION_PRESUP" localSheetId="24">[11]Tablas!#REF!</definedName>
    <definedName name="POSICION_PRESUP">[11]Tablas!#REF!</definedName>
    <definedName name="POSICIONES" localSheetId="24">#REF!</definedName>
    <definedName name="POSICIONES">#REF!</definedName>
    <definedName name="pouig" localSheetId="19" hidden="1">{"via1",#N/A,TRUE,"general";"via2",#N/A,TRUE,"general";"via3",#N/A,TRUE,"general"}</definedName>
    <definedName name="pouig" localSheetId="38"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localSheetId="31" hidden="1">{"via1",#N/A,TRUE,"general";"via2",#N/A,TRUE,"general";"via3",#N/A,TRUE,"general"}</definedName>
    <definedName name="pouig" localSheetId="32" hidden="1">{"via1",#N/A,TRUE,"general";"via2",#N/A,TRUE,"general";"via3",#N/A,TRUE,"general"}</definedName>
    <definedName name="pouig" localSheetId="33" hidden="1">{"via1",#N/A,TRUE,"general";"via2",#N/A,TRUE,"general";"via3",#N/A,TRUE,"general"}</definedName>
    <definedName name="pouig" localSheetId="34" hidden="1">{"via1",#N/A,TRUE,"general";"via2",#N/A,TRUE,"general";"via3",#N/A,TRUE,"general"}</definedName>
    <definedName name="pouig" localSheetId="35" hidden="1">{"via1",#N/A,TRUE,"general";"via2",#N/A,TRUE,"general";"via3",#N/A,TRUE,"general"}</definedName>
    <definedName name="pouig" localSheetId="36" hidden="1">{"via1",#N/A,TRUE,"general";"via2",#N/A,TRUE,"general";"via3",#N/A,TRUE,"general"}</definedName>
    <definedName name="pouig" localSheetId="37" hidden="1">{"via1",#N/A,TRUE,"general";"via2",#N/A,TRUE,"general";"via3",#N/A,TRUE,"general"}</definedName>
    <definedName name="pouig" localSheetId="39" hidden="1">{"via1",#N/A,TRUE,"general";"via2",#N/A,TRUE,"general";"via3",#N/A,TRUE,"general"}</definedName>
    <definedName name="pouig" hidden="1">{"via1",#N/A,TRUE,"general";"via2",#N/A,TRUE,"general";"via3",#N/A,TRUE,"general"}</definedName>
    <definedName name="POZO">[62]Tablas!$C$1:$C$65536</definedName>
    <definedName name="PPPP" localSheetId="19" hidden="1">{#N/A,#N/A,FALSE,"orthoflow";#N/A,#N/A,FALSE,"Miscelaneos";#N/A,#N/A,FALSE,"Instrumentacio";#N/A,#N/A,FALSE,"Electrico";#N/A,#N/A,FALSE,"Valv. Seguridad"}</definedName>
    <definedName name="PPPP" localSheetId="3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3" hidden="1">{#N/A,#N/A,FALSE,"orthoflow";#N/A,#N/A,FALSE,"Miscelaneos";#N/A,#N/A,FALSE,"Instrumentacio";#N/A,#N/A,FALSE,"Electrico";#N/A,#N/A,FALSE,"Valv. Seguridad"}</definedName>
    <definedName name="PPPP" localSheetId="14" hidden="1">{#N/A,#N/A,FALSE,"orthoflow";#N/A,#N/A,FALSE,"Miscelaneos";#N/A,#N/A,FALSE,"Instrumentacio";#N/A,#N/A,FALSE,"Electrico";#N/A,#N/A,FALSE,"Valv. Seguridad"}</definedName>
    <definedName name="PPPP" localSheetId="15" hidden="1">{#N/A,#N/A,FALSE,"orthoflow";#N/A,#N/A,FALSE,"Miscelaneos";#N/A,#N/A,FALSE,"Instrumentacio";#N/A,#N/A,FALSE,"Electrico";#N/A,#N/A,FALSE,"Valv. Seguridad"}</definedName>
    <definedName name="PPPP" localSheetId="16" hidden="1">{#N/A,#N/A,FALSE,"orthoflow";#N/A,#N/A,FALSE,"Miscelaneos";#N/A,#N/A,FALSE,"Instrumentacio";#N/A,#N/A,FALSE,"Electrico";#N/A,#N/A,FALSE,"Valv. Seguridad"}</definedName>
    <definedName name="PPPP" localSheetId="17" hidden="1">{#N/A,#N/A,FALSE,"orthoflow";#N/A,#N/A,FALSE,"Miscelaneos";#N/A,#N/A,FALSE,"Instrumentacio";#N/A,#N/A,FALSE,"Electrico";#N/A,#N/A,FALSE,"Valv. Seguridad"}</definedName>
    <definedName name="PPPP" localSheetId="18" hidden="1">{#N/A,#N/A,FALSE,"orthoflow";#N/A,#N/A,FALSE,"Miscelaneos";#N/A,#N/A,FALSE,"Instrumentacio";#N/A,#N/A,FALSE,"Electrico";#N/A,#N/A,FALSE,"Valv. Seguridad"}</definedName>
    <definedName name="PPPP" localSheetId="24" hidden="1">{#N/A,#N/A,FALSE,"orthoflow";#N/A,#N/A,FALSE,"Miscelaneos";#N/A,#N/A,FALSE,"Instrumentacio";#N/A,#N/A,FALSE,"Electrico";#N/A,#N/A,FALSE,"Valv. Seguridad"}</definedName>
    <definedName name="PPPP" localSheetId="39"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9" hidden="1">{"via1",#N/A,TRUE,"general";"via2",#N/A,TRUE,"general";"via3",#N/A,TRUE,"general"}</definedName>
    <definedName name="ppppp9" localSheetId="38"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localSheetId="31" hidden="1">{"via1",#N/A,TRUE,"general";"via2",#N/A,TRUE,"general";"via3",#N/A,TRUE,"general"}</definedName>
    <definedName name="ppppp9" localSheetId="32" hidden="1">{"via1",#N/A,TRUE,"general";"via2",#N/A,TRUE,"general";"via3",#N/A,TRUE,"general"}</definedName>
    <definedName name="ppppp9" localSheetId="33" hidden="1">{"via1",#N/A,TRUE,"general";"via2",#N/A,TRUE,"general";"via3",#N/A,TRUE,"general"}</definedName>
    <definedName name="ppppp9" localSheetId="34" hidden="1">{"via1",#N/A,TRUE,"general";"via2",#N/A,TRUE,"general";"via3",#N/A,TRUE,"general"}</definedName>
    <definedName name="ppppp9" localSheetId="35" hidden="1">{"via1",#N/A,TRUE,"general";"via2",#N/A,TRUE,"general";"via3",#N/A,TRUE,"general"}</definedName>
    <definedName name="ppppp9" localSheetId="36" hidden="1">{"via1",#N/A,TRUE,"general";"via2",#N/A,TRUE,"general";"via3",#N/A,TRUE,"general"}</definedName>
    <definedName name="ppppp9" localSheetId="37" hidden="1">{"via1",#N/A,TRUE,"general";"via2",#N/A,TRUE,"general";"via3",#N/A,TRUE,"general"}</definedName>
    <definedName name="ppppp9" localSheetId="39" hidden="1">{"via1",#N/A,TRUE,"general";"via2",#N/A,TRUE,"general";"via3",#N/A,TRUE,"general"}</definedName>
    <definedName name="ppppp9" hidden="1">{"via1",#N/A,TRUE,"general";"via2",#N/A,TRUE,"general";"via3",#N/A,TRUE,"general"}</definedName>
    <definedName name="pppppd" localSheetId="19" hidden="1">{"TAB1",#N/A,TRUE,"GENERAL";"TAB2",#N/A,TRUE,"GENERAL";"TAB3",#N/A,TRUE,"GENERAL";"TAB4",#N/A,TRUE,"GENERAL";"TAB5",#N/A,TRUE,"GENERAL"}</definedName>
    <definedName name="pppppd" localSheetId="38"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31"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33"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35" hidden="1">{"TAB1",#N/A,TRUE,"GENERAL";"TAB2",#N/A,TRUE,"GENERAL";"TAB3",#N/A,TRUE,"GENERAL";"TAB4",#N/A,TRUE,"GENERAL";"TAB5",#N/A,TRUE,"GENERAL"}</definedName>
    <definedName name="pppppd" localSheetId="36" hidden="1">{"TAB1",#N/A,TRUE,"GENERAL";"TAB2",#N/A,TRUE,"GENERAL";"TAB3",#N/A,TRUE,"GENERAL";"TAB4",#N/A,TRUE,"GENERAL";"TAB5",#N/A,TRUE,"GENERAL"}</definedName>
    <definedName name="pppppd" localSheetId="37" hidden="1">{"TAB1",#N/A,TRUE,"GENERAL";"TAB2",#N/A,TRUE,"GENERAL";"TAB3",#N/A,TRUE,"GENERAL";"TAB4",#N/A,TRUE,"GENERAL";"TAB5",#N/A,TRUE,"GENERAL"}</definedName>
    <definedName name="pppppd" localSheetId="39"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9" hidden="1">{"via1",#N/A,TRUE,"general";"via2",#N/A,TRUE,"general";"via3",#N/A,TRUE,"general"}</definedName>
    <definedName name="pqroj" localSheetId="38"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localSheetId="31" hidden="1">{"via1",#N/A,TRUE,"general";"via2",#N/A,TRUE,"general";"via3",#N/A,TRUE,"general"}</definedName>
    <definedName name="pqroj" localSheetId="32" hidden="1">{"via1",#N/A,TRUE,"general";"via2",#N/A,TRUE,"general";"via3",#N/A,TRUE,"general"}</definedName>
    <definedName name="pqroj" localSheetId="33" hidden="1">{"via1",#N/A,TRUE,"general";"via2",#N/A,TRUE,"general";"via3",#N/A,TRUE,"general"}</definedName>
    <definedName name="pqroj" localSheetId="34" hidden="1">{"via1",#N/A,TRUE,"general";"via2",#N/A,TRUE,"general";"via3",#N/A,TRUE,"general"}</definedName>
    <definedName name="pqroj" localSheetId="35" hidden="1">{"via1",#N/A,TRUE,"general";"via2",#N/A,TRUE,"general";"via3",#N/A,TRUE,"general"}</definedName>
    <definedName name="pqroj" localSheetId="36" hidden="1">{"via1",#N/A,TRUE,"general";"via2",#N/A,TRUE,"general";"via3",#N/A,TRUE,"general"}</definedName>
    <definedName name="pqroj" localSheetId="37" hidden="1">{"via1",#N/A,TRUE,"general";"via2",#N/A,TRUE,"general";"via3",#N/A,TRUE,"general"}</definedName>
    <definedName name="pqroj" localSheetId="39" hidden="1">{"via1",#N/A,TRUE,"general";"via2",#N/A,TRUE,"general";"via3",#N/A,TRUE,"general"}</definedName>
    <definedName name="pqroj" hidden="1">{"via1",#N/A,TRUE,"general";"via2",#N/A,TRUE,"general";"via3",#N/A,TRUE,"general"}</definedName>
    <definedName name="Pr">[49]medelo!$D$46</definedName>
    <definedName name="PRE" localSheetId="19">#REF!</definedName>
    <definedName name="PRE" localSheetId="1">#REF!</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20">#REF!</definedName>
    <definedName name="PRE" localSheetId="21">#REF!</definedName>
    <definedName name="PRE" localSheetId="22">#REF!</definedName>
    <definedName name="PRE" localSheetId="23">#REF!</definedName>
    <definedName name="PRE" localSheetId="24">#REF!</definedName>
    <definedName name="PRE" localSheetId="25">#REF!</definedName>
    <definedName name="PRE" localSheetId="26">#REF!</definedName>
    <definedName name="PRE" localSheetId="27">#REF!</definedName>
    <definedName name="PRE" localSheetId="28">#REF!</definedName>
    <definedName name="PRE" localSheetId="29">#REF!</definedName>
    <definedName name="PRE" localSheetId="30">#REF!</definedName>
    <definedName name="PRE" localSheetId="31">#REF!</definedName>
    <definedName name="PRE" localSheetId="32">#REF!</definedName>
    <definedName name="PRE" localSheetId="33">#REF!</definedName>
    <definedName name="PRE" localSheetId="34">#REF!</definedName>
    <definedName name="PRE" localSheetId="35">#REF!</definedName>
    <definedName name="PRE" localSheetId="36">#REF!</definedName>
    <definedName name="PRE" localSheetId="37">#REF!</definedName>
    <definedName name="PRE">#REF!</definedName>
    <definedName name="Precio" localSheetId="19">#REF!</definedName>
    <definedName name="Precio" localSheetId="9">#REF!</definedName>
    <definedName name="Precio" localSheetId="13">#REF!</definedName>
    <definedName name="Precio" localSheetId="14">#REF!</definedName>
    <definedName name="Precio" localSheetId="15">#REF!</definedName>
    <definedName name="Precio" localSheetId="16">#REF!</definedName>
    <definedName name="Precio" localSheetId="17">#REF!</definedName>
    <definedName name="Precio" localSheetId="18">#REF!</definedName>
    <definedName name="Precio" localSheetId="24">#REF!</definedName>
    <definedName name="Precio">#REF!</definedName>
    <definedName name="precio2">#REF!</definedName>
    <definedName name="PrecioS">#REF!</definedName>
    <definedName name="PREST" localSheetId="1">#REF!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10">#REF!</definedName>
    <definedName name="PREST" localSheetId="11">#REF!</definedName>
    <definedName name="PREST" localSheetId="12">#REF!</definedName>
    <definedName name="PREST" localSheetId="20">#REF!</definedName>
    <definedName name="PREST" localSheetId="21">#REF!</definedName>
    <definedName name="PREST" localSheetId="22">#REF!</definedName>
    <definedName name="PREST" localSheetId="23">#REF!</definedName>
    <definedName name="PREST" localSheetId="25">#REF!</definedName>
    <definedName name="PREST" localSheetId="26">#REF!</definedName>
    <definedName name="PREST" localSheetId="27">#REF!</definedName>
    <definedName name="PREST" localSheetId="28">#REF!</definedName>
    <definedName name="PREST" localSheetId="29">#REF!</definedName>
    <definedName name="PREST" localSheetId="30">#REF!</definedName>
    <definedName name="PREST" localSheetId="31">#REF!</definedName>
    <definedName name="PREST" localSheetId="32">#REF!</definedName>
    <definedName name="PREST" localSheetId="33">#REF!</definedName>
    <definedName name="PREST" localSheetId="34">#REF!</definedName>
    <definedName name="PREST" localSheetId="35">#REF!</definedName>
    <definedName name="PREST" localSheetId="36">#REF!</definedName>
    <definedName name="PREST" localSheetId="37">#REF!</definedName>
    <definedName name="PREST">#REF!</definedName>
    <definedName name="PRIMER" localSheetId="19" hidden="1">{"via1",#N/A,TRUE,"general";"via2",#N/A,TRUE,"general";"via3",#N/A,TRUE,"general"}</definedName>
    <definedName name="PRIMER" localSheetId="38"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localSheetId="31" hidden="1">{"via1",#N/A,TRUE,"general";"via2",#N/A,TRUE,"general";"via3",#N/A,TRUE,"general"}</definedName>
    <definedName name="PRIMER" localSheetId="32" hidden="1">{"via1",#N/A,TRUE,"general";"via2",#N/A,TRUE,"general";"via3",#N/A,TRUE,"general"}</definedName>
    <definedName name="PRIMER" localSheetId="33" hidden="1">{"via1",#N/A,TRUE,"general";"via2",#N/A,TRUE,"general";"via3",#N/A,TRUE,"general"}</definedName>
    <definedName name="PRIMER" localSheetId="34" hidden="1">{"via1",#N/A,TRUE,"general";"via2",#N/A,TRUE,"general";"via3",#N/A,TRUE,"general"}</definedName>
    <definedName name="PRIMER" localSheetId="35" hidden="1">{"via1",#N/A,TRUE,"general";"via2",#N/A,TRUE,"general";"via3",#N/A,TRUE,"general"}</definedName>
    <definedName name="PRIMER" localSheetId="36" hidden="1">{"via1",#N/A,TRUE,"general";"via2",#N/A,TRUE,"general";"via3",#N/A,TRUE,"general"}</definedName>
    <definedName name="PRIMER" localSheetId="37" hidden="1">{"via1",#N/A,TRUE,"general";"via2",#N/A,TRUE,"general";"via3",#N/A,TRUE,"general"}</definedName>
    <definedName name="PRIMER" localSheetId="39" hidden="1">{"via1",#N/A,TRUE,"general";"via2",#N/A,TRUE,"general";"via3",#N/A,TRUE,"general"}</definedName>
    <definedName name="PRIMER" hidden="1">{"via1",#N/A,TRUE,"general";"via2",#N/A,TRUE,"general";"via3",#N/A,TRUE,"general"}</definedName>
    <definedName name="PRIMERO">'[98]Informe Semanal 1'!$V$43:$W$43</definedName>
    <definedName name="PRIMET" localSheetId="19" hidden="1">{"TAB1",#N/A,TRUE,"GENERAL";"TAB2",#N/A,TRUE,"GENERAL";"TAB3",#N/A,TRUE,"GENERAL";"TAB4",#N/A,TRUE,"GENERAL";"TAB5",#N/A,TRUE,"GENERAL"}</definedName>
    <definedName name="PRIMET" localSheetId="38"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31"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33"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35" hidden="1">{"TAB1",#N/A,TRUE,"GENERAL";"TAB2",#N/A,TRUE,"GENERAL";"TAB3",#N/A,TRUE,"GENERAL";"TAB4",#N/A,TRUE,"GENERAL";"TAB5",#N/A,TRUE,"GENERAL"}</definedName>
    <definedName name="PRIMET" localSheetId="36" hidden="1">{"TAB1",#N/A,TRUE,"GENERAL";"TAB2",#N/A,TRUE,"GENERAL";"TAB3",#N/A,TRUE,"GENERAL";"TAB4",#N/A,TRUE,"GENERAL";"TAB5",#N/A,TRUE,"GENERAL"}</definedName>
    <definedName name="PRIMET" localSheetId="37" hidden="1">{"TAB1",#N/A,TRUE,"GENERAL";"TAB2",#N/A,TRUE,"GENERAL";"TAB3",#N/A,TRUE,"GENERAL";"TAB4",#N/A,TRUE,"GENERAL";"TAB5",#N/A,TRUE,"GENERAL"}</definedName>
    <definedName name="PRIMET" localSheetId="39"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9">#REF!</definedName>
    <definedName name="Print_Area_MI" localSheetId="1">#REF!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20">#REF!</definedName>
    <definedName name="Print_Area_MI" localSheetId="21">#REF!</definedName>
    <definedName name="Print_Area_MI" localSheetId="22">#REF!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29">#REF!</definedName>
    <definedName name="Print_Area_MI" localSheetId="30">#REF!</definedName>
    <definedName name="Print_Area_MI" localSheetId="31">#REF!</definedName>
    <definedName name="Print_Area_MI" localSheetId="32">#REF!</definedName>
    <definedName name="Print_Area_MI" localSheetId="33">#REF!</definedName>
    <definedName name="Print_Area_MI" localSheetId="34">#REF!</definedName>
    <definedName name="Print_Area_MI" localSheetId="35">#REF!</definedName>
    <definedName name="Print_Area_MI" localSheetId="36">#REF!</definedName>
    <definedName name="Print_Area_MI" localSheetId="37">#REF!</definedName>
    <definedName name="Print_Area_MI">#REF!</definedName>
    <definedName name="Print_Area_Reset" localSheetId="19">OFFSET(' 3,01 '!Full_Print,0,0,[0]!Last_Row)</definedName>
    <definedName name="Print_Area_Reset" localSheetId="38">OFFSET(Full_Print,0,0,Last_Row)</definedName>
    <definedName name="Print_Area_Reset" localSheetId="9">OFFSET('2,01 '!Full_Print,0,0,Last_Row)</definedName>
    <definedName name="Print_Area_Reset" localSheetId="13">OFFSET('2,05'!Full_Print,0,0,Last_Row)</definedName>
    <definedName name="Print_Area_Reset" localSheetId="14">OFFSET('2,06'!Full_Print,0,0,Last_Row)</definedName>
    <definedName name="Print_Area_Reset" localSheetId="15">OFFSET('2,07'!Full_Print,0,0,[0]!Last_Row)</definedName>
    <definedName name="Print_Area_Reset" localSheetId="16">OFFSET('2,08'!Full_Print,0,0,[0]!Last_Row)</definedName>
    <definedName name="Print_Area_Reset" localSheetId="17">OFFSET('2,09'!Full_Print,0,0,Last_Row)</definedName>
    <definedName name="Print_Area_Reset" localSheetId="18">OFFSET('2,10'!Full_Print,0,0,[0]!Last_Row)</definedName>
    <definedName name="Print_Area_Reset" localSheetId="24">OFFSET('3,06'!Full_Print,0,0,Last_Row)</definedName>
    <definedName name="Print_Area_Reset" localSheetId="39">OFFSET(Full_Print,0,0,Last_Row)</definedName>
    <definedName name="Print_Area_Reset">OFFSET(Full_Print,0,0,Last_Row)</definedName>
    <definedName name="PRINT_TITLES">#N/A</definedName>
    <definedName name="PRINT_TITLES_MI">#N/A</definedName>
    <definedName name="PRINT1" localSheetId="19">'[3]7422CW00'!#REF!</definedName>
    <definedName name="PRINT1" localSheetId="9">'[3]7422CW00'!#REF!</definedName>
    <definedName name="PRINT1" localSheetId="13">'[3]7422CW00'!#REF!</definedName>
    <definedName name="PRINT1" localSheetId="14">'[3]7422CW00'!#REF!</definedName>
    <definedName name="PRINT1" localSheetId="15">'[3]7422CW00'!#REF!</definedName>
    <definedName name="PRINT1" localSheetId="16">'[3]7422CW00'!#REF!</definedName>
    <definedName name="PRINT1" localSheetId="17">'[3]7422CW00'!#REF!</definedName>
    <definedName name="PRINT1" localSheetId="18">'[3]7422CW00'!#REF!</definedName>
    <definedName name="PRINT1" localSheetId="24">'[3]7422CW00'!#REF!</definedName>
    <definedName name="PRINT1">'[3]7422CW00'!#REF!</definedName>
    <definedName name="PRINT2" localSheetId="19">'[3]7422CW00'!#REF!</definedName>
    <definedName name="PRINT2" localSheetId="9">'[3]7422CW00'!#REF!</definedName>
    <definedName name="PRINT2" localSheetId="13">'[3]7422CW00'!#REF!</definedName>
    <definedName name="PRINT2" localSheetId="14">'[3]7422CW00'!#REF!</definedName>
    <definedName name="PRINT2" localSheetId="15">'[3]7422CW00'!#REF!</definedName>
    <definedName name="PRINT2" localSheetId="16">'[3]7422CW00'!#REF!</definedName>
    <definedName name="PRINT2" localSheetId="17">'[3]7422CW00'!#REF!</definedName>
    <definedName name="PRINT2" localSheetId="18">'[3]7422CW00'!#REF!</definedName>
    <definedName name="PRINT2" localSheetId="24">'[3]7422CW00'!#REF!</definedName>
    <definedName name="PRINT2">'[3]7422CW00'!#REF!</definedName>
    <definedName name="PRIVADO" localSheetId="19">#REF!</definedName>
    <definedName name="PRIVADO" localSheetId="9">#REF!</definedName>
    <definedName name="PRIVADO" localSheetId="13">#REF!</definedName>
    <definedName name="PRIVADO" localSheetId="14">#REF!</definedName>
    <definedName name="PRIVADO" localSheetId="15">#REF!</definedName>
    <definedName name="PRIVADO" localSheetId="16">#REF!</definedName>
    <definedName name="PRIVADO" localSheetId="17">#REF!</definedName>
    <definedName name="PRIVADO" localSheetId="18">#REF!</definedName>
    <definedName name="PRIVADO" localSheetId="24">#REF!</definedName>
    <definedName name="PRIVADO">#REF!</definedName>
    <definedName name="prn">[59]Hoja1!$C$3</definedName>
    <definedName name="prnf">[59]Hoja1!$C$6</definedName>
    <definedName name="ProbRange">0</definedName>
    <definedName name="ProbRangeMit">0</definedName>
    <definedName name="PROC">#REF!</definedName>
    <definedName name="PROCEDIM_SELECC">#REF!</definedName>
    <definedName name="PROCESO">#REF!</definedName>
    <definedName name="PRODUCTO">#REF!</definedName>
    <definedName name="PrOfic">[37]BASES!$B$31</definedName>
    <definedName name="PROGDES" localSheetId="38">#REF!</definedName>
    <definedName name="PROGDES" localSheetId="24">#REF!</definedName>
    <definedName name="PROGDES" localSheetId="39">#REF!</definedName>
    <definedName name="PROGDES">#REF!</definedName>
    <definedName name="Programa" localSheetId="24">#REF!</definedName>
    <definedName name="Programa">#REF!</definedName>
    <definedName name="programainv" localSheetId="19">' 3,01 '!ERR</definedName>
    <definedName name="programainv" localSheetId="38">' MEMORIA ANDEN CALLE 11'!ERR</definedName>
    <definedName name="programainv" localSheetId="1">'1,01'!ERR</definedName>
    <definedName name="programainv" localSheetId="2">'1,02'!ERR</definedName>
    <definedName name="programainv" localSheetId="3">'1,03 '!ERR</definedName>
    <definedName name="programainv" localSheetId="4">'1,04'!ERR</definedName>
    <definedName name="programainv" localSheetId="5">'1,05'!ERR</definedName>
    <definedName name="programainv" localSheetId="6">'1,06'!ERR</definedName>
    <definedName name="programainv" localSheetId="7">'1,07'!ERR</definedName>
    <definedName name="programainv" localSheetId="8">'1,08'!ERR</definedName>
    <definedName name="programainv" localSheetId="9">'2,01 '!ERR</definedName>
    <definedName name="programainv" localSheetId="10">'2,02'!ERR</definedName>
    <definedName name="programainv" localSheetId="11">'2,03'!ERR</definedName>
    <definedName name="programainv" localSheetId="12">'2,04'!ERR</definedName>
    <definedName name="programainv" localSheetId="13">'2,05'!ERR</definedName>
    <definedName name="programainv" localSheetId="14">'2,06'!ERR</definedName>
    <definedName name="programainv" localSheetId="15">'2,07'!ERR</definedName>
    <definedName name="programainv" localSheetId="16">'2,08'!ERR</definedName>
    <definedName name="programainv" localSheetId="17">'2,09'!ERR</definedName>
    <definedName name="programainv" localSheetId="18">'2,10'!ERR</definedName>
    <definedName name="programainv" localSheetId="20">'3,02'!ERR</definedName>
    <definedName name="programainv" localSheetId="21">'3,03'!ERR</definedName>
    <definedName name="programainv" localSheetId="22">'3,04'!ERR</definedName>
    <definedName name="programainv" localSheetId="23">'3,05'!ERR</definedName>
    <definedName name="programainv" localSheetId="24">'3,06'!ERR</definedName>
    <definedName name="programainv" localSheetId="25">'4,01'!ERR</definedName>
    <definedName name="programainv" localSheetId="26">'4,02'!ERR</definedName>
    <definedName name="programainv" localSheetId="27">'5,01'!ERR</definedName>
    <definedName name="programainv" localSheetId="28">'5,02'!ERR</definedName>
    <definedName name="programainv" localSheetId="29">'5,03'!ERR</definedName>
    <definedName name="programainv" localSheetId="30">'5,04'!ERR</definedName>
    <definedName name="programainv" localSheetId="31">'5,05'!ERR</definedName>
    <definedName name="programainv" localSheetId="32">'5,06'!ERR</definedName>
    <definedName name="programainv" localSheetId="33">'5,07'!ERR</definedName>
    <definedName name="programainv" localSheetId="34">'5,08'!ERR</definedName>
    <definedName name="programainv" localSheetId="35">'5,09'!ERR</definedName>
    <definedName name="programainv" localSheetId="36">'5,10'!ERR</definedName>
    <definedName name="programainv" localSheetId="37">'5,11'!ERR</definedName>
    <definedName name="programainv" localSheetId="39">'MEMORIAS ANDEN CALLE 12'!ERR</definedName>
    <definedName name="programainv">[0]!ERR</definedName>
    <definedName name="Proponente" localSheetId="19">#REF!</definedName>
    <definedName name="Proponente" localSheetId="1">#REF!</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20">#REF!</definedName>
    <definedName name="Proponente" localSheetId="21">#REF!</definedName>
    <definedName name="Proponente" localSheetId="22">#REF!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28">#REF!</definedName>
    <definedName name="Proponente" localSheetId="29">#REF!</definedName>
    <definedName name="Proponente" localSheetId="30">#REF!</definedName>
    <definedName name="Proponente" localSheetId="31">#REF!</definedName>
    <definedName name="Proponente" localSheetId="32">#REF!</definedName>
    <definedName name="Proponente" localSheetId="33">#REF!</definedName>
    <definedName name="Proponente" localSheetId="34">#REF!</definedName>
    <definedName name="Proponente" localSheetId="35">#REF!</definedName>
    <definedName name="Proponente" localSheetId="36">#REF!</definedName>
    <definedName name="Proponente" localSheetId="37">#REF!</definedName>
    <definedName name="Proponente">#REF!</definedName>
    <definedName name="PRUEBA" localSheetId="19">[108]!absc</definedName>
    <definedName name="PRUEBA" localSheetId="2">[108]!absc</definedName>
    <definedName name="PRUEBA" localSheetId="3">[108]!absc</definedName>
    <definedName name="PRUEBA" localSheetId="4">[108]!absc</definedName>
    <definedName name="PRUEBA" localSheetId="5">[108]!absc</definedName>
    <definedName name="PRUEBA" localSheetId="6">[108]!absc</definedName>
    <definedName name="PRUEBA" localSheetId="7">[108]!absc</definedName>
    <definedName name="PRUEBA" localSheetId="8">[108]!absc</definedName>
    <definedName name="PRUEBA" localSheetId="10">[108]!absc</definedName>
    <definedName name="PRUEBA" localSheetId="11">[108]!absc</definedName>
    <definedName name="PRUEBA" localSheetId="12">[108]!absc</definedName>
    <definedName name="PRUEBA" localSheetId="15">[108]!absc</definedName>
    <definedName name="PRUEBA" localSheetId="16">[108]!absc</definedName>
    <definedName name="PRUEBA" localSheetId="18">[108]!absc</definedName>
    <definedName name="PRUEBA" localSheetId="20">[108]!absc</definedName>
    <definedName name="PRUEBA" localSheetId="21">[108]!absc</definedName>
    <definedName name="PRUEBA" localSheetId="22">[108]!absc</definedName>
    <definedName name="PRUEBA" localSheetId="23">[108]!absc</definedName>
    <definedName name="PRUEBA" localSheetId="25">[108]!absc</definedName>
    <definedName name="PRUEBA" localSheetId="26">[108]!absc</definedName>
    <definedName name="PRUEBA" localSheetId="27">[108]!absc</definedName>
    <definedName name="PRUEBA" localSheetId="28">[108]!absc</definedName>
    <definedName name="PRUEBA" localSheetId="29">[108]!absc</definedName>
    <definedName name="PRUEBA" localSheetId="30">[108]!absc</definedName>
    <definedName name="PRUEBA" localSheetId="31">[108]!absc</definedName>
    <definedName name="PRUEBA" localSheetId="32">[108]!absc</definedName>
    <definedName name="PRUEBA" localSheetId="33">[108]!absc</definedName>
    <definedName name="PRUEBA" localSheetId="34">[108]!absc</definedName>
    <definedName name="PRUEBA" localSheetId="35">[108]!absc</definedName>
    <definedName name="PRUEBA" localSheetId="36">[108]!absc</definedName>
    <definedName name="PRUEBA" localSheetId="37">[108]!absc</definedName>
    <definedName name="PRUEBA" localSheetId="0">[108]!absc</definedName>
    <definedName name="PRUEBA">[108]!absc</definedName>
    <definedName name="prueba1" localSheetId="19">[108]!absc</definedName>
    <definedName name="prueba1" localSheetId="2">[108]!absc</definedName>
    <definedName name="prueba1" localSheetId="3">[108]!absc</definedName>
    <definedName name="prueba1" localSheetId="4">[108]!absc</definedName>
    <definedName name="prueba1" localSheetId="5">[108]!absc</definedName>
    <definedName name="prueba1" localSheetId="6">[108]!absc</definedName>
    <definedName name="prueba1" localSheetId="7">[108]!absc</definedName>
    <definedName name="prueba1" localSheetId="8">[108]!absc</definedName>
    <definedName name="prueba1" localSheetId="10">[108]!absc</definedName>
    <definedName name="prueba1" localSheetId="11">[108]!absc</definedName>
    <definedName name="prueba1" localSheetId="12">[108]!absc</definedName>
    <definedName name="prueba1" localSheetId="15">[108]!absc</definedName>
    <definedName name="prueba1" localSheetId="16">[108]!absc</definedName>
    <definedName name="prueba1" localSheetId="18">[108]!absc</definedName>
    <definedName name="prueba1" localSheetId="20">[108]!absc</definedName>
    <definedName name="prueba1" localSheetId="21">[108]!absc</definedName>
    <definedName name="prueba1" localSheetId="22">[108]!absc</definedName>
    <definedName name="prueba1" localSheetId="23">[108]!absc</definedName>
    <definedName name="prueba1" localSheetId="25">[108]!absc</definedName>
    <definedName name="prueba1" localSheetId="26">[108]!absc</definedName>
    <definedName name="prueba1" localSheetId="27">[108]!absc</definedName>
    <definedName name="prueba1" localSheetId="28">[108]!absc</definedName>
    <definedName name="prueba1" localSheetId="29">[108]!absc</definedName>
    <definedName name="prueba1" localSheetId="30">[108]!absc</definedName>
    <definedName name="prueba1" localSheetId="31">[108]!absc</definedName>
    <definedName name="prueba1" localSheetId="32">[108]!absc</definedName>
    <definedName name="prueba1" localSheetId="33">[108]!absc</definedName>
    <definedName name="prueba1" localSheetId="34">[108]!absc</definedName>
    <definedName name="prueba1" localSheetId="35">[108]!absc</definedName>
    <definedName name="prueba1" localSheetId="36">[108]!absc</definedName>
    <definedName name="prueba1" localSheetId="37">[108]!absc</definedName>
    <definedName name="prueba1" localSheetId="0">[108]!absc</definedName>
    <definedName name="prueba1">[108]!absc</definedName>
    <definedName name="PRUEBA2" localSheetId="19">#REF!</definedName>
    <definedName name="PRUEBA2" localSheetId="1">#REF!</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20">#REF!</definedName>
    <definedName name="PRUEBA2" localSheetId="21">#REF!</definedName>
    <definedName name="PRUEBA2" localSheetId="22">#REF!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28">#REF!</definedName>
    <definedName name="PRUEBA2" localSheetId="29">#REF!</definedName>
    <definedName name="PRUEBA2" localSheetId="30">#REF!</definedName>
    <definedName name="PRUEBA2" localSheetId="31">#REF!</definedName>
    <definedName name="PRUEBA2" localSheetId="32">#REF!</definedName>
    <definedName name="PRUEBA2" localSheetId="33">#REF!</definedName>
    <definedName name="PRUEBA2" localSheetId="34">#REF!</definedName>
    <definedName name="PRUEBA2" localSheetId="35">#REF!</definedName>
    <definedName name="PRUEBA2" localSheetId="36">#REF!</definedName>
    <definedName name="PRUEBA2" localSheetId="37">#REF!</definedName>
    <definedName name="PRUEBA2">#REF!</definedName>
    <definedName name="ps" localSheetId="19">#REF!</definedName>
    <definedName name="ps" localSheetId="9">#REF!</definedName>
    <definedName name="ps" localSheetId="13">#REF!</definedName>
    <definedName name="ps" localSheetId="14">#REF!</definedName>
    <definedName name="ps" localSheetId="15">#REF!</definedName>
    <definedName name="ps" localSheetId="16">#REF!</definedName>
    <definedName name="ps" localSheetId="17">#REF!</definedName>
    <definedName name="ps" localSheetId="18">#REF!</definedName>
    <definedName name="ps" localSheetId="24">#REF!</definedName>
    <definedName name="ps">#REF!</definedName>
    <definedName name="PSTRESS_RELIEVI">#REF!</definedName>
    <definedName name="PTA">#REF!</definedName>
    <definedName name="PTAR" localSheetId="19" hidden="1">{#N/A,#N/A,FALSE,"Estatico";#N/A,#N/A,FALSE,"Tuberia";#N/A,#N/A,FALSE,"Instrumentación";#N/A,#N/A,FALSE,"Mecanica";#N/A,#N/A,FALSE,"Electrico";#N/A,#N/A,FALSE,"Ofic.Civiles"}</definedName>
    <definedName name="PTAR" localSheetId="3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3" hidden="1">{#N/A,#N/A,FALSE,"Estatico";#N/A,#N/A,FALSE,"Tuberia";#N/A,#N/A,FALSE,"Instrumentación";#N/A,#N/A,FALSE,"Mecanica";#N/A,#N/A,FALSE,"Electrico";#N/A,#N/A,FALSE,"Ofic.Civiles"}</definedName>
    <definedName name="PTAR" localSheetId="14" hidden="1">{#N/A,#N/A,FALSE,"Estatico";#N/A,#N/A,FALSE,"Tuberia";#N/A,#N/A,FALSE,"Instrumentación";#N/A,#N/A,FALSE,"Mecanica";#N/A,#N/A,FALSE,"Electrico";#N/A,#N/A,FALSE,"Ofic.Civiles"}</definedName>
    <definedName name="PTAR" localSheetId="15" hidden="1">{#N/A,#N/A,FALSE,"Estatico";#N/A,#N/A,FALSE,"Tuberia";#N/A,#N/A,FALSE,"Instrumentación";#N/A,#N/A,FALSE,"Mecanica";#N/A,#N/A,FALSE,"Electrico";#N/A,#N/A,FALSE,"Ofic.Civiles"}</definedName>
    <definedName name="PTAR" localSheetId="16" hidden="1">{#N/A,#N/A,FALSE,"Estatico";#N/A,#N/A,FALSE,"Tuberia";#N/A,#N/A,FALSE,"Instrumentación";#N/A,#N/A,FALSE,"Mecanica";#N/A,#N/A,FALSE,"Electrico";#N/A,#N/A,FALSE,"Ofic.Civiles"}</definedName>
    <definedName name="PTAR" localSheetId="17" hidden="1">{#N/A,#N/A,FALSE,"Estatico";#N/A,#N/A,FALSE,"Tuberia";#N/A,#N/A,FALSE,"Instrumentación";#N/A,#N/A,FALSE,"Mecanica";#N/A,#N/A,FALSE,"Electrico";#N/A,#N/A,FALSE,"Ofic.Civiles"}</definedName>
    <definedName name="PTAR" localSheetId="18" hidden="1">{#N/A,#N/A,FALSE,"Estatico";#N/A,#N/A,FALSE,"Tuberia";#N/A,#N/A,FALSE,"Instrumentación";#N/A,#N/A,FALSE,"Mecanica";#N/A,#N/A,FALSE,"Electrico";#N/A,#N/A,FALSE,"Ofic.Civiles"}</definedName>
    <definedName name="PTAR" localSheetId="24" hidden="1">{#N/A,#N/A,FALSE,"Estatico";#N/A,#N/A,FALSE,"Tuberia";#N/A,#N/A,FALSE,"Instrumentación";#N/A,#N/A,FALSE,"Mecanica";#N/A,#N/A,FALSE,"Electrico";#N/A,#N/A,FALSE,"Ofic.Civiles"}</definedName>
    <definedName name="PTAR" localSheetId="39"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9" hidden="1">{"TAB1",#N/A,TRUE,"GENERAL";"TAB2",#N/A,TRUE,"GENERAL";"TAB3",#N/A,TRUE,"GENERAL";"TAB4",#N/A,TRUE,"GENERAL";"TAB5",#N/A,TRUE,"GENERAL"}</definedName>
    <definedName name="ptope" localSheetId="38"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31"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3"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35" hidden="1">{"TAB1",#N/A,TRUE,"GENERAL";"TAB2",#N/A,TRUE,"GENERAL";"TAB3",#N/A,TRUE,"GENERAL";"TAB4",#N/A,TRUE,"GENERAL";"TAB5",#N/A,TRUE,"GENERAL"}</definedName>
    <definedName name="ptope" localSheetId="36" hidden="1">{"TAB1",#N/A,TRUE,"GENERAL";"TAB2",#N/A,TRUE,"GENERAL";"TAB3",#N/A,TRUE,"GENERAL";"TAB4",#N/A,TRUE,"GENERAL";"TAB5",#N/A,TRUE,"GENERAL"}</definedName>
    <definedName name="ptope" localSheetId="37" hidden="1">{"TAB1",#N/A,TRUE,"GENERAL";"TAB2",#N/A,TRUE,"GENERAL";"TAB3",#N/A,TRUE,"GENERAL";"TAB4",#N/A,TRUE,"GENERAL";"TAB5",#N/A,TRUE,"GENERAL"}</definedName>
    <definedName name="ptope" localSheetId="39" hidden="1">{"TAB1",#N/A,TRUE,"GENERAL";"TAB2",#N/A,TRUE,"GENERAL";"TAB3",#N/A,TRUE,"GENERAL";"TAB4",#N/A,TRUE,"GENERAL";"TAB5",#N/A,TRUE,"GENERAL"}</definedName>
    <definedName name="ptope" hidden="1">{"TAB1",#N/A,TRUE,"GENERAL";"TAB2",#N/A,TRUE,"GENERAL";"TAB3",#N/A,TRUE,"GENERAL";"TAB4",#N/A,TRUE,"GENERAL";"TAB5",#N/A,TRUE,"GENERAL"}</definedName>
    <definedName name="ptopes" localSheetId="19" hidden="1">{"via1",#N/A,TRUE,"general";"via2",#N/A,TRUE,"general";"via3",#N/A,TRUE,"general"}</definedName>
    <definedName name="ptopes" localSheetId="38"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localSheetId="31" hidden="1">{"via1",#N/A,TRUE,"general";"via2",#N/A,TRUE,"general";"via3",#N/A,TRUE,"general"}</definedName>
    <definedName name="ptopes" localSheetId="32" hidden="1">{"via1",#N/A,TRUE,"general";"via2",#N/A,TRUE,"general";"via3",#N/A,TRUE,"general"}</definedName>
    <definedName name="ptopes" localSheetId="33" hidden="1">{"via1",#N/A,TRUE,"general";"via2",#N/A,TRUE,"general";"via3",#N/A,TRUE,"general"}</definedName>
    <definedName name="ptopes" localSheetId="34" hidden="1">{"via1",#N/A,TRUE,"general";"via2",#N/A,TRUE,"general";"via3",#N/A,TRUE,"general"}</definedName>
    <definedName name="ptopes" localSheetId="35" hidden="1">{"via1",#N/A,TRUE,"general";"via2",#N/A,TRUE,"general";"via3",#N/A,TRUE,"general"}</definedName>
    <definedName name="ptopes" localSheetId="36" hidden="1">{"via1",#N/A,TRUE,"general";"via2",#N/A,TRUE,"general";"via3",#N/A,TRUE,"general"}</definedName>
    <definedName name="ptopes" localSheetId="37" hidden="1">{"via1",#N/A,TRUE,"general";"via2",#N/A,TRUE,"general";"via3",#N/A,TRUE,"general"}</definedName>
    <definedName name="ptopes" localSheetId="39" hidden="1">{"via1",#N/A,TRUE,"general";"via2",#N/A,TRUE,"general";"via3",#N/A,TRUE,"general"}</definedName>
    <definedName name="ptopes" hidden="1">{"via1",#N/A,TRUE,"general";"via2",#N/A,TRUE,"general";"via3",#N/A,TRUE,"general"}</definedName>
    <definedName name="PW">#REF!</definedName>
    <definedName name="Pwf">'[109]ORITO 02 '!$A$12</definedName>
    <definedName name="Pwf_actual">'[109]ORITO 02 '!$E$6</definedName>
    <definedName name="Pwf_i">[49]medelo!$A$66:$A$83</definedName>
    <definedName name="Pwf_min">'[109]ORITO 02 '!$E$8</definedName>
    <definedName name="Pwfd" localSheetId="19">#REF!</definedName>
    <definedName name="Pwfd" localSheetId="9">#REF!</definedName>
    <definedName name="Pwfd" localSheetId="13">#REF!</definedName>
    <definedName name="Pwfd" localSheetId="14">#REF!</definedName>
    <definedName name="Pwfd" localSheetId="15">#REF!</definedName>
    <definedName name="Pwfd" localSheetId="16">#REF!</definedName>
    <definedName name="Pwfd" localSheetId="17">#REF!</definedName>
    <definedName name="Pwfd" localSheetId="18">#REF!</definedName>
    <definedName name="Pwfd" localSheetId="24">#REF!</definedName>
    <definedName name="Pwfd">#REF!</definedName>
    <definedName name="Q" localSheetId="19">#REF!</definedName>
    <definedName name="Q" localSheetId="1">#REF!</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#REF!</definedName>
    <definedName name="Q_actual">'[109]ORITO 02 '!$E$7</definedName>
    <definedName name="Q_BRUTO" localSheetId="19">#REF!</definedName>
    <definedName name="Q_BRUTO" localSheetId="9">#REF!</definedName>
    <definedName name="Q_BRUTO" localSheetId="13">#REF!</definedName>
    <definedName name="Q_BRUTO" localSheetId="14">#REF!</definedName>
    <definedName name="Q_BRUTO" localSheetId="15">#REF!</definedName>
    <definedName name="Q_BRUTO" localSheetId="16">#REF!</definedName>
    <definedName name="Q_BRUTO" localSheetId="17">#REF!</definedName>
    <definedName name="Q_BRUTO" localSheetId="18">#REF!</definedName>
    <definedName name="Q_BRUTO" localSheetId="24">#REF!</definedName>
    <definedName name="Q_BRUTO">#REF!</definedName>
    <definedName name="q1q1q" localSheetId="19" hidden="1">{"via1",#N/A,TRUE,"general";"via2",#N/A,TRUE,"general";"via3",#N/A,TRUE,"general"}</definedName>
    <definedName name="q1q1q" localSheetId="38"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localSheetId="31" hidden="1">{"via1",#N/A,TRUE,"general";"via2",#N/A,TRUE,"general";"via3",#N/A,TRUE,"general"}</definedName>
    <definedName name="q1q1q" localSheetId="32" hidden="1">{"via1",#N/A,TRUE,"general";"via2",#N/A,TRUE,"general";"via3",#N/A,TRUE,"general"}</definedName>
    <definedName name="q1q1q" localSheetId="33" hidden="1">{"via1",#N/A,TRUE,"general";"via2",#N/A,TRUE,"general";"via3",#N/A,TRUE,"general"}</definedName>
    <definedName name="q1q1q" localSheetId="34" hidden="1">{"via1",#N/A,TRUE,"general";"via2",#N/A,TRUE,"general";"via3",#N/A,TRUE,"general"}</definedName>
    <definedName name="q1q1q" localSheetId="35" hidden="1">{"via1",#N/A,TRUE,"general";"via2",#N/A,TRUE,"general";"via3",#N/A,TRUE,"general"}</definedName>
    <definedName name="q1q1q" localSheetId="36" hidden="1">{"via1",#N/A,TRUE,"general";"via2",#N/A,TRUE,"general";"via3",#N/A,TRUE,"general"}</definedName>
    <definedName name="q1q1q" localSheetId="37" hidden="1">{"via1",#N/A,TRUE,"general";"via2",#N/A,TRUE,"general";"via3",#N/A,TRUE,"general"}</definedName>
    <definedName name="q1q1q" localSheetId="39" hidden="1">{"via1",#N/A,TRUE,"general";"via2",#N/A,TRUE,"general";"via3",#N/A,TRUE,"general"}</definedName>
    <definedName name="q1q1q" hidden="1">{"via1",#N/A,TRUE,"general";"via2",#N/A,TRUE,"general";"via3",#N/A,TRUE,"general"}</definedName>
    <definedName name="qaedtguj" localSheetId="19" hidden="1">{"via1",#N/A,TRUE,"general";"via2",#N/A,TRUE,"general";"via3",#N/A,TRUE,"general"}</definedName>
    <definedName name="qaedtguj" localSheetId="38"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localSheetId="31" hidden="1">{"via1",#N/A,TRUE,"general";"via2",#N/A,TRUE,"general";"via3",#N/A,TRUE,"general"}</definedName>
    <definedName name="qaedtguj" localSheetId="32" hidden="1">{"via1",#N/A,TRUE,"general";"via2",#N/A,TRUE,"general";"via3",#N/A,TRUE,"general"}</definedName>
    <definedName name="qaedtguj" localSheetId="33" hidden="1">{"via1",#N/A,TRUE,"general";"via2",#N/A,TRUE,"general";"via3",#N/A,TRUE,"general"}</definedName>
    <definedName name="qaedtguj" localSheetId="34" hidden="1">{"via1",#N/A,TRUE,"general";"via2",#N/A,TRUE,"general";"via3",#N/A,TRUE,"general"}</definedName>
    <definedName name="qaedtguj" localSheetId="35" hidden="1">{"via1",#N/A,TRUE,"general";"via2",#N/A,TRUE,"general";"via3",#N/A,TRUE,"general"}</definedName>
    <definedName name="qaedtguj" localSheetId="36" hidden="1">{"via1",#N/A,TRUE,"general";"via2",#N/A,TRUE,"general";"via3",#N/A,TRUE,"general"}</definedName>
    <definedName name="qaedtguj" localSheetId="37" hidden="1">{"via1",#N/A,TRUE,"general";"via2",#N/A,TRUE,"general";"via3",#N/A,TRUE,"general"}</definedName>
    <definedName name="qaedtguj" localSheetId="39" hidden="1">{"via1",#N/A,TRUE,"general";"via2",#N/A,TRUE,"general";"via3",#N/A,TRUE,"general"}</definedName>
    <definedName name="qaedtguj" hidden="1">{"via1",#N/A,TRUE,"general";"via2",#N/A,TRUE,"general";"via3",#N/A,TRUE,"general"}</definedName>
    <definedName name="QAQSWS" localSheetId="19" hidden="1">{"via1",#N/A,TRUE,"general";"via2",#N/A,TRUE,"general";"via3",#N/A,TRUE,"general"}</definedName>
    <definedName name="QAQSWS" localSheetId="38"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localSheetId="31" hidden="1">{"via1",#N/A,TRUE,"general";"via2",#N/A,TRUE,"general";"via3",#N/A,TRUE,"general"}</definedName>
    <definedName name="QAQSWS" localSheetId="32" hidden="1">{"via1",#N/A,TRUE,"general";"via2",#N/A,TRUE,"general";"via3",#N/A,TRUE,"general"}</definedName>
    <definedName name="QAQSWS" localSheetId="33" hidden="1">{"via1",#N/A,TRUE,"general";"via2",#N/A,TRUE,"general";"via3",#N/A,TRUE,"general"}</definedName>
    <definedName name="QAQSWS" localSheetId="34" hidden="1">{"via1",#N/A,TRUE,"general";"via2",#N/A,TRUE,"general";"via3",#N/A,TRUE,"general"}</definedName>
    <definedName name="QAQSWS" localSheetId="35" hidden="1">{"via1",#N/A,TRUE,"general";"via2",#N/A,TRUE,"general";"via3",#N/A,TRUE,"general"}</definedName>
    <definedName name="QAQSWS" localSheetId="36" hidden="1">{"via1",#N/A,TRUE,"general";"via2",#N/A,TRUE,"general";"via3",#N/A,TRUE,"general"}</definedName>
    <definedName name="QAQSWS" localSheetId="37" hidden="1">{"via1",#N/A,TRUE,"general";"via2",#N/A,TRUE,"general";"via3",#N/A,TRUE,"general"}</definedName>
    <definedName name="QAQSWS" localSheetId="39" hidden="1">{"via1",#N/A,TRUE,"general";"via2",#N/A,TRUE,"general";"via3",#N/A,TRUE,"general"}</definedName>
    <definedName name="QAQSWS" hidden="1">{"via1",#N/A,TRUE,"general";"via2",#N/A,TRUE,"general";"via3",#N/A,TRUE,"general"}</definedName>
    <definedName name="qaqwwxcr" localSheetId="19" hidden="1">{"via1",#N/A,TRUE,"general";"via2",#N/A,TRUE,"general";"via3",#N/A,TRUE,"general"}</definedName>
    <definedName name="qaqwwxcr" localSheetId="38"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localSheetId="31" hidden="1">{"via1",#N/A,TRUE,"general";"via2",#N/A,TRUE,"general";"via3",#N/A,TRUE,"general"}</definedName>
    <definedName name="qaqwwxcr" localSheetId="32" hidden="1">{"via1",#N/A,TRUE,"general";"via2",#N/A,TRUE,"general";"via3",#N/A,TRUE,"general"}</definedName>
    <definedName name="qaqwwxcr" localSheetId="33" hidden="1">{"via1",#N/A,TRUE,"general";"via2",#N/A,TRUE,"general";"via3",#N/A,TRUE,"general"}</definedName>
    <definedName name="qaqwwxcr" localSheetId="34" hidden="1">{"via1",#N/A,TRUE,"general";"via2",#N/A,TRUE,"general";"via3",#N/A,TRUE,"general"}</definedName>
    <definedName name="qaqwwxcr" localSheetId="35" hidden="1">{"via1",#N/A,TRUE,"general";"via2",#N/A,TRUE,"general";"via3",#N/A,TRUE,"general"}</definedName>
    <definedName name="qaqwwxcr" localSheetId="36" hidden="1">{"via1",#N/A,TRUE,"general";"via2",#N/A,TRUE,"general";"via3",#N/A,TRUE,"general"}</definedName>
    <definedName name="qaqwwxcr" localSheetId="37" hidden="1">{"via1",#N/A,TRUE,"general";"via2",#N/A,TRUE,"general";"via3",#N/A,TRUE,"general"}</definedName>
    <definedName name="qaqwwxcr" localSheetId="39" hidden="1">{"via1",#N/A,TRUE,"general";"via2",#N/A,TRUE,"general";"via3",#N/A,TRUE,"general"}</definedName>
    <definedName name="qaqwwxcr" hidden="1">{"via1",#N/A,TRUE,"general";"via2",#N/A,TRUE,"general";"via3",#N/A,TRUE,"general"}</definedName>
    <definedName name="qaz" localSheetId="1">#REF!</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10">#REF!</definedName>
    <definedName name="qaz" localSheetId="11">#REF!</definedName>
    <definedName name="qaz" localSheetId="12">#REF!</definedName>
    <definedName name="qaz" localSheetId="20">#REF!</definedName>
    <definedName name="qaz" localSheetId="21">#REF!</definedName>
    <definedName name="qaz" localSheetId="22">#REF!</definedName>
    <definedName name="qaz" localSheetId="23">#REF!</definedName>
    <definedName name="qaz" localSheetId="24">#REF!</definedName>
    <definedName name="qaz" localSheetId="25">#REF!</definedName>
    <definedName name="qaz" localSheetId="26">#REF!</definedName>
    <definedName name="qaz" localSheetId="27">#REF!</definedName>
    <definedName name="qaz" localSheetId="28">#REF!</definedName>
    <definedName name="qaz" localSheetId="29">#REF!</definedName>
    <definedName name="qaz" localSheetId="30">#REF!</definedName>
    <definedName name="qaz" localSheetId="31">#REF!</definedName>
    <definedName name="qaz" localSheetId="32">#REF!</definedName>
    <definedName name="qaz" localSheetId="33">#REF!</definedName>
    <definedName name="qaz" localSheetId="34">#REF!</definedName>
    <definedName name="qaz" localSheetId="35">#REF!</definedName>
    <definedName name="qaz" localSheetId="36">#REF!</definedName>
    <definedName name="qaz" localSheetId="37">#REF!</definedName>
    <definedName name="qaz">#REF!</definedName>
    <definedName name="qedcd" localSheetId="19" hidden="1">{"via1",#N/A,TRUE,"general";"via2",#N/A,TRUE,"general";"via3",#N/A,TRUE,"general"}</definedName>
    <definedName name="qedcd" localSheetId="38"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localSheetId="31" hidden="1">{"via1",#N/A,TRUE,"general";"via2",#N/A,TRUE,"general";"via3",#N/A,TRUE,"general"}</definedName>
    <definedName name="qedcd" localSheetId="32" hidden="1">{"via1",#N/A,TRUE,"general";"via2",#N/A,TRUE,"general";"via3",#N/A,TRUE,"general"}</definedName>
    <definedName name="qedcd" localSheetId="33" hidden="1">{"via1",#N/A,TRUE,"general";"via2",#N/A,TRUE,"general";"via3",#N/A,TRUE,"general"}</definedName>
    <definedName name="qedcd" localSheetId="34" hidden="1">{"via1",#N/A,TRUE,"general";"via2",#N/A,TRUE,"general";"via3",#N/A,TRUE,"general"}</definedName>
    <definedName name="qedcd" localSheetId="35" hidden="1">{"via1",#N/A,TRUE,"general";"via2",#N/A,TRUE,"general";"via3",#N/A,TRUE,"general"}</definedName>
    <definedName name="qedcd" localSheetId="36" hidden="1">{"via1",#N/A,TRUE,"general";"via2",#N/A,TRUE,"general";"via3",#N/A,TRUE,"general"}</definedName>
    <definedName name="qedcd" localSheetId="37" hidden="1">{"via1",#N/A,TRUE,"general";"via2",#N/A,TRUE,"general";"via3",#N/A,TRUE,"general"}</definedName>
    <definedName name="qedcd" localSheetId="39" hidden="1">{"via1",#N/A,TRUE,"general";"via2",#N/A,TRUE,"general";"via3",#N/A,TRUE,"general"}</definedName>
    <definedName name="qedcd" hidden="1">{"via1",#N/A,TRUE,"general";"via2",#N/A,TRUE,"general";"via3",#N/A,TRUE,"general"}</definedName>
    <definedName name="qeqewe" localSheetId="19" hidden="1">{"TAB1",#N/A,TRUE,"GENERAL";"TAB2",#N/A,TRUE,"GENERAL";"TAB3",#N/A,TRUE,"GENERAL";"TAB4",#N/A,TRUE,"GENERAL";"TAB5",#N/A,TRUE,"GENERAL"}</definedName>
    <definedName name="qeqewe" localSheetId="38"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31"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33"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35" hidden="1">{"TAB1",#N/A,TRUE,"GENERAL";"TAB2",#N/A,TRUE,"GENERAL";"TAB3",#N/A,TRUE,"GENERAL";"TAB4",#N/A,TRUE,"GENERAL";"TAB5",#N/A,TRUE,"GENERAL"}</definedName>
    <definedName name="qeqewe" localSheetId="36" hidden="1">{"TAB1",#N/A,TRUE,"GENERAL";"TAB2",#N/A,TRUE,"GENERAL";"TAB3",#N/A,TRUE,"GENERAL";"TAB4",#N/A,TRUE,"GENERAL";"TAB5",#N/A,TRUE,"GENERAL"}</definedName>
    <definedName name="qeqewe" localSheetId="37" hidden="1">{"TAB1",#N/A,TRUE,"GENERAL";"TAB2",#N/A,TRUE,"GENERAL";"TAB3",#N/A,TRUE,"GENERAL";"TAB4",#N/A,TRUE,"GENERAL";"TAB5",#N/A,TRUE,"GENERAL"}</definedName>
    <definedName name="qeqewe" localSheetId="39" hidden="1">{"TAB1",#N/A,TRUE,"GENERAL";"TAB2",#N/A,TRUE,"GENERAL";"TAB3",#N/A,TRUE,"GENERAL";"TAB4",#N/A,TRUE,"GENERAL";"TAB5",#N/A,TRUE,"GENERAL"}</definedName>
    <definedName name="qeqewe" hidden="1">{"TAB1",#N/A,TRUE,"GENERAL";"TAB2",#N/A,TRUE,"GENERAL";"TAB3",#N/A,TRUE,"GENERAL";"TAB4",#N/A,TRUE,"GENERAL";"TAB5",#N/A,TRUE,"GENERAL"}</definedName>
    <definedName name="qewj" localSheetId="19" hidden="1">{"via1",#N/A,TRUE,"general";"via2",#N/A,TRUE,"general";"via3",#N/A,TRUE,"general"}</definedName>
    <definedName name="qewj" localSheetId="38"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localSheetId="31" hidden="1">{"via1",#N/A,TRUE,"general";"via2",#N/A,TRUE,"general";"via3",#N/A,TRUE,"general"}</definedName>
    <definedName name="qewj" localSheetId="32" hidden="1">{"via1",#N/A,TRUE,"general";"via2",#N/A,TRUE,"general";"via3",#N/A,TRUE,"general"}</definedName>
    <definedName name="qewj" localSheetId="33" hidden="1">{"via1",#N/A,TRUE,"general";"via2",#N/A,TRUE,"general";"via3",#N/A,TRUE,"general"}</definedName>
    <definedName name="qewj" localSheetId="34" hidden="1">{"via1",#N/A,TRUE,"general";"via2",#N/A,TRUE,"general";"via3",#N/A,TRUE,"general"}</definedName>
    <definedName name="qewj" localSheetId="35" hidden="1">{"via1",#N/A,TRUE,"general";"via2",#N/A,TRUE,"general";"via3",#N/A,TRUE,"general"}</definedName>
    <definedName name="qewj" localSheetId="36" hidden="1">{"via1",#N/A,TRUE,"general";"via2",#N/A,TRUE,"general";"via3",#N/A,TRUE,"general"}</definedName>
    <definedName name="qewj" localSheetId="37" hidden="1">{"via1",#N/A,TRUE,"general";"via2",#N/A,TRUE,"general";"via3",#N/A,TRUE,"general"}</definedName>
    <definedName name="qewj" localSheetId="39" hidden="1">{"via1",#N/A,TRUE,"general";"via2",#N/A,TRUE,"general";"via3",#N/A,TRUE,"general"}</definedName>
    <definedName name="qewj" hidden="1">{"via1",#N/A,TRUE,"general";"via2",#N/A,TRUE,"general";"via3",#N/A,TRUE,"general"}</definedName>
    <definedName name="Qmax">[49]medelo!$B$63</definedName>
    <definedName name="qqqqqw" localSheetId="19" hidden="1">{"via1",#N/A,TRUE,"general";"via2",#N/A,TRUE,"general";"via3",#N/A,TRUE,"general"}</definedName>
    <definedName name="qqqqqw" localSheetId="38"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localSheetId="31" hidden="1">{"via1",#N/A,TRUE,"general";"via2",#N/A,TRUE,"general";"via3",#N/A,TRUE,"general"}</definedName>
    <definedName name="qqqqqw" localSheetId="32" hidden="1">{"via1",#N/A,TRUE,"general";"via2",#N/A,TRUE,"general";"via3",#N/A,TRUE,"general"}</definedName>
    <definedName name="qqqqqw" localSheetId="33" hidden="1">{"via1",#N/A,TRUE,"general";"via2",#N/A,TRUE,"general";"via3",#N/A,TRUE,"general"}</definedName>
    <definedName name="qqqqqw" localSheetId="34" hidden="1">{"via1",#N/A,TRUE,"general";"via2",#N/A,TRUE,"general";"via3",#N/A,TRUE,"general"}</definedName>
    <definedName name="qqqqqw" localSheetId="35" hidden="1">{"via1",#N/A,TRUE,"general";"via2",#N/A,TRUE,"general";"via3",#N/A,TRUE,"general"}</definedName>
    <definedName name="qqqqqw" localSheetId="36" hidden="1">{"via1",#N/A,TRUE,"general";"via2",#N/A,TRUE,"general";"via3",#N/A,TRUE,"general"}</definedName>
    <definedName name="qqqqqw" localSheetId="37" hidden="1">{"via1",#N/A,TRUE,"general";"via2",#N/A,TRUE,"general";"via3",#N/A,TRUE,"general"}</definedName>
    <definedName name="qqqqqw" localSheetId="39" hidden="1">{"via1",#N/A,TRUE,"general";"via2",#N/A,TRUE,"general";"via3",#N/A,TRUE,"general"}</definedName>
    <definedName name="qqqqqw" hidden="1">{"via1",#N/A,TRUE,"general";"via2",#N/A,TRUE,"general";"via3",#N/A,TRUE,"general"}</definedName>
    <definedName name="QS">#REF!</definedName>
    <definedName name="Qt">'[109]ORITO 02 '!$E$9</definedName>
    <definedName name="QTIES" localSheetId="19">#REF!</definedName>
    <definedName name="QTIES" localSheetId="9">#REF!</definedName>
    <definedName name="QTIES" localSheetId="13">#REF!</definedName>
    <definedName name="QTIES" localSheetId="14">#REF!</definedName>
    <definedName name="QTIES" localSheetId="15">#REF!</definedName>
    <definedName name="QTIES" localSheetId="16">#REF!</definedName>
    <definedName name="QTIES" localSheetId="17">#REF!</definedName>
    <definedName name="QTIES" localSheetId="18">#REF!</definedName>
    <definedName name="QTIES" localSheetId="24">#REF!</definedName>
    <definedName name="QTIES">#REF!</definedName>
    <definedName name="QTY" localSheetId="19">#REF!</definedName>
    <definedName name="QTY" localSheetId="9">#REF!</definedName>
    <definedName name="QTY" localSheetId="13">#REF!</definedName>
    <definedName name="QTY" localSheetId="14">#REF!</definedName>
    <definedName name="QTY" localSheetId="15">#REF!</definedName>
    <definedName name="QTY" localSheetId="16">#REF!</definedName>
    <definedName name="QTY" localSheetId="17">#REF!</definedName>
    <definedName name="QTY" localSheetId="18">#REF!</definedName>
    <definedName name="QTY" localSheetId="24">#REF!</definedName>
    <definedName name="QTY">#REF!</definedName>
    <definedName name="qw" localSheetId="19" hidden="1">{"via1",#N/A,TRUE,"general";"via2",#N/A,TRUE,"general";"via3",#N/A,TRUE,"general"}</definedName>
    <definedName name="qw" localSheetId="38"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localSheetId="31" hidden="1">{"via1",#N/A,TRUE,"general";"via2",#N/A,TRUE,"general";"via3",#N/A,TRUE,"general"}</definedName>
    <definedName name="qw" localSheetId="32" hidden="1">{"via1",#N/A,TRUE,"general";"via2",#N/A,TRUE,"general";"via3",#N/A,TRUE,"general"}</definedName>
    <definedName name="qw" localSheetId="33" hidden="1">{"via1",#N/A,TRUE,"general";"via2",#N/A,TRUE,"general";"via3",#N/A,TRUE,"general"}</definedName>
    <definedName name="qw" localSheetId="34" hidden="1">{"via1",#N/A,TRUE,"general";"via2",#N/A,TRUE,"general";"via3",#N/A,TRUE,"general"}</definedName>
    <definedName name="qw" localSheetId="35" hidden="1">{"via1",#N/A,TRUE,"general";"via2",#N/A,TRUE,"general";"via3",#N/A,TRUE,"general"}</definedName>
    <definedName name="qw" localSheetId="36" hidden="1">{"via1",#N/A,TRUE,"general";"via2",#N/A,TRUE,"general";"via3",#N/A,TRUE,"general"}</definedName>
    <definedName name="qw" localSheetId="37" hidden="1">{"via1",#N/A,TRUE,"general";"via2",#N/A,TRUE,"general";"via3",#N/A,TRUE,"general"}</definedName>
    <definedName name="qw" localSheetId="39" hidden="1">{"via1",#N/A,TRUE,"general";"via2",#N/A,TRUE,"general";"via3",#N/A,TRUE,"general"}</definedName>
    <definedName name="qw" hidden="1">{"via1",#N/A,TRUE,"general";"via2",#N/A,TRUE,"general";"via3",#N/A,TRUE,"general"}</definedName>
    <definedName name="qwdas2" localSheetId="19" hidden="1">{"via1",#N/A,TRUE,"general";"via2",#N/A,TRUE,"general";"via3",#N/A,TRUE,"general"}</definedName>
    <definedName name="qwdas2" localSheetId="38"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localSheetId="31" hidden="1">{"via1",#N/A,TRUE,"general";"via2",#N/A,TRUE,"general";"via3",#N/A,TRUE,"general"}</definedName>
    <definedName name="qwdas2" localSheetId="32" hidden="1">{"via1",#N/A,TRUE,"general";"via2",#N/A,TRUE,"general";"via3",#N/A,TRUE,"general"}</definedName>
    <definedName name="qwdas2" localSheetId="33" hidden="1">{"via1",#N/A,TRUE,"general";"via2",#N/A,TRUE,"general";"via3",#N/A,TRUE,"general"}</definedName>
    <definedName name="qwdas2" localSheetId="34" hidden="1">{"via1",#N/A,TRUE,"general";"via2",#N/A,TRUE,"general";"via3",#N/A,TRUE,"general"}</definedName>
    <definedName name="qwdas2" localSheetId="35" hidden="1">{"via1",#N/A,TRUE,"general";"via2",#N/A,TRUE,"general";"via3",#N/A,TRUE,"general"}</definedName>
    <definedName name="qwdas2" localSheetId="36" hidden="1">{"via1",#N/A,TRUE,"general";"via2",#N/A,TRUE,"general";"via3",#N/A,TRUE,"general"}</definedName>
    <definedName name="qwdas2" localSheetId="37" hidden="1">{"via1",#N/A,TRUE,"general";"via2",#N/A,TRUE,"general";"via3",#N/A,TRUE,"general"}</definedName>
    <definedName name="qwdas2" localSheetId="39" hidden="1">{"via1",#N/A,TRUE,"general";"via2",#N/A,TRUE,"general";"via3",#N/A,TRUE,"general"}</definedName>
    <definedName name="qwdas2" hidden="1">{"via1",#N/A,TRUE,"general";"via2",#N/A,TRUE,"general";"via3",#N/A,TRUE,"general"}</definedName>
    <definedName name="QWE">#REF!</definedName>
    <definedName name="qweqe" localSheetId="19" hidden="1">{"TAB1",#N/A,TRUE,"GENERAL";"TAB2",#N/A,TRUE,"GENERAL";"TAB3",#N/A,TRUE,"GENERAL";"TAB4",#N/A,TRUE,"GENERAL";"TAB5",#N/A,TRUE,"GENERAL"}</definedName>
    <definedName name="qweqe" localSheetId="38"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31"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33"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35" hidden="1">{"TAB1",#N/A,TRUE,"GENERAL";"TAB2",#N/A,TRUE,"GENERAL";"TAB3",#N/A,TRUE,"GENERAL";"TAB4",#N/A,TRUE,"GENERAL";"TAB5",#N/A,TRUE,"GENERAL"}</definedName>
    <definedName name="qweqe" localSheetId="36" hidden="1">{"TAB1",#N/A,TRUE,"GENERAL";"TAB2",#N/A,TRUE,"GENERAL";"TAB3",#N/A,TRUE,"GENERAL";"TAB4",#N/A,TRUE,"GENERAL";"TAB5",#N/A,TRUE,"GENERAL"}</definedName>
    <definedName name="qweqe" localSheetId="37" hidden="1">{"TAB1",#N/A,TRUE,"GENERAL";"TAB2",#N/A,TRUE,"GENERAL";"TAB3",#N/A,TRUE,"GENERAL";"TAB4",#N/A,TRUE,"GENERAL";"TAB5",#N/A,TRUE,"GENERAL"}</definedName>
    <definedName name="qweqe" localSheetId="39" hidden="1">{"TAB1",#N/A,TRUE,"GENERAL";"TAB2",#N/A,TRUE,"GENERAL";"TAB3",#N/A,TRUE,"GENERAL";"TAB4",#N/A,TRUE,"GENERAL";"TAB5",#N/A,TRUE,"GENERAL"}</definedName>
    <definedName name="qweqe" hidden="1">{"TAB1",#N/A,TRUE,"GENERAL";"TAB2",#N/A,TRUE,"GENERAL";"TAB3",#N/A,TRUE,"GENERAL";"TAB4",#N/A,TRUE,"GENERAL";"TAB5",#N/A,TRUE,"GENERAL"}</definedName>
    <definedName name="QWERTY" localSheetId="19">' 3,01 '!ERR</definedName>
    <definedName name="QWERTY" localSheetId="38">' MEMORIA ANDEN CALLE 11'!ERR</definedName>
    <definedName name="QWERTY" localSheetId="1">'1,01'!ERR</definedName>
    <definedName name="QWERTY" localSheetId="2">'1,02'!ERR</definedName>
    <definedName name="QWERTY" localSheetId="3">'1,03 '!ERR</definedName>
    <definedName name="QWERTY" localSheetId="4">'1,04'!ERR</definedName>
    <definedName name="QWERTY" localSheetId="5">'1,05'!ERR</definedName>
    <definedName name="QWERTY" localSheetId="6">'1,06'!ERR</definedName>
    <definedName name="QWERTY" localSheetId="7">'1,07'!ERR</definedName>
    <definedName name="QWERTY" localSheetId="8">'1,08'!ERR</definedName>
    <definedName name="QWERTY" localSheetId="9">'2,01 '!ERR</definedName>
    <definedName name="QWERTY" localSheetId="10">'2,02'!ERR</definedName>
    <definedName name="QWERTY" localSheetId="11">'2,03'!ERR</definedName>
    <definedName name="QWERTY" localSheetId="12">'2,04'!ERR</definedName>
    <definedName name="QWERTY" localSheetId="13">'2,05'!ERR</definedName>
    <definedName name="QWERTY" localSheetId="14">'2,06'!ERR</definedName>
    <definedName name="QWERTY" localSheetId="15">'2,07'!ERR</definedName>
    <definedName name="QWERTY" localSheetId="16">'2,08'!ERR</definedName>
    <definedName name="QWERTY" localSheetId="17">'2,09'!ERR</definedName>
    <definedName name="QWERTY" localSheetId="18">'2,10'!ERR</definedName>
    <definedName name="QWERTY" localSheetId="20">'3,02'!ERR</definedName>
    <definedName name="QWERTY" localSheetId="21">'3,03'!ERR</definedName>
    <definedName name="QWERTY" localSheetId="22">'3,04'!ERR</definedName>
    <definedName name="QWERTY" localSheetId="23">'3,05'!ERR</definedName>
    <definedName name="QWERTY" localSheetId="24">'3,06'!ERR</definedName>
    <definedName name="QWERTY" localSheetId="25">'4,01'!ERR</definedName>
    <definedName name="QWERTY" localSheetId="26">'4,02'!ERR</definedName>
    <definedName name="QWERTY" localSheetId="27">'5,01'!ERR</definedName>
    <definedName name="QWERTY" localSheetId="28">'5,02'!ERR</definedName>
    <definedName name="QWERTY" localSheetId="29">'5,03'!ERR</definedName>
    <definedName name="QWERTY" localSheetId="30">'5,04'!ERR</definedName>
    <definedName name="QWERTY" localSheetId="31">'5,05'!ERR</definedName>
    <definedName name="QWERTY" localSheetId="32">'5,06'!ERR</definedName>
    <definedName name="QWERTY" localSheetId="33">'5,07'!ERR</definedName>
    <definedName name="QWERTY" localSheetId="34">'5,08'!ERR</definedName>
    <definedName name="QWERTY" localSheetId="35">'5,09'!ERR</definedName>
    <definedName name="QWERTY" localSheetId="36">'5,10'!ERR</definedName>
    <definedName name="QWERTY" localSheetId="37">'5,11'!ERR</definedName>
    <definedName name="QWERTY" localSheetId="39">'MEMORIAS ANDEN CALLE 12'!ERR</definedName>
    <definedName name="QWERTY">[0]!ERR</definedName>
    <definedName name="qwewertet" localSheetId="19" hidden="1">{#N/A,#N/A,TRUE,"1842CWN0"}</definedName>
    <definedName name="qwewertet" localSheetId="38" hidden="1">{#N/A,#N/A,TRUE,"1842CWN0"}</definedName>
    <definedName name="qwewertet" localSheetId="9" hidden="1">{#N/A,#N/A,TRUE,"1842CWN0"}</definedName>
    <definedName name="qwewertet" localSheetId="13" hidden="1">{#N/A,#N/A,TRUE,"1842CWN0"}</definedName>
    <definedName name="qwewertet" localSheetId="14" hidden="1">{#N/A,#N/A,TRUE,"1842CWN0"}</definedName>
    <definedName name="qwewertet" localSheetId="15" hidden="1">{#N/A,#N/A,TRUE,"1842CWN0"}</definedName>
    <definedName name="qwewertet" localSheetId="16" hidden="1">{#N/A,#N/A,TRUE,"1842CWN0"}</definedName>
    <definedName name="qwewertet" localSheetId="17" hidden="1">{#N/A,#N/A,TRUE,"1842CWN0"}</definedName>
    <definedName name="qwewertet" localSheetId="18" hidden="1">{#N/A,#N/A,TRUE,"1842CWN0"}</definedName>
    <definedName name="qwewertet" localSheetId="24" hidden="1">{#N/A,#N/A,TRUE,"1842CWN0"}</definedName>
    <definedName name="qwewertet" localSheetId="39" hidden="1">{#N/A,#N/A,TRUE,"1842CWN0"}</definedName>
    <definedName name="qwewertet" hidden="1">{#N/A,#N/A,TRUE,"1842CWN0"}</definedName>
    <definedName name="qwqwqwj" localSheetId="19" hidden="1">{"TAB1",#N/A,TRUE,"GENERAL";"TAB2",#N/A,TRUE,"GENERAL";"TAB3",#N/A,TRUE,"GENERAL";"TAB4",#N/A,TRUE,"GENERAL";"TAB5",#N/A,TRUE,"GENERAL"}</definedName>
    <definedName name="qwqwqwj" localSheetId="38"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31"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3"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35" hidden="1">{"TAB1",#N/A,TRUE,"GENERAL";"TAB2",#N/A,TRUE,"GENERAL";"TAB3",#N/A,TRUE,"GENERAL";"TAB4",#N/A,TRUE,"GENERAL";"TAB5",#N/A,TRUE,"GENERAL"}</definedName>
    <definedName name="qwqwqwj" localSheetId="36" hidden="1">{"TAB1",#N/A,TRUE,"GENERAL";"TAB2",#N/A,TRUE,"GENERAL";"TAB3",#N/A,TRUE,"GENERAL";"TAB4",#N/A,TRUE,"GENERAL";"TAB5",#N/A,TRUE,"GENERAL"}</definedName>
    <definedName name="qwqwqwj" localSheetId="37" hidden="1">{"TAB1",#N/A,TRUE,"GENERAL";"TAB2",#N/A,TRUE,"GENERAL";"TAB3",#N/A,TRUE,"GENERAL";"TAB4",#N/A,TRUE,"GENERAL";"TAB5",#N/A,TRUE,"GENERAL"}</definedName>
    <definedName name="qwqwqwj" localSheetId="39"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 localSheetId="19">'[102] ASR+Nafta'!$E$9:$E$21</definedName>
    <definedName name="Recall_2" localSheetId="9">'[102] ASR+Nafta'!$E$9:$E$21</definedName>
    <definedName name="Recall_2" localSheetId="13">'[102] ASR+Nafta'!$E$9:$E$21</definedName>
    <definedName name="Recall_2" localSheetId="14">'[102] ASR+Nafta'!$E$9:$E$21</definedName>
    <definedName name="Recall_2" localSheetId="15">'[102] ASR+Nafta'!$E$9:$E$21</definedName>
    <definedName name="Recall_2" localSheetId="16">'[102] ASR+Nafta'!$E$9:$E$21</definedName>
    <definedName name="Recall_2" localSheetId="17">'[102] ASR+Nafta'!$E$9:$E$21</definedName>
    <definedName name="Recall_2" localSheetId="18">'[102] ASR+Nafta'!$E$9:$E$21</definedName>
    <definedName name="Recall_2" localSheetId="24">'[102] ASR+Nafta'!$E$9:$E$21</definedName>
    <definedName name="Recall_2">'[103] ASR+Nafta'!$E$9:$E$21</definedName>
    <definedName name="Recall_3" localSheetId="19">'[102]Todos+Nafta'!$E$9:$E$21</definedName>
    <definedName name="Recall_3" localSheetId="9">'[102]Todos+Nafta'!$E$9:$E$21</definedName>
    <definedName name="Recall_3" localSheetId="13">'[102]Todos+Nafta'!$E$9:$E$21</definedName>
    <definedName name="Recall_3" localSheetId="14">'[102]Todos+Nafta'!$E$9:$E$21</definedName>
    <definedName name="Recall_3" localSheetId="15">'[102]Todos+Nafta'!$E$9:$E$21</definedName>
    <definedName name="Recall_3" localSheetId="16">'[102]Todos+Nafta'!$E$9:$E$21</definedName>
    <definedName name="Recall_3" localSheetId="17">'[102]Todos+Nafta'!$E$9:$E$21</definedName>
    <definedName name="Recall_3" localSheetId="18">'[102]Todos+Nafta'!$E$9:$E$21</definedName>
    <definedName name="Recall_3" localSheetId="24">'[102]Todos+Nafta'!$E$9:$E$21</definedName>
    <definedName name="Recall_3">'[103]Todos+Nafta'!$E$9:$E$21</definedName>
    <definedName name="Recorder" localSheetId="38">#REF!</definedName>
    <definedName name="Recorder" localSheetId="24">#REF!</definedName>
    <definedName name="Recorder" localSheetId="39">#REF!</definedName>
    <definedName name="Recorder">#REF!</definedName>
    <definedName name="recursos">[110]RECURSOS!$A$8:$A$204</definedName>
    <definedName name="rege" localSheetId="19" hidden="1">{"TAB1",#N/A,TRUE,"GENERAL";"TAB2",#N/A,TRUE,"GENERAL";"TAB3",#N/A,TRUE,"GENERAL";"TAB4",#N/A,TRUE,"GENERAL";"TAB5",#N/A,TRUE,"GENERAL"}</definedName>
    <definedName name="rege" localSheetId="38"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localSheetId="31" hidden="1">{"TAB1",#N/A,TRUE,"GENERAL";"TAB2",#N/A,TRUE,"GENERAL";"TAB3",#N/A,TRUE,"GENERAL";"TAB4",#N/A,TRUE,"GENERAL";"TAB5",#N/A,TRUE,"GENERAL"}</definedName>
    <definedName name="rege" localSheetId="32" hidden="1">{"TAB1",#N/A,TRUE,"GENERAL";"TAB2",#N/A,TRUE,"GENERAL";"TAB3",#N/A,TRUE,"GENERAL";"TAB4",#N/A,TRUE,"GENERAL";"TAB5",#N/A,TRUE,"GENERAL"}</definedName>
    <definedName name="rege" localSheetId="33" hidden="1">{"TAB1",#N/A,TRUE,"GENERAL";"TAB2",#N/A,TRUE,"GENERAL";"TAB3",#N/A,TRUE,"GENERAL";"TAB4",#N/A,TRUE,"GENERAL";"TAB5",#N/A,TRUE,"GENERAL"}</definedName>
    <definedName name="rege" localSheetId="34" hidden="1">{"TAB1",#N/A,TRUE,"GENERAL";"TAB2",#N/A,TRUE,"GENERAL";"TAB3",#N/A,TRUE,"GENERAL";"TAB4",#N/A,TRUE,"GENERAL";"TAB5",#N/A,TRUE,"GENERAL"}</definedName>
    <definedName name="rege" localSheetId="35" hidden="1">{"TAB1",#N/A,TRUE,"GENERAL";"TAB2",#N/A,TRUE,"GENERAL";"TAB3",#N/A,TRUE,"GENERAL";"TAB4",#N/A,TRUE,"GENERAL";"TAB5",#N/A,TRUE,"GENERAL"}</definedName>
    <definedName name="rege" localSheetId="36" hidden="1">{"TAB1",#N/A,TRUE,"GENERAL";"TAB2",#N/A,TRUE,"GENERAL";"TAB3",#N/A,TRUE,"GENERAL";"TAB4",#N/A,TRUE,"GENERAL";"TAB5",#N/A,TRUE,"GENERAL"}</definedName>
    <definedName name="rege" localSheetId="37" hidden="1">{"TAB1",#N/A,TRUE,"GENERAL";"TAB2",#N/A,TRUE,"GENERAL";"TAB3",#N/A,TRUE,"GENERAL";"TAB4",#N/A,TRUE,"GENERAL";"TAB5",#N/A,TRUE,"GENERAL"}</definedName>
    <definedName name="rege" localSheetId="39" hidden="1">{"TAB1",#N/A,TRUE,"GENERAL";"TAB2",#N/A,TRUE,"GENERAL";"TAB3",#N/A,TRUE,"GENERAL";"TAB4",#N/A,TRUE,"GENERAL";"TAB5",#N/A,TRUE,"GENERAL"}</definedName>
    <definedName name="rege" hidden="1">{"TAB1",#N/A,TRUE,"GENERAL";"TAB2",#N/A,TRUE,"GENERAL";"TAB3",#N/A,TRUE,"GENERAL";"TAB4",#N/A,TRUE,"GENERAL";"TAB5",#N/A,TRUE,"GENERAL"}</definedName>
    <definedName name="REGIMEN_CONTRAT" localSheetId="19">[100]Tablas!$M$6:$M$8</definedName>
    <definedName name="REGIMEN_CONTRAT" localSheetId="9">[100]Tablas!$M$6:$M$8</definedName>
    <definedName name="REGIMEN_CONTRAT" localSheetId="13">[100]Tablas!$M$6:$M$8</definedName>
    <definedName name="REGIMEN_CONTRAT" localSheetId="14">[100]Tablas!$M$6:$M$8</definedName>
    <definedName name="REGIMEN_CONTRAT" localSheetId="15">[100]Tablas!$M$6:$M$8</definedName>
    <definedName name="REGIMEN_CONTRAT" localSheetId="16">[100]Tablas!$M$6:$M$8</definedName>
    <definedName name="REGIMEN_CONTRAT" localSheetId="17">[100]Tablas!$M$6:$M$8</definedName>
    <definedName name="REGIMEN_CONTRAT" localSheetId="18">[100]Tablas!$M$6:$M$8</definedName>
    <definedName name="REGIMEN_CONTRAT" localSheetId="24">[100]Tablas!$M$6:$M$8</definedName>
    <definedName name="REGIMEN_CONTRAT">[101]Tablas!$M$6:$M$8</definedName>
    <definedName name="REGIONAL" localSheetId="19">[100]Tablas!$I$6:$I$10</definedName>
    <definedName name="REGIONAL" localSheetId="9">[100]Tablas!$I$6:$I$10</definedName>
    <definedName name="REGIONAL" localSheetId="13">[100]Tablas!$I$6:$I$10</definedName>
    <definedName name="REGIONAL" localSheetId="14">[100]Tablas!$I$6:$I$10</definedName>
    <definedName name="REGIONAL" localSheetId="15">[100]Tablas!$I$6:$I$10</definedName>
    <definedName name="REGIONAL" localSheetId="16">[100]Tablas!$I$6:$I$10</definedName>
    <definedName name="REGIONAL" localSheetId="17">[100]Tablas!$I$6:$I$10</definedName>
    <definedName name="REGIONAL" localSheetId="18">[100]Tablas!$I$6:$I$10</definedName>
    <definedName name="REGIONAL" localSheetId="24">[100]Tablas!$I$6:$I$10</definedName>
    <definedName name="REGIONAL">[101]Tablas!$I$6:$I$10</definedName>
    <definedName name="RegistroCoordinador" localSheetId="19">#REF!</definedName>
    <definedName name="RegistroCoordinador" localSheetId="9">#REF!</definedName>
    <definedName name="RegistroCoordinador" localSheetId="13">#REF!</definedName>
    <definedName name="RegistroCoordinador" localSheetId="14">#REF!</definedName>
    <definedName name="RegistroCoordinador" localSheetId="15">#REF!</definedName>
    <definedName name="RegistroCoordinador" localSheetId="16">#REF!</definedName>
    <definedName name="RegistroCoordinador" localSheetId="17">#REF!</definedName>
    <definedName name="RegistroCoordinador" localSheetId="18">#REF!</definedName>
    <definedName name="RegistroCoordinador" localSheetId="24">#REF!</definedName>
    <definedName name="RegistroCoordinador">#REF!</definedName>
    <definedName name="regresd" localSheetId="19" hidden="1">{"TAB1",#N/A,TRUE,"GENERAL";"TAB2",#N/A,TRUE,"GENERAL";"TAB3",#N/A,TRUE,"GENERAL";"TAB4",#N/A,TRUE,"GENERAL";"TAB5",#N/A,TRUE,"GENERAL"}</definedName>
    <definedName name="regresd" localSheetId="38"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31"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3"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35" hidden="1">{"TAB1",#N/A,TRUE,"GENERAL";"TAB2",#N/A,TRUE,"GENERAL";"TAB3",#N/A,TRUE,"GENERAL";"TAB4",#N/A,TRUE,"GENERAL";"TAB5",#N/A,TRUE,"GENERAL"}</definedName>
    <definedName name="regresd" localSheetId="36" hidden="1">{"TAB1",#N/A,TRUE,"GENERAL";"TAB2",#N/A,TRUE,"GENERAL";"TAB3",#N/A,TRUE,"GENERAL";"TAB4",#N/A,TRUE,"GENERAL";"TAB5",#N/A,TRUE,"GENERAL"}</definedName>
    <definedName name="regresd" localSheetId="37" hidden="1">{"TAB1",#N/A,TRUE,"GENERAL";"TAB2",#N/A,TRUE,"GENERAL";"TAB3",#N/A,TRUE,"GENERAL";"TAB4",#N/A,TRUE,"GENERAL";"TAB5",#N/A,TRUE,"GENERAL"}</definedName>
    <definedName name="regresd" localSheetId="39" hidden="1">{"TAB1",#N/A,TRUE,"GENERAL";"TAB2",#N/A,TRUE,"GENERAL";"TAB3",#N/A,TRUE,"GENERAL";"TAB4",#N/A,TRUE,"GENERAL";"TAB5",#N/A,TRUE,"GENERAL"}</definedName>
    <definedName name="regresd"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38"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31"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3"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35" hidden="1">{"TAB1",#N/A,TRUE,"GENERAL";"TAB2",#N/A,TRUE,"GENERAL";"TAB3",#N/A,TRUE,"GENERAL";"TAB4",#N/A,TRUE,"GENERAL";"TAB5",#N/A,TRUE,"GENERAL"}</definedName>
    <definedName name="regthio" localSheetId="36" hidden="1">{"TAB1",#N/A,TRUE,"GENERAL";"TAB2",#N/A,TRUE,"GENERAL";"TAB3",#N/A,TRUE,"GENERAL";"TAB4",#N/A,TRUE,"GENERAL";"TAB5",#N/A,TRUE,"GENERAL"}</definedName>
    <definedName name="regthio" localSheetId="37" hidden="1">{"TAB1",#N/A,TRUE,"GENERAL";"TAB2",#N/A,TRUE,"GENERAL";"TAB3",#N/A,TRUE,"GENERAL";"TAB4",#N/A,TRUE,"GENERAL";"TAB5",#N/A,TRUE,"GENERAL"}</definedName>
    <definedName name="regthio" localSheetId="39" hidden="1">{"TAB1",#N/A,TRUE,"GENERAL";"TAB2",#N/A,TRUE,"GENERAL";"TAB3",#N/A,TRUE,"GENERAL";"TAB4",#N/A,TRUE,"GENERAL";"TAB5",#N/A,TRUE,"GENERAL"}</definedName>
    <definedName name="regthio" hidden="1">{"TAB1",#N/A,TRUE,"GENERAL";"TAB2",#N/A,TRUE,"GENERAL";"TAB3",#N/A,TRUE,"GENERAL";"TAB4",#N/A,TRUE,"GENERAL";"TAB5",#N/A,TRUE,"GENERAL"}</definedName>
    <definedName name="REICIO" localSheetId="19">' 3,01 '!ERR</definedName>
    <definedName name="REICIO" localSheetId="38">' MEMORIA ANDEN CALLE 11'!ERR</definedName>
    <definedName name="REICIO" localSheetId="1">'1,01'!ERR</definedName>
    <definedName name="REICIO" localSheetId="2">'1,02'!ERR</definedName>
    <definedName name="REICIO" localSheetId="3">'1,03 '!ERR</definedName>
    <definedName name="REICIO" localSheetId="4">'1,04'!ERR</definedName>
    <definedName name="REICIO" localSheetId="5">'1,05'!ERR</definedName>
    <definedName name="REICIO" localSheetId="6">'1,06'!ERR</definedName>
    <definedName name="REICIO" localSheetId="7">'1,07'!ERR</definedName>
    <definedName name="REICIO" localSheetId="8">'1,08'!ERR</definedName>
    <definedName name="REICIO" localSheetId="9">'2,01 '!ERR</definedName>
    <definedName name="REICIO" localSheetId="10">'2,02'!ERR</definedName>
    <definedName name="REICIO" localSheetId="11">'2,03'!ERR</definedName>
    <definedName name="REICIO" localSheetId="12">'2,04'!ERR</definedName>
    <definedName name="REICIO" localSheetId="13">'2,05'!ERR</definedName>
    <definedName name="REICIO" localSheetId="14">'2,06'!ERR</definedName>
    <definedName name="REICIO" localSheetId="15">'2,07'!ERR</definedName>
    <definedName name="REICIO" localSheetId="16">'2,08'!ERR</definedName>
    <definedName name="REICIO" localSheetId="17">'2,09'!ERR</definedName>
    <definedName name="REICIO" localSheetId="18">'2,10'!ERR</definedName>
    <definedName name="REICIO" localSheetId="20">'3,02'!ERR</definedName>
    <definedName name="REICIO" localSheetId="21">'3,03'!ERR</definedName>
    <definedName name="REICIO" localSheetId="22">'3,04'!ERR</definedName>
    <definedName name="REICIO" localSheetId="23">'3,05'!ERR</definedName>
    <definedName name="REICIO" localSheetId="24">'3,06'!ERR</definedName>
    <definedName name="REICIO" localSheetId="25">'4,01'!ERR</definedName>
    <definedName name="REICIO" localSheetId="26">'4,02'!ERR</definedName>
    <definedName name="REICIO" localSheetId="27">'5,01'!ERR</definedName>
    <definedName name="REICIO" localSheetId="28">'5,02'!ERR</definedName>
    <definedName name="REICIO" localSheetId="29">'5,03'!ERR</definedName>
    <definedName name="REICIO" localSheetId="30">'5,04'!ERR</definedName>
    <definedName name="REICIO" localSheetId="31">'5,05'!ERR</definedName>
    <definedName name="REICIO" localSheetId="32">'5,06'!ERR</definedName>
    <definedName name="REICIO" localSheetId="33">'5,07'!ERR</definedName>
    <definedName name="REICIO" localSheetId="34">'5,08'!ERR</definedName>
    <definedName name="REICIO" localSheetId="35">'5,09'!ERR</definedName>
    <definedName name="REICIO" localSheetId="36">'5,10'!ERR</definedName>
    <definedName name="REICIO" localSheetId="37">'5,11'!ERR</definedName>
    <definedName name="REICIO" localSheetId="39">'MEMORIAS ANDEN CALLE 12'!ERR</definedName>
    <definedName name="REICIO">[0]!ERR</definedName>
    <definedName name="Reimbursement">"Reembolso"</definedName>
    <definedName name="reinicio" localSheetId="19">' 3,01 '!ERR</definedName>
    <definedName name="reinicio" localSheetId="38">' MEMORIA ANDEN CALLE 11'!ERR</definedName>
    <definedName name="reinicio" localSheetId="1">'1,01'!ERR</definedName>
    <definedName name="reinicio" localSheetId="2">'1,02'!ERR</definedName>
    <definedName name="reinicio" localSheetId="3">'1,03 '!ERR</definedName>
    <definedName name="reinicio" localSheetId="4">'1,04'!ERR</definedName>
    <definedName name="reinicio" localSheetId="5">'1,05'!ERR</definedName>
    <definedName name="reinicio" localSheetId="6">'1,06'!ERR</definedName>
    <definedName name="reinicio" localSheetId="7">'1,07'!ERR</definedName>
    <definedName name="reinicio" localSheetId="8">'1,08'!ERR</definedName>
    <definedName name="reinicio" localSheetId="9">'2,01 '!ERR</definedName>
    <definedName name="reinicio" localSheetId="10">'2,02'!ERR</definedName>
    <definedName name="reinicio" localSheetId="11">'2,03'!ERR</definedName>
    <definedName name="reinicio" localSheetId="12">'2,04'!ERR</definedName>
    <definedName name="reinicio" localSheetId="13">'2,05'!ERR</definedName>
    <definedName name="reinicio" localSheetId="14">'2,06'!ERR</definedName>
    <definedName name="reinicio" localSheetId="15">'2,07'!ERR</definedName>
    <definedName name="reinicio" localSheetId="16">'2,08'!ERR</definedName>
    <definedName name="reinicio" localSheetId="17">'2,09'!ERR</definedName>
    <definedName name="reinicio" localSheetId="18">'2,10'!ERR</definedName>
    <definedName name="reinicio" localSheetId="20">'3,02'!ERR</definedName>
    <definedName name="reinicio" localSheetId="21">'3,03'!ERR</definedName>
    <definedName name="reinicio" localSheetId="22">'3,04'!ERR</definedName>
    <definedName name="reinicio" localSheetId="23">'3,05'!ERR</definedName>
    <definedName name="reinicio" localSheetId="24">'3,06'!ERR</definedName>
    <definedName name="reinicio" localSheetId="25">'4,01'!ERR</definedName>
    <definedName name="reinicio" localSheetId="26">'4,02'!ERR</definedName>
    <definedName name="reinicio" localSheetId="27">'5,01'!ERR</definedName>
    <definedName name="reinicio" localSheetId="28">'5,02'!ERR</definedName>
    <definedName name="reinicio" localSheetId="29">'5,03'!ERR</definedName>
    <definedName name="reinicio" localSheetId="30">'5,04'!ERR</definedName>
    <definedName name="reinicio" localSheetId="31">'5,05'!ERR</definedName>
    <definedName name="reinicio" localSheetId="32">'5,06'!ERR</definedName>
    <definedName name="reinicio" localSheetId="33">'5,07'!ERR</definedName>
    <definedName name="reinicio" localSheetId="34">'5,08'!ERR</definedName>
    <definedName name="reinicio" localSheetId="35">'5,09'!ERR</definedName>
    <definedName name="reinicio" localSheetId="36">'5,10'!ERR</definedName>
    <definedName name="reinicio" localSheetId="37">'5,11'!ERR</definedName>
    <definedName name="reinicio" localSheetId="39">'MEMORIAS ANDEN CALLE 12'!ERR</definedName>
    <definedName name="reinicio">[0]!ERR</definedName>
    <definedName name="REJHE" localSheetId="19" hidden="1">{"via1",#N/A,TRUE,"general";"via2",#N/A,TRUE,"general";"via3",#N/A,TRUE,"general"}</definedName>
    <definedName name="REJHE" localSheetId="38"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localSheetId="31" hidden="1">{"via1",#N/A,TRUE,"general";"via2",#N/A,TRUE,"general";"via3",#N/A,TRUE,"general"}</definedName>
    <definedName name="REJHE" localSheetId="32" hidden="1">{"via1",#N/A,TRUE,"general";"via2",#N/A,TRUE,"general";"via3",#N/A,TRUE,"general"}</definedName>
    <definedName name="REJHE" localSheetId="33" hidden="1">{"via1",#N/A,TRUE,"general";"via2",#N/A,TRUE,"general";"via3",#N/A,TRUE,"general"}</definedName>
    <definedName name="REJHE" localSheetId="34" hidden="1">{"via1",#N/A,TRUE,"general";"via2",#N/A,TRUE,"general";"via3",#N/A,TRUE,"general"}</definedName>
    <definedName name="REJHE" localSheetId="35" hidden="1">{"via1",#N/A,TRUE,"general";"via2",#N/A,TRUE,"general";"via3",#N/A,TRUE,"general"}</definedName>
    <definedName name="REJHE" localSheetId="36" hidden="1">{"via1",#N/A,TRUE,"general";"via2",#N/A,TRUE,"general";"via3",#N/A,TRUE,"general"}</definedName>
    <definedName name="REJHE" localSheetId="37" hidden="1">{"via1",#N/A,TRUE,"general";"via2",#N/A,TRUE,"general";"via3",#N/A,TRUE,"general"}</definedName>
    <definedName name="REJHE" localSheetId="39" hidden="1">{"via1",#N/A,TRUE,"general";"via2",#N/A,TRUE,"general";"via3",#N/A,TRUE,"general"}</definedName>
    <definedName name="REJHE" hidden="1">{"via1",#N/A,TRUE,"general";"via2",#N/A,TRUE,"general";"via3",#N/A,TRUE,"general"}</definedName>
    <definedName name="rell" localSheetId="1">#REF!</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10">#REF!</definedName>
    <definedName name="rell" localSheetId="11">#REF!</definedName>
    <definedName name="rell" localSheetId="12">#REF!</definedName>
    <definedName name="rell" localSheetId="20">#REF!</definedName>
    <definedName name="rell" localSheetId="21">#REF!</definedName>
    <definedName name="rell" localSheetId="22">#REF!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 localSheetId="29">#REF!</definedName>
    <definedName name="rell" localSheetId="30">#REF!</definedName>
    <definedName name="rell" localSheetId="31">#REF!</definedName>
    <definedName name="rell" localSheetId="32">#REF!</definedName>
    <definedName name="rell" localSheetId="33">#REF!</definedName>
    <definedName name="rell" localSheetId="34">#REF!</definedName>
    <definedName name="rell" localSheetId="35">#REF!</definedName>
    <definedName name="rell" localSheetId="36">#REF!</definedName>
    <definedName name="rell" localSheetId="37">#REF!</definedName>
    <definedName name="rell">#REF!</definedName>
    <definedName name="RELLENO">[132]Equipo!$A$7:$A$65536</definedName>
    <definedName name="remanentes">'[28]Reservas de Petróleo'!$A$2,'[28]Reservas de Petróleo'!$A$1,'[28]Reservas de Petróleo'!$D$4,'[28]Reservas de Petróleo'!$H$1:$H$65536</definedName>
    <definedName name="rendimiento" localSheetId="38">#REF!</definedName>
    <definedName name="rendimiento" localSheetId="24">#REF!</definedName>
    <definedName name="rendimiento" localSheetId="39">#REF!</definedName>
    <definedName name="rendimiento">#REF!</definedName>
    <definedName name="RENDIMIENTO____CARGA" localSheetId="24">#REF!</definedName>
    <definedName name="RENDIMIENTO____CARGA">#REF!</definedName>
    <definedName name="REPXXX">#REF!</definedName>
    <definedName name="Requerimiento">#REF!</definedName>
    <definedName name="Requerimientos">#REF!</definedName>
    <definedName name="rer" localSheetId="19" hidden="1">{"via1",#N/A,TRUE,"general";"via2",#N/A,TRUE,"general";"via3",#N/A,TRUE,"general"}</definedName>
    <definedName name="rer" localSheetId="38"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localSheetId="31" hidden="1">{"via1",#N/A,TRUE,"general";"via2",#N/A,TRUE,"general";"via3",#N/A,TRUE,"general"}</definedName>
    <definedName name="rer" localSheetId="32" hidden="1">{"via1",#N/A,TRUE,"general";"via2",#N/A,TRUE,"general";"via3",#N/A,TRUE,"general"}</definedName>
    <definedName name="rer" localSheetId="33" hidden="1">{"via1",#N/A,TRUE,"general";"via2",#N/A,TRUE,"general";"via3",#N/A,TRUE,"general"}</definedName>
    <definedName name="rer" localSheetId="34" hidden="1">{"via1",#N/A,TRUE,"general";"via2",#N/A,TRUE,"general";"via3",#N/A,TRUE,"general"}</definedName>
    <definedName name="rer" localSheetId="35" hidden="1">{"via1",#N/A,TRUE,"general";"via2",#N/A,TRUE,"general";"via3",#N/A,TRUE,"general"}</definedName>
    <definedName name="rer" localSheetId="36" hidden="1">{"via1",#N/A,TRUE,"general";"via2",#N/A,TRUE,"general";"via3",#N/A,TRUE,"general"}</definedName>
    <definedName name="rer" localSheetId="37" hidden="1">{"via1",#N/A,TRUE,"general";"via2",#N/A,TRUE,"general";"via3",#N/A,TRUE,"general"}</definedName>
    <definedName name="rer" localSheetId="39" hidden="1">{"via1",#N/A,TRUE,"general";"via2",#N/A,TRUE,"general";"via3",#N/A,TRUE,"general"}</definedName>
    <definedName name="rer" hidden="1">{"via1",#N/A,TRUE,"general";"via2",#N/A,TRUE,"general";"via3",#N/A,TRUE,"general"}</definedName>
    <definedName name="rererw" localSheetId="19" hidden="1">{"TAB1",#N/A,TRUE,"GENERAL";"TAB2",#N/A,TRUE,"GENERAL";"TAB3",#N/A,TRUE,"GENERAL";"TAB4",#N/A,TRUE,"GENERAL";"TAB5",#N/A,TRUE,"GENERAL"}</definedName>
    <definedName name="rererw" localSheetId="38"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31"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33"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35" hidden="1">{"TAB1",#N/A,TRUE,"GENERAL";"TAB2",#N/A,TRUE,"GENERAL";"TAB3",#N/A,TRUE,"GENERAL";"TAB4",#N/A,TRUE,"GENERAL";"TAB5",#N/A,TRUE,"GENERAL"}</definedName>
    <definedName name="rererw" localSheetId="36" hidden="1">{"TAB1",#N/A,TRUE,"GENERAL";"TAB2",#N/A,TRUE,"GENERAL";"TAB3",#N/A,TRUE,"GENERAL";"TAB4",#N/A,TRUE,"GENERAL";"TAB5",#N/A,TRUE,"GENERAL"}</definedName>
    <definedName name="rererw" localSheetId="37" hidden="1">{"TAB1",#N/A,TRUE,"GENERAL";"TAB2",#N/A,TRUE,"GENERAL";"TAB3",#N/A,TRUE,"GENERAL";"TAB4",#N/A,TRUE,"GENERAL";"TAB5",#N/A,TRUE,"GENERAL"}</definedName>
    <definedName name="rererw" localSheetId="39" hidden="1">{"TAB1",#N/A,TRUE,"GENERAL";"TAB2",#N/A,TRUE,"GENERAL";"TAB3",#N/A,TRUE,"GENERAL";"TAB4",#N/A,TRUE,"GENERAL";"TAB5",#N/A,TRUE,"GENERAL"}</definedName>
    <definedName name="rererw" hidden="1">{"TAB1",#N/A,TRUE,"GENERAL";"TAB2",#N/A,TRUE,"GENERAL";"TAB3",#N/A,TRUE,"GENERAL";"TAB4",#N/A,TRUE,"GENERAL";"TAB5",#N/A,TRUE,"GENERAL"}</definedName>
    <definedName name="rerg" localSheetId="19" hidden="1">{"TAB1",#N/A,TRUE,"GENERAL";"TAB2",#N/A,TRUE,"GENERAL";"TAB3",#N/A,TRUE,"GENERAL";"TAB4",#N/A,TRUE,"GENERAL";"TAB5",#N/A,TRUE,"GENERAL"}</definedName>
    <definedName name="rerg" localSheetId="38"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localSheetId="31" hidden="1">{"TAB1",#N/A,TRUE,"GENERAL";"TAB2",#N/A,TRUE,"GENERAL";"TAB3",#N/A,TRUE,"GENERAL";"TAB4",#N/A,TRUE,"GENERAL";"TAB5",#N/A,TRUE,"GENERAL"}</definedName>
    <definedName name="rerg" localSheetId="32" hidden="1">{"TAB1",#N/A,TRUE,"GENERAL";"TAB2",#N/A,TRUE,"GENERAL";"TAB3",#N/A,TRUE,"GENERAL";"TAB4",#N/A,TRUE,"GENERAL";"TAB5",#N/A,TRUE,"GENERAL"}</definedName>
    <definedName name="rerg" localSheetId="33" hidden="1">{"TAB1",#N/A,TRUE,"GENERAL";"TAB2",#N/A,TRUE,"GENERAL";"TAB3",#N/A,TRUE,"GENERAL";"TAB4",#N/A,TRUE,"GENERAL";"TAB5",#N/A,TRUE,"GENERAL"}</definedName>
    <definedName name="rerg" localSheetId="34" hidden="1">{"TAB1",#N/A,TRUE,"GENERAL";"TAB2",#N/A,TRUE,"GENERAL";"TAB3",#N/A,TRUE,"GENERAL";"TAB4",#N/A,TRUE,"GENERAL";"TAB5",#N/A,TRUE,"GENERAL"}</definedName>
    <definedName name="rerg" localSheetId="35" hidden="1">{"TAB1",#N/A,TRUE,"GENERAL";"TAB2",#N/A,TRUE,"GENERAL";"TAB3",#N/A,TRUE,"GENERAL";"TAB4",#N/A,TRUE,"GENERAL";"TAB5",#N/A,TRUE,"GENERAL"}</definedName>
    <definedName name="rerg" localSheetId="36" hidden="1">{"TAB1",#N/A,TRUE,"GENERAL";"TAB2",#N/A,TRUE,"GENERAL";"TAB3",#N/A,TRUE,"GENERAL";"TAB4",#N/A,TRUE,"GENERAL";"TAB5",#N/A,TRUE,"GENERAL"}</definedName>
    <definedName name="rerg" localSheetId="37" hidden="1">{"TAB1",#N/A,TRUE,"GENERAL";"TAB2",#N/A,TRUE,"GENERAL";"TAB3",#N/A,TRUE,"GENERAL";"TAB4",#N/A,TRUE,"GENERAL";"TAB5",#N/A,TRUE,"GENERAL"}</definedName>
    <definedName name="rerg" localSheetId="39" hidden="1">{"TAB1",#N/A,TRUE,"GENERAL";"TAB2",#N/A,TRUE,"GENERAL";"TAB3",#N/A,TRUE,"GENERAL";"TAB4",#N/A,TRUE,"GENERAL";"TAB5",#N/A,TRUE,"GENERAL"}</definedName>
    <definedName name="rerg"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38"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31"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3"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35" hidden="1">{"TAB1",#N/A,TRUE,"GENERAL";"TAB2",#N/A,TRUE,"GENERAL";"TAB3",#N/A,TRUE,"GENERAL";"TAB4",#N/A,TRUE,"GENERAL";"TAB5",#N/A,TRUE,"GENERAL"}</definedName>
    <definedName name="rerrrrw" localSheetId="36" hidden="1">{"TAB1",#N/A,TRUE,"GENERAL";"TAB2",#N/A,TRUE,"GENERAL";"TAB3",#N/A,TRUE,"GENERAL";"TAB4",#N/A,TRUE,"GENERAL";"TAB5",#N/A,TRUE,"GENERAL"}</definedName>
    <definedName name="rerrrrw" localSheetId="37" hidden="1">{"TAB1",#N/A,TRUE,"GENERAL";"TAB2",#N/A,TRUE,"GENERAL";"TAB3",#N/A,TRUE,"GENERAL";"TAB4",#N/A,TRUE,"GENERAL";"TAB5",#N/A,TRUE,"GENERAL"}</definedName>
    <definedName name="rerrrrw" localSheetId="39"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#REF!</definedName>
    <definedName name="RESU" localSheetId="38">#REF!</definedName>
    <definedName name="resu" localSheetId="1">[111]original_sist!$B$1:$L$167</definedName>
    <definedName name="resu" localSheetId="2">[111]original_sist!$B$1:$L$167</definedName>
    <definedName name="resu" localSheetId="3">[111]original_sist!$B$1:$L$167</definedName>
    <definedName name="resu" localSheetId="4">[111]original_sist!$B$1:$L$167</definedName>
    <definedName name="resu" localSheetId="5">[111]original_sist!$B$1:$L$167</definedName>
    <definedName name="resu" localSheetId="6">[111]original_sist!$B$1:$L$167</definedName>
    <definedName name="resu" localSheetId="7">[111]original_sist!$B$1:$L$167</definedName>
    <definedName name="resu" localSheetId="8">[111]original_sist!$B$1:$L$167</definedName>
    <definedName name="RESU" localSheetId="9">#REF!</definedName>
    <definedName name="resu" localSheetId="10">[111]original_sist!$B$1:$L$167</definedName>
    <definedName name="resu" localSheetId="11">[111]original_sist!$B$1:$L$167</definedName>
    <definedName name="resu" localSheetId="12">[111]original_sist!$B$1:$L$167</definedName>
    <definedName name="RESU" localSheetId="13">#REF!</definedName>
    <definedName name="RESU" localSheetId="14">#REF!</definedName>
    <definedName name="RESU" localSheetId="15">#REF!</definedName>
    <definedName name="RESU" localSheetId="16">#REF!</definedName>
    <definedName name="RESU" localSheetId="17">#REF!</definedName>
    <definedName name="RESU" localSheetId="18">#REF!</definedName>
    <definedName name="resu" localSheetId="20">[111]original_sist!$B$1:$L$167</definedName>
    <definedName name="resu" localSheetId="21">[111]original_sist!$B$1:$L$167</definedName>
    <definedName name="resu" localSheetId="22">[111]original_sist!$B$1:$L$167</definedName>
    <definedName name="resu" localSheetId="23">[111]original_sist!$B$1:$L$167</definedName>
    <definedName name="RESU" localSheetId="24">#REF!</definedName>
    <definedName name="resu" localSheetId="25">[111]original_sist!$B$1:$L$167</definedName>
    <definedName name="resu" localSheetId="26">[111]original_sist!$B$1:$L$167</definedName>
    <definedName name="resu" localSheetId="27">[111]original_sist!$B$1:$L$167</definedName>
    <definedName name="resu" localSheetId="28">[111]original_sist!$B$1:$L$167</definedName>
    <definedName name="resu" localSheetId="29">[111]original_sist!$B$1:$L$167</definedName>
    <definedName name="resu" localSheetId="30">[111]original_sist!$B$1:$L$167</definedName>
    <definedName name="resu" localSheetId="31">[111]original_sist!$B$1:$L$167</definedName>
    <definedName name="resu" localSheetId="32">[111]original_sist!$B$1:$L$167</definedName>
    <definedName name="resu" localSheetId="33">[111]original_sist!$B$1:$L$167</definedName>
    <definedName name="resu" localSheetId="34">[111]original_sist!$B$1:$L$167</definedName>
    <definedName name="resu" localSheetId="35">[111]original_sist!$B$1:$L$167</definedName>
    <definedName name="resu" localSheetId="36">[111]original_sist!$B$1:$L$167</definedName>
    <definedName name="resu" localSheetId="37">[111]original_sist!$B$1:$L$167</definedName>
    <definedName name="RESU" localSheetId="39">#REF!</definedName>
    <definedName name="RESU">#REF!</definedName>
    <definedName name="resu8" localSheetId="19">[9]!resu8</definedName>
    <definedName name="resu8" localSheetId="2">[9]!resu8</definedName>
    <definedName name="resu8" localSheetId="3">[9]!resu8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10">[9]!resu8</definedName>
    <definedName name="resu8" localSheetId="11">[9]!resu8</definedName>
    <definedName name="resu8" localSheetId="12">[9]!resu8</definedName>
    <definedName name="resu8" localSheetId="15">[9]!resu8</definedName>
    <definedName name="resu8" localSheetId="16">[9]!resu8</definedName>
    <definedName name="resu8" localSheetId="18">[9]!resu8</definedName>
    <definedName name="resu8" localSheetId="20">[9]!resu8</definedName>
    <definedName name="resu8" localSheetId="21">[9]!resu8</definedName>
    <definedName name="resu8" localSheetId="22">[9]!resu8</definedName>
    <definedName name="resu8" localSheetId="23">[9]!resu8</definedName>
    <definedName name="resu8" localSheetId="25">[9]!resu8</definedName>
    <definedName name="resu8" localSheetId="26">[9]!resu8</definedName>
    <definedName name="resu8" localSheetId="27">[9]!resu8</definedName>
    <definedName name="resu8" localSheetId="28">[9]!resu8</definedName>
    <definedName name="resu8" localSheetId="29">[9]!resu8</definedName>
    <definedName name="resu8" localSheetId="30">[9]!resu8</definedName>
    <definedName name="resu8" localSheetId="31">[9]!resu8</definedName>
    <definedName name="resu8" localSheetId="32">[9]!resu8</definedName>
    <definedName name="resu8" localSheetId="33">[9]!resu8</definedName>
    <definedName name="resu8" localSheetId="34">[9]!resu8</definedName>
    <definedName name="resu8" localSheetId="35">[9]!resu8</definedName>
    <definedName name="resu8" localSheetId="36">[9]!resu8</definedName>
    <definedName name="resu8" localSheetId="37">[9]!resu8</definedName>
    <definedName name="resu8" localSheetId="0">[9]!resu8</definedName>
    <definedName name="resu8">[9]!resu8</definedName>
    <definedName name="resufi" localSheetId="24">#REF!</definedName>
    <definedName name="resufi">#REF!</definedName>
    <definedName name="resufi1" localSheetId="24">#REF!</definedName>
    <definedName name="resufi1">#REF!</definedName>
    <definedName name="resumen" localSheetId="24">#REF!</definedName>
    <definedName name="resumen">#REF!</definedName>
    <definedName name="resumen_final">#REF!</definedName>
    <definedName name="resumen_final1">#REF!</definedName>
    <definedName name="Retenc">[37]BASES!$E$31</definedName>
    <definedName name="RETTRE" localSheetId="19" hidden="1">{"via1",#N/A,TRUE,"general";"via2",#N/A,TRUE,"general";"via3",#N/A,TRUE,"general"}</definedName>
    <definedName name="RETTRE" localSheetId="38"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localSheetId="31" hidden="1">{"via1",#N/A,TRUE,"general";"via2",#N/A,TRUE,"general";"via3",#N/A,TRUE,"general"}</definedName>
    <definedName name="RETTRE" localSheetId="32" hidden="1">{"via1",#N/A,TRUE,"general";"via2",#N/A,TRUE,"general";"via3",#N/A,TRUE,"general"}</definedName>
    <definedName name="RETTRE" localSheetId="33" hidden="1">{"via1",#N/A,TRUE,"general";"via2",#N/A,TRUE,"general";"via3",#N/A,TRUE,"general"}</definedName>
    <definedName name="RETTRE" localSheetId="34" hidden="1">{"via1",#N/A,TRUE,"general";"via2",#N/A,TRUE,"general";"via3",#N/A,TRUE,"general"}</definedName>
    <definedName name="RETTRE" localSheetId="35" hidden="1">{"via1",#N/A,TRUE,"general";"via2",#N/A,TRUE,"general";"via3",#N/A,TRUE,"general"}</definedName>
    <definedName name="RETTRE" localSheetId="36" hidden="1">{"via1",#N/A,TRUE,"general";"via2",#N/A,TRUE,"general";"via3",#N/A,TRUE,"general"}</definedName>
    <definedName name="RETTRE" localSheetId="37" hidden="1">{"via1",#N/A,TRUE,"general";"via2",#N/A,TRUE,"general";"via3",#N/A,TRUE,"general"}</definedName>
    <definedName name="RETTRE" localSheetId="39" hidden="1">{"via1",#N/A,TRUE,"general";"via2",#N/A,TRUE,"general";"via3",#N/A,TRUE,"general"}</definedName>
    <definedName name="RETTRE" hidden="1">{"via1",#N/A,TRUE,"general";"via2",#N/A,TRUE,"general";"via3",#N/A,TRUE,"general"}</definedName>
    <definedName name="rety" localSheetId="19" hidden="1">{"TAB1",#N/A,TRUE,"GENERAL";"TAB2",#N/A,TRUE,"GENERAL";"TAB3",#N/A,TRUE,"GENERAL";"TAB4",#N/A,TRUE,"GENERAL";"TAB5",#N/A,TRUE,"GENERAL"}</definedName>
    <definedName name="rety" localSheetId="38"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localSheetId="31" hidden="1">{"TAB1",#N/A,TRUE,"GENERAL";"TAB2",#N/A,TRUE,"GENERAL";"TAB3",#N/A,TRUE,"GENERAL";"TAB4",#N/A,TRUE,"GENERAL";"TAB5",#N/A,TRUE,"GENERAL"}</definedName>
    <definedName name="rety" localSheetId="32" hidden="1">{"TAB1",#N/A,TRUE,"GENERAL";"TAB2",#N/A,TRUE,"GENERAL";"TAB3",#N/A,TRUE,"GENERAL";"TAB4",#N/A,TRUE,"GENERAL";"TAB5",#N/A,TRUE,"GENERAL"}</definedName>
    <definedName name="rety" localSheetId="33" hidden="1">{"TAB1",#N/A,TRUE,"GENERAL";"TAB2",#N/A,TRUE,"GENERAL";"TAB3",#N/A,TRUE,"GENERAL";"TAB4",#N/A,TRUE,"GENERAL";"TAB5",#N/A,TRUE,"GENERAL"}</definedName>
    <definedName name="rety" localSheetId="34" hidden="1">{"TAB1",#N/A,TRUE,"GENERAL";"TAB2",#N/A,TRUE,"GENERAL";"TAB3",#N/A,TRUE,"GENERAL";"TAB4",#N/A,TRUE,"GENERAL";"TAB5",#N/A,TRUE,"GENERAL"}</definedName>
    <definedName name="rety" localSheetId="35" hidden="1">{"TAB1",#N/A,TRUE,"GENERAL";"TAB2",#N/A,TRUE,"GENERAL";"TAB3",#N/A,TRUE,"GENERAL";"TAB4",#N/A,TRUE,"GENERAL";"TAB5",#N/A,TRUE,"GENERAL"}</definedName>
    <definedName name="rety" localSheetId="36" hidden="1">{"TAB1",#N/A,TRUE,"GENERAL";"TAB2",#N/A,TRUE,"GENERAL";"TAB3",#N/A,TRUE,"GENERAL";"TAB4",#N/A,TRUE,"GENERAL";"TAB5",#N/A,TRUE,"GENERAL"}</definedName>
    <definedName name="rety" localSheetId="37" hidden="1">{"TAB1",#N/A,TRUE,"GENERAL";"TAB2",#N/A,TRUE,"GENERAL";"TAB3",#N/A,TRUE,"GENERAL";"TAB4",#N/A,TRUE,"GENERAL";"TAB5",#N/A,TRUE,"GENERAL"}</definedName>
    <definedName name="rety" localSheetId="39" hidden="1">{"TAB1",#N/A,TRUE,"GENERAL";"TAB2",#N/A,TRUE,"GENERAL";"TAB3",#N/A,TRUE,"GENERAL";"TAB4",#N/A,TRUE,"GENERAL";"TAB5",#N/A,TRUE,"GENERAL"}</definedName>
    <definedName name="rety" hidden="1">{"TAB1",#N/A,TRUE,"GENERAL";"TAB2",#N/A,TRUE,"GENERAL";"TAB3",#N/A,TRUE,"GENERAL";"TAB4",#N/A,TRUE,"GENERAL";"TAB5",#N/A,TRUE,"GENERAL"}</definedName>
    <definedName name="rewfreg" localSheetId="19" hidden="1">{"via1",#N/A,TRUE,"general";"via2",#N/A,TRUE,"general";"via3",#N/A,TRUE,"general"}</definedName>
    <definedName name="rewfreg" localSheetId="38"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localSheetId="31" hidden="1">{"via1",#N/A,TRUE,"general";"via2",#N/A,TRUE,"general";"via3",#N/A,TRUE,"general"}</definedName>
    <definedName name="rewfreg" localSheetId="32" hidden="1">{"via1",#N/A,TRUE,"general";"via2",#N/A,TRUE,"general";"via3",#N/A,TRUE,"general"}</definedName>
    <definedName name="rewfreg" localSheetId="33" hidden="1">{"via1",#N/A,TRUE,"general";"via2",#N/A,TRUE,"general";"via3",#N/A,TRUE,"general"}</definedName>
    <definedName name="rewfreg" localSheetId="34" hidden="1">{"via1",#N/A,TRUE,"general";"via2",#N/A,TRUE,"general";"via3",#N/A,TRUE,"general"}</definedName>
    <definedName name="rewfreg" localSheetId="35" hidden="1">{"via1",#N/A,TRUE,"general";"via2",#N/A,TRUE,"general";"via3",#N/A,TRUE,"general"}</definedName>
    <definedName name="rewfreg" localSheetId="36" hidden="1">{"via1",#N/A,TRUE,"general";"via2",#N/A,TRUE,"general";"via3",#N/A,TRUE,"general"}</definedName>
    <definedName name="rewfreg" localSheetId="37" hidden="1">{"via1",#N/A,TRUE,"general";"via2",#N/A,TRUE,"general";"via3",#N/A,TRUE,"general"}</definedName>
    <definedName name="rewfreg" localSheetId="39" hidden="1">{"via1",#N/A,TRUE,"general";"via2",#N/A,TRUE,"general";"via3",#N/A,TRUE,"general"}</definedName>
    <definedName name="rewfreg" hidden="1">{"via1",#N/A,TRUE,"general";"via2",#N/A,TRUE,"general";"via3",#N/A,TRUE,"general"}</definedName>
    <definedName name="rewr" localSheetId="19" hidden="1">{"via1",#N/A,TRUE,"general";"via2",#N/A,TRUE,"general";"via3",#N/A,TRUE,"general"}</definedName>
    <definedName name="rewr" localSheetId="38"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localSheetId="31" hidden="1">{"via1",#N/A,TRUE,"general";"via2",#N/A,TRUE,"general";"via3",#N/A,TRUE,"general"}</definedName>
    <definedName name="rewr" localSheetId="32" hidden="1">{"via1",#N/A,TRUE,"general";"via2",#N/A,TRUE,"general";"via3",#N/A,TRUE,"general"}</definedName>
    <definedName name="rewr" localSheetId="33" hidden="1">{"via1",#N/A,TRUE,"general";"via2",#N/A,TRUE,"general";"via3",#N/A,TRUE,"general"}</definedName>
    <definedName name="rewr" localSheetId="34" hidden="1">{"via1",#N/A,TRUE,"general";"via2",#N/A,TRUE,"general";"via3",#N/A,TRUE,"general"}</definedName>
    <definedName name="rewr" localSheetId="35" hidden="1">{"via1",#N/A,TRUE,"general";"via2",#N/A,TRUE,"general";"via3",#N/A,TRUE,"general"}</definedName>
    <definedName name="rewr" localSheetId="36" hidden="1">{"via1",#N/A,TRUE,"general";"via2",#N/A,TRUE,"general";"via3",#N/A,TRUE,"general"}</definedName>
    <definedName name="rewr" localSheetId="37" hidden="1">{"via1",#N/A,TRUE,"general";"via2",#N/A,TRUE,"general";"via3",#N/A,TRUE,"general"}</definedName>
    <definedName name="rewr" localSheetId="39" hidden="1">{"via1",#N/A,TRUE,"general";"via2",#N/A,TRUE,"general";"via3",#N/A,TRUE,"general"}</definedName>
    <definedName name="rewr" hidden="1">{"via1",#N/A,TRUE,"general";"via2",#N/A,TRUE,"general";"via3",#N/A,TRUE,"general"}</definedName>
    <definedName name="REWWER" localSheetId="19" hidden="1">{"TAB1",#N/A,TRUE,"GENERAL";"TAB2",#N/A,TRUE,"GENERAL";"TAB3",#N/A,TRUE,"GENERAL";"TAB4",#N/A,TRUE,"GENERAL";"TAB5",#N/A,TRUE,"GENERAL"}</definedName>
    <definedName name="REWWER" localSheetId="38"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31"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33"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35" hidden="1">{"TAB1",#N/A,TRUE,"GENERAL";"TAB2",#N/A,TRUE,"GENERAL";"TAB3",#N/A,TRUE,"GENERAL";"TAB4",#N/A,TRUE,"GENERAL";"TAB5",#N/A,TRUE,"GENERAL"}</definedName>
    <definedName name="REWWER" localSheetId="36" hidden="1">{"TAB1",#N/A,TRUE,"GENERAL";"TAB2",#N/A,TRUE,"GENERAL";"TAB3",#N/A,TRUE,"GENERAL";"TAB4",#N/A,TRUE,"GENERAL";"TAB5",#N/A,TRUE,"GENERAL"}</definedName>
    <definedName name="REWWER" localSheetId="37" hidden="1">{"TAB1",#N/A,TRUE,"GENERAL";"TAB2",#N/A,TRUE,"GENERAL";"TAB3",#N/A,TRUE,"GENERAL";"TAB4",#N/A,TRUE,"GENERAL";"TAB5",#N/A,TRUE,"GENERAL"}</definedName>
    <definedName name="REWWER" localSheetId="39" hidden="1">{"TAB1",#N/A,TRUE,"GENERAL";"TAB2",#N/A,TRUE,"GENERAL";"TAB3",#N/A,TRUE,"GENERAL";"TAB4",#N/A,TRUE,"GENERAL";"TAB5",#N/A,TRUE,"GENERAL"}</definedName>
    <definedName name="REWWER"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38"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31"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3"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35" hidden="1">{"TAB1",#N/A,TRUE,"GENERAL";"TAB2",#N/A,TRUE,"GENERAL";"TAB3",#N/A,TRUE,"GENERAL";"TAB4",#N/A,TRUE,"GENERAL";"TAB5",#N/A,TRUE,"GENERAL"}</definedName>
    <definedName name="reyepoi" localSheetId="36" hidden="1">{"TAB1",#N/A,TRUE,"GENERAL";"TAB2",#N/A,TRUE,"GENERAL";"TAB3",#N/A,TRUE,"GENERAL";"TAB4",#N/A,TRUE,"GENERAL";"TAB5",#N/A,TRUE,"GENERAL"}</definedName>
    <definedName name="reyepoi" localSheetId="37" hidden="1">{"TAB1",#N/A,TRUE,"GENERAL";"TAB2",#N/A,TRUE,"GENERAL";"TAB3",#N/A,TRUE,"GENERAL";"TAB4",#N/A,TRUE,"GENERAL";"TAB5",#N/A,TRUE,"GENERAL"}</definedName>
    <definedName name="reyepoi" localSheetId="39" hidden="1">{"TAB1",#N/A,TRUE,"GENERAL";"TAB2",#N/A,TRUE,"GENERAL";"TAB3",#N/A,TRUE,"GENERAL";"TAB4",#N/A,TRUE,"GENERAL";"TAB5",#N/A,TRUE,"GENERAL"}</definedName>
    <definedName name="reyepoi" hidden="1">{"TAB1",#N/A,TRUE,"GENERAL";"TAB2",#N/A,TRUE,"GENERAL";"TAB3",#N/A,TRUE,"GENERAL";"TAB4",#N/A,TRUE,"GENERAL";"TAB5",#N/A,TRUE,"GENERAL"}</definedName>
    <definedName name="reyety" localSheetId="19" hidden="1">{"via1",#N/A,TRUE,"general";"via2",#N/A,TRUE,"general";"via3",#N/A,TRUE,"general"}</definedName>
    <definedName name="reyety" localSheetId="38"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localSheetId="31" hidden="1">{"via1",#N/A,TRUE,"general";"via2",#N/A,TRUE,"general";"via3",#N/A,TRUE,"general"}</definedName>
    <definedName name="reyety" localSheetId="32" hidden="1">{"via1",#N/A,TRUE,"general";"via2",#N/A,TRUE,"general";"via3",#N/A,TRUE,"general"}</definedName>
    <definedName name="reyety" localSheetId="33" hidden="1">{"via1",#N/A,TRUE,"general";"via2",#N/A,TRUE,"general";"via3",#N/A,TRUE,"general"}</definedName>
    <definedName name="reyety" localSheetId="34" hidden="1">{"via1",#N/A,TRUE,"general";"via2",#N/A,TRUE,"general";"via3",#N/A,TRUE,"general"}</definedName>
    <definedName name="reyety" localSheetId="35" hidden="1">{"via1",#N/A,TRUE,"general";"via2",#N/A,TRUE,"general";"via3",#N/A,TRUE,"general"}</definedName>
    <definedName name="reyety" localSheetId="36" hidden="1">{"via1",#N/A,TRUE,"general";"via2",#N/A,TRUE,"general";"via3",#N/A,TRUE,"general"}</definedName>
    <definedName name="reyety" localSheetId="37" hidden="1">{"via1",#N/A,TRUE,"general";"via2",#N/A,TRUE,"general";"via3",#N/A,TRUE,"general"}</definedName>
    <definedName name="reyety" localSheetId="39" hidden="1">{"via1",#N/A,TRUE,"general";"via2",#N/A,TRUE,"general";"via3",#N/A,TRUE,"general"}</definedName>
    <definedName name="reyety" hidden="1">{"via1",#N/A,TRUE,"general";"via2",#N/A,TRUE,"general";"via3",#N/A,TRUE,"general"}</definedName>
    <definedName name="reyty" localSheetId="19" hidden="1">{"via1",#N/A,TRUE,"general";"via2",#N/A,TRUE,"general";"via3",#N/A,TRUE,"general"}</definedName>
    <definedName name="reyty" localSheetId="38"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localSheetId="31" hidden="1">{"via1",#N/A,TRUE,"general";"via2",#N/A,TRUE,"general";"via3",#N/A,TRUE,"general"}</definedName>
    <definedName name="reyty" localSheetId="32" hidden="1">{"via1",#N/A,TRUE,"general";"via2",#N/A,TRUE,"general";"via3",#N/A,TRUE,"general"}</definedName>
    <definedName name="reyty" localSheetId="33" hidden="1">{"via1",#N/A,TRUE,"general";"via2",#N/A,TRUE,"general";"via3",#N/A,TRUE,"general"}</definedName>
    <definedName name="reyty" localSheetId="34" hidden="1">{"via1",#N/A,TRUE,"general";"via2",#N/A,TRUE,"general";"via3",#N/A,TRUE,"general"}</definedName>
    <definedName name="reyty" localSheetId="35" hidden="1">{"via1",#N/A,TRUE,"general";"via2",#N/A,TRUE,"general";"via3",#N/A,TRUE,"general"}</definedName>
    <definedName name="reyty" localSheetId="36" hidden="1">{"via1",#N/A,TRUE,"general";"via2",#N/A,TRUE,"general";"via3",#N/A,TRUE,"general"}</definedName>
    <definedName name="reyty" localSheetId="37" hidden="1">{"via1",#N/A,TRUE,"general";"via2",#N/A,TRUE,"general";"via3",#N/A,TRUE,"general"}</definedName>
    <definedName name="reyty" localSheetId="39" hidden="1">{"via1",#N/A,TRUE,"general";"via2",#N/A,TRUE,"general";"via3",#N/A,TRUE,"general"}</definedName>
    <definedName name="reyty" hidden="1">{"via1",#N/A,TRUE,"general";"via2",#N/A,TRUE,"general";"via3",#N/A,TRUE,"general"}</definedName>
    <definedName name="reyyt" localSheetId="19" hidden="1">{"via1",#N/A,TRUE,"general";"via2",#N/A,TRUE,"general";"via3",#N/A,TRUE,"general"}</definedName>
    <definedName name="reyyt" localSheetId="38"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localSheetId="31" hidden="1">{"via1",#N/A,TRUE,"general";"via2",#N/A,TRUE,"general";"via3",#N/A,TRUE,"general"}</definedName>
    <definedName name="reyyt" localSheetId="32" hidden="1">{"via1",#N/A,TRUE,"general";"via2",#N/A,TRUE,"general";"via3",#N/A,TRUE,"general"}</definedName>
    <definedName name="reyyt" localSheetId="33" hidden="1">{"via1",#N/A,TRUE,"general";"via2",#N/A,TRUE,"general";"via3",#N/A,TRUE,"general"}</definedName>
    <definedName name="reyyt" localSheetId="34" hidden="1">{"via1",#N/A,TRUE,"general";"via2",#N/A,TRUE,"general";"via3",#N/A,TRUE,"general"}</definedName>
    <definedName name="reyyt" localSheetId="35" hidden="1">{"via1",#N/A,TRUE,"general";"via2",#N/A,TRUE,"general";"via3",#N/A,TRUE,"general"}</definedName>
    <definedName name="reyyt" localSheetId="36" hidden="1">{"via1",#N/A,TRUE,"general";"via2",#N/A,TRUE,"general";"via3",#N/A,TRUE,"general"}</definedName>
    <definedName name="reyyt" localSheetId="37" hidden="1">{"via1",#N/A,TRUE,"general";"via2",#N/A,TRUE,"general";"via3",#N/A,TRUE,"general"}</definedName>
    <definedName name="reyyt" localSheetId="39" hidden="1">{"via1",#N/A,TRUE,"general";"via2",#N/A,TRUE,"general";"via3",#N/A,TRUE,"general"}</definedName>
    <definedName name="reyyt" hidden="1">{"via1",#N/A,TRUE,"general";"via2",#N/A,TRUE,"general";"via3",#N/A,TRUE,"general"}</definedName>
    <definedName name="rfhnhjyu" localSheetId="19" hidden="1">{"TAB1",#N/A,TRUE,"GENERAL";"TAB2",#N/A,TRUE,"GENERAL";"TAB3",#N/A,TRUE,"GENERAL";"TAB4",#N/A,TRUE,"GENERAL";"TAB5",#N/A,TRUE,"GENERAL"}</definedName>
    <definedName name="rfhnhjyu" localSheetId="38"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31"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33"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35" hidden="1">{"TAB1",#N/A,TRUE,"GENERAL";"TAB2",#N/A,TRUE,"GENERAL";"TAB3",#N/A,TRUE,"GENERAL";"TAB4",#N/A,TRUE,"GENERAL";"TAB5",#N/A,TRUE,"GENERAL"}</definedName>
    <definedName name="rfhnhjyu" localSheetId="36" hidden="1">{"TAB1",#N/A,TRUE,"GENERAL";"TAB2",#N/A,TRUE,"GENERAL";"TAB3",#N/A,TRUE,"GENERAL";"TAB4",#N/A,TRUE,"GENERAL";"TAB5",#N/A,TRUE,"GENERAL"}</definedName>
    <definedName name="rfhnhjyu" localSheetId="37" hidden="1">{"TAB1",#N/A,TRUE,"GENERAL";"TAB2",#N/A,TRUE,"GENERAL";"TAB3",#N/A,TRUE,"GENERAL";"TAB4",#N/A,TRUE,"GENERAL";"TAB5",#N/A,TRUE,"GENERAL"}</definedName>
    <definedName name="rfhnhjyu" localSheetId="39" hidden="1">{"TAB1",#N/A,TRUE,"GENERAL";"TAB2",#N/A,TRUE,"GENERAL";"TAB3",#N/A,TRUE,"GENERAL";"TAB4",#N/A,TRUE,"GENERAL";"TAB5",#N/A,TRUE,"GENERAL"}</definedName>
    <definedName name="rfhnhjyu" hidden="1">{"TAB1",#N/A,TRUE,"GENERAL";"TAB2",#N/A,TRUE,"GENERAL";"TAB3",#N/A,TRUE,"GENERAL";"TAB4",#N/A,TRUE,"GENERAL";"TAB5",#N/A,TRUE,"GENERAL"}</definedName>
    <definedName name="rfrf" localSheetId="19" hidden="1">{"via1",#N/A,TRUE,"general";"via2",#N/A,TRUE,"general";"via3",#N/A,TRUE,"general"}</definedName>
    <definedName name="rfrf" localSheetId="38"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localSheetId="31" hidden="1">{"via1",#N/A,TRUE,"general";"via2",#N/A,TRUE,"general";"via3",#N/A,TRUE,"general"}</definedName>
    <definedName name="rfrf" localSheetId="32" hidden="1">{"via1",#N/A,TRUE,"general";"via2",#N/A,TRUE,"general";"via3",#N/A,TRUE,"general"}</definedName>
    <definedName name="rfrf" localSheetId="33" hidden="1">{"via1",#N/A,TRUE,"general";"via2",#N/A,TRUE,"general";"via3",#N/A,TRUE,"general"}</definedName>
    <definedName name="rfrf" localSheetId="34" hidden="1">{"via1",#N/A,TRUE,"general";"via2",#N/A,TRUE,"general";"via3",#N/A,TRUE,"general"}</definedName>
    <definedName name="rfrf" localSheetId="35" hidden="1">{"via1",#N/A,TRUE,"general";"via2",#N/A,TRUE,"general";"via3",#N/A,TRUE,"general"}</definedName>
    <definedName name="rfrf" localSheetId="36" hidden="1">{"via1",#N/A,TRUE,"general";"via2",#N/A,TRUE,"general";"via3",#N/A,TRUE,"general"}</definedName>
    <definedName name="rfrf" localSheetId="37" hidden="1">{"via1",#N/A,TRUE,"general";"via2",#N/A,TRUE,"general";"via3",#N/A,TRUE,"general"}</definedName>
    <definedName name="rfrf" localSheetId="39" hidden="1">{"via1",#N/A,TRUE,"general";"via2",#N/A,TRUE,"general";"via3",#N/A,TRUE,"general"}</definedName>
    <definedName name="rfrf" hidden="1">{"via1",#N/A,TRUE,"general";"via2",#N/A,TRUE,"general";"via3",#N/A,TRUE,"general"}</definedName>
    <definedName name="RFV">#REF!</definedName>
    <definedName name="RG">#REF!</definedName>
    <definedName name="rge" localSheetId="19" hidden="1">{"via1",#N/A,TRUE,"general";"via2",#N/A,TRUE,"general";"via3",#N/A,TRUE,"general"}</definedName>
    <definedName name="rge" localSheetId="38"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localSheetId="31" hidden="1">{"via1",#N/A,TRUE,"general";"via2",#N/A,TRUE,"general";"via3",#N/A,TRUE,"general"}</definedName>
    <definedName name="rge" localSheetId="32" hidden="1">{"via1",#N/A,TRUE,"general";"via2",#N/A,TRUE,"general";"via3",#N/A,TRUE,"general"}</definedName>
    <definedName name="rge" localSheetId="33" hidden="1">{"via1",#N/A,TRUE,"general";"via2",#N/A,TRUE,"general";"via3",#N/A,TRUE,"general"}</definedName>
    <definedName name="rge" localSheetId="34" hidden="1">{"via1",#N/A,TRUE,"general";"via2",#N/A,TRUE,"general";"via3",#N/A,TRUE,"general"}</definedName>
    <definedName name="rge" localSheetId="35" hidden="1">{"via1",#N/A,TRUE,"general";"via2",#N/A,TRUE,"general";"via3",#N/A,TRUE,"general"}</definedName>
    <definedName name="rge" localSheetId="36" hidden="1">{"via1",#N/A,TRUE,"general";"via2",#N/A,TRUE,"general";"via3",#N/A,TRUE,"general"}</definedName>
    <definedName name="rge" localSheetId="37" hidden="1">{"via1",#N/A,TRUE,"general";"via2",#N/A,TRUE,"general";"via3",#N/A,TRUE,"general"}</definedName>
    <definedName name="rge" localSheetId="39" hidden="1">{"via1",#N/A,TRUE,"general";"via2",#N/A,TRUE,"general";"via3",#N/A,TRUE,"general"}</definedName>
    <definedName name="rge" hidden="1">{"via1",#N/A,TRUE,"general";"via2",#N/A,TRUE,"general";"via3",#N/A,TRUE,"general"}</definedName>
    <definedName name="rgegg" localSheetId="19" hidden="1">{"via1",#N/A,TRUE,"general";"via2",#N/A,TRUE,"general";"via3",#N/A,TRUE,"general"}</definedName>
    <definedName name="rgegg" localSheetId="38"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localSheetId="31" hidden="1">{"via1",#N/A,TRUE,"general";"via2",#N/A,TRUE,"general";"via3",#N/A,TRUE,"general"}</definedName>
    <definedName name="rgegg" localSheetId="32" hidden="1">{"via1",#N/A,TRUE,"general";"via2",#N/A,TRUE,"general";"via3",#N/A,TRUE,"general"}</definedName>
    <definedName name="rgegg" localSheetId="33" hidden="1">{"via1",#N/A,TRUE,"general";"via2",#N/A,TRUE,"general";"via3",#N/A,TRUE,"general"}</definedName>
    <definedName name="rgegg" localSheetId="34" hidden="1">{"via1",#N/A,TRUE,"general";"via2",#N/A,TRUE,"general";"via3",#N/A,TRUE,"general"}</definedName>
    <definedName name="rgegg" localSheetId="35" hidden="1">{"via1",#N/A,TRUE,"general";"via2",#N/A,TRUE,"general";"via3",#N/A,TRUE,"general"}</definedName>
    <definedName name="rgegg" localSheetId="36" hidden="1">{"via1",#N/A,TRUE,"general";"via2",#N/A,TRUE,"general";"via3",#N/A,TRUE,"general"}</definedName>
    <definedName name="rgegg" localSheetId="37" hidden="1">{"via1",#N/A,TRUE,"general";"via2",#N/A,TRUE,"general";"via3",#N/A,TRUE,"general"}</definedName>
    <definedName name="rgegg" localSheetId="39" hidden="1">{"via1",#N/A,TRUE,"general";"via2",#N/A,TRUE,"general";"via3",#N/A,TRUE,"general"}</definedName>
    <definedName name="rgegg" hidden="1">{"via1",#N/A,TRUE,"general";"via2",#N/A,TRUE,"general";"via3",#N/A,TRUE,"general"}</definedName>
    <definedName name="rhh" localSheetId="19" hidden="1">{"TAB1",#N/A,TRUE,"GENERAL";"TAB2",#N/A,TRUE,"GENERAL";"TAB3",#N/A,TRUE,"GENERAL";"TAB4",#N/A,TRUE,"GENERAL";"TAB5",#N/A,TRUE,"GENERAL"}</definedName>
    <definedName name="rhh" localSheetId="38"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localSheetId="31" hidden="1">{"TAB1",#N/A,TRUE,"GENERAL";"TAB2",#N/A,TRUE,"GENERAL";"TAB3",#N/A,TRUE,"GENERAL";"TAB4",#N/A,TRUE,"GENERAL";"TAB5",#N/A,TRUE,"GENERAL"}</definedName>
    <definedName name="rhh" localSheetId="32" hidden="1">{"TAB1",#N/A,TRUE,"GENERAL";"TAB2",#N/A,TRUE,"GENERAL";"TAB3",#N/A,TRUE,"GENERAL";"TAB4",#N/A,TRUE,"GENERAL";"TAB5",#N/A,TRUE,"GENERAL"}</definedName>
    <definedName name="rhh" localSheetId="33" hidden="1">{"TAB1",#N/A,TRUE,"GENERAL";"TAB2",#N/A,TRUE,"GENERAL";"TAB3",#N/A,TRUE,"GENERAL";"TAB4",#N/A,TRUE,"GENERAL";"TAB5",#N/A,TRUE,"GENERAL"}</definedName>
    <definedName name="rhh" localSheetId="34" hidden="1">{"TAB1",#N/A,TRUE,"GENERAL";"TAB2",#N/A,TRUE,"GENERAL";"TAB3",#N/A,TRUE,"GENERAL";"TAB4",#N/A,TRUE,"GENERAL";"TAB5",#N/A,TRUE,"GENERAL"}</definedName>
    <definedName name="rhh" localSheetId="35" hidden="1">{"TAB1",#N/A,TRUE,"GENERAL";"TAB2",#N/A,TRUE,"GENERAL";"TAB3",#N/A,TRUE,"GENERAL";"TAB4",#N/A,TRUE,"GENERAL";"TAB5",#N/A,TRUE,"GENERAL"}</definedName>
    <definedName name="rhh" localSheetId="36" hidden="1">{"TAB1",#N/A,TRUE,"GENERAL";"TAB2",#N/A,TRUE,"GENERAL";"TAB3",#N/A,TRUE,"GENERAL";"TAB4",#N/A,TRUE,"GENERAL";"TAB5",#N/A,TRUE,"GENERAL"}</definedName>
    <definedName name="rhh" localSheetId="37" hidden="1">{"TAB1",#N/A,TRUE,"GENERAL";"TAB2",#N/A,TRUE,"GENERAL";"TAB3",#N/A,TRUE,"GENERAL";"TAB4",#N/A,TRUE,"GENERAL";"TAB5",#N/A,TRUE,"GENERAL"}</definedName>
    <definedName name="rhh" localSheetId="39" hidden="1">{"TAB1",#N/A,TRUE,"GENERAL";"TAB2",#N/A,TRUE,"GENERAL";"TAB3",#N/A,TRUE,"GENERAL";"TAB4",#N/A,TRUE,"GENERAL";"TAB5",#N/A,TRUE,"GENERAL"}</definedName>
    <definedName name="rhh"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38"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31"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3"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35" hidden="1">{"TAB1",#N/A,TRUE,"GENERAL";"TAB2",#N/A,TRUE,"GENERAL";"TAB3",#N/A,TRUE,"GENERAL";"TAB4",#N/A,TRUE,"GENERAL";"TAB5",#N/A,TRUE,"GENERAL"}</definedName>
    <definedName name="rhrtd" localSheetId="36" hidden="1">{"TAB1",#N/A,TRUE,"GENERAL";"TAB2",#N/A,TRUE,"GENERAL";"TAB3",#N/A,TRUE,"GENERAL";"TAB4",#N/A,TRUE,"GENERAL";"TAB5",#N/A,TRUE,"GENERAL"}</definedName>
    <definedName name="rhrtd" localSheetId="37" hidden="1">{"TAB1",#N/A,TRUE,"GENERAL";"TAB2",#N/A,TRUE,"GENERAL";"TAB3",#N/A,TRUE,"GENERAL";"TAB4",#N/A,TRUE,"GENERAL";"TAB5",#N/A,TRUE,"GENERAL"}</definedName>
    <definedName name="rhrtd" localSheetId="39" hidden="1">{"TAB1",#N/A,TRUE,"GENERAL";"TAB2",#N/A,TRUE,"GENERAL";"TAB3",#N/A,TRUE,"GENERAL";"TAB4",#N/A,TRUE,"GENERAL";"TAB5",#N/A,TRUE,"GENERAL"}</definedName>
    <definedName name="rhrtd"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38"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31"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3"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35" hidden="1">{"TAB1",#N/A,TRUE,"GENERAL";"TAB2",#N/A,TRUE,"GENERAL";"TAB3",#N/A,TRUE,"GENERAL";"TAB4",#N/A,TRUE,"GENERAL";"TAB5",#N/A,TRUE,"GENERAL"}</definedName>
    <definedName name="rhtry" localSheetId="36" hidden="1">{"TAB1",#N/A,TRUE,"GENERAL";"TAB2",#N/A,TRUE,"GENERAL";"TAB3",#N/A,TRUE,"GENERAL";"TAB4",#N/A,TRUE,"GENERAL";"TAB5",#N/A,TRUE,"GENERAL"}</definedName>
    <definedName name="rhtry" localSheetId="37" hidden="1">{"TAB1",#N/A,TRUE,"GENERAL";"TAB2",#N/A,TRUE,"GENERAL";"TAB3",#N/A,TRUE,"GENERAL";"TAB4",#N/A,TRUE,"GENERAL";"TAB5",#N/A,TRUE,"GENERAL"}</definedName>
    <definedName name="rhtry" localSheetId="39" hidden="1">{"TAB1",#N/A,TRUE,"GENERAL";"TAB2",#N/A,TRUE,"GENERAL";"TAB3",#N/A,TRUE,"GENERAL";"TAB4",#N/A,TRUE,"GENERAL";"TAB5",#N/A,TRUE,"GENERAL"}</definedName>
    <definedName name="rhtry" hidden="1">{"TAB1",#N/A,TRUE,"GENERAL";"TAB2",#N/A,TRUE,"GENERAL";"TAB3",#N/A,TRUE,"GENERAL";"TAB4",#N/A,TRUE,"GENERAL";"TAB5",#N/A,TRUE,"GENERAL"}</definedName>
    <definedName name="RID">[112]Ingenieria!#REF!</definedName>
    <definedName name="RISP">'[3]7422CW00'!#REF!</definedName>
    <definedName name="rj" localSheetId="19" hidden="1">{"TAB1",#N/A,TRUE,"GENERAL";"TAB2",#N/A,TRUE,"GENERAL";"TAB3",#N/A,TRUE,"GENERAL";"TAB4",#N/A,TRUE,"GENERAL";"TAB5",#N/A,TRUE,"GENERAL"}</definedName>
    <definedName name="rj" localSheetId="38"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localSheetId="31" hidden="1">{"TAB1",#N/A,TRUE,"GENERAL";"TAB2",#N/A,TRUE,"GENERAL";"TAB3",#N/A,TRUE,"GENERAL";"TAB4",#N/A,TRUE,"GENERAL";"TAB5",#N/A,TRUE,"GENERAL"}</definedName>
    <definedName name="rj" localSheetId="32" hidden="1">{"TAB1",#N/A,TRUE,"GENERAL";"TAB2",#N/A,TRUE,"GENERAL";"TAB3",#N/A,TRUE,"GENERAL";"TAB4",#N/A,TRUE,"GENERAL";"TAB5",#N/A,TRUE,"GENERAL"}</definedName>
    <definedName name="rj" localSheetId="33" hidden="1">{"TAB1",#N/A,TRUE,"GENERAL";"TAB2",#N/A,TRUE,"GENERAL";"TAB3",#N/A,TRUE,"GENERAL";"TAB4",#N/A,TRUE,"GENERAL";"TAB5",#N/A,TRUE,"GENERAL"}</definedName>
    <definedName name="rj" localSheetId="34" hidden="1">{"TAB1",#N/A,TRUE,"GENERAL";"TAB2",#N/A,TRUE,"GENERAL";"TAB3",#N/A,TRUE,"GENERAL";"TAB4",#N/A,TRUE,"GENERAL";"TAB5",#N/A,TRUE,"GENERAL"}</definedName>
    <definedName name="rj" localSheetId="35" hidden="1">{"TAB1",#N/A,TRUE,"GENERAL";"TAB2",#N/A,TRUE,"GENERAL";"TAB3",#N/A,TRUE,"GENERAL";"TAB4",#N/A,TRUE,"GENERAL";"TAB5",#N/A,TRUE,"GENERAL"}</definedName>
    <definedName name="rj" localSheetId="36" hidden="1">{"TAB1",#N/A,TRUE,"GENERAL";"TAB2",#N/A,TRUE,"GENERAL";"TAB3",#N/A,TRUE,"GENERAL";"TAB4",#N/A,TRUE,"GENERAL";"TAB5",#N/A,TRUE,"GENERAL"}</definedName>
    <definedName name="rj" localSheetId="37" hidden="1">{"TAB1",#N/A,TRUE,"GENERAL";"TAB2",#N/A,TRUE,"GENERAL";"TAB3",#N/A,TRUE,"GENERAL";"TAB4",#N/A,TRUE,"GENERAL";"TAB5",#N/A,TRUE,"GENERAL"}</definedName>
    <definedName name="rj" localSheetId="39" hidden="1">{"TAB1",#N/A,TRUE,"GENERAL";"TAB2",#N/A,TRUE,"GENERAL";"TAB3",#N/A,TRUE,"GENERAL";"TAB4",#N/A,TRUE,"GENERAL";"TAB5",#N/A,TRUE,"GENERAL"}</definedName>
    <definedName name="rj"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38"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31"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3"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35" hidden="1">{"TAB1",#N/A,TRUE,"GENERAL";"TAB2",#N/A,TRUE,"GENERAL";"TAB3",#N/A,TRUE,"GENERAL";"TAB4",#N/A,TRUE,"GENERAL";"TAB5",#N/A,TRUE,"GENERAL"}</definedName>
    <definedName name="rjjth" localSheetId="36" hidden="1">{"TAB1",#N/A,TRUE,"GENERAL";"TAB2",#N/A,TRUE,"GENERAL";"TAB3",#N/A,TRUE,"GENERAL";"TAB4",#N/A,TRUE,"GENERAL";"TAB5",#N/A,TRUE,"GENERAL"}</definedName>
    <definedName name="rjjth" localSheetId="37" hidden="1">{"TAB1",#N/A,TRUE,"GENERAL";"TAB2",#N/A,TRUE,"GENERAL";"TAB3",#N/A,TRUE,"GENERAL";"TAB4",#N/A,TRUE,"GENERAL";"TAB5",#N/A,TRUE,"GENERAL"}</definedName>
    <definedName name="rjjth" localSheetId="39" hidden="1">{"TAB1",#N/A,TRUE,"GENERAL";"TAB2",#N/A,TRUE,"GENERAL";"TAB3",#N/A,TRUE,"GENERAL";"TAB4",#N/A,TRUE,"GENERAL";"TAB5",#N/A,TRUE,"GENERAL"}</definedName>
    <definedName name="rjjth" hidden="1">{"TAB1",#N/A,TRUE,"GENERAL";"TAB2",#N/A,TRUE,"GENERAL";"TAB3",#N/A,TRUE,"GENERAL";"TAB4",#N/A,TRUE,"GENERAL";"TAB5",#N/A,TRUE,"GENERAL"}</definedName>
    <definedName name="rjy" localSheetId="19" hidden="1">{"via1",#N/A,TRUE,"general";"via2",#N/A,TRUE,"general";"via3",#N/A,TRUE,"general"}</definedName>
    <definedName name="rjy" localSheetId="38"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localSheetId="31" hidden="1">{"via1",#N/A,TRUE,"general";"via2",#N/A,TRUE,"general";"via3",#N/A,TRUE,"general"}</definedName>
    <definedName name="rjy" localSheetId="32" hidden="1">{"via1",#N/A,TRUE,"general";"via2",#N/A,TRUE,"general";"via3",#N/A,TRUE,"general"}</definedName>
    <definedName name="rjy" localSheetId="33" hidden="1">{"via1",#N/A,TRUE,"general";"via2",#N/A,TRUE,"general";"via3",#N/A,TRUE,"general"}</definedName>
    <definedName name="rjy" localSheetId="34" hidden="1">{"via1",#N/A,TRUE,"general";"via2",#N/A,TRUE,"general";"via3",#N/A,TRUE,"general"}</definedName>
    <definedName name="rjy" localSheetId="35" hidden="1">{"via1",#N/A,TRUE,"general";"via2",#N/A,TRUE,"general";"via3",#N/A,TRUE,"general"}</definedName>
    <definedName name="rjy" localSheetId="36" hidden="1">{"via1",#N/A,TRUE,"general";"via2",#N/A,TRUE,"general";"via3",#N/A,TRUE,"general"}</definedName>
    <definedName name="rjy" localSheetId="37" hidden="1">{"via1",#N/A,TRUE,"general";"via2",#N/A,TRUE,"general";"via3",#N/A,TRUE,"general"}</definedName>
    <definedName name="rjy" localSheetId="39" hidden="1">{"via1",#N/A,TRUE,"general";"via2",#N/A,TRUE,"general";"via3",#N/A,TRUE,"general"}</definedName>
    <definedName name="rjy" hidden="1">{"via1",#N/A,TRUE,"general";"via2",#N/A,TRUE,"general";"via3",#N/A,TRUE,"general"}</definedName>
    <definedName name="rkjyk" localSheetId="19" hidden="1">{"TAB1",#N/A,TRUE,"GENERAL";"TAB2",#N/A,TRUE,"GENERAL";"TAB3",#N/A,TRUE,"GENERAL";"TAB4",#N/A,TRUE,"GENERAL";"TAB5",#N/A,TRUE,"GENERAL"}</definedName>
    <definedName name="rkjyk" localSheetId="38"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31"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33"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35" hidden="1">{"TAB1",#N/A,TRUE,"GENERAL";"TAB2",#N/A,TRUE,"GENERAL";"TAB3",#N/A,TRUE,"GENERAL";"TAB4",#N/A,TRUE,"GENERAL";"TAB5",#N/A,TRUE,"GENERAL"}</definedName>
    <definedName name="rkjyk" localSheetId="36" hidden="1">{"TAB1",#N/A,TRUE,"GENERAL";"TAB2",#N/A,TRUE,"GENERAL";"TAB3",#N/A,TRUE,"GENERAL";"TAB4",#N/A,TRUE,"GENERAL";"TAB5",#N/A,TRUE,"GENERAL"}</definedName>
    <definedName name="rkjyk" localSheetId="37" hidden="1">{"TAB1",#N/A,TRUE,"GENERAL";"TAB2",#N/A,TRUE,"GENERAL";"TAB3",#N/A,TRUE,"GENERAL";"TAB4",#N/A,TRUE,"GENERAL";"TAB5",#N/A,TRUE,"GENERAL"}</definedName>
    <definedName name="rkjyk" localSheetId="39" hidden="1">{"TAB1",#N/A,TRUE,"GENERAL";"TAB2",#N/A,TRUE,"GENERAL";"TAB3",#N/A,TRUE,"GENERAL";"TAB4",#N/A,TRUE,"GENERAL";"TAB5",#N/A,TRUE,"GENERAL"}</definedName>
    <definedName name="rkjyk" hidden="1">{"TAB1",#N/A,TRUE,"GENERAL";"TAB2",#N/A,TRUE,"GENERAL";"TAB3",#N/A,TRUE,"GENERAL";"TAB4",#N/A,TRUE,"GENERAL";"TAB5",#N/A,TRUE,"GENERAL"}</definedName>
    <definedName name="rkru" localSheetId="19" hidden="1">{"via1",#N/A,TRUE,"general";"via2",#N/A,TRUE,"general";"via3",#N/A,TRUE,"general"}</definedName>
    <definedName name="rkru" localSheetId="38"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localSheetId="31" hidden="1">{"via1",#N/A,TRUE,"general";"via2",#N/A,TRUE,"general";"via3",#N/A,TRUE,"general"}</definedName>
    <definedName name="rkru" localSheetId="32" hidden="1">{"via1",#N/A,TRUE,"general";"via2",#N/A,TRUE,"general";"via3",#N/A,TRUE,"general"}</definedName>
    <definedName name="rkru" localSheetId="33" hidden="1">{"via1",#N/A,TRUE,"general";"via2",#N/A,TRUE,"general";"via3",#N/A,TRUE,"general"}</definedName>
    <definedName name="rkru" localSheetId="34" hidden="1">{"via1",#N/A,TRUE,"general";"via2",#N/A,TRUE,"general";"via3",#N/A,TRUE,"general"}</definedName>
    <definedName name="rkru" localSheetId="35" hidden="1">{"via1",#N/A,TRUE,"general";"via2",#N/A,TRUE,"general";"via3",#N/A,TRUE,"general"}</definedName>
    <definedName name="rkru" localSheetId="36" hidden="1">{"via1",#N/A,TRUE,"general";"via2",#N/A,TRUE,"general";"via3",#N/A,TRUE,"general"}</definedName>
    <definedName name="rkru" localSheetId="37" hidden="1">{"via1",#N/A,TRUE,"general";"via2",#N/A,TRUE,"general";"via3",#N/A,TRUE,"general"}</definedName>
    <definedName name="rkru" localSheetId="39" hidden="1">{"via1",#N/A,TRUE,"general";"via2",#N/A,TRUE,"general";"via3",#N/A,TRUE,"general"}</definedName>
    <definedName name="rkru" hidden="1">{"via1",#N/A,TRUE,"general";"via2",#N/A,TRUE,"general";"via3",#N/A,TRUE,"general"}</definedName>
    <definedName name="rky" localSheetId="19" hidden="1">{"TAB1",#N/A,TRUE,"GENERAL";"TAB2",#N/A,TRUE,"GENERAL";"TAB3",#N/A,TRUE,"GENERAL";"TAB4",#N/A,TRUE,"GENERAL";"TAB5",#N/A,TRUE,"GENERAL"}</definedName>
    <definedName name="rky" localSheetId="38"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localSheetId="31" hidden="1">{"TAB1",#N/A,TRUE,"GENERAL";"TAB2",#N/A,TRUE,"GENERAL";"TAB3",#N/A,TRUE,"GENERAL";"TAB4",#N/A,TRUE,"GENERAL";"TAB5",#N/A,TRUE,"GENERAL"}</definedName>
    <definedName name="rky" localSheetId="32" hidden="1">{"TAB1",#N/A,TRUE,"GENERAL";"TAB2",#N/A,TRUE,"GENERAL";"TAB3",#N/A,TRUE,"GENERAL";"TAB4",#N/A,TRUE,"GENERAL";"TAB5",#N/A,TRUE,"GENERAL"}</definedName>
    <definedName name="rky" localSheetId="33" hidden="1">{"TAB1",#N/A,TRUE,"GENERAL";"TAB2",#N/A,TRUE,"GENERAL";"TAB3",#N/A,TRUE,"GENERAL";"TAB4",#N/A,TRUE,"GENERAL";"TAB5",#N/A,TRUE,"GENERAL"}</definedName>
    <definedName name="rky" localSheetId="34" hidden="1">{"TAB1",#N/A,TRUE,"GENERAL";"TAB2",#N/A,TRUE,"GENERAL";"TAB3",#N/A,TRUE,"GENERAL";"TAB4",#N/A,TRUE,"GENERAL";"TAB5",#N/A,TRUE,"GENERAL"}</definedName>
    <definedName name="rky" localSheetId="35" hidden="1">{"TAB1",#N/A,TRUE,"GENERAL";"TAB2",#N/A,TRUE,"GENERAL";"TAB3",#N/A,TRUE,"GENERAL";"TAB4",#N/A,TRUE,"GENERAL";"TAB5",#N/A,TRUE,"GENERAL"}</definedName>
    <definedName name="rky" localSheetId="36" hidden="1">{"TAB1",#N/A,TRUE,"GENERAL";"TAB2",#N/A,TRUE,"GENERAL";"TAB3",#N/A,TRUE,"GENERAL";"TAB4",#N/A,TRUE,"GENERAL";"TAB5",#N/A,TRUE,"GENERAL"}</definedName>
    <definedName name="rky" localSheetId="37" hidden="1">{"TAB1",#N/A,TRUE,"GENERAL";"TAB2",#N/A,TRUE,"GENERAL";"TAB3",#N/A,TRUE,"GENERAL";"TAB4",#N/A,TRUE,"GENERAL";"TAB5",#N/A,TRUE,"GENERAL"}</definedName>
    <definedName name="rky" localSheetId="39" hidden="1">{"TAB1",#N/A,TRUE,"GENERAL";"TAB2",#N/A,TRUE,"GENERAL";"TAB3",#N/A,TRUE,"GENERAL";"TAB4",#N/A,TRUE,"GENERAL";"TAB5",#N/A,TRUE,"GENERAL"}</definedName>
    <definedName name="rky" hidden="1">{"TAB1",#N/A,TRUE,"GENERAL";"TAB2",#N/A,TRUE,"GENERAL";"TAB3",#N/A,TRUE,"GENERAL";"TAB4",#N/A,TRUE,"GENERAL";"TAB5",#N/A,TRUE,"GENERAL"}</definedName>
    <definedName name="rnf">[59]Datos!$D$12</definedName>
    <definedName name="Ro" localSheetId="19">#REF!,#REF!,#REF!</definedName>
    <definedName name="Ro" localSheetId="9">#REF!,#REF!,#REF!</definedName>
    <definedName name="Ro" localSheetId="13">#REF!,#REF!,#REF!</definedName>
    <definedName name="Ro" localSheetId="14">#REF!,#REF!,#REF!</definedName>
    <definedName name="Ro" localSheetId="15">#REF!,#REF!,#REF!</definedName>
    <definedName name="Ro" localSheetId="16">#REF!,#REF!,#REF!</definedName>
    <definedName name="Ro" localSheetId="17">#REF!,#REF!,#REF!</definedName>
    <definedName name="Ro" localSheetId="18">#REF!,#REF!,#REF!</definedName>
    <definedName name="Ro" localSheetId="24">#REF!,#REF!,#REF!</definedName>
    <definedName name="Ro">#REF!,#REF!,#REF!</definedName>
    <definedName name="rr" localSheetId="19">' 3,01 '!ERR</definedName>
    <definedName name="rr" localSheetId="38">' MEMORIA ANDEN CALLE 11'!ERR</definedName>
    <definedName name="rr" localSheetId="1">'1,01'!ERR</definedName>
    <definedName name="rr" localSheetId="2">'1,02'!ERR</definedName>
    <definedName name="rr" localSheetId="3">'1,03 '!ERR</definedName>
    <definedName name="rr" localSheetId="4">'1,04'!ERR</definedName>
    <definedName name="rr" localSheetId="5">'1,05'!ERR</definedName>
    <definedName name="rr" localSheetId="6">'1,06'!ERR</definedName>
    <definedName name="rr" localSheetId="7">'1,07'!ERR</definedName>
    <definedName name="rr" localSheetId="8">'1,08'!ERR</definedName>
    <definedName name="rr" localSheetId="9">'2,01 '!ERR</definedName>
    <definedName name="rr" localSheetId="10">'2,02'!ERR</definedName>
    <definedName name="rr" localSheetId="11">'2,03'!ERR</definedName>
    <definedName name="rr" localSheetId="12">'2,04'!ERR</definedName>
    <definedName name="rr" localSheetId="13">'2,05'!ERR</definedName>
    <definedName name="rr" localSheetId="14">'2,06'!ERR</definedName>
    <definedName name="rr" localSheetId="15">'2,07'!ERR</definedName>
    <definedName name="rr" localSheetId="16">'2,08'!ERR</definedName>
    <definedName name="rr" localSheetId="17">'2,09'!ERR</definedName>
    <definedName name="rr" localSheetId="18">'2,10'!ERR</definedName>
    <definedName name="rr" localSheetId="20">'3,02'!ERR</definedName>
    <definedName name="rr" localSheetId="21">'3,03'!ERR</definedName>
    <definedName name="rr" localSheetId="22">'3,04'!ERR</definedName>
    <definedName name="rr" localSheetId="23">'3,05'!ERR</definedName>
    <definedName name="rr" localSheetId="24">'3,06'!ERR</definedName>
    <definedName name="rr" localSheetId="25">'4,01'!ERR</definedName>
    <definedName name="rr" localSheetId="26">'4,02'!ERR</definedName>
    <definedName name="rr" localSheetId="27">'5,01'!ERR</definedName>
    <definedName name="rr" localSheetId="28">'5,02'!ERR</definedName>
    <definedName name="rr" localSheetId="29">'5,03'!ERR</definedName>
    <definedName name="rr" localSheetId="30">'5,04'!ERR</definedName>
    <definedName name="rr" localSheetId="31">'5,05'!ERR</definedName>
    <definedName name="rr" localSheetId="32">'5,06'!ERR</definedName>
    <definedName name="rr" localSheetId="33">'5,07'!ERR</definedName>
    <definedName name="rr" localSheetId="34">'5,08'!ERR</definedName>
    <definedName name="rr" localSheetId="35">'5,09'!ERR</definedName>
    <definedName name="rr" localSheetId="36">'5,10'!ERR</definedName>
    <definedName name="rr" localSheetId="37">'5,11'!ERR</definedName>
    <definedName name="rr" localSheetId="39">'MEMORIAS ANDEN CALLE 12'!ERR</definedName>
    <definedName name="rr">[0]!ERR</definedName>
    <definedName name="rrr" localSheetId="19" hidden="1">{"via1",#N/A,TRUE,"general";"via2",#N/A,TRUE,"general";"via3",#N/A,TRUE,"general"}</definedName>
    <definedName name="rrr" localSheetId="38"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localSheetId="31" hidden="1">{"via1",#N/A,TRUE,"general";"via2",#N/A,TRUE,"general";"via3",#N/A,TRUE,"general"}</definedName>
    <definedName name="rrr" localSheetId="32" hidden="1">{"via1",#N/A,TRUE,"general";"via2",#N/A,TRUE,"general";"via3",#N/A,TRUE,"general"}</definedName>
    <definedName name="rrr" localSheetId="33" hidden="1">{"via1",#N/A,TRUE,"general";"via2",#N/A,TRUE,"general";"via3",#N/A,TRUE,"general"}</definedName>
    <definedName name="rrr" localSheetId="34" hidden="1">{"via1",#N/A,TRUE,"general";"via2",#N/A,TRUE,"general";"via3",#N/A,TRUE,"general"}</definedName>
    <definedName name="rrr" localSheetId="35" hidden="1">{"via1",#N/A,TRUE,"general";"via2",#N/A,TRUE,"general";"via3",#N/A,TRUE,"general"}</definedName>
    <definedName name="rrr" localSheetId="36" hidden="1">{"via1",#N/A,TRUE,"general";"via2",#N/A,TRUE,"general";"via3",#N/A,TRUE,"general"}</definedName>
    <definedName name="rrr" localSheetId="37" hidden="1">{"via1",#N/A,TRUE,"general";"via2",#N/A,TRUE,"general";"via3",#N/A,TRUE,"general"}</definedName>
    <definedName name="rrr" localSheetId="39" hidden="1">{"via1",#N/A,TRUE,"general";"via2",#N/A,TRUE,"general";"via3",#N/A,TRUE,"general"}</definedName>
    <definedName name="rrr" hidden="1">{"via1",#N/A,TRUE,"general";"via2",#N/A,TRUE,"general";"via3",#N/A,TRUE,"general"}</definedName>
    <definedName name="rrrr" localSheetId="19">'[113]Form5 _Pág_ 1'!#REF!</definedName>
    <definedName name="rrrr" localSheetId="9">'[113]Form5 _Pág_ 1'!#REF!</definedName>
    <definedName name="rrrr" localSheetId="13">'[113]Form5 _Pág_ 1'!#REF!</definedName>
    <definedName name="rrrr" localSheetId="14">'[113]Form5 _Pág_ 1'!#REF!</definedName>
    <definedName name="rrrr" localSheetId="15">'[113]Form5 _Pág_ 1'!#REF!</definedName>
    <definedName name="rrrr" localSheetId="16">'[113]Form5 _Pág_ 1'!#REF!</definedName>
    <definedName name="rrrr" localSheetId="17">'[113]Form5 _Pág_ 1'!#REF!</definedName>
    <definedName name="rrrr" localSheetId="18">'[113]Form5 _Pág_ 1'!#REF!</definedName>
    <definedName name="rrrr" localSheetId="24">'[113]Form5 _Pág_ 1'!#REF!</definedName>
    <definedName name="rrrr">'[114]Form5 _Pág_ 1'!#REF!</definedName>
    <definedName name="rrrrrb" localSheetId="19" hidden="1">{"via1",#N/A,TRUE,"general";"via2",#N/A,TRUE,"general";"via3",#N/A,TRUE,"general"}</definedName>
    <definedName name="rrrrrb" localSheetId="38"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localSheetId="31" hidden="1">{"via1",#N/A,TRUE,"general";"via2",#N/A,TRUE,"general";"via3",#N/A,TRUE,"general"}</definedName>
    <definedName name="rrrrrb" localSheetId="32" hidden="1">{"via1",#N/A,TRUE,"general";"via2",#N/A,TRUE,"general";"via3",#N/A,TRUE,"general"}</definedName>
    <definedName name="rrrrrb" localSheetId="33" hidden="1">{"via1",#N/A,TRUE,"general";"via2",#N/A,TRUE,"general";"via3",#N/A,TRUE,"general"}</definedName>
    <definedName name="rrrrrb" localSheetId="34" hidden="1">{"via1",#N/A,TRUE,"general";"via2",#N/A,TRUE,"general";"via3",#N/A,TRUE,"general"}</definedName>
    <definedName name="rrrrrb" localSheetId="35" hidden="1">{"via1",#N/A,TRUE,"general";"via2",#N/A,TRUE,"general";"via3",#N/A,TRUE,"general"}</definedName>
    <definedName name="rrrrrb" localSheetId="36" hidden="1">{"via1",#N/A,TRUE,"general";"via2",#N/A,TRUE,"general";"via3",#N/A,TRUE,"general"}</definedName>
    <definedName name="rrrrrb" localSheetId="37" hidden="1">{"via1",#N/A,TRUE,"general";"via2",#N/A,TRUE,"general";"via3",#N/A,TRUE,"general"}</definedName>
    <definedName name="rrrrrb" localSheetId="39" hidden="1">{"via1",#N/A,TRUE,"general";"via2",#N/A,TRUE,"general";"via3",#N/A,TRUE,"general"}</definedName>
    <definedName name="rrrrrb" hidden="1">{"via1",#N/A,TRUE,"general";"via2",#N/A,TRUE,"general";"via3",#N/A,TRUE,"general"}</definedName>
    <definedName name="rrrrrrre" localSheetId="19" hidden="1">{"TAB1",#N/A,TRUE,"GENERAL";"TAB2",#N/A,TRUE,"GENERAL";"TAB3",#N/A,TRUE,"GENERAL";"TAB4",#N/A,TRUE,"GENERAL";"TAB5",#N/A,TRUE,"GENERAL"}</definedName>
    <definedName name="rrrrrrre" localSheetId="38"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31"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33"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35" hidden="1">{"TAB1",#N/A,TRUE,"GENERAL";"TAB2",#N/A,TRUE,"GENERAL";"TAB3",#N/A,TRUE,"GENERAL";"TAB4",#N/A,TRUE,"GENERAL";"TAB5",#N/A,TRUE,"GENERAL"}</definedName>
    <definedName name="rrrrrrre" localSheetId="36" hidden="1">{"TAB1",#N/A,TRUE,"GENERAL";"TAB2",#N/A,TRUE,"GENERAL";"TAB3",#N/A,TRUE,"GENERAL";"TAB4",#N/A,TRUE,"GENERAL";"TAB5",#N/A,TRUE,"GENERAL"}</definedName>
    <definedName name="rrrrrrre" localSheetId="37" hidden="1">{"TAB1",#N/A,TRUE,"GENERAL";"TAB2",#N/A,TRUE,"GENERAL";"TAB3",#N/A,TRUE,"GENERAL";"TAB4",#N/A,TRUE,"GENERAL";"TAB5",#N/A,TRUE,"GENERAL"}</definedName>
    <definedName name="rrrrrrre" localSheetId="39" hidden="1">{"TAB1",#N/A,TRUE,"GENERAL";"TAB2",#N/A,TRUE,"GENERAL";"TAB3",#N/A,TRUE,"GENERAL";"TAB4",#N/A,TRUE,"GENERAL";"TAB5",#N/A,TRUE,"GENERAL"}</definedName>
    <definedName name="rrrrrrre" hidden="1">{"TAB1",#N/A,TRUE,"GENERAL";"TAB2",#N/A,TRUE,"GENERAL";"TAB3",#N/A,TRUE,"GENERAL";"TAB4",#N/A,TRUE,"GENERAL";"TAB5",#N/A,TRUE,"GENERAL"}</definedName>
    <definedName name="rrrrt" localSheetId="19" hidden="1">{"via1",#N/A,TRUE,"general";"via2",#N/A,TRUE,"general";"via3",#N/A,TRUE,"general"}</definedName>
    <definedName name="rrrrt" localSheetId="38"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localSheetId="31" hidden="1">{"via1",#N/A,TRUE,"general";"via2",#N/A,TRUE,"general";"via3",#N/A,TRUE,"general"}</definedName>
    <definedName name="rrrrt" localSheetId="32" hidden="1">{"via1",#N/A,TRUE,"general";"via2",#N/A,TRUE,"general";"via3",#N/A,TRUE,"general"}</definedName>
    <definedName name="rrrrt" localSheetId="33" hidden="1">{"via1",#N/A,TRUE,"general";"via2",#N/A,TRUE,"general";"via3",#N/A,TRUE,"general"}</definedName>
    <definedName name="rrrrt" localSheetId="34" hidden="1">{"via1",#N/A,TRUE,"general";"via2",#N/A,TRUE,"general";"via3",#N/A,TRUE,"general"}</definedName>
    <definedName name="rrrrt" localSheetId="35" hidden="1">{"via1",#N/A,TRUE,"general";"via2",#N/A,TRUE,"general";"via3",#N/A,TRUE,"general"}</definedName>
    <definedName name="rrrrt" localSheetId="36" hidden="1">{"via1",#N/A,TRUE,"general";"via2",#N/A,TRUE,"general";"via3",#N/A,TRUE,"general"}</definedName>
    <definedName name="rrrrt" localSheetId="37" hidden="1">{"via1",#N/A,TRUE,"general";"via2",#N/A,TRUE,"general";"via3",#N/A,TRUE,"general"}</definedName>
    <definedName name="rrrrt" localSheetId="39" hidden="1">{"via1",#N/A,TRUE,"general";"via2",#N/A,TRUE,"general";"via3",#N/A,TRUE,"general"}</definedName>
    <definedName name="rrrrt" hidden="1">{"via1",#N/A,TRUE,"general";"via2",#N/A,TRUE,"general";"via3",#N/A,TRUE,"general"}</definedName>
    <definedName name="Rs">#REF!</definedName>
    <definedName name="rsdgsd5" localSheetId="19" hidden="1">{"TAB1",#N/A,TRUE,"GENERAL";"TAB2",#N/A,TRUE,"GENERAL";"TAB3",#N/A,TRUE,"GENERAL";"TAB4",#N/A,TRUE,"GENERAL";"TAB5",#N/A,TRUE,"GENERAL"}</definedName>
    <definedName name="rsdgsd5" localSheetId="38"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31"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33"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35" hidden="1">{"TAB1",#N/A,TRUE,"GENERAL";"TAB2",#N/A,TRUE,"GENERAL";"TAB3",#N/A,TRUE,"GENERAL";"TAB4",#N/A,TRUE,"GENERAL";"TAB5",#N/A,TRUE,"GENERAL"}</definedName>
    <definedName name="rsdgsd5" localSheetId="36" hidden="1">{"TAB1",#N/A,TRUE,"GENERAL";"TAB2",#N/A,TRUE,"GENERAL";"TAB3",#N/A,TRUE,"GENERAL";"TAB4",#N/A,TRUE,"GENERAL";"TAB5",#N/A,TRUE,"GENERAL"}</definedName>
    <definedName name="rsdgsd5" localSheetId="37" hidden="1">{"TAB1",#N/A,TRUE,"GENERAL";"TAB2",#N/A,TRUE,"GENERAL";"TAB3",#N/A,TRUE,"GENERAL";"TAB4",#N/A,TRUE,"GENERAL";"TAB5",#N/A,TRUE,"GENERAL"}</definedName>
    <definedName name="rsdgsd5" localSheetId="39"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9" hidden="1">{"TAB1",#N/A,TRUE,"GENERAL";"TAB2",#N/A,TRUE,"GENERAL";"TAB3",#N/A,TRUE,"GENERAL";"TAB4",#N/A,TRUE,"GENERAL";"TAB5",#N/A,TRUE,"GENERAL"}</definedName>
    <definedName name="rt" localSheetId="38"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localSheetId="31" hidden="1">{"TAB1",#N/A,TRUE,"GENERAL";"TAB2",#N/A,TRUE,"GENERAL";"TAB3",#N/A,TRUE,"GENERAL";"TAB4",#N/A,TRUE,"GENERAL";"TAB5",#N/A,TRUE,"GENERAL"}</definedName>
    <definedName name="rt" localSheetId="32" hidden="1">{"TAB1",#N/A,TRUE,"GENERAL";"TAB2",#N/A,TRUE,"GENERAL";"TAB3",#N/A,TRUE,"GENERAL";"TAB4",#N/A,TRUE,"GENERAL";"TAB5",#N/A,TRUE,"GENERAL"}</definedName>
    <definedName name="rt" localSheetId="33" hidden="1">{"TAB1",#N/A,TRUE,"GENERAL";"TAB2",#N/A,TRUE,"GENERAL";"TAB3",#N/A,TRUE,"GENERAL";"TAB4",#N/A,TRUE,"GENERAL";"TAB5",#N/A,TRUE,"GENERAL"}</definedName>
    <definedName name="rt" localSheetId="34" hidden="1">{"TAB1",#N/A,TRUE,"GENERAL";"TAB2",#N/A,TRUE,"GENERAL";"TAB3",#N/A,TRUE,"GENERAL";"TAB4",#N/A,TRUE,"GENERAL";"TAB5",#N/A,TRUE,"GENERAL"}</definedName>
    <definedName name="rt" localSheetId="35" hidden="1">{"TAB1",#N/A,TRUE,"GENERAL";"TAB2",#N/A,TRUE,"GENERAL";"TAB3",#N/A,TRUE,"GENERAL";"TAB4",#N/A,TRUE,"GENERAL";"TAB5",#N/A,TRUE,"GENERAL"}</definedName>
    <definedName name="rt" localSheetId="36" hidden="1">{"TAB1",#N/A,TRUE,"GENERAL";"TAB2",#N/A,TRUE,"GENERAL";"TAB3",#N/A,TRUE,"GENERAL";"TAB4",#N/A,TRUE,"GENERAL";"TAB5",#N/A,TRUE,"GENERAL"}</definedName>
    <definedName name="rt" localSheetId="37" hidden="1">{"TAB1",#N/A,TRUE,"GENERAL";"TAB2",#N/A,TRUE,"GENERAL";"TAB3",#N/A,TRUE,"GENERAL";"TAB4",#N/A,TRUE,"GENERAL";"TAB5",#N/A,TRUE,"GENERAL"}</definedName>
    <definedName name="rt" localSheetId="39" hidden="1">{"TAB1",#N/A,TRUE,"GENERAL";"TAB2",#N/A,TRUE,"GENERAL";"TAB3",#N/A,TRUE,"GENERAL";"TAB4",#N/A,TRUE,"GENERAL";"TAB5",#N/A,TRUE,"GENERAL"}</definedName>
    <definedName name="rt" hidden="1">{"TAB1",#N/A,TRUE,"GENERAL";"TAB2",#N/A,TRUE,"GENERAL";"TAB3",#N/A,TRUE,"GENERAL";"TAB4",#N/A,TRUE,"GENERAL";"TAB5",#N/A,TRUE,"GENERAL"}</definedName>
    <definedName name="rte" localSheetId="19" hidden="1">{"TAB1",#N/A,TRUE,"GENERAL";"TAB2",#N/A,TRUE,"GENERAL";"TAB3",#N/A,TRUE,"GENERAL";"TAB4",#N/A,TRUE,"GENERAL";"TAB5",#N/A,TRUE,"GENERAL"}</definedName>
    <definedName name="rte" localSheetId="38"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localSheetId="31" hidden="1">{"TAB1",#N/A,TRUE,"GENERAL";"TAB2",#N/A,TRUE,"GENERAL";"TAB3",#N/A,TRUE,"GENERAL";"TAB4",#N/A,TRUE,"GENERAL";"TAB5",#N/A,TRUE,"GENERAL"}</definedName>
    <definedName name="rte" localSheetId="32" hidden="1">{"TAB1",#N/A,TRUE,"GENERAL";"TAB2",#N/A,TRUE,"GENERAL";"TAB3",#N/A,TRUE,"GENERAL";"TAB4",#N/A,TRUE,"GENERAL";"TAB5",#N/A,TRUE,"GENERAL"}</definedName>
    <definedName name="rte" localSheetId="33" hidden="1">{"TAB1",#N/A,TRUE,"GENERAL";"TAB2",#N/A,TRUE,"GENERAL";"TAB3",#N/A,TRUE,"GENERAL";"TAB4",#N/A,TRUE,"GENERAL";"TAB5",#N/A,TRUE,"GENERAL"}</definedName>
    <definedName name="rte" localSheetId="34" hidden="1">{"TAB1",#N/A,TRUE,"GENERAL";"TAB2",#N/A,TRUE,"GENERAL";"TAB3",#N/A,TRUE,"GENERAL";"TAB4",#N/A,TRUE,"GENERAL";"TAB5",#N/A,TRUE,"GENERAL"}</definedName>
    <definedName name="rte" localSheetId="35" hidden="1">{"TAB1",#N/A,TRUE,"GENERAL";"TAB2",#N/A,TRUE,"GENERAL";"TAB3",#N/A,TRUE,"GENERAL";"TAB4",#N/A,TRUE,"GENERAL";"TAB5",#N/A,TRUE,"GENERAL"}</definedName>
    <definedName name="rte" localSheetId="36" hidden="1">{"TAB1",#N/A,TRUE,"GENERAL";"TAB2",#N/A,TRUE,"GENERAL";"TAB3",#N/A,TRUE,"GENERAL";"TAB4",#N/A,TRUE,"GENERAL";"TAB5",#N/A,TRUE,"GENERAL"}</definedName>
    <definedName name="rte" localSheetId="37" hidden="1">{"TAB1",#N/A,TRUE,"GENERAL";"TAB2",#N/A,TRUE,"GENERAL";"TAB3",#N/A,TRUE,"GENERAL";"TAB4",#N/A,TRUE,"GENERAL";"TAB5",#N/A,TRUE,"GENERAL"}</definedName>
    <definedName name="rte" localSheetId="39" hidden="1">{"TAB1",#N/A,TRUE,"GENERAL";"TAB2",#N/A,TRUE,"GENERAL";"TAB3",#N/A,TRUE,"GENERAL";"TAB4",#N/A,TRUE,"GENERAL";"TAB5",#N/A,TRUE,"GENERAL"}</definedName>
    <definedName name="rte" hidden="1">{"TAB1",#N/A,TRUE,"GENERAL";"TAB2",#N/A,TRUE,"GENERAL";"TAB3",#N/A,TRUE,"GENERAL";"TAB4",#N/A,TRUE,"GENERAL";"TAB5",#N/A,TRUE,"GENERAL"}</definedName>
    <definedName name="rteg" localSheetId="19" hidden="1">{"via1",#N/A,TRUE,"general";"via2",#N/A,TRUE,"general";"via3",#N/A,TRUE,"general"}</definedName>
    <definedName name="rteg" localSheetId="38"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localSheetId="31" hidden="1">{"via1",#N/A,TRUE,"general";"via2",#N/A,TRUE,"general";"via3",#N/A,TRUE,"general"}</definedName>
    <definedName name="rteg" localSheetId="32" hidden="1">{"via1",#N/A,TRUE,"general";"via2",#N/A,TRUE,"general";"via3",#N/A,TRUE,"general"}</definedName>
    <definedName name="rteg" localSheetId="33" hidden="1">{"via1",#N/A,TRUE,"general";"via2",#N/A,TRUE,"general";"via3",#N/A,TRUE,"general"}</definedName>
    <definedName name="rteg" localSheetId="34" hidden="1">{"via1",#N/A,TRUE,"general";"via2",#N/A,TRUE,"general";"via3",#N/A,TRUE,"general"}</definedName>
    <definedName name="rteg" localSheetId="35" hidden="1">{"via1",#N/A,TRUE,"general";"via2",#N/A,TRUE,"general";"via3",#N/A,TRUE,"general"}</definedName>
    <definedName name="rteg" localSheetId="36" hidden="1">{"via1",#N/A,TRUE,"general";"via2",#N/A,TRUE,"general";"via3",#N/A,TRUE,"general"}</definedName>
    <definedName name="rteg" localSheetId="37" hidden="1">{"via1",#N/A,TRUE,"general";"via2",#N/A,TRUE,"general";"via3",#N/A,TRUE,"general"}</definedName>
    <definedName name="rteg" localSheetId="39" hidden="1">{"via1",#N/A,TRUE,"general";"via2",#N/A,TRUE,"general";"via3",#N/A,TRUE,"general"}</definedName>
    <definedName name="rteg" hidden="1">{"via1",#N/A,TRUE,"general";"via2",#N/A,TRUE,"general";"via3",#N/A,TRUE,"general"}</definedName>
    <definedName name="rtert" localSheetId="19" hidden="1">{"TAB1",#N/A,TRUE,"GENERAL";"TAB2",#N/A,TRUE,"GENERAL";"TAB3",#N/A,TRUE,"GENERAL";"TAB4",#N/A,TRUE,"GENERAL";"TAB5",#N/A,TRUE,"GENERAL"}</definedName>
    <definedName name="rtert" localSheetId="38"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31"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33"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35" hidden="1">{"TAB1",#N/A,TRUE,"GENERAL";"TAB2",#N/A,TRUE,"GENERAL";"TAB3",#N/A,TRUE,"GENERAL";"TAB4",#N/A,TRUE,"GENERAL";"TAB5",#N/A,TRUE,"GENERAL"}</definedName>
    <definedName name="rtert" localSheetId="36" hidden="1">{"TAB1",#N/A,TRUE,"GENERAL";"TAB2",#N/A,TRUE,"GENERAL";"TAB3",#N/A,TRUE,"GENERAL";"TAB4",#N/A,TRUE,"GENERAL";"TAB5",#N/A,TRUE,"GENERAL"}</definedName>
    <definedName name="rtert" localSheetId="37" hidden="1">{"TAB1",#N/A,TRUE,"GENERAL";"TAB2",#N/A,TRUE,"GENERAL";"TAB3",#N/A,TRUE,"GENERAL";"TAB4",#N/A,TRUE,"GENERAL";"TAB5",#N/A,TRUE,"GENERAL"}</definedName>
    <definedName name="rtert" localSheetId="39" hidden="1">{"TAB1",#N/A,TRUE,"GENERAL";"TAB2",#N/A,TRUE,"GENERAL";"TAB3",#N/A,TRUE,"GENERAL";"TAB4",#N/A,TRUE,"GENERAL";"TAB5",#N/A,TRUE,"GENERAL"}</definedName>
    <definedName name="rtert" hidden="1">{"TAB1",#N/A,TRUE,"GENERAL";"TAB2",#N/A,TRUE,"GENERAL";"TAB3",#N/A,TRUE,"GENERAL";"TAB4",#N/A,TRUE,"GENERAL";"TAB5",#N/A,TRUE,"GENERAL"}</definedName>
    <definedName name="rtes" localSheetId="19" hidden="1">{"via1",#N/A,TRUE,"general";"via2",#N/A,TRUE,"general";"via3",#N/A,TRUE,"general"}</definedName>
    <definedName name="rtes" localSheetId="38"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localSheetId="31" hidden="1">{"via1",#N/A,TRUE,"general";"via2",#N/A,TRUE,"general";"via3",#N/A,TRUE,"general"}</definedName>
    <definedName name="rtes" localSheetId="32" hidden="1">{"via1",#N/A,TRUE,"general";"via2",#N/A,TRUE,"general";"via3",#N/A,TRUE,"general"}</definedName>
    <definedName name="rtes" localSheetId="33" hidden="1">{"via1",#N/A,TRUE,"general";"via2",#N/A,TRUE,"general";"via3",#N/A,TRUE,"general"}</definedName>
    <definedName name="rtes" localSheetId="34" hidden="1">{"via1",#N/A,TRUE,"general";"via2",#N/A,TRUE,"general";"via3",#N/A,TRUE,"general"}</definedName>
    <definedName name="rtes" localSheetId="35" hidden="1">{"via1",#N/A,TRUE,"general";"via2",#N/A,TRUE,"general";"via3",#N/A,TRUE,"general"}</definedName>
    <definedName name="rtes" localSheetId="36" hidden="1">{"via1",#N/A,TRUE,"general";"via2",#N/A,TRUE,"general";"via3",#N/A,TRUE,"general"}</definedName>
    <definedName name="rtes" localSheetId="37" hidden="1">{"via1",#N/A,TRUE,"general";"via2",#N/A,TRUE,"general";"via3",#N/A,TRUE,"general"}</definedName>
    <definedName name="rtes" localSheetId="39" hidden="1">{"via1",#N/A,TRUE,"general";"via2",#N/A,TRUE,"general";"via3",#N/A,TRUE,"general"}</definedName>
    <definedName name="rtes" hidden="1">{"via1",#N/A,TRUE,"general";"via2",#N/A,TRUE,"general";"via3",#N/A,TRUE,"general"}</definedName>
    <definedName name="rtewth" localSheetId="19" hidden="1">{"TAB1",#N/A,TRUE,"GENERAL";"TAB2",#N/A,TRUE,"GENERAL";"TAB3",#N/A,TRUE,"GENERAL";"TAB4",#N/A,TRUE,"GENERAL";"TAB5",#N/A,TRUE,"GENERAL"}</definedName>
    <definedName name="rtewth" localSheetId="38"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31"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33"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35" hidden="1">{"TAB1",#N/A,TRUE,"GENERAL";"TAB2",#N/A,TRUE,"GENERAL";"TAB3",#N/A,TRUE,"GENERAL";"TAB4",#N/A,TRUE,"GENERAL";"TAB5",#N/A,TRUE,"GENERAL"}</definedName>
    <definedName name="rtewth" localSheetId="36" hidden="1">{"TAB1",#N/A,TRUE,"GENERAL";"TAB2",#N/A,TRUE,"GENERAL";"TAB3",#N/A,TRUE,"GENERAL";"TAB4",#N/A,TRUE,"GENERAL";"TAB5",#N/A,TRUE,"GENERAL"}</definedName>
    <definedName name="rtewth" localSheetId="37" hidden="1">{"TAB1",#N/A,TRUE,"GENERAL";"TAB2",#N/A,TRUE,"GENERAL";"TAB3",#N/A,TRUE,"GENERAL";"TAB4",#N/A,TRUE,"GENERAL";"TAB5",#N/A,TRUE,"GENERAL"}</definedName>
    <definedName name="rtewth" localSheetId="39" hidden="1">{"TAB1",#N/A,TRUE,"GENERAL";"TAB2",#N/A,TRUE,"GENERAL";"TAB3",#N/A,TRUE,"GENERAL";"TAB4",#N/A,TRUE,"GENERAL";"TAB5",#N/A,TRUE,"GENERAL"}</definedName>
    <definedName name="rtewth"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38"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31"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3"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35" hidden="1">{"TAB1",#N/A,TRUE,"GENERAL";"TAB2",#N/A,TRUE,"GENERAL";"TAB3",#N/A,TRUE,"GENERAL";"TAB4",#N/A,TRUE,"GENERAL";"TAB5",#N/A,TRUE,"GENERAL"}</definedName>
    <definedName name="rthjtj" localSheetId="36" hidden="1">{"TAB1",#N/A,TRUE,"GENERAL";"TAB2",#N/A,TRUE,"GENERAL";"TAB3",#N/A,TRUE,"GENERAL";"TAB4",#N/A,TRUE,"GENERAL";"TAB5",#N/A,TRUE,"GENERAL"}</definedName>
    <definedName name="rthjtj" localSheetId="37" hidden="1">{"TAB1",#N/A,TRUE,"GENERAL";"TAB2",#N/A,TRUE,"GENERAL";"TAB3",#N/A,TRUE,"GENERAL";"TAB4",#N/A,TRUE,"GENERAL";"TAB5",#N/A,TRUE,"GENERAL"}</definedName>
    <definedName name="rthjtj" localSheetId="39" hidden="1">{"TAB1",#N/A,TRUE,"GENERAL";"TAB2",#N/A,TRUE,"GENERAL";"TAB3",#N/A,TRUE,"GENERAL";"TAB4",#N/A,TRUE,"GENERAL";"TAB5",#N/A,TRUE,"GENERAL"}</definedName>
    <definedName name="rthjtj" hidden="1">{"TAB1",#N/A,TRUE,"GENERAL";"TAB2",#N/A,TRUE,"GENERAL";"TAB3",#N/A,TRUE,"GENERAL";"TAB4",#N/A,TRUE,"GENERAL";"TAB5",#N/A,TRUE,"GENERAL"}</definedName>
    <definedName name="rthrthg" localSheetId="19" hidden="1">{"via1",#N/A,TRUE,"general";"via2",#N/A,TRUE,"general";"via3",#N/A,TRUE,"general"}</definedName>
    <definedName name="rthrthg" localSheetId="38"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localSheetId="31" hidden="1">{"via1",#N/A,TRUE,"general";"via2",#N/A,TRUE,"general";"via3",#N/A,TRUE,"general"}</definedName>
    <definedName name="rthrthg" localSheetId="32" hidden="1">{"via1",#N/A,TRUE,"general";"via2",#N/A,TRUE,"general";"via3",#N/A,TRUE,"general"}</definedName>
    <definedName name="rthrthg" localSheetId="33" hidden="1">{"via1",#N/A,TRUE,"general";"via2",#N/A,TRUE,"general";"via3",#N/A,TRUE,"general"}</definedName>
    <definedName name="rthrthg" localSheetId="34" hidden="1">{"via1",#N/A,TRUE,"general";"via2",#N/A,TRUE,"general";"via3",#N/A,TRUE,"general"}</definedName>
    <definedName name="rthrthg" localSheetId="35" hidden="1">{"via1",#N/A,TRUE,"general";"via2",#N/A,TRUE,"general";"via3",#N/A,TRUE,"general"}</definedName>
    <definedName name="rthrthg" localSheetId="36" hidden="1">{"via1",#N/A,TRUE,"general";"via2",#N/A,TRUE,"general";"via3",#N/A,TRUE,"general"}</definedName>
    <definedName name="rthrthg" localSheetId="37" hidden="1">{"via1",#N/A,TRUE,"general";"via2",#N/A,TRUE,"general";"via3",#N/A,TRUE,"general"}</definedName>
    <definedName name="rthrthg" localSheetId="39" hidden="1">{"via1",#N/A,TRUE,"general";"via2",#N/A,TRUE,"general";"via3",#N/A,TRUE,"general"}</definedName>
    <definedName name="rthrthg" hidden="1">{"via1",#N/A,TRUE,"general";"via2",#N/A,TRUE,"general";"via3",#N/A,TRUE,"general"}</definedName>
    <definedName name="rthtrh" localSheetId="19" hidden="1">{"via1",#N/A,TRUE,"general";"via2",#N/A,TRUE,"general";"via3",#N/A,TRUE,"general"}</definedName>
    <definedName name="rthtrh" localSheetId="38"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localSheetId="31" hidden="1">{"via1",#N/A,TRUE,"general";"via2",#N/A,TRUE,"general";"via3",#N/A,TRUE,"general"}</definedName>
    <definedName name="rthtrh" localSheetId="32" hidden="1">{"via1",#N/A,TRUE,"general";"via2",#N/A,TRUE,"general";"via3",#N/A,TRUE,"general"}</definedName>
    <definedName name="rthtrh" localSheetId="33" hidden="1">{"via1",#N/A,TRUE,"general";"via2",#N/A,TRUE,"general";"via3",#N/A,TRUE,"general"}</definedName>
    <definedName name="rthtrh" localSheetId="34" hidden="1">{"via1",#N/A,TRUE,"general";"via2",#N/A,TRUE,"general";"via3",#N/A,TRUE,"general"}</definedName>
    <definedName name="rthtrh" localSheetId="35" hidden="1">{"via1",#N/A,TRUE,"general";"via2",#N/A,TRUE,"general";"via3",#N/A,TRUE,"general"}</definedName>
    <definedName name="rthtrh" localSheetId="36" hidden="1">{"via1",#N/A,TRUE,"general";"via2",#N/A,TRUE,"general";"via3",#N/A,TRUE,"general"}</definedName>
    <definedName name="rthtrh" localSheetId="37" hidden="1">{"via1",#N/A,TRUE,"general";"via2",#N/A,TRUE,"general";"via3",#N/A,TRUE,"general"}</definedName>
    <definedName name="rthtrh" localSheetId="39" hidden="1">{"via1",#N/A,TRUE,"general";"via2",#N/A,TRUE,"general";"via3",#N/A,TRUE,"general"}</definedName>
    <definedName name="rthtrh" hidden="1">{"via1",#N/A,TRUE,"general";"via2",#N/A,TRUE,"general";"via3",#N/A,TRUE,"general"}</definedName>
    <definedName name="rtkk" localSheetId="19" hidden="1">{"via1",#N/A,TRUE,"general";"via2",#N/A,TRUE,"general";"via3",#N/A,TRUE,"general"}</definedName>
    <definedName name="rtkk" localSheetId="38"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localSheetId="31" hidden="1">{"via1",#N/A,TRUE,"general";"via2",#N/A,TRUE,"general";"via3",#N/A,TRUE,"general"}</definedName>
    <definedName name="rtkk" localSheetId="32" hidden="1">{"via1",#N/A,TRUE,"general";"via2",#N/A,TRUE,"general";"via3",#N/A,TRUE,"general"}</definedName>
    <definedName name="rtkk" localSheetId="33" hidden="1">{"via1",#N/A,TRUE,"general";"via2",#N/A,TRUE,"general";"via3",#N/A,TRUE,"general"}</definedName>
    <definedName name="rtkk" localSheetId="34" hidden="1">{"via1",#N/A,TRUE,"general";"via2",#N/A,TRUE,"general";"via3",#N/A,TRUE,"general"}</definedName>
    <definedName name="rtkk" localSheetId="35" hidden="1">{"via1",#N/A,TRUE,"general";"via2",#N/A,TRUE,"general";"via3",#N/A,TRUE,"general"}</definedName>
    <definedName name="rtkk" localSheetId="36" hidden="1">{"via1",#N/A,TRUE,"general";"via2",#N/A,TRUE,"general";"via3",#N/A,TRUE,"general"}</definedName>
    <definedName name="rtkk" localSheetId="37" hidden="1">{"via1",#N/A,TRUE,"general";"via2",#N/A,TRUE,"general";"via3",#N/A,TRUE,"general"}</definedName>
    <definedName name="rtkk" localSheetId="39" hidden="1">{"via1",#N/A,TRUE,"general";"via2",#N/A,TRUE,"general";"via3",#N/A,TRUE,"general"}</definedName>
    <definedName name="rtkk" hidden="1">{"via1",#N/A,TRUE,"general";"via2",#N/A,TRUE,"general";"via3",#N/A,TRUE,"general"}</definedName>
    <definedName name="rttthy" localSheetId="19" hidden="1">{"via1",#N/A,TRUE,"general";"via2",#N/A,TRUE,"general";"via3",#N/A,TRUE,"general"}</definedName>
    <definedName name="rttthy" localSheetId="38"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localSheetId="31" hidden="1">{"via1",#N/A,TRUE,"general";"via2",#N/A,TRUE,"general";"via3",#N/A,TRUE,"general"}</definedName>
    <definedName name="rttthy" localSheetId="32" hidden="1">{"via1",#N/A,TRUE,"general";"via2",#N/A,TRUE,"general";"via3",#N/A,TRUE,"general"}</definedName>
    <definedName name="rttthy" localSheetId="33" hidden="1">{"via1",#N/A,TRUE,"general";"via2",#N/A,TRUE,"general";"via3",#N/A,TRUE,"general"}</definedName>
    <definedName name="rttthy" localSheetId="34" hidden="1">{"via1",#N/A,TRUE,"general";"via2",#N/A,TRUE,"general";"via3",#N/A,TRUE,"general"}</definedName>
    <definedName name="rttthy" localSheetId="35" hidden="1">{"via1",#N/A,TRUE,"general";"via2",#N/A,TRUE,"general";"via3",#N/A,TRUE,"general"}</definedName>
    <definedName name="rttthy" localSheetId="36" hidden="1">{"via1",#N/A,TRUE,"general";"via2",#N/A,TRUE,"general";"via3",#N/A,TRUE,"general"}</definedName>
    <definedName name="rttthy" localSheetId="37" hidden="1">{"via1",#N/A,TRUE,"general";"via2",#N/A,TRUE,"general";"via3",#N/A,TRUE,"general"}</definedName>
    <definedName name="rttthy" localSheetId="39" hidden="1">{"via1",#N/A,TRUE,"general";"via2",#N/A,TRUE,"general";"via3",#N/A,TRUE,"general"}</definedName>
    <definedName name="rttthy" hidden="1">{"via1",#N/A,TRUE,"general";"via2",#N/A,TRUE,"general";"via3",#N/A,TRUE,"general"}</definedName>
    <definedName name="rtu" localSheetId="19" hidden="1">{"via1",#N/A,TRUE,"general";"via2",#N/A,TRUE,"general";"via3",#N/A,TRUE,"general"}</definedName>
    <definedName name="rtu" localSheetId="38"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localSheetId="31" hidden="1">{"via1",#N/A,TRUE,"general";"via2",#N/A,TRUE,"general";"via3",#N/A,TRUE,"general"}</definedName>
    <definedName name="rtu" localSheetId="32" hidden="1">{"via1",#N/A,TRUE,"general";"via2",#N/A,TRUE,"general";"via3",#N/A,TRUE,"general"}</definedName>
    <definedName name="rtu" localSheetId="33" hidden="1">{"via1",#N/A,TRUE,"general";"via2",#N/A,TRUE,"general";"via3",#N/A,TRUE,"general"}</definedName>
    <definedName name="rtu" localSheetId="34" hidden="1">{"via1",#N/A,TRUE,"general";"via2",#N/A,TRUE,"general";"via3",#N/A,TRUE,"general"}</definedName>
    <definedName name="rtu" localSheetId="35" hidden="1">{"via1",#N/A,TRUE,"general";"via2",#N/A,TRUE,"general";"via3",#N/A,TRUE,"general"}</definedName>
    <definedName name="rtu" localSheetId="36" hidden="1">{"via1",#N/A,TRUE,"general";"via2",#N/A,TRUE,"general";"via3",#N/A,TRUE,"general"}</definedName>
    <definedName name="rtu" localSheetId="37" hidden="1">{"via1",#N/A,TRUE,"general";"via2",#N/A,TRUE,"general";"via3",#N/A,TRUE,"general"}</definedName>
    <definedName name="rtu" localSheetId="39" hidden="1">{"via1",#N/A,TRUE,"general";"via2",#N/A,TRUE,"general";"via3",#N/A,TRUE,"general"}</definedName>
    <definedName name="rtu" hidden="1">{"via1",#N/A,TRUE,"general";"via2",#N/A,TRUE,"general";"via3",#N/A,TRUE,"general"}</definedName>
    <definedName name="rtug" localSheetId="19" hidden="1">{"TAB1",#N/A,TRUE,"GENERAL";"TAB2",#N/A,TRUE,"GENERAL";"TAB3",#N/A,TRUE,"GENERAL";"TAB4",#N/A,TRUE,"GENERAL";"TAB5",#N/A,TRUE,"GENERAL"}</definedName>
    <definedName name="rtug" localSheetId="38"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localSheetId="31" hidden="1">{"TAB1",#N/A,TRUE,"GENERAL";"TAB2",#N/A,TRUE,"GENERAL";"TAB3",#N/A,TRUE,"GENERAL";"TAB4",#N/A,TRUE,"GENERAL";"TAB5",#N/A,TRUE,"GENERAL"}</definedName>
    <definedName name="rtug" localSheetId="32" hidden="1">{"TAB1",#N/A,TRUE,"GENERAL";"TAB2",#N/A,TRUE,"GENERAL";"TAB3",#N/A,TRUE,"GENERAL";"TAB4",#N/A,TRUE,"GENERAL";"TAB5",#N/A,TRUE,"GENERAL"}</definedName>
    <definedName name="rtug" localSheetId="33" hidden="1">{"TAB1",#N/A,TRUE,"GENERAL";"TAB2",#N/A,TRUE,"GENERAL";"TAB3",#N/A,TRUE,"GENERAL";"TAB4",#N/A,TRUE,"GENERAL";"TAB5",#N/A,TRUE,"GENERAL"}</definedName>
    <definedName name="rtug" localSheetId="34" hidden="1">{"TAB1",#N/A,TRUE,"GENERAL";"TAB2",#N/A,TRUE,"GENERAL";"TAB3",#N/A,TRUE,"GENERAL";"TAB4",#N/A,TRUE,"GENERAL";"TAB5",#N/A,TRUE,"GENERAL"}</definedName>
    <definedName name="rtug" localSheetId="35" hidden="1">{"TAB1",#N/A,TRUE,"GENERAL";"TAB2",#N/A,TRUE,"GENERAL";"TAB3",#N/A,TRUE,"GENERAL";"TAB4",#N/A,TRUE,"GENERAL";"TAB5",#N/A,TRUE,"GENERAL"}</definedName>
    <definedName name="rtug" localSheetId="36" hidden="1">{"TAB1",#N/A,TRUE,"GENERAL";"TAB2",#N/A,TRUE,"GENERAL";"TAB3",#N/A,TRUE,"GENERAL";"TAB4",#N/A,TRUE,"GENERAL";"TAB5",#N/A,TRUE,"GENERAL"}</definedName>
    <definedName name="rtug" localSheetId="37" hidden="1">{"TAB1",#N/A,TRUE,"GENERAL";"TAB2",#N/A,TRUE,"GENERAL";"TAB3",#N/A,TRUE,"GENERAL";"TAB4",#N/A,TRUE,"GENERAL";"TAB5",#N/A,TRUE,"GENERAL"}</definedName>
    <definedName name="rtug" localSheetId="39" hidden="1">{"TAB1",#N/A,TRUE,"GENERAL";"TAB2",#N/A,TRUE,"GENERAL";"TAB3",#N/A,TRUE,"GENERAL";"TAB4",#N/A,TRUE,"GENERAL";"TAB5",#N/A,TRUE,"GENERAL"}</definedName>
    <definedName name="rtug"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38"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31"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3"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35" hidden="1">{"TAB1",#N/A,TRUE,"GENERAL";"TAB2",#N/A,TRUE,"GENERAL";"TAB3",#N/A,TRUE,"GENERAL";"TAB4",#N/A,TRUE,"GENERAL";"TAB5",#N/A,TRUE,"GENERAL"}</definedName>
    <definedName name="rtugsd" localSheetId="36" hidden="1">{"TAB1",#N/A,TRUE,"GENERAL";"TAB2",#N/A,TRUE,"GENERAL";"TAB3",#N/A,TRUE,"GENERAL";"TAB4",#N/A,TRUE,"GENERAL";"TAB5",#N/A,TRUE,"GENERAL"}</definedName>
    <definedName name="rtugsd" localSheetId="37" hidden="1">{"TAB1",#N/A,TRUE,"GENERAL";"TAB2",#N/A,TRUE,"GENERAL";"TAB3",#N/A,TRUE,"GENERAL";"TAB4",#N/A,TRUE,"GENERAL";"TAB5",#N/A,TRUE,"GENERAL"}</definedName>
    <definedName name="rtugsd" localSheetId="39" hidden="1">{"TAB1",#N/A,TRUE,"GENERAL";"TAB2",#N/A,TRUE,"GENERAL";"TAB3",#N/A,TRUE,"GENERAL";"TAB4",#N/A,TRUE,"GENERAL";"TAB5",#N/A,TRUE,"GENERAL"}</definedName>
    <definedName name="rtugsd" hidden="1">{"TAB1",#N/A,TRUE,"GENERAL";"TAB2",#N/A,TRUE,"GENERAL";"TAB3",#N/A,TRUE,"GENERAL";"TAB4",#N/A,TRUE,"GENERAL";"TAB5",#N/A,TRUE,"GENERAL"}</definedName>
    <definedName name="rturtu" localSheetId="19" hidden="1">{"via1",#N/A,TRUE,"general";"via2",#N/A,TRUE,"general";"via3",#N/A,TRUE,"general"}</definedName>
    <definedName name="rturtu" localSheetId="38"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localSheetId="31" hidden="1">{"via1",#N/A,TRUE,"general";"via2",#N/A,TRUE,"general";"via3",#N/A,TRUE,"general"}</definedName>
    <definedName name="rturtu" localSheetId="32" hidden="1">{"via1",#N/A,TRUE,"general";"via2",#N/A,TRUE,"general";"via3",#N/A,TRUE,"general"}</definedName>
    <definedName name="rturtu" localSheetId="33" hidden="1">{"via1",#N/A,TRUE,"general";"via2",#N/A,TRUE,"general";"via3",#N/A,TRUE,"general"}</definedName>
    <definedName name="rturtu" localSheetId="34" hidden="1">{"via1",#N/A,TRUE,"general";"via2",#N/A,TRUE,"general";"via3",#N/A,TRUE,"general"}</definedName>
    <definedName name="rturtu" localSheetId="35" hidden="1">{"via1",#N/A,TRUE,"general";"via2",#N/A,TRUE,"general";"via3",#N/A,TRUE,"general"}</definedName>
    <definedName name="rturtu" localSheetId="36" hidden="1">{"via1",#N/A,TRUE,"general";"via2",#N/A,TRUE,"general";"via3",#N/A,TRUE,"general"}</definedName>
    <definedName name="rturtu" localSheetId="37" hidden="1">{"via1",#N/A,TRUE,"general";"via2",#N/A,TRUE,"general";"via3",#N/A,TRUE,"general"}</definedName>
    <definedName name="rturtu" localSheetId="39" hidden="1">{"via1",#N/A,TRUE,"general";"via2",#N/A,TRUE,"general";"via3",#N/A,TRUE,"general"}</definedName>
    <definedName name="rturtu" hidden="1">{"via1",#N/A,TRUE,"general";"via2",#N/A,TRUE,"general";"via3",#N/A,TRUE,"general"}</definedName>
    <definedName name="rturu" localSheetId="19" hidden="1">{"via1",#N/A,TRUE,"general";"via2",#N/A,TRUE,"general";"via3",#N/A,TRUE,"general"}</definedName>
    <definedName name="rturu" localSheetId="38"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localSheetId="31" hidden="1">{"via1",#N/A,TRUE,"general";"via2",#N/A,TRUE,"general";"via3",#N/A,TRUE,"general"}</definedName>
    <definedName name="rturu" localSheetId="32" hidden="1">{"via1",#N/A,TRUE,"general";"via2",#N/A,TRUE,"general";"via3",#N/A,TRUE,"general"}</definedName>
    <definedName name="rturu" localSheetId="33" hidden="1">{"via1",#N/A,TRUE,"general";"via2",#N/A,TRUE,"general";"via3",#N/A,TRUE,"general"}</definedName>
    <definedName name="rturu" localSheetId="34" hidden="1">{"via1",#N/A,TRUE,"general";"via2",#N/A,TRUE,"general";"via3",#N/A,TRUE,"general"}</definedName>
    <definedName name="rturu" localSheetId="35" hidden="1">{"via1",#N/A,TRUE,"general";"via2",#N/A,TRUE,"general";"via3",#N/A,TRUE,"general"}</definedName>
    <definedName name="rturu" localSheetId="36" hidden="1">{"via1",#N/A,TRUE,"general";"via2",#N/A,TRUE,"general";"via3",#N/A,TRUE,"general"}</definedName>
    <definedName name="rturu" localSheetId="37" hidden="1">{"via1",#N/A,TRUE,"general";"via2",#N/A,TRUE,"general";"via3",#N/A,TRUE,"general"}</definedName>
    <definedName name="rturu" localSheetId="39" hidden="1">{"via1",#N/A,TRUE,"general";"via2",#N/A,TRUE,"general";"via3",#N/A,TRUE,"general"}</definedName>
    <definedName name="rturu" hidden="1">{"via1",#N/A,TRUE,"general";"via2",#N/A,TRUE,"general";"via3",#N/A,TRUE,"general"}</definedName>
    <definedName name="rtut" localSheetId="19" hidden="1">{"via1",#N/A,TRUE,"general";"via2",#N/A,TRUE,"general";"via3",#N/A,TRUE,"general"}</definedName>
    <definedName name="rtut" localSheetId="38"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localSheetId="31" hidden="1">{"via1",#N/A,TRUE,"general";"via2",#N/A,TRUE,"general";"via3",#N/A,TRUE,"general"}</definedName>
    <definedName name="rtut" localSheetId="32" hidden="1">{"via1",#N/A,TRUE,"general";"via2",#N/A,TRUE,"general";"via3",#N/A,TRUE,"general"}</definedName>
    <definedName name="rtut" localSheetId="33" hidden="1">{"via1",#N/A,TRUE,"general";"via2",#N/A,TRUE,"general";"via3",#N/A,TRUE,"general"}</definedName>
    <definedName name="rtut" localSheetId="34" hidden="1">{"via1",#N/A,TRUE,"general";"via2",#N/A,TRUE,"general";"via3",#N/A,TRUE,"general"}</definedName>
    <definedName name="rtut" localSheetId="35" hidden="1">{"via1",#N/A,TRUE,"general";"via2",#N/A,TRUE,"general";"via3",#N/A,TRUE,"general"}</definedName>
    <definedName name="rtut" localSheetId="36" hidden="1">{"via1",#N/A,TRUE,"general";"via2",#N/A,TRUE,"general";"via3",#N/A,TRUE,"general"}</definedName>
    <definedName name="rtut" localSheetId="37" hidden="1">{"via1",#N/A,TRUE,"general";"via2",#N/A,TRUE,"general";"via3",#N/A,TRUE,"general"}</definedName>
    <definedName name="rtut" localSheetId="39" hidden="1">{"via1",#N/A,TRUE,"general";"via2",#N/A,TRUE,"general";"via3",#N/A,TRUE,"general"}</definedName>
    <definedName name="rtut" hidden="1">{"via1",#N/A,TRUE,"general";"via2",#N/A,TRUE,"general";"via3",#N/A,TRUE,"general"}</definedName>
    <definedName name="rtutru" localSheetId="19" hidden="1">{"via1",#N/A,TRUE,"general";"via2",#N/A,TRUE,"general";"via3",#N/A,TRUE,"general"}</definedName>
    <definedName name="rtutru" localSheetId="38"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localSheetId="31" hidden="1">{"via1",#N/A,TRUE,"general";"via2",#N/A,TRUE,"general";"via3",#N/A,TRUE,"general"}</definedName>
    <definedName name="rtutru" localSheetId="32" hidden="1">{"via1",#N/A,TRUE,"general";"via2",#N/A,TRUE,"general";"via3",#N/A,TRUE,"general"}</definedName>
    <definedName name="rtutru" localSheetId="33" hidden="1">{"via1",#N/A,TRUE,"general";"via2",#N/A,TRUE,"general";"via3",#N/A,TRUE,"general"}</definedName>
    <definedName name="rtutru" localSheetId="34" hidden="1">{"via1",#N/A,TRUE,"general";"via2",#N/A,TRUE,"general";"via3",#N/A,TRUE,"general"}</definedName>
    <definedName name="rtutru" localSheetId="35" hidden="1">{"via1",#N/A,TRUE,"general";"via2",#N/A,TRUE,"general";"via3",#N/A,TRUE,"general"}</definedName>
    <definedName name="rtutru" localSheetId="36" hidden="1">{"via1",#N/A,TRUE,"general";"via2",#N/A,TRUE,"general";"via3",#N/A,TRUE,"general"}</definedName>
    <definedName name="rtutru" localSheetId="37" hidden="1">{"via1",#N/A,TRUE,"general";"via2",#N/A,TRUE,"general";"via3",#N/A,TRUE,"general"}</definedName>
    <definedName name="rtutru" localSheetId="39" hidden="1">{"via1",#N/A,TRUE,"general";"via2",#N/A,TRUE,"general";"via3",#N/A,TRUE,"general"}</definedName>
    <definedName name="rtutru" hidden="1">{"via1",#N/A,TRUE,"general";"via2",#N/A,TRUE,"general";"via3",#N/A,TRUE,"general"}</definedName>
    <definedName name="rtuy" localSheetId="19" hidden="1">{"via1",#N/A,TRUE,"general";"via2",#N/A,TRUE,"general";"via3",#N/A,TRUE,"general"}</definedName>
    <definedName name="rtuy" localSheetId="38"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localSheetId="31" hidden="1">{"via1",#N/A,TRUE,"general";"via2",#N/A,TRUE,"general";"via3",#N/A,TRUE,"general"}</definedName>
    <definedName name="rtuy" localSheetId="32" hidden="1">{"via1",#N/A,TRUE,"general";"via2",#N/A,TRUE,"general";"via3",#N/A,TRUE,"general"}</definedName>
    <definedName name="rtuy" localSheetId="33" hidden="1">{"via1",#N/A,TRUE,"general";"via2",#N/A,TRUE,"general";"via3",#N/A,TRUE,"general"}</definedName>
    <definedName name="rtuy" localSheetId="34" hidden="1">{"via1",#N/A,TRUE,"general";"via2",#N/A,TRUE,"general";"via3",#N/A,TRUE,"general"}</definedName>
    <definedName name="rtuy" localSheetId="35" hidden="1">{"via1",#N/A,TRUE,"general";"via2",#N/A,TRUE,"general";"via3",#N/A,TRUE,"general"}</definedName>
    <definedName name="rtuy" localSheetId="36" hidden="1">{"via1",#N/A,TRUE,"general";"via2",#N/A,TRUE,"general";"via3",#N/A,TRUE,"general"}</definedName>
    <definedName name="rtuy" localSheetId="37" hidden="1">{"via1",#N/A,TRUE,"general";"via2",#N/A,TRUE,"general";"via3",#N/A,TRUE,"general"}</definedName>
    <definedName name="rtuy" localSheetId="39" hidden="1">{"via1",#N/A,TRUE,"general";"via2",#N/A,TRUE,"general";"via3",#N/A,TRUE,"general"}</definedName>
    <definedName name="rtuy" hidden="1">{"via1",#N/A,TRUE,"general";"via2",#N/A,TRUE,"general";"via3",#N/A,TRUE,"general"}</definedName>
    <definedName name="rtyhr" localSheetId="19" hidden="1">{"TAB1",#N/A,TRUE,"GENERAL";"TAB2",#N/A,TRUE,"GENERAL";"TAB3",#N/A,TRUE,"GENERAL";"TAB4",#N/A,TRUE,"GENERAL";"TAB5",#N/A,TRUE,"GENERAL"}</definedName>
    <definedName name="rtyhr" localSheetId="38"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31"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33"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35" hidden="1">{"TAB1",#N/A,TRUE,"GENERAL";"TAB2",#N/A,TRUE,"GENERAL";"TAB3",#N/A,TRUE,"GENERAL";"TAB4",#N/A,TRUE,"GENERAL";"TAB5",#N/A,TRUE,"GENERAL"}</definedName>
    <definedName name="rtyhr" localSheetId="36" hidden="1">{"TAB1",#N/A,TRUE,"GENERAL";"TAB2",#N/A,TRUE,"GENERAL";"TAB3",#N/A,TRUE,"GENERAL";"TAB4",#N/A,TRUE,"GENERAL";"TAB5",#N/A,TRUE,"GENERAL"}</definedName>
    <definedName name="rtyhr" localSheetId="37" hidden="1">{"TAB1",#N/A,TRUE,"GENERAL";"TAB2",#N/A,TRUE,"GENERAL";"TAB3",#N/A,TRUE,"GENERAL";"TAB4",#N/A,TRUE,"GENERAL";"TAB5",#N/A,TRUE,"GENERAL"}</definedName>
    <definedName name="rtyhr" localSheetId="39" hidden="1">{"TAB1",#N/A,TRUE,"GENERAL";"TAB2",#N/A,TRUE,"GENERAL";"TAB3",#N/A,TRUE,"GENERAL";"TAB4",#N/A,TRUE,"GENERAL";"TAB5",#N/A,TRUE,"GENERAL"}</definedName>
    <definedName name="rtyhr" hidden="1">{"TAB1",#N/A,TRUE,"GENERAL";"TAB2",#N/A,TRUE,"GENERAL";"TAB3",#N/A,TRUE,"GENERAL";"TAB4",#N/A,TRUE,"GENERAL";"TAB5",#N/A,TRUE,"GENERAL"}</definedName>
    <definedName name="rtym" localSheetId="19" hidden="1">{"via1",#N/A,TRUE,"general";"via2",#N/A,TRUE,"general";"via3",#N/A,TRUE,"general"}</definedName>
    <definedName name="rtym" localSheetId="38"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localSheetId="31" hidden="1">{"via1",#N/A,TRUE,"general";"via2",#N/A,TRUE,"general";"via3",#N/A,TRUE,"general"}</definedName>
    <definedName name="rtym" localSheetId="32" hidden="1">{"via1",#N/A,TRUE,"general";"via2",#N/A,TRUE,"general";"via3",#N/A,TRUE,"general"}</definedName>
    <definedName name="rtym" localSheetId="33" hidden="1">{"via1",#N/A,TRUE,"general";"via2",#N/A,TRUE,"general";"via3",#N/A,TRUE,"general"}</definedName>
    <definedName name="rtym" localSheetId="34" hidden="1">{"via1",#N/A,TRUE,"general";"via2",#N/A,TRUE,"general";"via3",#N/A,TRUE,"general"}</definedName>
    <definedName name="rtym" localSheetId="35" hidden="1">{"via1",#N/A,TRUE,"general";"via2",#N/A,TRUE,"general";"via3",#N/A,TRUE,"general"}</definedName>
    <definedName name="rtym" localSheetId="36" hidden="1">{"via1",#N/A,TRUE,"general";"via2",#N/A,TRUE,"general";"via3",#N/A,TRUE,"general"}</definedName>
    <definedName name="rtym" localSheetId="37" hidden="1">{"via1",#N/A,TRUE,"general";"via2",#N/A,TRUE,"general";"via3",#N/A,TRUE,"general"}</definedName>
    <definedName name="rtym" localSheetId="39" hidden="1">{"via1",#N/A,TRUE,"general";"via2",#N/A,TRUE,"general";"via3",#N/A,TRUE,"general"}</definedName>
    <definedName name="rtym" hidden="1">{"via1",#N/A,TRUE,"general";"via2",#N/A,TRUE,"general";"via3",#N/A,TRUE,"general"}</definedName>
    <definedName name="rtyrey" localSheetId="19" hidden="1">{"TAB1",#N/A,TRUE,"GENERAL";"TAB2",#N/A,TRUE,"GENERAL";"TAB3",#N/A,TRUE,"GENERAL";"TAB4",#N/A,TRUE,"GENERAL";"TAB5",#N/A,TRUE,"GENERAL"}</definedName>
    <definedName name="rtyrey" localSheetId="38"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31"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33"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35" hidden="1">{"TAB1",#N/A,TRUE,"GENERAL";"TAB2",#N/A,TRUE,"GENERAL";"TAB3",#N/A,TRUE,"GENERAL";"TAB4",#N/A,TRUE,"GENERAL";"TAB5",#N/A,TRUE,"GENERAL"}</definedName>
    <definedName name="rtyrey" localSheetId="36" hidden="1">{"TAB1",#N/A,TRUE,"GENERAL";"TAB2",#N/A,TRUE,"GENERAL";"TAB3",#N/A,TRUE,"GENERAL";"TAB4",#N/A,TRUE,"GENERAL";"TAB5",#N/A,TRUE,"GENERAL"}</definedName>
    <definedName name="rtyrey" localSheetId="37" hidden="1">{"TAB1",#N/A,TRUE,"GENERAL";"TAB2",#N/A,TRUE,"GENERAL";"TAB3",#N/A,TRUE,"GENERAL";"TAB4",#N/A,TRUE,"GENERAL";"TAB5",#N/A,TRUE,"GENERAL"}</definedName>
    <definedName name="rtyrey" localSheetId="39" hidden="1">{"TAB1",#N/A,TRUE,"GENERAL";"TAB2",#N/A,TRUE,"GENERAL";"TAB3",#N/A,TRUE,"GENERAL";"TAB4",#N/A,TRUE,"GENERAL";"TAB5",#N/A,TRUE,"GENERAL"}</definedName>
    <definedName name="rtyrey" hidden="1">{"TAB1",#N/A,TRUE,"GENERAL";"TAB2",#N/A,TRUE,"GENERAL";"TAB3",#N/A,TRUE,"GENERAL";"TAB4",#N/A,TRUE,"GENERAL";"TAB5",#N/A,TRUE,"GENERAL"}</definedName>
    <definedName name="rtyrh" localSheetId="19" hidden="1">{"via1",#N/A,TRUE,"general";"via2",#N/A,TRUE,"general";"via3",#N/A,TRUE,"general"}</definedName>
    <definedName name="rtyrh" localSheetId="38"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localSheetId="31" hidden="1">{"via1",#N/A,TRUE,"general";"via2",#N/A,TRUE,"general";"via3",#N/A,TRUE,"general"}</definedName>
    <definedName name="rtyrh" localSheetId="32" hidden="1">{"via1",#N/A,TRUE,"general";"via2",#N/A,TRUE,"general";"via3",#N/A,TRUE,"general"}</definedName>
    <definedName name="rtyrh" localSheetId="33" hidden="1">{"via1",#N/A,TRUE,"general";"via2",#N/A,TRUE,"general";"via3",#N/A,TRUE,"general"}</definedName>
    <definedName name="rtyrh" localSheetId="34" hidden="1">{"via1",#N/A,TRUE,"general";"via2",#N/A,TRUE,"general";"via3",#N/A,TRUE,"general"}</definedName>
    <definedName name="rtyrh" localSheetId="35" hidden="1">{"via1",#N/A,TRUE,"general";"via2",#N/A,TRUE,"general";"via3",#N/A,TRUE,"general"}</definedName>
    <definedName name="rtyrh" localSheetId="36" hidden="1">{"via1",#N/A,TRUE,"general";"via2",#N/A,TRUE,"general";"via3",#N/A,TRUE,"general"}</definedName>
    <definedName name="rtyrh" localSheetId="37" hidden="1">{"via1",#N/A,TRUE,"general";"via2",#N/A,TRUE,"general";"via3",#N/A,TRUE,"general"}</definedName>
    <definedName name="rtyrh" localSheetId="39" hidden="1">{"via1",#N/A,TRUE,"general";"via2",#N/A,TRUE,"general";"via3",#N/A,TRUE,"general"}</definedName>
    <definedName name="rtyrh" hidden="1">{"via1",#N/A,TRUE,"general";"via2",#N/A,TRUE,"general";"via3",#N/A,TRUE,"general"}</definedName>
    <definedName name="RTYRTY" localSheetId="19" hidden="1">{"via1",#N/A,TRUE,"general";"via2",#N/A,TRUE,"general";"via3",#N/A,TRUE,"general"}</definedName>
    <definedName name="RTYRTY" localSheetId="38"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localSheetId="31" hidden="1">{"via1",#N/A,TRUE,"general";"via2",#N/A,TRUE,"general";"via3",#N/A,TRUE,"general"}</definedName>
    <definedName name="RTYRTY" localSheetId="32" hidden="1">{"via1",#N/A,TRUE,"general";"via2",#N/A,TRUE,"general";"via3",#N/A,TRUE,"general"}</definedName>
    <definedName name="RTYRTY" localSheetId="33" hidden="1">{"via1",#N/A,TRUE,"general";"via2",#N/A,TRUE,"general";"via3",#N/A,TRUE,"general"}</definedName>
    <definedName name="RTYRTY" localSheetId="34" hidden="1">{"via1",#N/A,TRUE,"general";"via2",#N/A,TRUE,"general";"via3",#N/A,TRUE,"general"}</definedName>
    <definedName name="RTYRTY" localSheetId="35" hidden="1">{"via1",#N/A,TRUE,"general";"via2",#N/A,TRUE,"general";"via3",#N/A,TRUE,"general"}</definedName>
    <definedName name="RTYRTY" localSheetId="36" hidden="1">{"via1",#N/A,TRUE,"general";"via2",#N/A,TRUE,"general";"via3",#N/A,TRUE,"general"}</definedName>
    <definedName name="RTYRTY" localSheetId="37" hidden="1">{"via1",#N/A,TRUE,"general";"via2",#N/A,TRUE,"general";"via3",#N/A,TRUE,"general"}</definedName>
    <definedName name="RTYRTY" localSheetId="39" hidden="1">{"via1",#N/A,TRUE,"general";"via2",#N/A,TRUE,"general";"via3",#N/A,TRUE,"general"}</definedName>
    <definedName name="RTYRTY" hidden="1">{"via1",#N/A,TRUE,"general";"via2",#N/A,TRUE,"general";"via3",#N/A,TRUE,"general"}</definedName>
    <definedName name="rtyt" localSheetId="19" hidden="1">{"TAB1",#N/A,TRUE,"GENERAL";"TAB2",#N/A,TRUE,"GENERAL";"TAB3",#N/A,TRUE,"GENERAL";"TAB4",#N/A,TRUE,"GENERAL";"TAB5",#N/A,TRUE,"GENERAL"}</definedName>
    <definedName name="rtyt" localSheetId="38"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localSheetId="31" hidden="1">{"TAB1",#N/A,TRUE,"GENERAL";"TAB2",#N/A,TRUE,"GENERAL";"TAB3",#N/A,TRUE,"GENERAL";"TAB4",#N/A,TRUE,"GENERAL";"TAB5",#N/A,TRUE,"GENERAL"}</definedName>
    <definedName name="rtyt" localSheetId="32" hidden="1">{"TAB1",#N/A,TRUE,"GENERAL";"TAB2",#N/A,TRUE,"GENERAL";"TAB3",#N/A,TRUE,"GENERAL";"TAB4",#N/A,TRUE,"GENERAL";"TAB5",#N/A,TRUE,"GENERAL"}</definedName>
    <definedName name="rtyt" localSheetId="33" hidden="1">{"TAB1",#N/A,TRUE,"GENERAL";"TAB2",#N/A,TRUE,"GENERAL";"TAB3",#N/A,TRUE,"GENERAL";"TAB4",#N/A,TRUE,"GENERAL";"TAB5",#N/A,TRUE,"GENERAL"}</definedName>
    <definedName name="rtyt" localSheetId="34" hidden="1">{"TAB1",#N/A,TRUE,"GENERAL";"TAB2",#N/A,TRUE,"GENERAL";"TAB3",#N/A,TRUE,"GENERAL";"TAB4",#N/A,TRUE,"GENERAL";"TAB5",#N/A,TRUE,"GENERAL"}</definedName>
    <definedName name="rtyt" localSheetId="35" hidden="1">{"TAB1",#N/A,TRUE,"GENERAL";"TAB2",#N/A,TRUE,"GENERAL";"TAB3",#N/A,TRUE,"GENERAL";"TAB4",#N/A,TRUE,"GENERAL";"TAB5",#N/A,TRUE,"GENERAL"}</definedName>
    <definedName name="rtyt" localSheetId="36" hidden="1">{"TAB1",#N/A,TRUE,"GENERAL";"TAB2",#N/A,TRUE,"GENERAL";"TAB3",#N/A,TRUE,"GENERAL";"TAB4",#N/A,TRUE,"GENERAL";"TAB5",#N/A,TRUE,"GENERAL"}</definedName>
    <definedName name="rtyt" localSheetId="37" hidden="1">{"TAB1",#N/A,TRUE,"GENERAL";"TAB2",#N/A,TRUE,"GENERAL";"TAB3",#N/A,TRUE,"GENERAL";"TAB4",#N/A,TRUE,"GENERAL";"TAB5",#N/A,TRUE,"GENERAL"}</definedName>
    <definedName name="rtyt" localSheetId="39" hidden="1">{"TAB1",#N/A,TRUE,"GENERAL";"TAB2",#N/A,TRUE,"GENERAL";"TAB3",#N/A,TRUE,"GENERAL";"TAB4",#N/A,TRUE,"GENERAL";"TAB5",#N/A,TRUE,"GENERAL"}</definedName>
    <definedName name="rtyt" hidden="1">{"TAB1",#N/A,TRUE,"GENERAL";"TAB2",#N/A,TRUE,"GENERAL";"TAB3",#N/A,TRUE,"GENERAL";"TAB4",#N/A,TRUE,"GENERAL";"TAB5",#N/A,TRUE,"GENERAL"}</definedName>
    <definedName name="rtytry" localSheetId="19" hidden="1">{"via1",#N/A,TRUE,"general";"via2",#N/A,TRUE,"general";"via3",#N/A,TRUE,"general"}</definedName>
    <definedName name="rtytry" localSheetId="38"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localSheetId="31" hidden="1">{"via1",#N/A,TRUE,"general";"via2",#N/A,TRUE,"general";"via3",#N/A,TRUE,"general"}</definedName>
    <definedName name="rtytry" localSheetId="32" hidden="1">{"via1",#N/A,TRUE,"general";"via2",#N/A,TRUE,"general";"via3",#N/A,TRUE,"general"}</definedName>
    <definedName name="rtytry" localSheetId="33" hidden="1">{"via1",#N/A,TRUE,"general";"via2",#N/A,TRUE,"general";"via3",#N/A,TRUE,"general"}</definedName>
    <definedName name="rtytry" localSheetId="34" hidden="1">{"via1",#N/A,TRUE,"general";"via2",#N/A,TRUE,"general";"via3",#N/A,TRUE,"general"}</definedName>
    <definedName name="rtytry" localSheetId="35" hidden="1">{"via1",#N/A,TRUE,"general";"via2",#N/A,TRUE,"general";"via3",#N/A,TRUE,"general"}</definedName>
    <definedName name="rtytry" localSheetId="36" hidden="1">{"via1",#N/A,TRUE,"general";"via2",#N/A,TRUE,"general";"via3",#N/A,TRUE,"general"}</definedName>
    <definedName name="rtytry" localSheetId="37" hidden="1">{"via1",#N/A,TRUE,"general";"via2",#N/A,TRUE,"general";"via3",#N/A,TRUE,"general"}</definedName>
    <definedName name="rtytry" localSheetId="39" hidden="1">{"via1",#N/A,TRUE,"general";"via2",#N/A,TRUE,"general";"via3",#N/A,TRUE,"general"}</definedName>
    <definedName name="rtytry" hidden="1">{"via1",#N/A,TRUE,"general";"via2",#N/A,TRUE,"general";"via3",#N/A,TRUE,"general"}</definedName>
    <definedName name="ruru" localSheetId="19" hidden="1">{"TAB1",#N/A,TRUE,"GENERAL";"TAB2",#N/A,TRUE,"GENERAL";"TAB3",#N/A,TRUE,"GENERAL";"TAB4",#N/A,TRUE,"GENERAL";"TAB5",#N/A,TRUE,"GENERAL"}</definedName>
    <definedName name="ruru" localSheetId="38"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localSheetId="31" hidden="1">{"TAB1",#N/A,TRUE,"GENERAL";"TAB2",#N/A,TRUE,"GENERAL";"TAB3",#N/A,TRUE,"GENERAL";"TAB4",#N/A,TRUE,"GENERAL";"TAB5",#N/A,TRUE,"GENERAL"}</definedName>
    <definedName name="ruru" localSheetId="32" hidden="1">{"TAB1",#N/A,TRUE,"GENERAL";"TAB2",#N/A,TRUE,"GENERAL";"TAB3",#N/A,TRUE,"GENERAL";"TAB4",#N/A,TRUE,"GENERAL";"TAB5",#N/A,TRUE,"GENERAL"}</definedName>
    <definedName name="ruru" localSheetId="33" hidden="1">{"TAB1",#N/A,TRUE,"GENERAL";"TAB2",#N/A,TRUE,"GENERAL";"TAB3",#N/A,TRUE,"GENERAL";"TAB4",#N/A,TRUE,"GENERAL";"TAB5",#N/A,TRUE,"GENERAL"}</definedName>
    <definedName name="ruru" localSheetId="34" hidden="1">{"TAB1",#N/A,TRUE,"GENERAL";"TAB2",#N/A,TRUE,"GENERAL";"TAB3",#N/A,TRUE,"GENERAL";"TAB4",#N/A,TRUE,"GENERAL";"TAB5",#N/A,TRUE,"GENERAL"}</definedName>
    <definedName name="ruru" localSheetId="35" hidden="1">{"TAB1",#N/A,TRUE,"GENERAL";"TAB2",#N/A,TRUE,"GENERAL";"TAB3",#N/A,TRUE,"GENERAL";"TAB4",#N/A,TRUE,"GENERAL";"TAB5",#N/A,TRUE,"GENERAL"}</definedName>
    <definedName name="ruru" localSheetId="36" hidden="1">{"TAB1",#N/A,TRUE,"GENERAL";"TAB2",#N/A,TRUE,"GENERAL";"TAB3",#N/A,TRUE,"GENERAL";"TAB4",#N/A,TRUE,"GENERAL";"TAB5",#N/A,TRUE,"GENERAL"}</definedName>
    <definedName name="ruru" localSheetId="37" hidden="1">{"TAB1",#N/A,TRUE,"GENERAL";"TAB2",#N/A,TRUE,"GENERAL";"TAB3",#N/A,TRUE,"GENERAL";"TAB4",#N/A,TRUE,"GENERAL";"TAB5",#N/A,TRUE,"GENERAL"}</definedName>
    <definedName name="ruru" localSheetId="39"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9" hidden="1">{"via1",#N/A,TRUE,"general";"via2",#N/A,TRUE,"general";"via3",#N/A,TRUE,"general"}</definedName>
    <definedName name="rutu" localSheetId="38"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localSheetId="31" hidden="1">{"via1",#N/A,TRUE,"general";"via2",#N/A,TRUE,"general";"via3",#N/A,TRUE,"general"}</definedName>
    <definedName name="rutu" localSheetId="32" hidden="1">{"via1",#N/A,TRUE,"general";"via2",#N/A,TRUE,"general";"via3",#N/A,TRUE,"general"}</definedName>
    <definedName name="rutu" localSheetId="33" hidden="1">{"via1",#N/A,TRUE,"general";"via2",#N/A,TRUE,"general";"via3",#N/A,TRUE,"general"}</definedName>
    <definedName name="rutu" localSheetId="34" hidden="1">{"via1",#N/A,TRUE,"general";"via2",#N/A,TRUE,"general";"via3",#N/A,TRUE,"general"}</definedName>
    <definedName name="rutu" localSheetId="35" hidden="1">{"via1",#N/A,TRUE,"general";"via2",#N/A,TRUE,"general";"via3",#N/A,TRUE,"general"}</definedName>
    <definedName name="rutu" localSheetId="36" hidden="1">{"via1",#N/A,TRUE,"general";"via2",#N/A,TRUE,"general";"via3",#N/A,TRUE,"general"}</definedName>
    <definedName name="rutu" localSheetId="37" hidden="1">{"via1",#N/A,TRUE,"general";"via2",#N/A,TRUE,"general";"via3",#N/A,TRUE,"general"}</definedName>
    <definedName name="rutu" localSheetId="39" hidden="1">{"via1",#N/A,TRUE,"general";"via2",#N/A,TRUE,"general";"via3",#N/A,TRUE,"general"}</definedName>
    <definedName name="rutu" hidden="1">{"via1",#N/A,TRUE,"general";"via2",#N/A,TRUE,"general";"via3",#N/A,TRUE,"general"}</definedName>
    <definedName name="rwt" localSheetId="19" hidden="1">{"via1",#N/A,TRUE,"general";"via2",#N/A,TRUE,"general";"via3",#N/A,TRUE,"general"}</definedName>
    <definedName name="rwt" localSheetId="38"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localSheetId="31" hidden="1">{"via1",#N/A,TRUE,"general";"via2",#N/A,TRUE,"general";"via3",#N/A,TRUE,"general"}</definedName>
    <definedName name="rwt" localSheetId="32" hidden="1">{"via1",#N/A,TRUE,"general";"via2",#N/A,TRUE,"general";"via3",#N/A,TRUE,"general"}</definedName>
    <definedName name="rwt" localSheetId="33" hidden="1">{"via1",#N/A,TRUE,"general";"via2",#N/A,TRUE,"general";"via3",#N/A,TRUE,"general"}</definedName>
    <definedName name="rwt" localSheetId="34" hidden="1">{"via1",#N/A,TRUE,"general";"via2",#N/A,TRUE,"general";"via3",#N/A,TRUE,"general"}</definedName>
    <definedName name="rwt" localSheetId="35" hidden="1">{"via1",#N/A,TRUE,"general";"via2",#N/A,TRUE,"general";"via3",#N/A,TRUE,"general"}</definedName>
    <definedName name="rwt" localSheetId="36" hidden="1">{"via1",#N/A,TRUE,"general";"via2",#N/A,TRUE,"general";"via3",#N/A,TRUE,"general"}</definedName>
    <definedName name="rwt" localSheetId="37" hidden="1">{"via1",#N/A,TRUE,"general";"via2",#N/A,TRUE,"general";"via3",#N/A,TRUE,"general"}</definedName>
    <definedName name="rwt" localSheetId="39" hidden="1">{"via1",#N/A,TRUE,"general";"via2",#N/A,TRUE,"general";"via3",#N/A,TRUE,"general"}</definedName>
    <definedName name="rwt" hidden="1">{"via1",#N/A,TRUE,"general";"via2",#N/A,TRUE,"general";"via3",#N/A,TRUE,"general"}</definedName>
    <definedName name="ry" localSheetId="19" hidden="1">{"via1",#N/A,TRUE,"general";"via2",#N/A,TRUE,"general";"via3",#N/A,TRUE,"general"}</definedName>
    <definedName name="ry" localSheetId="38"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localSheetId="31" hidden="1">{"via1",#N/A,TRUE,"general";"via2",#N/A,TRUE,"general";"via3",#N/A,TRUE,"general"}</definedName>
    <definedName name="ry" localSheetId="32" hidden="1">{"via1",#N/A,TRUE,"general";"via2",#N/A,TRUE,"general";"via3",#N/A,TRUE,"general"}</definedName>
    <definedName name="ry" localSheetId="33" hidden="1">{"via1",#N/A,TRUE,"general";"via2",#N/A,TRUE,"general";"via3",#N/A,TRUE,"general"}</definedName>
    <definedName name="ry" localSheetId="34" hidden="1">{"via1",#N/A,TRUE,"general";"via2",#N/A,TRUE,"general";"via3",#N/A,TRUE,"general"}</definedName>
    <definedName name="ry" localSheetId="35" hidden="1">{"via1",#N/A,TRUE,"general";"via2",#N/A,TRUE,"general";"via3",#N/A,TRUE,"general"}</definedName>
    <definedName name="ry" localSheetId="36" hidden="1">{"via1",#N/A,TRUE,"general";"via2",#N/A,TRUE,"general";"via3",#N/A,TRUE,"general"}</definedName>
    <definedName name="ry" localSheetId="37" hidden="1">{"via1",#N/A,TRUE,"general";"via2",#N/A,TRUE,"general";"via3",#N/A,TRUE,"general"}</definedName>
    <definedName name="ry" localSheetId="39" hidden="1">{"via1",#N/A,TRUE,"general";"via2",#N/A,TRUE,"general";"via3",#N/A,TRUE,"general"}</definedName>
    <definedName name="ry" hidden="1">{"via1",#N/A,TRUE,"general";"via2",#N/A,TRUE,"general";"via3",#N/A,TRUE,"general"}</definedName>
    <definedName name="ryeryb" localSheetId="19" hidden="1">{"TAB1",#N/A,TRUE,"GENERAL";"TAB2",#N/A,TRUE,"GENERAL";"TAB3",#N/A,TRUE,"GENERAL";"TAB4",#N/A,TRUE,"GENERAL";"TAB5",#N/A,TRUE,"GENERAL"}</definedName>
    <definedName name="ryeryb" localSheetId="38"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31"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3"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35" hidden="1">{"TAB1",#N/A,TRUE,"GENERAL";"TAB2",#N/A,TRUE,"GENERAL";"TAB3",#N/A,TRUE,"GENERAL";"TAB4",#N/A,TRUE,"GENERAL";"TAB5",#N/A,TRUE,"GENERAL"}</definedName>
    <definedName name="ryeryb" localSheetId="36" hidden="1">{"TAB1",#N/A,TRUE,"GENERAL";"TAB2",#N/A,TRUE,"GENERAL";"TAB3",#N/A,TRUE,"GENERAL";"TAB4",#N/A,TRUE,"GENERAL";"TAB5",#N/A,TRUE,"GENERAL"}</definedName>
    <definedName name="ryeryb" localSheetId="37" hidden="1">{"TAB1",#N/A,TRUE,"GENERAL";"TAB2",#N/A,TRUE,"GENERAL";"TAB3",#N/A,TRUE,"GENERAL";"TAB4",#N/A,TRUE,"GENERAL";"TAB5",#N/A,TRUE,"GENERAL"}</definedName>
    <definedName name="ryeryb" localSheetId="39" hidden="1">{"TAB1",#N/A,TRUE,"GENERAL";"TAB2",#N/A,TRUE,"GENERAL";"TAB3",#N/A,TRUE,"GENERAL";"TAB4",#N/A,TRUE,"GENERAL";"TAB5",#N/A,TRUE,"GENERAL"}</definedName>
    <definedName name="ryeryb" hidden="1">{"TAB1",#N/A,TRUE,"GENERAL";"TAB2",#N/A,TRUE,"GENERAL";"TAB3",#N/A,TRUE,"GENERAL";"TAB4",#N/A,TRUE,"GENERAL";"TAB5",#N/A,TRUE,"GENERAL"}</definedName>
    <definedName name="rytrsdg" localSheetId="19" hidden="1">{"via1",#N/A,TRUE,"general";"via2",#N/A,TRUE,"general";"via3",#N/A,TRUE,"general"}</definedName>
    <definedName name="rytrsdg" localSheetId="38"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localSheetId="31" hidden="1">{"via1",#N/A,TRUE,"general";"via2",#N/A,TRUE,"general";"via3",#N/A,TRUE,"general"}</definedName>
    <definedName name="rytrsdg" localSheetId="32" hidden="1">{"via1",#N/A,TRUE,"general";"via2",#N/A,TRUE,"general";"via3",#N/A,TRUE,"general"}</definedName>
    <definedName name="rytrsdg" localSheetId="33" hidden="1">{"via1",#N/A,TRUE,"general";"via2",#N/A,TRUE,"general";"via3",#N/A,TRUE,"general"}</definedName>
    <definedName name="rytrsdg" localSheetId="34" hidden="1">{"via1",#N/A,TRUE,"general";"via2",#N/A,TRUE,"general";"via3",#N/A,TRUE,"general"}</definedName>
    <definedName name="rytrsdg" localSheetId="35" hidden="1">{"via1",#N/A,TRUE,"general";"via2",#N/A,TRUE,"general";"via3",#N/A,TRUE,"general"}</definedName>
    <definedName name="rytrsdg" localSheetId="36" hidden="1">{"via1",#N/A,TRUE,"general";"via2",#N/A,TRUE,"general";"via3",#N/A,TRUE,"general"}</definedName>
    <definedName name="rytrsdg" localSheetId="37" hidden="1">{"via1",#N/A,TRUE,"general";"via2",#N/A,TRUE,"general";"via3",#N/A,TRUE,"general"}</definedName>
    <definedName name="rytrsdg" localSheetId="39" hidden="1">{"via1",#N/A,TRUE,"general";"via2",#N/A,TRUE,"general";"via3",#N/A,TRUE,"general"}</definedName>
    <definedName name="rytrsdg" hidden="1">{"via1",#N/A,TRUE,"general";"via2",#N/A,TRUE,"general";"via3",#N/A,TRUE,"general"}</definedName>
    <definedName name="s" localSheetId="19">' 3,01 '!ERR</definedName>
    <definedName name="s" localSheetId="38">' MEMORIA ANDEN CALLE 11'!ERR</definedName>
    <definedName name="s" localSheetId="1">'1,01'!ERR</definedName>
    <definedName name="s" localSheetId="2">'1,02'!ERR</definedName>
    <definedName name="s" localSheetId="3">'1,03 '!ERR</definedName>
    <definedName name="s" localSheetId="4">'1,04'!ERR</definedName>
    <definedName name="s" localSheetId="5">'1,05'!ERR</definedName>
    <definedName name="s" localSheetId="6">'1,06'!ERR</definedName>
    <definedName name="s" localSheetId="7">'1,07'!ERR</definedName>
    <definedName name="s" localSheetId="8">'1,08'!ERR</definedName>
    <definedName name="s" localSheetId="9">'2,01 '!ERR</definedName>
    <definedName name="s" localSheetId="10">'2,02'!ERR</definedName>
    <definedName name="s" localSheetId="11">'2,03'!ERR</definedName>
    <definedName name="s" localSheetId="12">'2,04'!ERR</definedName>
    <definedName name="s" localSheetId="13">'2,05'!ERR</definedName>
    <definedName name="s" localSheetId="14">'2,06'!ERR</definedName>
    <definedName name="s" localSheetId="15">'2,07'!ERR</definedName>
    <definedName name="s" localSheetId="16">'2,08'!ERR</definedName>
    <definedName name="s" localSheetId="17">'2,09'!ERR</definedName>
    <definedName name="s" localSheetId="18">'2,10'!ERR</definedName>
    <definedName name="s" localSheetId="20">'3,02'!ERR</definedName>
    <definedName name="s" localSheetId="21">'3,03'!ERR</definedName>
    <definedName name="s" localSheetId="22">'3,04'!ERR</definedName>
    <definedName name="s" localSheetId="23">'3,05'!ERR</definedName>
    <definedName name="s" localSheetId="24">'3,06'!ERR</definedName>
    <definedName name="s" localSheetId="25">'4,01'!ERR</definedName>
    <definedName name="s" localSheetId="26">'4,02'!ERR</definedName>
    <definedName name="s" localSheetId="27">'5,01'!ERR</definedName>
    <definedName name="s" localSheetId="28">'5,02'!ERR</definedName>
    <definedName name="s" localSheetId="29">'5,03'!ERR</definedName>
    <definedName name="s" localSheetId="30">'5,04'!ERR</definedName>
    <definedName name="s" localSheetId="31">'5,05'!ERR</definedName>
    <definedName name="s" localSheetId="32">'5,06'!ERR</definedName>
    <definedName name="s" localSheetId="33">'5,07'!ERR</definedName>
    <definedName name="s" localSheetId="34">'5,08'!ERR</definedName>
    <definedName name="s" localSheetId="35">'5,09'!ERR</definedName>
    <definedName name="s" localSheetId="36">'5,10'!ERR</definedName>
    <definedName name="s" localSheetId="37">'5,11'!ERR</definedName>
    <definedName name="s" localSheetId="39">'MEMORIAS ANDEN CALLE 12'!ERR</definedName>
    <definedName name="s">[0]!ERR</definedName>
    <definedName name="saa" localSheetId="19" hidden="1">{"via1",#N/A,TRUE,"general";"via2",#N/A,TRUE,"general";"via3",#N/A,TRUE,"general"}</definedName>
    <definedName name="saa" localSheetId="38"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localSheetId="31" hidden="1">{"via1",#N/A,TRUE,"general";"via2",#N/A,TRUE,"general";"via3",#N/A,TRUE,"general"}</definedName>
    <definedName name="saa" localSheetId="32" hidden="1">{"via1",#N/A,TRUE,"general";"via2",#N/A,TRUE,"general";"via3",#N/A,TRUE,"general"}</definedName>
    <definedName name="saa" localSheetId="33" hidden="1">{"via1",#N/A,TRUE,"general";"via2",#N/A,TRUE,"general";"via3",#N/A,TRUE,"general"}</definedName>
    <definedName name="saa" localSheetId="34" hidden="1">{"via1",#N/A,TRUE,"general";"via2",#N/A,TRUE,"general";"via3",#N/A,TRUE,"general"}</definedName>
    <definedName name="saa" localSheetId="35" hidden="1">{"via1",#N/A,TRUE,"general";"via2",#N/A,TRUE,"general";"via3",#N/A,TRUE,"general"}</definedName>
    <definedName name="saa" localSheetId="36" hidden="1">{"via1",#N/A,TRUE,"general";"via2",#N/A,TRUE,"general";"via3",#N/A,TRUE,"general"}</definedName>
    <definedName name="saa" localSheetId="37" hidden="1">{"via1",#N/A,TRUE,"general";"via2",#N/A,TRUE,"general";"via3",#N/A,TRUE,"general"}</definedName>
    <definedName name="saa" localSheetId="39" hidden="1">{"via1",#N/A,TRUE,"general";"via2",#N/A,TRUE,"general";"via3",#N/A,TRUE,"general"}</definedName>
    <definedName name="saa" hidden="1">{"via1",#N/A,TRUE,"general";"via2",#N/A,TRUE,"general";"via3",#N/A,TRUE,"general"}</definedName>
    <definedName name="SAD" localSheetId="19" hidden="1">{"via1",#N/A,TRUE,"general";"via2",#N/A,TRUE,"general";"via3",#N/A,TRUE,"general"}</definedName>
    <definedName name="SAD" localSheetId="38"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localSheetId="31" hidden="1">{"via1",#N/A,TRUE,"general";"via2",#N/A,TRUE,"general";"via3",#N/A,TRUE,"general"}</definedName>
    <definedName name="SAD" localSheetId="32" hidden="1">{"via1",#N/A,TRUE,"general";"via2",#N/A,TRUE,"general";"via3",#N/A,TRUE,"general"}</definedName>
    <definedName name="SAD" localSheetId="33" hidden="1">{"via1",#N/A,TRUE,"general";"via2",#N/A,TRUE,"general";"via3",#N/A,TRUE,"general"}</definedName>
    <definedName name="SAD" localSheetId="34" hidden="1">{"via1",#N/A,TRUE,"general";"via2",#N/A,TRUE,"general";"via3",#N/A,TRUE,"general"}</definedName>
    <definedName name="SAD" localSheetId="35" hidden="1">{"via1",#N/A,TRUE,"general";"via2",#N/A,TRUE,"general";"via3",#N/A,TRUE,"general"}</definedName>
    <definedName name="SAD" localSheetId="36" hidden="1">{"via1",#N/A,TRUE,"general";"via2",#N/A,TRUE,"general";"via3",#N/A,TRUE,"general"}</definedName>
    <definedName name="SAD" localSheetId="37" hidden="1">{"via1",#N/A,TRUE,"general";"via2",#N/A,TRUE,"general";"via3",#N/A,TRUE,"general"}</definedName>
    <definedName name="SAD" localSheetId="39" hidden="1">{"via1",#N/A,TRUE,"general";"via2",#N/A,TRUE,"general";"via3",#N/A,TRUE,"general"}</definedName>
    <definedName name="SAD" hidden="1">{"via1",#N/A,TRUE,"general";"via2",#N/A,TRUE,"general";"via3",#N/A,TRUE,"general"}</definedName>
    <definedName name="SADF" localSheetId="19" hidden="1">{"via1",#N/A,TRUE,"general";"via2",#N/A,TRUE,"general";"via3",#N/A,TRUE,"general"}</definedName>
    <definedName name="SADF" localSheetId="38"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localSheetId="31" hidden="1">{"via1",#N/A,TRUE,"general";"via2",#N/A,TRUE,"general";"via3",#N/A,TRUE,"general"}</definedName>
    <definedName name="SADF" localSheetId="32" hidden="1">{"via1",#N/A,TRUE,"general";"via2",#N/A,TRUE,"general";"via3",#N/A,TRUE,"general"}</definedName>
    <definedName name="SADF" localSheetId="33" hidden="1">{"via1",#N/A,TRUE,"general";"via2",#N/A,TRUE,"general";"via3",#N/A,TRUE,"general"}</definedName>
    <definedName name="SADF" localSheetId="34" hidden="1">{"via1",#N/A,TRUE,"general";"via2",#N/A,TRUE,"general";"via3",#N/A,TRUE,"general"}</definedName>
    <definedName name="SADF" localSheetId="35" hidden="1">{"via1",#N/A,TRUE,"general";"via2",#N/A,TRUE,"general";"via3",#N/A,TRUE,"general"}</definedName>
    <definedName name="SADF" localSheetId="36" hidden="1">{"via1",#N/A,TRUE,"general";"via2",#N/A,TRUE,"general";"via3",#N/A,TRUE,"general"}</definedName>
    <definedName name="SADF" localSheetId="37" hidden="1">{"via1",#N/A,TRUE,"general";"via2",#N/A,TRUE,"general";"via3",#N/A,TRUE,"general"}</definedName>
    <definedName name="SADF" localSheetId="39" hidden="1">{"via1",#N/A,TRUE,"general";"via2",#N/A,TRUE,"general";"via3",#N/A,TRUE,"general"}</definedName>
    <definedName name="SADF" hidden="1">{"via1",#N/A,TRUE,"general";"via2",#N/A,TRUE,"general";"via3",#N/A,TRUE,"general"}</definedName>
    <definedName name="sadff" localSheetId="19" hidden="1">{"TAB1",#N/A,TRUE,"GENERAL";"TAB2",#N/A,TRUE,"GENERAL";"TAB3",#N/A,TRUE,"GENERAL";"TAB4",#N/A,TRUE,"GENERAL";"TAB5",#N/A,TRUE,"GENERAL"}</definedName>
    <definedName name="sadff" localSheetId="38"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31"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3"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35" hidden="1">{"TAB1",#N/A,TRUE,"GENERAL";"TAB2",#N/A,TRUE,"GENERAL";"TAB3",#N/A,TRUE,"GENERAL";"TAB4",#N/A,TRUE,"GENERAL";"TAB5",#N/A,TRUE,"GENERAL"}</definedName>
    <definedName name="sadff" localSheetId="36" hidden="1">{"TAB1",#N/A,TRUE,"GENERAL";"TAB2",#N/A,TRUE,"GENERAL";"TAB3",#N/A,TRUE,"GENERAL";"TAB4",#N/A,TRUE,"GENERAL";"TAB5",#N/A,TRUE,"GENERAL"}</definedName>
    <definedName name="sadff" localSheetId="37" hidden="1">{"TAB1",#N/A,TRUE,"GENERAL";"TAB2",#N/A,TRUE,"GENERAL";"TAB3",#N/A,TRUE,"GENERAL";"TAB4",#N/A,TRUE,"GENERAL";"TAB5",#N/A,TRUE,"GENERAL"}</definedName>
    <definedName name="sadff" localSheetId="39" hidden="1">{"TAB1",#N/A,TRUE,"GENERAL";"TAB2",#N/A,TRUE,"GENERAL";"TAB3",#N/A,TRUE,"GENERAL";"TAB4",#N/A,TRUE,"GENERAL";"TAB5",#N/A,TRUE,"GENERAL"}</definedName>
    <definedName name="sadff" hidden="1">{"TAB1",#N/A,TRUE,"GENERAL";"TAB2",#N/A,TRUE,"GENERAL";"TAB3",#N/A,TRUE,"GENERAL";"TAB4",#N/A,TRUE,"GENERAL";"TAB5",#N/A,TRUE,"GENERAL"}</definedName>
    <definedName name="sadfo" localSheetId="19" hidden="1">{"via1",#N/A,TRUE,"general";"via2",#N/A,TRUE,"general";"via3",#N/A,TRUE,"general"}</definedName>
    <definedName name="sadfo" localSheetId="38"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localSheetId="31" hidden="1">{"via1",#N/A,TRUE,"general";"via2",#N/A,TRUE,"general";"via3",#N/A,TRUE,"general"}</definedName>
    <definedName name="sadfo" localSheetId="32" hidden="1">{"via1",#N/A,TRUE,"general";"via2",#N/A,TRUE,"general";"via3",#N/A,TRUE,"general"}</definedName>
    <definedName name="sadfo" localSheetId="33" hidden="1">{"via1",#N/A,TRUE,"general";"via2",#N/A,TRUE,"general";"via3",#N/A,TRUE,"general"}</definedName>
    <definedName name="sadfo" localSheetId="34" hidden="1">{"via1",#N/A,TRUE,"general";"via2",#N/A,TRUE,"general";"via3",#N/A,TRUE,"general"}</definedName>
    <definedName name="sadfo" localSheetId="35" hidden="1">{"via1",#N/A,TRUE,"general";"via2",#N/A,TRUE,"general";"via3",#N/A,TRUE,"general"}</definedName>
    <definedName name="sadfo" localSheetId="36" hidden="1">{"via1",#N/A,TRUE,"general";"via2",#N/A,TRUE,"general";"via3",#N/A,TRUE,"general"}</definedName>
    <definedName name="sadfo" localSheetId="37" hidden="1">{"via1",#N/A,TRUE,"general";"via2",#N/A,TRUE,"general";"via3",#N/A,TRUE,"general"}</definedName>
    <definedName name="sadfo" localSheetId="39" hidden="1">{"via1",#N/A,TRUE,"general";"via2",#N/A,TRUE,"general";"via3",#N/A,TRUE,"general"}</definedName>
    <definedName name="sadfo" hidden="1">{"via1",#N/A,TRUE,"general";"via2",#N/A,TRUE,"general";"via3",#N/A,TRUE,"general"}</definedName>
    <definedName name="safdp" localSheetId="19" hidden="1">{"TAB1",#N/A,TRUE,"GENERAL";"TAB2",#N/A,TRUE,"GENERAL";"TAB3",#N/A,TRUE,"GENERAL";"TAB4",#N/A,TRUE,"GENERAL";"TAB5",#N/A,TRUE,"GENERAL"}</definedName>
    <definedName name="safdp" localSheetId="38"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31"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3"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35" hidden="1">{"TAB1",#N/A,TRUE,"GENERAL";"TAB2",#N/A,TRUE,"GENERAL";"TAB3",#N/A,TRUE,"GENERAL";"TAB4",#N/A,TRUE,"GENERAL";"TAB5",#N/A,TRUE,"GENERAL"}</definedName>
    <definedName name="safdp" localSheetId="36" hidden="1">{"TAB1",#N/A,TRUE,"GENERAL";"TAB2",#N/A,TRUE,"GENERAL";"TAB3",#N/A,TRUE,"GENERAL";"TAB4",#N/A,TRUE,"GENERAL";"TAB5",#N/A,TRUE,"GENERAL"}</definedName>
    <definedName name="safdp" localSheetId="37" hidden="1">{"TAB1",#N/A,TRUE,"GENERAL";"TAB2",#N/A,TRUE,"GENERAL";"TAB3",#N/A,TRUE,"GENERAL";"TAB4",#N/A,TRUE,"GENERAL";"TAB5",#N/A,TRUE,"GENERAL"}</definedName>
    <definedName name="safdp" localSheetId="39" hidden="1">{"TAB1",#N/A,TRUE,"GENERAL";"TAB2",#N/A,TRUE,"GENERAL";"TAB3",#N/A,TRUE,"GENERAL";"TAB4",#N/A,TRUE,"GENERAL";"TAB5",#N/A,TRUE,"GENERAL"}</definedName>
    <definedName name="safdp" hidden="1">{"TAB1",#N/A,TRUE,"GENERAL";"TAB2",#N/A,TRUE,"GENERAL";"TAB3",#N/A,TRUE,"GENERAL";"TAB4",#N/A,TRUE,"GENERAL";"TAB5",#N/A,TRUE,"GENERAL"}</definedName>
    <definedName name="salarios" localSheetId="19">' 3,01 '!ERR</definedName>
    <definedName name="salarios" localSheetId="38">' MEMORIA ANDEN CALLE 11'!ERR</definedName>
    <definedName name="salarios" localSheetId="1">'1,01'!ERR</definedName>
    <definedName name="salarios" localSheetId="2">'1,02'!ERR</definedName>
    <definedName name="salarios" localSheetId="3">'1,03 '!ERR</definedName>
    <definedName name="salarios" localSheetId="4">'1,04'!ERR</definedName>
    <definedName name="salarios" localSheetId="5">'1,05'!ERR</definedName>
    <definedName name="salarios" localSheetId="6">'1,06'!ERR</definedName>
    <definedName name="salarios" localSheetId="7">'1,07'!ERR</definedName>
    <definedName name="salarios" localSheetId="8">'1,08'!ERR</definedName>
    <definedName name="salarios" localSheetId="9">'2,01 '!ERR</definedName>
    <definedName name="salarios" localSheetId="10">'2,02'!ERR</definedName>
    <definedName name="salarios" localSheetId="11">'2,03'!ERR</definedName>
    <definedName name="salarios" localSheetId="12">'2,04'!ERR</definedName>
    <definedName name="salarios" localSheetId="13">'2,05'!ERR</definedName>
    <definedName name="salarios" localSheetId="14">'2,06'!ERR</definedName>
    <definedName name="salarios" localSheetId="15">'2,07'!ERR</definedName>
    <definedName name="salarios" localSheetId="16">'2,08'!ERR</definedName>
    <definedName name="salarios" localSheetId="17">'2,09'!ERR</definedName>
    <definedName name="salarios" localSheetId="18">'2,10'!ERR</definedName>
    <definedName name="salarios" localSheetId="20">'3,02'!ERR</definedName>
    <definedName name="salarios" localSheetId="21">'3,03'!ERR</definedName>
    <definedName name="salarios" localSheetId="22">'3,04'!ERR</definedName>
    <definedName name="salarios" localSheetId="23">'3,05'!ERR</definedName>
    <definedName name="salarios" localSheetId="24">'3,06'!ERR</definedName>
    <definedName name="salarios" localSheetId="25">'4,01'!ERR</definedName>
    <definedName name="salarios" localSheetId="26">'4,02'!ERR</definedName>
    <definedName name="salarios" localSheetId="27">'5,01'!ERR</definedName>
    <definedName name="salarios" localSheetId="28">'5,02'!ERR</definedName>
    <definedName name="salarios" localSheetId="29">'5,03'!ERR</definedName>
    <definedName name="salarios" localSheetId="30">'5,04'!ERR</definedName>
    <definedName name="salarios" localSheetId="31">'5,05'!ERR</definedName>
    <definedName name="salarios" localSheetId="32">'5,06'!ERR</definedName>
    <definedName name="salarios" localSheetId="33">'5,07'!ERR</definedName>
    <definedName name="salarios" localSheetId="34">'5,08'!ERR</definedName>
    <definedName name="salarios" localSheetId="35">'5,09'!ERR</definedName>
    <definedName name="salarios" localSheetId="36">'5,10'!ERR</definedName>
    <definedName name="salarios" localSheetId="37">'5,11'!ERR</definedName>
    <definedName name="salarios" localSheetId="39">'MEMORIAS ANDEN CALLE 12'!ERR</definedName>
    <definedName name="salarios">[0]!ERR</definedName>
    <definedName name="SalConv">'[10]DATOS CONTRATO'!$G$14</definedName>
    <definedName name="SALID1" localSheetId="19">#REF!</definedName>
    <definedName name="SALID1" localSheetId="9">#REF!</definedName>
    <definedName name="SALID1" localSheetId="13">#REF!</definedName>
    <definedName name="SALID1" localSheetId="14">#REF!</definedName>
    <definedName name="SALID1" localSheetId="15">#REF!</definedName>
    <definedName name="SALID1" localSheetId="16">#REF!</definedName>
    <definedName name="SALID1" localSheetId="17">#REF!</definedName>
    <definedName name="SALID1" localSheetId="18">#REF!</definedName>
    <definedName name="SALID1" localSheetId="24">#REF!</definedName>
    <definedName name="SALID1">#REF!</definedName>
    <definedName name="SalMinimo">[37]BASES!$E$41</definedName>
    <definedName name="sbgfbgdr" localSheetId="19" hidden="1">{"via1",#N/A,TRUE,"general";"via2",#N/A,TRUE,"general";"via3",#N/A,TRUE,"general"}</definedName>
    <definedName name="sbgfbgdr" localSheetId="38"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localSheetId="31" hidden="1">{"via1",#N/A,TRUE,"general";"via2",#N/A,TRUE,"general";"via3",#N/A,TRUE,"general"}</definedName>
    <definedName name="sbgfbgdr" localSheetId="32" hidden="1">{"via1",#N/A,TRUE,"general";"via2",#N/A,TRUE,"general";"via3",#N/A,TRUE,"general"}</definedName>
    <definedName name="sbgfbgdr" localSheetId="33" hidden="1">{"via1",#N/A,TRUE,"general";"via2",#N/A,TRUE,"general";"via3",#N/A,TRUE,"general"}</definedName>
    <definedName name="sbgfbgdr" localSheetId="34" hidden="1">{"via1",#N/A,TRUE,"general";"via2",#N/A,TRUE,"general";"via3",#N/A,TRUE,"general"}</definedName>
    <definedName name="sbgfbgdr" localSheetId="35" hidden="1">{"via1",#N/A,TRUE,"general";"via2",#N/A,TRUE,"general";"via3",#N/A,TRUE,"general"}</definedName>
    <definedName name="sbgfbgdr" localSheetId="36" hidden="1">{"via1",#N/A,TRUE,"general";"via2",#N/A,TRUE,"general";"via3",#N/A,TRUE,"general"}</definedName>
    <definedName name="sbgfbgdr" localSheetId="37" hidden="1">{"via1",#N/A,TRUE,"general";"via2",#N/A,TRUE,"general";"via3",#N/A,TRUE,"general"}</definedName>
    <definedName name="sbgfbgdr" localSheetId="39"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9" hidden="1">{"TAB1",#N/A,TRUE,"GENERAL";"TAB2",#N/A,TRUE,"GENERAL";"TAB3",#N/A,TRUE,"GENERAL";"TAB4",#N/A,TRUE,"GENERAL";"TAB5",#N/A,TRUE,"GENERAL"}</definedName>
    <definedName name="sd" localSheetId="38"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localSheetId="31" hidden="1">{"TAB1",#N/A,TRUE,"GENERAL";"TAB2",#N/A,TRUE,"GENERAL";"TAB3",#N/A,TRUE,"GENERAL";"TAB4",#N/A,TRUE,"GENERAL";"TAB5",#N/A,TRUE,"GENERAL"}</definedName>
    <definedName name="sd" localSheetId="32" hidden="1">{"TAB1",#N/A,TRUE,"GENERAL";"TAB2",#N/A,TRUE,"GENERAL";"TAB3",#N/A,TRUE,"GENERAL";"TAB4",#N/A,TRUE,"GENERAL";"TAB5",#N/A,TRUE,"GENERAL"}</definedName>
    <definedName name="sd" localSheetId="33" hidden="1">{"TAB1",#N/A,TRUE,"GENERAL";"TAB2",#N/A,TRUE,"GENERAL";"TAB3",#N/A,TRUE,"GENERAL";"TAB4",#N/A,TRUE,"GENERAL";"TAB5",#N/A,TRUE,"GENERAL"}</definedName>
    <definedName name="sd" localSheetId="34" hidden="1">{"TAB1",#N/A,TRUE,"GENERAL";"TAB2",#N/A,TRUE,"GENERAL";"TAB3",#N/A,TRUE,"GENERAL";"TAB4",#N/A,TRUE,"GENERAL";"TAB5",#N/A,TRUE,"GENERAL"}</definedName>
    <definedName name="sd" localSheetId="35" hidden="1">{"TAB1",#N/A,TRUE,"GENERAL";"TAB2",#N/A,TRUE,"GENERAL";"TAB3",#N/A,TRUE,"GENERAL";"TAB4",#N/A,TRUE,"GENERAL";"TAB5",#N/A,TRUE,"GENERAL"}</definedName>
    <definedName name="sd" localSheetId="36" hidden="1">{"TAB1",#N/A,TRUE,"GENERAL";"TAB2",#N/A,TRUE,"GENERAL";"TAB3",#N/A,TRUE,"GENERAL";"TAB4",#N/A,TRUE,"GENERAL";"TAB5",#N/A,TRUE,"GENERAL"}</definedName>
    <definedName name="sd" localSheetId="37" hidden="1">{"TAB1",#N/A,TRUE,"GENERAL";"TAB2",#N/A,TRUE,"GENERAL";"TAB3",#N/A,TRUE,"GENERAL";"TAB4",#N/A,TRUE,"GENERAL";"TAB5",#N/A,TRUE,"GENERAL"}</definedName>
    <definedName name="sd" localSheetId="39" hidden="1">{"TAB1",#N/A,TRUE,"GENERAL";"TAB2",#N/A,TRUE,"GENERAL";"TAB3",#N/A,TRUE,"GENERAL";"TAB4",#N/A,TRUE,"GENERAL";"TAB5",#N/A,TRUE,"GENERAL"}</definedName>
    <definedName name="sd" hidden="1">{"TAB1",#N/A,TRUE,"GENERAL";"TAB2",#N/A,TRUE,"GENERAL";"TAB3",#N/A,TRUE,"GENERAL";"TAB4",#N/A,TRUE,"GENERAL";"TAB5",#N/A,TRUE,"GENERAL"}</definedName>
    <definedName name="sdaf" localSheetId="19" hidden="1">{"via1",#N/A,TRUE,"general";"via2",#N/A,TRUE,"general";"via3",#N/A,TRUE,"general"}</definedName>
    <definedName name="sdaf" localSheetId="38"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localSheetId="31" hidden="1">{"via1",#N/A,TRUE,"general";"via2",#N/A,TRUE,"general";"via3",#N/A,TRUE,"general"}</definedName>
    <definedName name="sdaf" localSheetId="32" hidden="1">{"via1",#N/A,TRUE,"general";"via2",#N/A,TRUE,"general";"via3",#N/A,TRUE,"general"}</definedName>
    <definedName name="sdaf" localSheetId="33" hidden="1">{"via1",#N/A,TRUE,"general";"via2",#N/A,TRUE,"general";"via3",#N/A,TRUE,"general"}</definedName>
    <definedName name="sdaf" localSheetId="34" hidden="1">{"via1",#N/A,TRUE,"general";"via2",#N/A,TRUE,"general";"via3",#N/A,TRUE,"general"}</definedName>
    <definedName name="sdaf" localSheetId="35" hidden="1">{"via1",#N/A,TRUE,"general";"via2",#N/A,TRUE,"general";"via3",#N/A,TRUE,"general"}</definedName>
    <definedName name="sdaf" localSheetId="36" hidden="1">{"via1",#N/A,TRUE,"general";"via2",#N/A,TRUE,"general";"via3",#N/A,TRUE,"general"}</definedName>
    <definedName name="sdaf" localSheetId="37" hidden="1">{"via1",#N/A,TRUE,"general";"via2",#N/A,TRUE,"general";"via3",#N/A,TRUE,"general"}</definedName>
    <definedName name="sdaf" localSheetId="39" hidden="1">{"via1",#N/A,TRUE,"general";"via2",#N/A,TRUE,"general";"via3",#N/A,TRUE,"general"}</definedName>
    <definedName name="sdaf" hidden="1">{"via1",#N/A,TRUE,"general";"via2",#N/A,TRUE,"general";"via3",#N/A,TRUE,"general"}</definedName>
    <definedName name="sdas" localSheetId="19" hidden="1">{"via1",#N/A,TRUE,"general";"via2",#N/A,TRUE,"general";"via3",#N/A,TRUE,"general"}</definedName>
    <definedName name="sdas" localSheetId="38"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localSheetId="31" hidden="1">{"via1",#N/A,TRUE,"general";"via2",#N/A,TRUE,"general";"via3",#N/A,TRUE,"general"}</definedName>
    <definedName name="sdas" localSheetId="32" hidden="1">{"via1",#N/A,TRUE,"general";"via2",#N/A,TRUE,"general";"via3",#N/A,TRUE,"general"}</definedName>
    <definedName name="sdas" localSheetId="33" hidden="1">{"via1",#N/A,TRUE,"general";"via2",#N/A,TRUE,"general";"via3",#N/A,TRUE,"general"}</definedName>
    <definedName name="sdas" localSheetId="34" hidden="1">{"via1",#N/A,TRUE,"general";"via2",#N/A,TRUE,"general";"via3",#N/A,TRUE,"general"}</definedName>
    <definedName name="sdas" localSheetId="35" hidden="1">{"via1",#N/A,TRUE,"general";"via2",#N/A,TRUE,"general";"via3",#N/A,TRUE,"general"}</definedName>
    <definedName name="sdas" localSheetId="36" hidden="1">{"via1",#N/A,TRUE,"general";"via2",#N/A,TRUE,"general";"via3",#N/A,TRUE,"general"}</definedName>
    <definedName name="sdas" localSheetId="37" hidden="1">{"via1",#N/A,TRUE,"general";"via2",#N/A,TRUE,"general";"via3",#N/A,TRUE,"general"}</definedName>
    <definedName name="sdas" localSheetId="39" hidden="1">{"via1",#N/A,TRUE,"general";"via2",#N/A,TRUE,"general";"via3",#N/A,TRUE,"general"}</definedName>
    <definedName name="sdas" hidden="1">{"via1",#N/A,TRUE,"general";"via2",#N/A,TRUE,"general";"via3",#N/A,TRUE,"general"}</definedName>
    <definedName name="sdasdf" localSheetId="19" hidden="1">{"via1",#N/A,TRUE,"general";"via2",#N/A,TRUE,"general";"via3",#N/A,TRUE,"general"}</definedName>
    <definedName name="sdasdf" localSheetId="38"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localSheetId="31" hidden="1">{"via1",#N/A,TRUE,"general";"via2",#N/A,TRUE,"general";"via3",#N/A,TRUE,"general"}</definedName>
    <definedName name="sdasdf" localSheetId="32" hidden="1">{"via1",#N/A,TRUE,"general";"via2",#N/A,TRUE,"general";"via3",#N/A,TRUE,"general"}</definedName>
    <definedName name="sdasdf" localSheetId="33" hidden="1">{"via1",#N/A,TRUE,"general";"via2",#N/A,TRUE,"general";"via3",#N/A,TRUE,"general"}</definedName>
    <definedName name="sdasdf" localSheetId="34" hidden="1">{"via1",#N/A,TRUE,"general";"via2",#N/A,TRUE,"general";"via3",#N/A,TRUE,"general"}</definedName>
    <definedName name="sdasdf" localSheetId="35" hidden="1">{"via1",#N/A,TRUE,"general";"via2",#N/A,TRUE,"general";"via3",#N/A,TRUE,"general"}</definedName>
    <definedName name="sdasdf" localSheetId="36" hidden="1">{"via1",#N/A,TRUE,"general";"via2",#N/A,TRUE,"general";"via3",#N/A,TRUE,"general"}</definedName>
    <definedName name="sdasdf" localSheetId="37" hidden="1">{"via1",#N/A,TRUE,"general";"via2",#N/A,TRUE,"general";"via3",#N/A,TRUE,"general"}</definedName>
    <definedName name="sdasdf" localSheetId="39" hidden="1">{"via1",#N/A,TRUE,"general";"via2",#N/A,TRUE,"general";"via3",#N/A,TRUE,"general"}</definedName>
    <definedName name="sdasdf" hidden="1">{"via1",#N/A,TRUE,"general";"via2",#N/A,TRUE,"general";"via3",#N/A,TRUE,"general"}</definedName>
    <definedName name="SDCDSCT" localSheetId="19" hidden="1">{"TAB1",#N/A,TRUE,"GENERAL";"TAB2",#N/A,TRUE,"GENERAL";"TAB3",#N/A,TRUE,"GENERAL";"TAB4",#N/A,TRUE,"GENERAL";"TAB5",#N/A,TRUE,"GENERAL"}</definedName>
    <definedName name="SDCDSCT" localSheetId="38"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31"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3"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35" hidden="1">{"TAB1",#N/A,TRUE,"GENERAL";"TAB2",#N/A,TRUE,"GENERAL";"TAB3",#N/A,TRUE,"GENERAL";"TAB4",#N/A,TRUE,"GENERAL";"TAB5",#N/A,TRUE,"GENERAL"}</definedName>
    <definedName name="SDCDSCT" localSheetId="36" hidden="1">{"TAB1",#N/A,TRUE,"GENERAL";"TAB2",#N/A,TRUE,"GENERAL";"TAB3",#N/A,TRUE,"GENERAL";"TAB4",#N/A,TRUE,"GENERAL";"TAB5",#N/A,TRUE,"GENERAL"}</definedName>
    <definedName name="SDCDSCT" localSheetId="37" hidden="1">{"TAB1",#N/A,TRUE,"GENERAL";"TAB2",#N/A,TRUE,"GENERAL";"TAB3",#N/A,TRUE,"GENERAL";"TAB4",#N/A,TRUE,"GENERAL";"TAB5",#N/A,TRUE,"GENERAL"}</definedName>
    <definedName name="SDCDSCT" localSheetId="39" hidden="1">{"TAB1",#N/A,TRUE,"GENERAL";"TAB2",#N/A,TRUE,"GENERAL";"TAB3",#N/A,TRUE,"GENERAL";"TAB4",#N/A,TRUE,"GENERAL";"TAB5",#N/A,TRUE,"GENERAL"}</definedName>
    <definedName name="SDCDSCT" hidden="1">{"TAB1",#N/A,TRUE,"GENERAL";"TAB2",#N/A,TRUE,"GENERAL";"TAB3",#N/A,TRUE,"GENERAL";"TAB4",#N/A,TRUE,"GENERAL";"TAB5",#N/A,TRUE,"GENERAL"}</definedName>
    <definedName name="SDDSAFF" localSheetId="19" hidden="1">{#N/A,#N/A,TRUE,"1842CWN0"}</definedName>
    <definedName name="SDDSAFF" localSheetId="38" hidden="1">{#N/A,#N/A,TRUE,"1842CWN0"}</definedName>
    <definedName name="SDDSAFF" localSheetId="9" hidden="1">{#N/A,#N/A,TRUE,"1842CWN0"}</definedName>
    <definedName name="SDDSAFF" localSheetId="13" hidden="1">{#N/A,#N/A,TRUE,"1842CWN0"}</definedName>
    <definedName name="SDDSAFF" localSheetId="14" hidden="1">{#N/A,#N/A,TRUE,"1842CWN0"}</definedName>
    <definedName name="SDDSAFF" localSheetId="15" hidden="1">{#N/A,#N/A,TRUE,"1842CWN0"}</definedName>
    <definedName name="SDDSAFF" localSheetId="16" hidden="1">{#N/A,#N/A,TRUE,"1842CWN0"}</definedName>
    <definedName name="SDDSAFF" localSheetId="17" hidden="1">{#N/A,#N/A,TRUE,"1842CWN0"}</definedName>
    <definedName name="SDDSAFF" localSheetId="18" hidden="1">{#N/A,#N/A,TRUE,"1842CWN0"}</definedName>
    <definedName name="SDDSAFF" localSheetId="24" hidden="1">{#N/A,#N/A,TRUE,"1842CWN0"}</definedName>
    <definedName name="SDDSAFF" localSheetId="39" hidden="1">{#N/A,#N/A,TRUE,"1842CWN0"}</definedName>
    <definedName name="SDDSAFF" hidden="1">{#N/A,#N/A,TRUE,"1842CWN0"}</definedName>
    <definedName name="SDFCE" localSheetId="19" hidden="1">{"TAB1",#N/A,TRUE,"GENERAL";"TAB2",#N/A,TRUE,"GENERAL";"TAB3",#N/A,TRUE,"GENERAL";"TAB4",#N/A,TRUE,"GENERAL";"TAB5",#N/A,TRUE,"GENERAL"}</definedName>
    <definedName name="SDFCE" localSheetId="38"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31"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3"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35" hidden="1">{"TAB1",#N/A,TRUE,"GENERAL";"TAB2",#N/A,TRUE,"GENERAL";"TAB3",#N/A,TRUE,"GENERAL";"TAB4",#N/A,TRUE,"GENERAL";"TAB5",#N/A,TRUE,"GENERAL"}</definedName>
    <definedName name="SDFCE" localSheetId="36" hidden="1">{"TAB1",#N/A,TRUE,"GENERAL";"TAB2",#N/A,TRUE,"GENERAL";"TAB3",#N/A,TRUE,"GENERAL";"TAB4",#N/A,TRUE,"GENERAL";"TAB5",#N/A,TRUE,"GENERAL"}</definedName>
    <definedName name="SDFCE" localSheetId="37" hidden="1">{"TAB1",#N/A,TRUE,"GENERAL";"TAB2",#N/A,TRUE,"GENERAL";"TAB3",#N/A,TRUE,"GENERAL";"TAB4",#N/A,TRUE,"GENERAL";"TAB5",#N/A,TRUE,"GENERAL"}</definedName>
    <definedName name="SDFCE" localSheetId="39" hidden="1">{"TAB1",#N/A,TRUE,"GENERAL";"TAB2",#N/A,TRUE,"GENERAL";"TAB3",#N/A,TRUE,"GENERAL";"TAB4",#N/A,TRUE,"GENERAL";"TAB5",#N/A,TRUE,"GENERAL"}</definedName>
    <definedName name="SDFCE" hidden="1">{"TAB1",#N/A,TRUE,"GENERAL";"TAB2",#N/A,TRUE,"GENERAL";"TAB3",#N/A,TRUE,"GENERAL";"TAB4",#N/A,TRUE,"GENERAL";"TAB5",#N/A,TRUE,"GENERAL"}</definedName>
    <definedName name="sdfd" localSheetId="19" hidden="1">{"via1",#N/A,TRUE,"general";"via2",#N/A,TRUE,"general";"via3",#N/A,TRUE,"general"}</definedName>
    <definedName name="sdfd" localSheetId="38"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localSheetId="31" hidden="1">{"via1",#N/A,TRUE,"general";"via2",#N/A,TRUE,"general";"via3",#N/A,TRUE,"general"}</definedName>
    <definedName name="sdfd" localSheetId="32" hidden="1">{"via1",#N/A,TRUE,"general";"via2",#N/A,TRUE,"general";"via3",#N/A,TRUE,"general"}</definedName>
    <definedName name="sdfd" localSheetId="33" hidden="1">{"via1",#N/A,TRUE,"general";"via2",#N/A,TRUE,"general";"via3",#N/A,TRUE,"general"}</definedName>
    <definedName name="sdfd" localSheetId="34" hidden="1">{"via1",#N/A,TRUE,"general";"via2",#N/A,TRUE,"general";"via3",#N/A,TRUE,"general"}</definedName>
    <definedName name="sdfd" localSheetId="35" hidden="1">{"via1",#N/A,TRUE,"general";"via2",#N/A,TRUE,"general";"via3",#N/A,TRUE,"general"}</definedName>
    <definedName name="sdfd" localSheetId="36" hidden="1">{"via1",#N/A,TRUE,"general";"via2",#N/A,TRUE,"general";"via3",#N/A,TRUE,"general"}</definedName>
    <definedName name="sdfd" localSheetId="37" hidden="1">{"via1",#N/A,TRUE,"general";"via2",#N/A,TRUE,"general";"via3",#N/A,TRUE,"general"}</definedName>
    <definedName name="sdfd" localSheetId="39" hidden="1">{"via1",#N/A,TRUE,"general";"via2",#N/A,TRUE,"general";"via3",#N/A,TRUE,"general"}</definedName>
    <definedName name="sdfd" hidden="1">{"via1",#N/A,TRUE,"general";"via2",#N/A,TRUE,"general";"via3",#N/A,TRUE,"general"}</definedName>
    <definedName name="SDFDG" localSheetId="19" hidden="1">{#N/A,#N/A,TRUE,"1842CWN0"}</definedName>
    <definedName name="SDFDG" localSheetId="38" hidden="1">{#N/A,#N/A,TRUE,"1842CWN0"}</definedName>
    <definedName name="SDFDG" localSheetId="9" hidden="1">{#N/A,#N/A,TRUE,"1842CWN0"}</definedName>
    <definedName name="SDFDG" localSheetId="13" hidden="1">{#N/A,#N/A,TRUE,"1842CWN0"}</definedName>
    <definedName name="SDFDG" localSheetId="14" hidden="1">{#N/A,#N/A,TRUE,"1842CWN0"}</definedName>
    <definedName name="SDFDG" localSheetId="15" hidden="1">{#N/A,#N/A,TRUE,"1842CWN0"}</definedName>
    <definedName name="SDFDG" localSheetId="16" hidden="1">{#N/A,#N/A,TRUE,"1842CWN0"}</definedName>
    <definedName name="SDFDG" localSheetId="17" hidden="1">{#N/A,#N/A,TRUE,"1842CWN0"}</definedName>
    <definedName name="SDFDG" localSheetId="18" hidden="1">{#N/A,#N/A,TRUE,"1842CWN0"}</definedName>
    <definedName name="SDFDG" localSheetId="24" hidden="1">{#N/A,#N/A,TRUE,"1842CWN0"}</definedName>
    <definedName name="SDFDG" localSheetId="39" hidden="1">{#N/A,#N/A,TRUE,"1842CWN0"}</definedName>
    <definedName name="SDFDG" hidden="1">{#N/A,#N/A,TRUE,"1842CWN0"}</definedName>
    <definedName name="sdfds" localSheetId="19" hidden="1">{"via1",#N/A,TRUE,"general";"via2",#N/A,TRUE,"general";"via3",#N/A,TRUE,"general"}</definedName>
    <definedName name="sdfds" localSheetId="38"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localSheetId="31" hidden="1">{"via1",#N/A,TRUE,"general";"via2",#N/A,TRUE,"general";"via3",#N/A,TRUE,"general"}</definedName>
    <definedName name="sdfds" localSheetId="32" hidden="1">{"via1",#N/A,TRUE,"general";"via2",#N/A,TRUE,"general";"via3",#N/A,TRUE,"general"}</definedName>
    <definedName name="sdfds" localSheetId="33" hidden="1">{"via1",#N/A,TRUE,"general";"via2",#N/A,TRUE,"general";"via3",#N/A,TRUE,"general"}</definedName>
    <definedName name="sdfds" localSheetId="34" hidden="1">{"via1",#N/A,TRUE,"general";"via2",#N/A,TRUE,"general";"via3",#N/A,TRUE,"general"}</definedName>
    <definedName name="sdfds" localSheetId="35" hidden="1">{"via1",#N/A,TRUE,"general";"via2",#N/A,TRUE,"general";"via3",#N/A,TRUE,"general"}</definedName>
    <definedName name="sdfds" localSheetId="36" hidden="1">{"via1",#N/A,TRUE,"general";"via2",#N/A,TRUE,"general";"via3",#N/A,TRUE,"general"}</definedName>
    <definedName name="sdfds" localSheetId="37" hidden="1">{"via1",#N/A,TRUE,"general";"via2",#N/A,TRUE,"general";"via3",#N/A,TRUE,"general"}</definedName>
    <definedName name="sdfds" localSheetId="39" hidden="1">{"via1",#N/A,TRUE,"general";"via2",#N/A,TRUE,"general";"via3",#N/A,TRUE,"general"}</definedName>
    <definedName name="sdfds" hidden="1">{"via1",#N/A,TRUE,"general";"via2",#N/A,TRUE,"general";"via3",#N/A,TRUE,"general"}</definedName>
    <definedName name="SDFDSO" localSheetId="19" hidden="1">{"via1",#N/A,TRUE,"general";"via2",#N/A,TRUE,"general";"via3",#N/A,TRUE,"general"}</definedName>
    <definedName name="SDFDSO" localSheetId="38"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localSheetId="31" hidden="1">{"via1",#N/A,TRUE,"general";"via2",#N/A,TRUE,"general";"via3",#N/A,TRUE,"general"}</definedName>
    <definedName name="SDFDSO" localSheetId="32" hidden="1">{"via1",#N/A,TRUE,"general";"via2",#N/A,TRUE,"general";"via3",#N/A,TRUE,"general"}</definedName>
    <definedName name="SDFDSO" localSheetId="33" hidden="1">{"via1",#N/A,TRUE,"general";"via2",#N/A,TRUE,"general";"via3",#N/A,TRUE,"general"}</definedName>
    <definedName name="SDFDSO" localSheetId="34" hidden="1">{"via1",#N/A,TRUE,"general";"via2",#N/A,TRUE,"general";"via3",#N/A,TRUE,"general"}</definedName>
    <definedName name="SDFDSO" localSheetId="35" hidden="1">{"via1",#N/A,TRUE,"general";"via2",#N/A,TRUE,"general";"via3",#N/A,TRUE,"general"}</definedName>
    <definedName name="SDFDSO" localSheetId="36" hidden="1">{"via1",#N/A,TRUE,"general";"via2",#N/A,TRUE,"general";"via3",#N/A,TRUE,"general"}</definedName>
    <definedName name="SDFDSO" localSheetId="37" hidden="1">{"via1",#N/A,TRUE,"general";"via2",#N/A,TRUE,"general";"via3",#N/A,TRUE,"general"}</definedName>
    <definedName name="SDFDSO" localSheetId="39" hidden="1">{"via1",#N/A,TRUE,"general";"via2",#N/A,TRUE,"general";"via3",#N/A,TRUE,"general"}</definedName>
    <definedName name="SDFDSO" hidden="1">{"via1",#N/A,TRUE,"general";"via2",#N/A,TRUE,"general";"via3",#N/A,TRUE,"general"}</definedName>
    <definedName name="sdfdstp" localSheetId="19" hidden="1">{"TAB1",#N/A,TRUE,"GENERAL";"TAB2",#N/A,TRUE,"GENERAL";"TAB3",#N/A,TRUE,"GENERAL";"TAB4",#N/A,TRUE,"GENERAL";"TAB5",#N/A,TRUE,"GENERAL"}</definedName>
    <definedName name="sdfdstp" localSheetId="38"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31"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3"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35" hidden="1">{"TAB1",#N/A,TRUE,"GENERAL";"TAB2",#N/A,TRUE,"GENERAL";"TAB3",#N/A,TRUE,"GENERAL";"TAB4",#N/A,TRUE,"GENERAL";"TAB5",#N/A,TRUE,"GENERAL"}</definedName>
    <definedName name="sdfdstp" localSheetId="36" hidden="1">{"TAB1",#N/A,TRUE,"GENERAL";"TAB2",#N/A,TRUE,"GENERAL";"TAB3",#N/A,TRUE,"GENERAL";"TAB4",#N/A,TRUE,"GENERAL";"TAB5",#N/A,TRUE,"GENERAL"}</definedName>
    <definedName name="sdfdstp" localSheetId="37" hidden="1">{"TAB1",#N/A,TRUE,"GENERAL";"TAB2",#N/A,TRUE,"GENERAL";"TAB3",#N/A,TRUE,"GENERAL";"TAB4",#N/A,TRUE,"GENERAL";"TAB5",#N/A,TRUE,"GENERAL"}</definedName>
    <definedName name="sdfdstp" localSheetId="39" hidden="1">{"TAB1",#N/A,TRUE,"GENERAL";"TAB2",#N/A,TRUE,"GENERAL";"TAB3",#N/A,TRUE,"GENERAL";"TAB4",#N/A,TRUE,"GENERAL";"TAB5",#N/A,TRUE,"GENERAL"}</definedName>
    <definedName name="sdfdstp" hidden="1">{"TAB1",#N/A,TRUE,"GENERAL";"TAB2",#N/A,TRUE,"GENERAL";"TAB3",#N/A,TRUE,"GENERAL";"TAB4",#N/A,TRUE,"GENERAL";"TAB5",#N/A,TRUE,"GENERAL"}</definedName>
    <definedName name="SDFEO" localSheetId="19" hidden="1">{"via1",#N/A,TRUE,"general";"via2",#N/A,TRUE,"general";"via3",#N/A,TRUE,"general"}</definedName>
    <definedName name="SDFEO" localSheetId="38"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localSheetId="31" hidden="1">{"via1",#N/A,TRUE,"general";"via2",#N/A,TRUE,"general";"via3",#N/A,TRUE,"general"}</definedName>
    <definedName name="SDFEO" localSheetId="32" hidden="1">{"via1",#N/A,TRUE,"general";"via2",#N/A,TRUE,"general";"via3",#N/A,TRUE,"general"}</definedName>
    <definedName name="SDFEO" localSheetId="33" hidden="1">{"via1",#N/A,TRUE,"general";"via2",#N/A,TRUE,"general";"via3",#N/A,TRUE,"general"}</definedName>
    <definedName name="SDFEO" localSheetId="34" hidden="1">{"via1",#N/A,TRUE,"general";"via2",#N/A,TRUE,"general";"via3",#N/A,TRUE,"general"}</definedName>
    <definedName name="SDFEO" localSheetId="35" hidden="1">{"via1",#N/A,TRUE,"general";"via2",#N/A,TRUE,"general";"via3",#N/A,TRUE,"general"}</definedName>
    <definedName name="SDFEO" localSheetId="36" hidden="1">{"via1",#N/A,TRUE,"general";"via2",#N/A,TRUE,"general";"via3",#N/A,TRUE,"general"}</definedName>
    <definedName name="SDFEO" localSheetId="37" hidden="1">{"via1",#N/A,TRUE,"general";"via2",#N/A,TRUE,"general";"via3",#N/A,TRUE,"general"}</definedName>
    <definedName name="SDFEO" localSheetId="39" hidden="1">{"via1",#N/A,TRUE,"general";"via2",#N/A,TRUE,"general";"via3",#N/A,TRUE,"general"}</definedName>
    <definedName name="SDFEO" hidden="1">{"via1",#N/A,TRUE,"general";"via2",#N/A,TRUE,"general";"via3",#N/A,TRUE,"general"}</definedName>
    <definedName name="sdfg" localSheetId="19" hidden="1">{"TAB1",#N/A,TRUE,"GENERAL";"TAB2",#N/A,TRUE,"GENERAL";"TAB3",#N/A,TRUE,"GENERAL";"TAB4",#N/A,TRUE,"GENERAL";"TAB5",#N/A,TRUE,"GENERAL"}</definedName>
    <definedName name="sdfg" localSheetId="38"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localSheetId="31" hidden="1">{"TAB1",#N/A,TRUE,"GENERAL";"TAB2",#N/A,TRUE,"GENERAL";"TAB3",#N/A,TRUE,"GENERAL";"TAB4",#N/A,TRUE,"GENERAL";"TAB5",#N/A,TRUE,"GENERAL"}</definedName>
    <definedName name="sdfg" localSheetId="32" hidden="1">{"TAB1",#N/A,TRUE,"GENERAL";"TAB2",#N/A,TRUE,"GENERAL";"TAB3",#N/A,TRUE,"GENERAL";"TAB4",#N/A,TRUE,"GENERAL";"TAB5",#N/A,TRUE,"GENERAL"}</definedName>
    <definedName name="sdfg" localSheetId="33" hidden="1">{"TAB1",#N/A,TRUE,"GENERAL";"TAB2",#N/A,TRUE,"GENERAL";"TAB3",#N/A,TRUE,"GENERAL";"TAB4",#N/A,TRUE,"GENERAL";"TAB5",#N/A,TRUE,"GENERAL"}</definedName>
    <definedName name="sdfg" localSheetId="34" hidden="1">{"TAB1",#N/A,TRUE,"GENERAL";"TAB2",#N/A,TRUE,"GENERAL";"TAB3",#N/A,TRUE,"GENERAL";"TAB4",#N/A,TRUE,"GENERAL";"TAB5",#N/A,TRUE,"GENERAL"}</definedName>
    <definedName name="sdfg" localSheetId="35" hidden="1">{"TAB1",#N/A,TRUE,"GENERAL";"TAB2",#N/A,TRUE,"GENERAL";"TAB3",#N/A,TRUE,"GENERAL";"TAB4",#N/A,TRUE,"GENERAL";"TAB5",#N/A,TRUE,"GENERAL"}</definedName>
    <definedName name="sdfg" localSheetId="36" hidden="1">{"TAB1",#N/A,TRUE,"GENERAL";"TAB2",#N/A,TRUE,"GENERAL";"TAB3",#N/A,TRUE,"GENERAL";"TAB4",#N/A,TRUE,"GENERAL";"TAB5",#N/A,TRUE,"GENERAL"}</definedName>
    <definedName name="sdfg" localSheetId="37" hidden="1">{"TAB1",#N/A,TRUE,"GENERAL";"TAB2",#N/A,TRUE,"GENERAL";"TAB3",#N/A,TRUE,"GENERAL";"TAB4",#N/A,TRUE,"GENERAL";"TAB5",#N/A,TRUE,"GENERAL"}</definedName>
    <definedName name="sdfg" localSheetId="39" hidden="1">{"TAB1",#N/A,TRUE,"GENERAL";"TAB2",#N/A,TRUE,"GENERAL";"TAB3",#N/A,TRUE,"GENERAL";"TAB4",#N/A,TRUE,"GENERAL";"TAB5",#N/A,TRUE,"GENERAL"}</definedName>
    <definedName name="sdfg" hidden="1">{"TAB1",#N/A,TRUE,"GENERAL";"TAB2",#N/A,TRUE,"GENERAL";"TAB3",#N/A,TRUE,"GENERAL";"TAB4",#N/A,TRUE,"GENERAL";"TAB5",#N/A,TRUE,"GENERAL"}</definedName>
    <definedName name="sdfgdsfk" localSheetId="19" hidden="1">{"via1",#N/A,TRUE,"general";"via2",#N/A,TRUE,"general";"via3",#N/A,TRUE,"general"}</definedName>
    <definedName name="sdfgdsfk" localSheetId="38"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localSheetId="31" hidden="1">{"via1",#N/A,TRUE,"general";"via2",#N/A,TRUE,"general";"via3",#N/A,TRUE,"general"}</definedName>
    <definedName name="sdfgdsfk" localSheetId="32" hidden="1">{"via1",#N/A,TRUE,"general";"via2",#N/A,TRUE,"general";"via3",#N/A,TRUE,"general"}</definedName>
    <definedName name="sdfgdsfk" localSheetId="33" hidden="1">{"via1",#N/A,TRUE,"general";"via2",#N/A,TRUE,"general";"via3",#N/A,TRUE,"general"}</definedName>
    <definedName name="sdfgdsfk" localSheetId="34" hidden="1">{"via1",#N/A,TRUE,"general";"via2",#N/A,TRUE,"general";"via3",#N/A,TRUE,"general"}</definedName>
    <definedName name="sdfgdsfk" localSheetId="35" hidden="1">{"via1",#N/A,TRUE,"general";"via2",#N/A,TRUE,"general";"via3",#N/A,TRUE,"general"}</definedName>
    <definedName name="sdfgdsfk" localSheetId="36" hidden="1">{"via1",#N/A,TRUE,"general";"via2",#N/A,TRUE,"general";"via3",#N/A,TRUE,"general"}</definedName>
    <definedName name="sdfgdsfk" localSheetId="37" hidden="1">{"via1",#N/A,TRUE,"general";"via2",#N/A,TRUE,"general";"via3",#N/A,TRUE,"general"}</definedName>
    <definedName name="sdfgdsfk" localSheetId="39" hidden="1">{"via1",#N/A,TRUE,"general";"via2",#N/A,TRUE,"general";"via3",#N/A,TRUE,"general"}</definedName>
    <definedName name="sdfgdsfk" hidden="1">{"via1",#N/A,TRUE,"general";"via2",#N/A,TRUE,"general";"via3",#N/A,TRUE,"general"}</definedName>
    <definedName name="sdfgsg" localSheetId="19" hidden="1">{"via1",#N/A,TRUE,"general";"via2",#N/A,TRUE,"general";"via3",#N/A,TRUE,"general"}</definedName>
    <definedName name="sdfgsg" localSheetId="38"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localSheetId="31" hidden="1">{"via1",#N/A,TRUE,"general";"via2",#N/A,TRUE,"general";"via3",#N/A,TRUE,"general"}</definedName>
    <definedName name="sdfgsg" localSheetId="32" hidden="1">{"via1",#N/A,TRUE,"general";"via2",#N/A,TRUE,"general";"via3",#N/A,TRUE,"general"}</definedName>
    <definedName name="sdfgsg" localSheetId="33" hidden="1">{"via1",#N/A,TRUE,"general";"via2",#N/A,TRUE,"general";"via3",#N/A,TRUE,"general"}</definedName>
    <definedName name="sdfgsg" localSheetId="34" hidden="1">{"via1",#N/A,TRUE,"general";"via2",#N/A,TRUE,"general";"via3",#N/A,TRUE,"general"}</definedName>
    <definedName name="sdfgsg" localSheetId="35" hidden="1">{"via1",#N/A,TRUE,"general";"via2",#N/A,TRUE,"general";"via3",#N/A,TRUE,"general"}</definedName>
    <definedName name="sdfgsg" localSheetId="36" hidden="1">{"via1",#N/A,TRUE,"general";"via2",#N/A,TRUE,"general";"via3",#N/A,TRUE,"general"}</definedName>
    <definedName name="sdfgsg" localSheetId="37" hidden="1">{"via1",#N/A,TRUE,"general";"via2",#N/A,TRUE,"general";"via3",#N/A,TRUE,"general"}</definedName>
    <definedName name="sdfgsg" localSheetId="39" hidden="1">{"via1",#N/A,TRUE,"general";"via2",#N/A,TRUE,"general";"via3",#N/A,TRUE,"general"}</definedName>
    <definedName name="sdfgsg" hidden="1">{"via1",#N/A,TRUE,"general";"via2",#N/A,TRUE,"general";"via3",#N/A,TRUE,"general"}</definedName>
    <definedName name="SDFLJK" localSheetId="19" hidden="1">{"TAB1",#N/A,TRUE,"GENERAL";"TAB2",#N/A,TRUE,"GENERAL";"TAB3",#N/A,TRUE,"GENERAL";"TAB4",#N/A,TRUE,"GENERAL";"TAB5",#N/A,TRUE,"GENERAL"}</definedName>
    <definedName name="SDFLJK" localSheetId="38"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31"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3"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35" hidden="1">{"TAB1",#N/A,TRUE,"GENERAL";"TAB2",#N/A,TRUE,"GENERAL";"TAB3",#N/A,TRUE,"GENERAL";"TAB4",#N/A,TRUE,"GENERAL";"TAB5",#N/A,TRUE,"GENERAL"}</definedName>
    <definedName name="SDFLJK" localSheetId="36" hidden="1">{"TAB1",#N/A,TRUE,"GENERAL";"TAB2",#N/A,TRUE,"GENERAL";"TAB3",#N/A,TRUE,"GENERAL";"TAB4",#N/A,TRUE,"GENERAL";"TAB5",#N/A,TRUE,"GENERAL"}</definedName>
    <definedName name="SDFLJK" localSheetId="37" hidden="1">{"TAB1",#N/A,TRUE,"GENERAL";"TAB2",#N/A,TRUE,"GENERAL";"TAB3",#N/A,TRUE,"GENERAL";"TAB4",#N/A,TRUE,"GENERAL";"TAB5",#N/A,TRUE,"GENERAL"}</definedName>
    <definedName name="SDFLJK" localSheetId="39"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9" hidden="1">{"via1",#N/A,TRUE,"general";"via2",#N/A,TRUE,"general";"via3",#N/A,TRUE,"general"}</definedName>
    <definedName name="sdfsd4" localSheetId="38"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localSheetId="31" hidden="1">{"via1",#N/A,TRUE,"general";"via2",#N/A,TRUE,"general";"via3",#N/A,TRUE,"general"}</definedName>
    <definedName name="sdfsd4" localSheetId="32" hidden="1">{"via1",#N/A,TRUE,"general";"via2",#N/A,TRUE,"general";"via3",#N/A,TRUE,"general"}</definedName>
    <definedName name="sdfsd4" localSheetId="33" hidden="1">{"via1",#N/A,TRUE,"general";"via2",#N/A,TRUE,"general";"via3",#N/A,TRUE,"general"}</definedName>
    <definedName name="sdfsd4" localSheetId="34" hidden="1">{"via1",#N/A,TRUE,"general";"via2",#N/A,TRUE,"general";"via3",#N/A,TRUE,"general"}</definedName>
    <definedName name="sdfsd4" localSheetId="35" hidden="1">{"via1",#N/A,TRUE,"general";"via2",#N/A,TRUE,"general";"via3",#N/A,TRUE,"general"}</definedName>
    <definedName name="sdfsd4" localSheetId="36" hidden="1">{"via1",#N/A,TRUE,"general";"via2",#N/A,TRUE,"general";"via3",#N/A,TRUE,"general"}</definedName>
    <definedName name="sdfsd4" localSheetId="37" hidden="1">{"via1",#N/A,TRUE,"general";"via2",#N/A,TRUE,"general";"via3",#N/A,TRUE,"general"}</definedName>
    <definedName name="sdfsd4" localSheetId="39" hidden="1">{"via1",#N/A,TRUE,"general";"via2",#N/A,TRUE,"general";"via3",#N/A,TRUE,"general"}</definedName>
    <definedName name="sdfsd4" hidden="1">{"via1",#N/A,TRUE,"general";"via2",#N/A,TRUE,"general";"via3",#N/A,TRUE,"general"}</definedName>
    <definedName name="SDFSDF" localSheetId="19" hidden="1">{"TAB1",#N/A,TRUE,"GENERAL";"TAB2",#N/A,TRUE,"GENERAL";"TAB3",#N/A,TRUE,"GENERAL";"TAB4",#N/A,TRUE,"GENERAL";"TAB5",#N/A,TRUE,"GENERAL"}</definedName>
    <definedName name="SDFSDF" localSheetId="38"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31"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3"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35" hidden="1">{"TAB1",#N/A,TRUE,"GENERAL";"TAB2",#N/A,TRUE,"GENERAL";"TAB3",#N/A,TRUE,"GENERAL";"TAB4",#N/A,TRUE,"GENERAL";"TAB5",#N/A,TRUE,"GENERAL"}</definedName>
    <definedName name="SDFSDF" localSheetId="36" hidden="1">{"TAB1",#N/A,TRUE,"GENERAL";"TAB2",#N/A,TRUE,"GENERAL";"TAB3",#N/A,TRUE,"GENERAL";"TAB4",#N/A,TRUE,"GENERAL";"TAB5",#N/A,TRUE,"GENERAL"}</definedName>
    <definedName name="SDFSDF" localSheetId="37" hidden="1">{"TAB1",#N/A,TRUE,"GENERAL";"TAB2",#N/A,TRUE,"GENERAL";"TAB3",#N/A,TRUE,"GENERAL";"TAB4",#N/A,TRUE,"GENERAL";"TAB5",#N/A,TRUE,"GENERAL"}</definedName>
    <definedName name="SDFSDF" localSheetId="39" hidden="1">{"TAB1",#N/A,TRUE,"GENERAL";"TAB2",#N/A,TRUE,"GENERAL";"TAB3",#N/A,TRUE,"GENERAL";"TAB4",#N/A,TRUE,"GENERAL";"TAB5",#N/A,TRUE,"GENERAL"}</definedName>
    <definedName name="SDFSDF" hidden="1">{"TAB1",#N/A,TRUE,"GENERAL";"TAB2",#N/A,TRUE,"GENERAL";"TAB3",#N/A,TRUE,"GENERAL";"TAB4",#N/A,TRUE,"GENERAL";"TAB5",#N/A,TRUE,"GENERAL"}</definedName>
    <definedName name="sdfsdfb" localSheetId="19" hidden="1">{"via1",#N/A,TRUE,"general";"via2",#N/A,TRUE,"general";"via3",#N/A,TRUE,"general"}</definedName>
    <definedName name="sdfsdfb" localSheetId="38"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localSheetId="31" hidden="1">{"via1",#N/A,TRUE,"general";"via2",#N/A,TRUE,"general";"via3",#N/A,TRUE,"general"}</definedName>
    <definedName name="sdfsdfb" localSheetId="32" hidden="1">{"via1",#N/A,TRUE,"general";"via2",#N/A,TRUE,"general";"via3",#N/A,TRUE,"general"}</definedName>
    <definedName name="sdfsdfb" localSheetId="33" hidden="1">{"via1",#N/A,TRUE,"general";"via2",#N/A,TRUE,"general";"via3",#N/A,TRUE,"general"}</definedName>
    <definedName name="sdfsdfb" localSheetId="34" hidden="1">{"via1",#N/A,TRUE,"general";"via2",#N/A,TRUE,"general";"via3",#N/A,TRUE,"general"}</definedName>
    <definedName name="sdfsdfb" localSheetId="35" hidden="1">{"via1",#N/A,TRUE,"general";"via2",#N/A,TRUE,"general";"via3",#N/A,TRUE,"general"}</definedName>
    <definedName name="sdfsdfb" localSheetId="36" hidden="1">{"via1",#N/A,TRUE,"general";"via2",#N/A,TRUE,"general";"via3",#N/A,TRUE,"general"}</definedName>
    <definedName name="sdfsdfb" localSheetId="37" hidden="1">{"via1",#N/A,TRUE,"general";"via2",#N/A,TRUE,"general";"via3",#N/A,TRUE,"general"}</definedName>
    <definedName name="sdfsdfb" localSheetId="39" hidden="1">{"via1",#N/A,TRUE,"general";"via2",#N/A,TRUE,"general";"via3",#N/A,TRUE,"general"}</definedName>
    <definedName name="sdfsdfb" hidden="1">{"via1",#N/A,TRUE,"general";"via2",#N/A,TRUE,"general";"via3",#N/A,TRUE,"general"}</definedName>
    <definedName name="sdfsdgg" localSheetId="19" hidden="1">{#N/A,#N/A,TRUE,"INGENIERIA";#N/A,#N/A,TRUE,"COMPRAS";#N/A,#N/A,TRUE,"DIRECCION";#N/A,#N/A,TRUE,"RESUMEN"}</definedName>
    <definedName name="sdfsdgg" localSheetId="38" hidden="1">{#N/A,#N/A,TRUE,"INGENIERIA";#N/A,#N/A,TRUE,"COMPRAS";#N/A,#N/A,TRUE,"DIRECCION";#N/A,#N/A,TRUE,"RESUMEN"}</definedName>
    <definedName name="sdfsdgg" localSheetId="9" hidden="1">{#N/A,#N/A,TRUE,"INGENIERIA";#N/A,#N/A,TRUE,"COMPRAS";#N/A,#N/A,TRUE,"DIRECCION";#N/A,#N/A,TRUE,"RESUMEN"}</definedName>
    <definedName name="sdfsdgg" localSheetId="13" hidden="1">{#N/A,#N/A,TRUE,"INGENIERIA";#N/A,#N/A,TRUE,"COMPRAS";#N/A,#N/A,TRUE,"DIRECCION";#N/A,#N/A,TRUE,"RESUMEN"}</definedName>
    <definedName name="sdfsdgg" localSheetId="14" hidden="1">{#N/A,#N/A,TRUE,"INGENIERIA";#N/A,#N/A,TRUE,"COMPRAS";#N/A,#N/A,TRUE,"DIRECCION";#N/A,#N/A,TRUE,"RESUMEN"}</definedName>
    <definedName name="sdfsdgg" localSheetId="15" hidden="1">{#N/A,#N/A,TRUE,"INGENIERIA";#N/A,#N/A,TRUE,"COMPRAS";#N/A,#N/A,TRUE,"DIRECCION";#N/A,#N/A,TRUE,"RESUMEN"}</definedName>
    <definedName name="sdfsdgg" localSheetId="16" hidden="1">{#N/A,#N/A,TRUE,"INGENIERIA";#N/A,#N/A,TRUE,"COMPRAS";#N/A,#N/A,TRUE,"DIRECCION";#N/A,#N/A,TRUE,"RESUMEN"}</definedName>
    <definedName name="sdfsdgg" localSheetId="17" hidden="1">{#N/A,#N/A,TRUE,"INGENIERIA";#N/A,#N/A,TRUE,"COMPRAS";#N/A,#N/A,TRUE,"DIRECCION";#N/A,#N/A,TRUE,"RESUMEN"}</definedName>
    <definedName name="sdfsdgg" localSheetId="18" hidden="1">{#N/A,#N/A,TRUE,"INGENIERIA";#N/A,#N/A,TRUE,"COMPRAS";#N/A,#N/A,TRUE,"DIRECCION";#N/A,#N/A,TRUE,"RESUMEN"}</definedName>
    <definedName name="sdfsdgg" localSheetId="24" hidden="1">{#N/A,#N/A,TRUE,"INGENIERIA";#N/A,#N/A,TRUE,"COMPRAS";#N/A,#N/A,TRUE,"DIRECCION";#N/A,#N/A,TRUE,"RESUMEN"}</definedName>
    <definedName name="sdfsdgg" localSheetId="39" hidden="1">{#N/A,#N/A,TRUE,"INGENIERIA";#N/A,#N/A,TRUE,"COMPRAS";#N/A,#N/A,TRUE,"DIRECCION";#N/A,#N/A,TRUE,"RESUMEN"}</definedName>
    <definedName name="sdfsdgg" hidden="1">{#N/A,#N/A,TRUE,"INGENIERIA";#N/A,#N/A,TRUE,"COMPRAS";#N/A,#N/A,TRUE,"DIRECCION";#N/A,#N/A,TRUE,"RESUMEN"}</definedName>
    <definedName name="SDFSF" localSheetId="19" hidden="1">{"TAB1",#N/A,TRUE,"GENERAL";"TAB2",#N/A,TRUE,"GENERAL";"TAB3",#N/A,TRUE,"GENERAL";"TAB4",#N/A,TRUE,"GENERAL";"TAB5",#N/A,TRUE,"GENERAL"}</definedName>
    <definedName name="SDFSF" localSheetId="38"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31"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3"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35" hidden="1">{"TAB1",#N/A,TRUE,"GENERAL";"TAB2",#N/A,TRUE,"GENERAL";"TAB3",#N/A,TRUE,"GENERAL";"TAB4",#N/A,TRUE,"GENERAL";"TAB5",#N/A,TRUE,"GENERAL"}</definedName>
    <definedName name="SDFSF" localSheetId="36" hidden="1">{"TAB1",#N/A,TRUE,"GENERAL";"TAB2",#N/A,TRUE,"GENERAL";"TAB3",#N/A,TRUE,"GENERAL";"TAB4",#N/A,TRUE,"GENERAL";"TAB5",#N/A,TRUE,"GENERAL"}</definedName>
    <definedName name="SDFSF" localSheetId="37" hidden="1">{"TAB1",#N/A,TRUE,"GENERAL";"TAB2",#N/A,TRUE,"GENERAL";"TAB3",#N/A,TRUE,"GENERAL";"TAB4",#N/A,TRUE,"GENERAL";"TAB5",#N/A,TRUE,"GENERAL"}</definedName>
    <definedName name="SDFSF" localSheetId="39" hidden="1">{"TAB1",#N/A,TRUE,"GENERAL";"TAB2",#N/A,TRUE,"GENERAL";"TAB3",#N/A,TRUE,"GENERAL";"TAB4",#N/A,TRUE,"GENERAL";"TAB5",#N/A,TRUE,"GENERAL"}</definedName>
    <definedName name="SDFSF"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38"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3"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35" hidden="1">{"TAB1",#N/A,TRUE,"GENERAL";"TAB2",#N/A,TRUE,"GENERAL";"TAB3",#N/A,TRUE,"GENERAL";"TAB4",#N/A,TRUE,"GENERAL";"TAB5",#N/A,TRUE,"GENERAL"}</definedName>
    <definedName name="sdfsv" localSheetId="36" hidden="1">{"TAB1",#N/A,TRUE,"GENERAL";"TAB2",#N/A,TRUE,"GENERAL";"TAB3",#N/A,TRUE,"GENERAL";"TAB4",#N/A,TRUE,"GENERAL";"TAB5",#N/A,TRUE,"GENERAL"}</definedName>
    <definedName name="sdfsv" localSheetId="37" hidden="1">{"TAB1",#N/A,TRUE,"GENERAL";"TAB2",#N/A,TRUE,"GENERAL";"TAB3",#N/A,TRUE,"GENERAL";"TAB4",#N/A,TRUE,"GENERAL";"TAB5",#N/A,TRUE,"GENERAL"}</definedName>
    <definedName name="sdfsv" localSheetId="39" hidden="1">{"TAB1",#N/A,TRUE,"GENERAL";"TAB2",#N/A,TRUE,"GENERAL";"TAB3",#N/A,TRUE,"GENERAL";"TAB4",#N/A,TRUE,"GENERAL";"TAB5",#N/A,TRUE,"GENERAL"}</definedName>
    <definedName name="sdfsv"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38"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3"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35" hidden="1">{"TAB1",#N/A,TRUE,"GENERAL";"TAB2",#N/A,TRUE,"GENERAL";"TAB3",#N/A,TRUE,"GENERAL";"TAB4",#N/A,TRUE,"GENERAL";"TAB5",#N/A,TRUE,"GENERAL"}</definedName>
    <definedName name="sdgfd" localSheetId="36" hidden="1">{"TAB1",#N/A,TRUE,"GENERAL";"TAB2",#N/A,TRUE,"GENERAL";"TAB3",#N/A,TRUE,"GENERAL";"TAB4",#N/A,TRUE,"GENERAL";"TAB5",#N/A,TRUE,"GENERAL"}</definedName>
    <definedName name="sdgfd" localSheetId="37" hidden="1">{"TAB1",#N/A,TRUE,"GENERAL";"TAB2",#N/A,TRUE,"GENERAL";"TAB3",#N/A,TRUE,"GENERAL";"TAB4",#N/A,TRUE,"GENERAL";"TAB5",#N/A,TRUE,"GENERAL"}</definedName>
    <definedName name="sdgfd" localSheetId="39" hidden="1">{"TAB1",#N/A,TRUE,"GENERAL";"TAB2",#N/A,TRUE,"GENERAL";"TAB3",#N/A,TRUE,"GENERAL";"TAB4",#N/A,TRUE,"GENERAL";"TAB5",#N/A,TRUE,"GENERAL"}</definedName>
    <definedName name="sdgfd" hidden="1">{"TAB1",#N/A,TRUE,"GENERAL";"TAB2",#N/A,TRUE,"GENERAL";"TAB3",#N/A,TRUE,"GENERAL";"TAB4",#N/A,TRUE,"GENERAL";"TAB5",#N/A,TRUE,"GENERAL"}</definedName>
    <definedName name="sdgfgp" localSheetId="19" hidden="1">{"via1",#N/A,TRUE,"general";"via2",#N/A,TRUE,"general";"via3",#N/A,TRUE,"general"}</definedName>
    <definedName name="sdgfgp" localSheetId="38"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localSheetId="31" hidden="1">{"via1",#N/A,TRUE,"general";"via2",#N/A,TRUE,"general";"via3",#N/A,TRUE,"general"}</definedName>
    <definedName name="sdgfgp" localSheetId="32" hidden="1">{"via1",#N/A,TRUE,"general";"via2",#N/A,TRUE,"general";"via3",#N/A,TRUE,"general"}</definedName>
    <definedName name="sdgfgp" localSheetId="33" hidden="1">{"via1",#N/A,TRUE,"general";"via2",#N/A,TRUE,"general";"via3",#N/A,TRUE,"general"}</definedName>
    <definedName name="sdgfgp" localSheetId="34" hidden="1">{"via1",#N/A,TRUE,"general";"via2",#N/A,TRUE,"general";"via3",#N/A,TRUE,"general"}</definedName>
    <definedName name="sdgfgp" localSheetId="35" hidden="1">{"via1",#N/A,TRUE,"general";"via2",#N/A,TRUE,"general";"via3",#N/A,TRUE,"general"}</definedName>
    <definedName name="sdgfgp" localSheetId="36" hidden="1">{"via1",#N/A,TRUE,"general";"via2",#N/A,TRUE,"general";"via3",#N/A,TRUE,"general"}</definedName>
    <definedName name="sdgfgp" localSheetId="37" hidden="1">{"via1",#N/A,TRUE,"general";"via2",#N/A,TRUE,"general";"via3",#N/A,TRUE,"general"}</definedName>
    <definedName name="sdgfgp" localSheetId="39" hidden="1">{"via1",#N/A,TRUE,"general";"via2",#N/A,TRUE,"general";"via3",#N/A,TRUE,"general"}</definedName>
    <definedName name="sdgfgp" hidden="1">{"via1",#N/A,TRUE,"general";"via2",#N/A,TRUE,"general";"via3",#N/A,TRUE,"general"}</definedName>
    <definedName name="sdgfiu" localSheetId="19" hidden="1">{"via1",#N/A,TRUE,"general";"via2",#N/A,TRUE,"general";"via3",#N/A,TRUE,"general"}</definedName>
    <definedName name="sdgfiu" localSheetId="38"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localSheetId="31" hidden="1">{"via1",#N/A,TRUE,"general";"via2",#N/A,TRUE,"general";"via3",#N/A,TRUE,"general"}</definedName>
    <definedName name="sdgfiu" localSheetId="32" hidden="1">{"via1",#N/A,TRUE,"general";"via2",#N/A,TRUE,"general";"via3",#N/A,TRUE,"general"}</definedName>
    <definedName name="sdgfiu" localSheetId="33" hidden="1">{"via1",#N/A,TRUE,"general";"via2",#N/A,TRUE,"general";"via3",#N/A,TRUE,"general"}</definedName>
    <definedName name="sdgfiu" localSheetId="34" hidden="1">{"via1",#N/A,TRUE,"general";"via2",#N/A,TRUE,"general";"via3",#N/A,TRUE,"general"}</definedName>
    <definedName name="sdgfiu" localSheetId="35" hidden="1">{"via1",#N/A,TRUE,"general";"via2",#N/A,TRUE,"general";"via3",#N/A,TRUE,"general"}</definedName>
    <definedName name="sdgfiu" localSheetId="36" hidden="1">{"via1",#N/A,TRUE,"general";"via2",#N/A,TRUE,"general";"via3",#N/A,TRUE,"general"}</definedName>
    <definedName name="sdgfiu" localSheetId="37" hidden="1">{"via1",#N/A,TRUE,"general";"via2",#N/A,TRUE,"general";"via3",#N/A,TRUE,"general"}</definedName>
    <definedName name="sdgfiu" localSheetId="39" hidden="1">{"via1",#N/A,TRUE,"general";"via2",#N/A,TRUE,"general";"via3",#N/A,TRUE,"general"}</definedName>
    <definedName name="sdgfiu" hidden="1">{"via1",#N/A,TRUE,"general";"via2",#N/A,TRUE,"general";"via3",#N/A,TRUE,"general"}</definedName>
    <definedName name="sdgsd" localSheetId="19" hidden="1">{"TAB1",#N/A,TRUE,"GENERAL";"TAB2",#N/A,TRUE,"GENERAL";"TAB3",#N/A,TRUE,"GENERAL";"TAB4",#N/A,TRUE,"GENERAL";"TAB5",#N/A,TRUE,"GENERAL"}</definedName>
    <definedName name="sdgsd" localSheetId="38"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31"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3"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35" hidden="1">{"TAB1",#N/A,TRUE,"GENERAL";"TAB2",#N/A,TRUE,"GENERAL";"TAB3",#N/A,TRUE,"GENERAL";"TAB4",#N/A,TRUE,"GENERAL";"TAB5",#N/A,TRUE,"GENERAL"}</definedName>
    <definedName name="sdgsd" localSheetId="36" hidden="1">{"TAB1",#N/A,TRUE,"GENERAL";"TAB2",#N/A,TRUE,"GENERAL";"TAB3",#N/A,TRUE,"GENERAL";"TAB4",#N/A,TRUE,"GENERAL";"TAB5",#N/A,TRUE,"GENERAL"}</definedName>
    <definedName name="sdgsd" localSheetId="37" hidden="1">{"TAB1",#N/A,TRUE,"GENERAL";"TAB2",#N/A,TRUE,"GENERAL";"TAB3",#N/A,TRUE,"GENERAL";"TAB4",#N/A,TRUE,"GENERAL";"TAB5",#N/A,TRUE,"GENERAL"}</definedName>
    <definedName name="sdgsd" localSheetId="39" hidden="1">{"TAB1",#N/A,TRUE,"GENERAL";"TAB2",#N/A,TRUE,"GENERAL";"TAB3",#N/A,TRUE,"GENERAL";"TAB4",#N/A,TRUE,"GENERAL";"TAB5",#N/A,TRUE,"GENERAL"}</definedName>
    <definedName name="sdgsd" hidden="1">{"TAB1",#N/A,TRUE,"GENERAL";"TAB2",#N/A,TRUE,"GENERAL";"TAB3",#N/A,TRUE,"GENERAL";"TAB4",#N/A,TRUE,"GENERAL";"TAB5",#N/A,TRUE,"GENERAL"}</definedName>
    <definedName name="sdgsg" localSheetId="19" hidden="1">{"via1",#N/A,TRUE,"general";"via2",#N/A,TRUE,"general";"via3",#N/A,TRUE,"general"}</definedName>
    <definedName name="sdgsg" localSheetId="38"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localSheetId="31" hidden="1">{"via1",#N/A,TRUE,"general";"via2",#N/A,TRUE,"general";"via3",#N/A,TRUE,"general"}</definedName>
    <definedName name="sdgsg" localSheetId="32" hidden="1">{"via1",#N/A,TRUE,"general";"via2",#N/A,TRUE,"general";"via3",#N/A,TRUE,"general"}</definedName>
    <definedName name="sdgsg" localSheetId="33" hidden="1">{"via1",#N/A,TRUE,"general";"via2",#N/A,TRUE,"general";"via3",#N/A,TRUE,"general"}</definedName>
    <definedName name="sdgsg" localSheetId="34" hidden="1">{"via1",#N/A,TRUE,"general";"via2",#N/A,TRUE,"general";"via3",#N/A,TRUE,"general"}</definedName>
    <definedName name="sdgsg" localSheetId="35" hidden="1">{"via1",#N/A,TRUE,"general";"via2",#N/A,TRUE,"general";"via3",#N/A,TRUE,"general"}</definedName>
    <definedName name="sdgsg" localSheetId="36" hidden="1">{"via1",#N/A,TRUE,"general";"via2",#N/A,TRUE,"general";"via3",#N/A,TRUE,"general"}</definedName>
    <definedName name="sdgsg" localSheetId="37" hidden="1">{"via1",#N/A,TRUE,"general";"via2",#N/A,TRUE,"general";"via3",#N/A,TRUE,"general"}</definedName>
    <definedName name="sdgsg" localSheetId="39" hidden="1">{"via1",#N/A,TRUE,"general";"via2",#N/A,TRUE,"general";"via3",#N/A,TRUE,"general"}</definedName>
    <definedName name="sdgsg" hidden="1">{"via1",#N/A,TRUE,"general";"via2",#N/A,TRUE,"general";"via3",#N/A,TRUE,"general"}</definedName>
    <definedName name="SDIKOM" localSheetId="19" hidden="1">{"TAB1",#N/A,TRUE,"GENERAL";"TAB2",#N/A,TRUE,"GENERAL";"TAB3",#N/A,TRUE,"GENERAL";"TAB4",#N/A,TRUE,"GENERAL";"TAB5",#N/A,TRUE,"GENERAL"}</definedName>
    <definedName name="SDIKOM" localSheetId="38"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31"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3"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35" hidden="1">{"TAB1",#N/A,TRUE,"GENERAL";"TAB2",#N/A,TRUE,"GENERAL";"TAB3",#N/A,TRUE,"GENERAL";"TAB4",#N/A,TRUE,"GENERAL";"TAB5",#N/A,TRUE,"GENERAL"}</definedName>
    <definedName name="SDIKOM" localSheetId="36" hidden="1">{"TAB1",#N/A,TRUE,"GENERAL";"TAB2",#N/A,TRUE,"GENERAL";"TAB3",#N/A,TRUE,"GENERAL";"TAB4",#N/A,TRUE,"GENERAL";"TAB5",#N/A,TRUE,"GENERAL"}</definedName>
    <definedName name="SDIKOM" localSheetId="37" hidden="1">{"TAB1",#N/A,TRUE,"GENERAL";"TAB2",#N/A,TRUE,"GENERAL";"TAB3",#N/A,TRUE,"GENERAL";"TAB4",#N/A,TRUE,"GENERAL";"TAB5",#N/A,TRUE,"GENERAL"}</definedName>
    <definedName name="SDIKOM" localSheetId="39" hidden="1">{"TAB1",#N/A,TRUE,"GENERAL";"TAB2",#N/A,TRUE,"GENERAL";"TAB3",#N/A,TRUE,"GENERAL";"TAB4",#N/A,TRUE,"GENERAL";"TAB5",#N/A,TRUE,"GENERAL"}</definedName>
    <definedName name="SDIKOM" hidden="1">{"TAB1",#N/A,TRUE,"GENERAL";"TAB2",#N/A,TRUE,"GENERAL";"TAB3",#N/A,TRUE,"GENERAL";"TAB4",#N/A,TRUE,"GENERAL";"TAB5",#N/A,TRUE,"GENERAL"}</definedName>
    <definedName name="sdsdfh" localSheetId="19" hidden="1">{"via1",#N/A,TRUE,"general";"via2",#N/A,TRUE,"general";"via3",#N/A,TRUE,"general"}</definedName>
    <definedName name="sdsdfh" localSheetId="38"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localSheetId="31" hidden="1">{"via1",#N/A,TRUE,"general";"via2",#N/A,TRUE,"general";"via3",#N/A,TRUE,"general"}</definedName>
    <definedName name="sdsdfh" localSheetId="32" hidden="1">{"via1",#N/A,TRUE,"general";"via2",#N/A,TRUE,"general";"via3",#N/A,TRUE,"general"}</definedName>
    <definedName name="sdsdfh" localSheetId="33" hidden="1">{"via1",#N/A,TRUE,"general";"via2",#N/A,TRUE,"general";"via3",#N/A,TRUE,"general"}</definedName>
    <definedName name="sdsdfh" localSheetId="34" hidden="1">{"via1",#N/A,TRUE,"general";"via2",#N/A,TRUE,"general";"via3",#N/A,TRUE,"general"}</definedName>
    <definedName name="sdsdfh" localSheetId="35" hidden="1">{"via1",#N/A,TRUE,"general";"via2",#N/A,TRUE,"general";"via3",#N/A,TRUE,"general"}</definedName>
    <definedName name="sdsdfh" localSheetId="36" hidden="1">{"via1",#N/A,TRUE,"general";"via2",#N/A,TRUE,"general";"via3",#N/A,TRUE,"general"}</definedName>
    <definedName name="sdsdfh" localSheetId="37" hidden="1">{"via1",#N/A,TRUE,"general";"via2",#N/A,TRUE,"general";"via3",#N/A,TRUE,"general"}</definedName>
    <definedName name="sdsdfh" localSheetId="39" hidden="1">{"via1",#N/A,TRUE,"general";"via2",#N/A,TRUE,"general";"via3",#N/A,TRUE,"general"}</definedName>
    <definedName name="sdsdfh" hidden="1">{"via1",#N/A,TRUE,"general";"via2",#N/A,TRUE,"general";"via3",#N/A,TRUE,"general"}</definedName>
    <definedName name="sdsdfsdff" localSheetId="19" hidden="1">{#N/A,#N/A,TRUE,"1842CWN0"}</definedName>
    <definedName name="sdsdfsdff" localSheetId="38" hidden="1">{#N/A,#N/A,TRUE,"1842CWN0"}</definedName>
    <definedName name="sdsdfsdff" localSheetId="9" hidden="1">{#N/A,#N/A,TRUE,"1842CWN0"}</definedName>
    <definedName name="sdsdfsdff" localSheetId="13" hidden="1">{#N/A,#N/A,TRUE,"1842CWN0"}</definedName>
    <definedName name="sdsdfsdff" localSheetId="14" hidden="1">{#N/A,#N/A,TRUE,"1842CWN0"}</definedName>
    <definedName name="sdsdfsdff" localSheetId="15" hidden="1">{#N/A,#N/A,TRUE,"1842CWN0"}</definedName>
    <definedName name="sdsdfsdff" localSheetId="16" hidden="1">{#N/A,#N/A,TRUE,"1842CWN0"}</definedName>
    <definedName name="sdsdfsdff" localSheetId="17" hidden="1">{#N/A,#N/A,TRUE,"1842CWN0"}</definedName>
    <definedName name="sdsdfsdff" localSheetId="18" hidden="1">{#N/A,#N/A,TRUE,"1842CWN0"}</definedName>
    <definedName name="sdsdfsdff" localSheetId="24" hidden="1">{#N/A,#N/A,TRUE,"1842CWN0"}</definedName>
    <definedName name="sdsdfsdff" localSheetId="39" hidden="1">{#N/A,#N/A,TRUE,"1842CWN0"}</definedName>
    <definedName name="sdsdfsdff" hidden="1">{#N/A,#N/A,TRUE,"1842CWN0"}</definedName>
    <definedName name="SE">#REF!</definedName>
    <definedName name="SECTOR" localSheetId="1">#REF!</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10">#REF!</definedName>
    <definedName name="SECTOR" localSheetId="11">#REF!</definedName>
    <definedName name="SECTOR" localSheetId="12">#REF!</definedName>
    <definedName name="SECTOR" localSheetId="20">#REF!</definedName>
    <definedName name="SECTOR" localSheetId="21">#REF!</definedName>
    <definedName name="SECTOR" localSheetId="22">#REF!</definedName>
    <definedName name="SECTOR" localSheetId="23">#REF!</definedName>
    <definedName name="SECTOR" localSheetId="24">#REF!</definedName>
    <definedName name="SECTOR" localSheetId="25">#REF!</definedName>
    <definedName name="SECTOR" localSheetId="26">#REF!</definedName>
    <definedName name="SECTOR" localSheetId="27">#REF!</definedName>
    <definedName name="SECTOR" localSheetId="28">#REF!</definedName>
    <definedName name="SECTOR" localSheetId="29">#REF!</definedName>
    <definedName name="SECTOR" localSheetId="30">#REF!</definedName>
    <definedName name="SECTOR" localSheetId="31">#REF!</definedName>
    <definedName name="SECTOR" localSheetId="32">#REF!</definedName>
    <definedName name="SECTOR" localSheetId="33">#REF!</definedName>
    <definedName name="SECTOR" localSheetId="34">#REF!</definedName>
    <definedName name="SECTOR" localSheetId="35">#REF!</definedName>
    <definedName name="SECTOR" localSheetId="36">#REF!</definedName>
    <definedName name="SECTOR" localSheetId="37">#REF!</definedName>
    <definedName name="SECTOR">#REF!</definedName>
    <definedName name="SEMANA_C3" localSheetId="24">#REF!</definedName>
    <definedName name="SEMANA_C3">#REF!</definedName>
    <definedName name="SEN">#REF!</definedName>
    <definedName name="sena">[59]Hoja1!$C$14</definedName>
    <definedName name="SERO" localSheetId="19">' 3,01 '!ERR</definedName>
    <definedName name="SERO" localSheetId="38">' MEMORIA ANDEN CALLE 11'!ERR</definedName>
    <definedName name="SERO" localSheetId="1">'1,01'!ERR</definedName>
    <definedName name="SERO" localSheetId="2">'1,02'!ERR</definedName>
    <definedName name="SERO" localSheetId="3">'1,03 '!ERR</definedName>
    <definedName name="SERO" localSheetId="4">'1,04'!ERR</definedName>
    <definedName name="SERO" localSheetId="5">'1,05'!ERR</definedName>
    <definedName name="SERO" localSheetId="6">'1,06'!ERR</definedName>
    <definedName name="SERO" localSheetId="7">'1,07'!ERR</definedName>
    <definedName name="SERO" localSheetId="8">'1,08'!ERR</definedName>
    <definedName name="SERO" localSheetId="9">'2,01 '!ERR</definedName>
    <definedName name="SERO" localSheetId="10">'2,02'!ERR</definedName>
    <definedName name="SERO" localSheetId="11">'2,03'!ERR</definedName>
    <definedName name="SERO" localSheetId="12">'2,04'!ERR</definedName>
    <definedName name="SERO" localSheetId="13">'2,05'!ERR</definedName>
    <definedName name="SERO" localSheetId="14">'2,06'!ERR</definedName>
    <definedName name="SERO" localSheetId="15">'2,07'!ERR</definedName>
    <definedName name="SERO" localSheetId="16">'2,08'!ERR</definedName>
    <definedName name="SERO" localSheetId="17">'2,09'!ERR</definedName>
    <definedName name="SERO" localSheetId="18">'2,10'!ERR</definedName>
    <definedName name="SERO" localSheetId="20">'3,02'!ERR</definedName>
    <definedName name="SERO" localSheetId="21">'3,03'!ERR</definedName>
    <definedName name="SERO" localSheetId="22">'3,04'!ERR</definedName>
    <definedName name="SERO" localSheetId="23">'3,05'!ERR</definedName>
    <definedName name="SERO" localSheetId="24">'3,06'!ERR</definedName>
    <definedName name="SERO" localSheetId="25">'4,01'!ERR</definedName>
    <definedName name="SERO" localSheetId="26">'4,02'!ERR</definedName>
    <definedName name="SERO" localSheetId="27">'5,01'!ERR</definedName>
    <definedName name="SERO" localSheetId="28">'5,02'!ERR</definedName>
    <definedName name="SERO" localSheetId="29">'5,03'!ERR</definedName>
    <definedName name="SERO" localSheetId="30">'5,04'!ERR</definedName>
    <definedName name="SERO" localSheetId="31">'5,05'!ERR</definedName>
    <definedName name="SERO" localSheetId="32">'5,06'!ERR</definedName>
    <definedName name="SERO" localSheetId="33">'5,07'!ERR</definedName>
    <definedName name="SERO" localSheetId="34">'5,08'!ERR</definedName>
    <definedName name="SERO" localSheetId="35">'5,09'!ERR</definedName>
    <definedName name="SERO" localSheetId="36">'5,10'!ERR</definedName>
    <definedName name="SERO" localSheetId="37">'5,11'!ERR</definedName>
    <definedName name="SERO" localSheetId="39">'MEMORIAS ANDEN CALLE 12'!ERR</definedName>
    <definedName name="SERO">[0]!ERR</definedName>
    <definedName name="setrj" localSheetId="19" hidden="1">{"via1",#N/A,TRUE,"general";"via2",#N/A,TRUE,"general";"via3",#N/A,TRUE,"general"}</definedName>
    <definedName name="setrj" localSheetId="38"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localSheetId="31" hidden="1">{"via1",#N/A,TRUE,"general";"via2",#N/A,TRUE,"general";"via3",#N/A,TRUE,"general"}</definedName>
    <definedName name="setrj" localSheetId="32" hidden="1">{"via1",#N/A,TRUE,"general";"via2",#N/A,TRUE,"general";"via3",#N/A,TRUE,"general"}</definedName>
    <definedName name="setrj" localSheetId="33" hidden="1">{"via1",#N/A,TRUE,"general";"via2",#N/A,TRUE,"general";"via3",#N/A,TRUE,"general"}</definedName>
    <definedName name="setrj" localSheetId="34" hidden="1">{"via1",#N/A,TRUE,"general";"via2",#N/A,TRUE,"general";"via3",#N/A,TRUE,"general"}</definedName>
    <definedName name="setrj" localSheetId="35" hidden="1">{"via1",#N/A,TRUE,"general";"via2",#N/A,TRUE,"general";"via3",#N/A,TRUE,"general"}</definedName>
    <definedName name="setrj" localSheetId="36" hidden="1">{"via1",#N/A,TRUE,"general";"via2",#N/A,TRUE,"general";"via3",#N/A,TRUE,"general"}</definedName>
    <definedName name="setrj" localSheetId="37" hidden="1">{"via1",#N/A,TRUE,"general";"via2",#N/A,TRUE,"general";"via3",#N/A,TRUE,"general"}</definedName>
    <definedName name="setrj" localSheetId="39" hidden="1">{"via1",#N/A,TRUE,"general";"via2",#N/A,TRUE,"general";"via3",#N/A,TRUE,"general"}</definedName>
    <definedName name="setrj" hidden="1">{"via1",#N/A,TRUE,"general";"via2",#N/A,TRUE,"general";"via3",#N/A,TRUE,"general"}</definedName>
    <definedName name="sett" localSheetId="19" hidden="1">{"via1",#N/A,TRUE,"general";"via2",#N/A,TRUE,"general";"via3",#N/A,TRUE,"general"}</definedName>
    <definedName name="sett" localSheetId="38"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localSheetId="31" hidden="1">{"via1",#N/A,TRUE,"general";"via2",#N/A,TRUE,"general";"via3",#N/A,TRUE,"general"}</definedName>
    <definedName name="sett" localSheetId="32" hidden="1">{"via1",#N/A,TRUE,"general";"via2",#N/A,TRUE,"general";"via3",#N/A,TRUE,"general"}</definedName>
    <definedName name="sett" localSheetId="33" hidden="1">{"via1",#N/A,TRUE,"general";"via2",#N/A,TRUE,"general";"via3",#N/A,TRUE,"general"}</definedName>
    <definedName name="sett" localSheetId="34" hidden="1">{"via1",#N/A,TRUE,"general";"via2",#N/A,TRUE,"general";"via3",#N/A,TRUE,"general"}</definedName>
    <definedName name="sett" localSheetId="35" hidden="1">{"via1",#N/A,TRUE,"general";"via2",#N/A,TRUE,"general";"via3",#N/A,TRUE,"general"}</definedName>
    <definedName name="sett" localSheetId="36" hidden="1">{"via1",#N/A,TRUE,"general";"via2",#N/A,TRUE,"general";"via3",#N/A,TRUE,"general"}</definedName>
    <definedName name="sett" localSheetId="37" hidden="1">{"via1",#N/A,TRUE,"general";"via2",#N/A,TRUE,"general";"via3",#N/A,TRUE,"general"}</definedName>
    <definedName name="sett" localSheetId="39" hidden="1">{"via1",#N/A,TRUE,"general";"via2",#N/A,TRUE,"general";"via3",#N/A,TRUE,"general"}</definedName>
    <definedName name="sett" hidden="1">{"via1",#N/A,TRUE,"general";"via2",#N/A,TRUE,"general";"via3",#N/A,TRUE,"general"}</definedName>
    <definedName name="sf">[59]Hoja1!$C$12</definedName>
    <definedName name="sfasf" localSheetId="19" hidden="1">{"TAB1",#N/A,TRUE,"GENERAL";"TAB2",#N/A,TRUE,"GENERAL";"TAB3",#N/A,TRUE,"GENERAL";"TAB4",#N/A,TRUE,"GENERAL";"TAB5",#N/A,TRUE,"GENERAL"}</definedName>
    <definedName name="sfasf" localSheetId="38"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31"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3"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35" hidden="1">{"TAB1",#N/A,TRUE,"GENERAL";"TAB2",#N/A,TRUE,"GENERAL";"TAB3",#N/A,TRUE,"GENERAL";"TAB4",#N/A,TRUE,"GENERAL";"TAB5",#N/A,TRUE,"GENERAL"}</definedName>
    <definedName name="sfasf" localSheetId="36" hidden="1">{"TAB1",#N/A,TRUE,"GENERAL";"TAB2",#N/A,TRUE,"GENERAL";"TAB3",#N/A,TRUE,"GENERAL";"TAB4",#N/A,TRUE,"GENERAL";"TAB5",#N/A,TRUE,"GENERAL"}</definedName>
    <definedName name="sfasf" localSheetId="37" hidden="1">{"TAB1",#N/A,TRUE,"GENERAL";"TAB2",#N/A,TRUE,"GENERAL";"TAB3",#N/A,TRUE,"GENERAL";"TAB4",#N/A,TRUE,"GENERAL";"TAB5",#N/A,TRUE,"GENERAL"}</definedName>
    <definedName name="sfasf" localSheetId="39" hidden="1">{"TAB1",#N/A,TRUE,"GENERAL";"TAB2",#N/A,TRUE,"GENERAL";"TAB3",#N/A,TRUE,"GENERAL";"TAB4",#N/A,TRUE,"GENERAL";"TAB5",#N/A,TRUE,"GENERAL"}</definedName>
    <definedName name="sfasf"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38"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3"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35" hidden="1">{"TAB1",#N/A,TRUE,"GENERAL";"TAB2",#N/A,TRUE,"GENERAL";"TAB3",#N/A,TRUE,"GENERAL";"TAB4",#N/A,TRUE,"GENERAL";"TAB5",#N/A,TRUE,"GENERAL"}</definedName>
    <definedName name="SFHSGFH" localSheetId="36" hidden="1">{"TAB1",#N/A,TRUE,"GENERAL";"TAB2",#N/A,TRUE,"GENERAL";"TAB3",#N/A,TRUE,"GENERAL";"TAB4",#N/A,TRUE,"GENERAL";"TAB5",#N/A,TRUE,"GENERAL"}</definedName>
    <definedName name="SFHSGFH" localSheetId="37" hidden="1">{"TAB1",#N/A,TRUE,"GENERAL";"TAB2",#N/A,TRUE,"GENERAL";"TAB3",#N/A,TRUE,"GENERAL";"TAB4",#N/A,TRUE,"GENERAL";"TAB5",#N/A,TRUE,"GENERAL"}</definedName>
    <definedName name="SFHSGFH" localSheetId="39" hidden="1">{"TAB1",#N/A,TRUE,"GENERAL";"TAB2",#N/A,TRUE,"GENERAL";"TAB3",#N/A,TRUE,"GENERAL";"TAB4",#N/A,TRUE,"GENERAL";"TAB5",#N/A,TRUE,"GENERAL"}</definedName>
    <definedName name="SFHSGFH" hidden="1">{"TAB1",#N/A,TRUE,"GENERAL";"TAB2",#N/A,TRUE,"GENERAL";"TAB3",#N/A,TRUE,"GENERAL";"TAB4",#N/A,TRUE,"GENERAL";"TAB5",#N/A,TRUE,"GENERAL"}</definedName>
    <definedName name="sfsd" localSheetId="19" hidden="1">{"via1",#N/A,TRUE,"general";"via2",#N/A,TRUE,"general";"via3",#N/A,TRUE,"general"}</definedName>
    <definedName name="sfsd" localSheetId="38"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localSheetId="31" hidden="1">{"via1",#N/A,TRUE,"general";"via2",#N/A,TRUE,"general";"via3",#N/A,TRUE,"general"}</definedName>
    <definedName name="sfsd" localSheetId="32" hidden="1">{"via1",#N/A,TRUE,"general";"via2",#N/A,TRUE,"general";"via3",#N/A,TRUE,"general"}</definedName>
    <definedName name="sfsd" localSheetId="33" hidden="1">{"via1",#N/A,TRUE,"general";"via2",#N/A,TRUE,"general";"via3",#N/A,TRUE,"general"}</definedName>
    <definedName name="sfsd" localSheetId="34" hidden="1">{"via1",#N/A,TRUE,"general";"via2",#N/A,TRUE,"general";"via3",#N/A,TRUE,"general"}</definedName>
    <definedName name="sfsd" localSheetId="35" hidden="1">{"via1",#N/A,TRUE,"general";"via2",#N/A,TRUE,"general";"via3",#N/A,TRUE,"general"}</definedName>
    <definedName name="sfsd" localSheetId="36" hidden="1">{"via1",#N/A,TRUE,"general";"via2",#N/A,TRUE,"general";"via3",#N/A,TRUE,"general"}</definedName>
    <definedName name="sfsd" localSheetId="37" hidden="1">{"via1",#N/A,TRUE,"general";"via2",#N/A,TRUE,"general";"via3",#N/A,TRUE,"general"}</definedName>
    <definedName name="sfsd" localSheetId="39" hidden="1">{"via1",#N/A,TRUE,"general";"via2",#N/A,TRUE,"general";"via3",#N/A,TRUE,"general"}</definedName>
    <definedName name="sfsd" hidden="1">{"via1",#N/A,TRUE,"general";"via2",#N/A,TRUE,"general";"via3",#N/A,TRUE,"general"}</definedName>
    <definedName name="sfsdf" localSheetId="19" hidden="1">{"TAB1",#N/A,TRUE,"GENERAL";"TAB2",#N/A,TRUE,"GENERAL";"TAB3",#N/A,TRUE,"GENERAL";"TAB4",#N/A,TRUE,"GENERAL";"TAB5",#N/A,TRUE,"GENERAL"}</definedName>
    <definedName name="sfsdf" localSheetId="38"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31"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3"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35" hidden="1">{"TAB1",#N/A,TRUE,"GENERAL";"TAB2",#N/A,TRUE,"GENERAL";"TAB3",#N/A,TRUE,"GENERAL";"TAB4",#N/A,TRUE,"GENERAL";"TAB5",#N/A,TRUE,"GENERAL"}</definedName>
    <definedName name="sfsdf" localSheetId="36" hidden="1">{"TAB1",#N/A,TRUE,"GENERAL";"TAB2",#N/A,TRUE,"GENERAL";"TAB3",#N/A,TRUE,"GENERAL";"TAB4",#N/A,TRUE,"GENERAL";"TAB5",#N/A,TRUE,"GENERAL"}</definedName>
    <definedName name="sfsdf" localSheetId="37" hidden="1">{"TAB1",#N/A,TRUE,"GENERAL";"TAB2",#N/A,TRUE,"GENERAL";"TAB3",#N/A,TRUE,"GENERAL";"TAB4",#N/A,TRUE,"GENERAL";"TAB5",#N/A,TRUE,"GENERAL"}</definedName>
    <definedName name="sfsdf" localSheetId="39" hidden="1">{"TAB1",#N/A,TRUE,"GENERAL";"TAB2",#N/A,TRUE,"GENERAL";"TAB3",#N/A,TRUE,"GENERAL";"TAB4",#N/A,TRUE,"GENERAL";"TAB5",#N/A,TRUE,"GENERAL"}</definedName>
    <definedName name="sfsdf"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38"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3"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35" hidden="1">{"TAB1",#N/A,TRUE,"GENERAL";"TAB2",#N/A,TRUE,"GENERAL";"TAB3",#N/A,TRUE,"GENERAL";"TAB4",#N/A,TRUE,"GENERAL";"TAB5",#N/A,TRUE,"GENERAL"}</definedName>
    <definedName name="sfsdferg" localSheetId="36" hidden="1">{"TAB1",#N/A,TRUE,"GENERAL";"TAB2",#N/A,TRUE,"GENERAL";"TAB3",#N/A,TRUE,"GENERAL";"TAB4",#N/A,TRUE,"GENERAL";"TAB5",#N/A,TRUE,"GENERAL"}</definedName>
    <definedName name="sfsdferg" localSheetId="37" hidden="1">{"TAB1",#N/A,TRUE,"GENERAL";"TAB2",#N/A,TRUE,"GENERAL";"TAB3",#N/A,TRUE,"GENERAL";"TAB4",#N/A,TRUE,"GENERAL";"TAB5",#N/A,TRUE,"GENERAL"}</definedName>
    <definedName name="sfsdferg" localSheetId="39" hidden="1">{"TAB1",#N/A,TRUE,"GENERAL";"TAB2",#N/A,TRUE,"GENERAL";"TAB3",#N/A,TRUE,"GENERAL";"TAB4",#N/A,TRUE,"GENERAL";"TAB5",#N/A,TRUE,"GENERAL"}</definedName>
    <definedName name="sfsdferg"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38"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3"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35" hidden="1">{"TAB1",#N/A,TRUE,"GENERAL";"TAB2",#N/A,TRUE,"GENERAL";"TAB3",#N/A,TRUE,"GENERAL";"TAB4",#N/A,TRUE,"GENERAL";"TAB5",#N/A,TRUE,"GENERAL"}</definedName>
    <definedName name="sfsdfs" localSheetId="36" hidden="1">{"TAB1",#N/A,TRUE,"GENERAL";"TAB2",#N/A,TRUE,"GENERAL";"TAB3",#N/A,TRUE,"GENERAL";"TAB4",#N/A,TRUE,"GENERAL";"TAB5",#N/A,TRUE,"GENERAL"}</definedName>
    <definedName name="sfsdfs" localSheetId="37" hidden="1">{"TAB1",#N/A,TRUE,"GENERAL";"TAB2",#N/A,TRUE,"GENERAL";"TAB3",#N/A,TRUE,"GENERAL";"TAB4",#N/A,TRUE,"GENERAL";"TAB5",#N/A,TRUE,"GENERAL"}</definedName>
    <definedName name="sfsdfs" localSheetId="39" hidden="1">{"TAB1",#N/A,TRUE,"GENERAL";"TAB2",#N/A,TRUE,"GENERAL";"TAB3",#N/A,TRUE,"GENERAL";"TAB4",#N/A,TRUE,"GENERAL";"TAB5",#N/A,TRUE,"GENERAL"}</definedName>
    <definedName name="sfsdfs" hidden="1">{"TAB1",#N/A,TRUE,"GENERAL";"TAB2",#N/A,TRUE,"GENERAL";"TAB3",#N/A,TRUE,"GENERAL";"TAB4",#N/A,TRUE,"GENERAL";"TAB5",#N/A,TRUE,"GENERAL"}</definedName>
    <definedName name="SHEE_INT">[48]steel!#REF!</definedName>
    <definedName name="SHEET">'[3]7422CW00'!#REF!</definedName>
    <definedName name="SHEET_KP">[48]steel!$C$7:$L$47</definedName>
    <definedName name="SHEET_MR">[48]steel!$C$7:$J$47</definedName>
    <definedName name="SHEET1" localSheetId="19">#REF!</definedName>
    <definedName name="SHEET1" localSheetId="9">#REF!</definedName>
    <definedName name="SHEET1" localSheetId="13">#REF!</definedName>
    <definedName name="SHEET1" localSheetId="14">#REF!</definedName>
    <definedName name="SHEET1" localSheetId="15">#REF!</definedName>
    <definedName name="SHEET1" localSheetId="16">#REF!</definedName>
    <definedName name="SHEET1" localSheetId="17">#REF!</definedName>
    <definedName name="SHEET1" localSheetId="18">#REF!</definedName>
    <definedName name="SHEET1" localSheetId="24">#REF!</definedName>
    <definedName name="SHEET1">#REF!</definedName>
    <definedName name="SHEET10" localSheetId="19">#REF!</definedName>
    <definedName name="SHEET10" localSheetId="9">#REF!</definedName>
    <definedName name="SHEET10" localSheetId="13">#REF!</definedName>
    <definedName name="SHEET10" localSheetId="14">#REF!</definedName>
    <definedName name="SHEET10" localSheetId="15">#REF!</definedName>
    <definedName name="SHEET10" localSheetId="16">#REF!</definedName>
    <definedName name="SHEET10" localSheetId="17">#REF!</definedName>
    <definedName name="SHEET10" localSheetId="18">#REF!</definedName>
    <definedName name="SHEET10" localSheetId="24">#REF!</definedName>
    <definedName name="SHEET10">#REF!</definedName>
    <definedName name="SHEET11" localSheetId="19">#REF!</definedName>
    <definedName name="SHEET11" localSheetId="9">#REF!</definedName>
    <definedName name="SHEET11" localSheetId="13">#REF!</definedName>
    <definedName name="SHEET11" localSheetId="14">#REF!</definedName>
    <definedName name="SHEET11" localSheetId="15">#REF!</definedName>
    <definedName name="SHEET11" localSheetId="16">#REF!</definedName>
    <definedName name="SHEET11" localSheetId="17">#REF!</definedName>
    <definedName name="SHEET11" localSheetId="18">#REF!</definedName>
    <definedName name="SHEET11" localSheetId="24">#REF!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9">' 3,01 '!ERR</definedName>
    <definedName name="SI" localSheetId="38">' MEMORIA ANDEN CALLE 11'!ERR</definedName>
    <definedName name="SI" localSheetId="1">'1,01'!ERR</definedName>
    <definedName name="SI" localSheetId="2">'1,02'!ERR</definedName>
    <definedName name="SI" localSheetId="3">'1,03 '!ERR</definedName>
    <definedName name="SI" localSheetId="4">'1,04'!ERR</definedName>
    <definedName name="SI" localSheetId="5">'1,05'!ERR</definedName>
    <definedName name="SI" localSheetId="6">'1,06'!ERR</definedName>
    <definedName name="SI" localSheetId="7">'1,07'!ERR</definedName>
    <definedName name="SI" localSheetId="8">'1,08'!ERR</definedName>
    <definedName name="SI" localSheetId="9">'2,01 '!ERR</definedName>
    <definedName name="SI" localSheetId="10">'2,02'!ERR</definedName>
    <definedName name="SI" localSheetId="11">'2,03'!ERR</definedName>
    <definedName name="SI" localSheetId="12">'2,04'!ERR</definedName>
    <definedName name="SI" localSheetId="13">'2,05'!ERR</definedName>
    <definedName name="SI" localSheetId="14">'2,06'!ERR</definedName>
    <definedName name="SI" localSheetId="15">'2,07'!ERR</definedName>
    <definedName name="SI" localSheetId="16">'2,08'!ERR</definedName>
    <definedName name="SI" localSheetId="17">'2,09'!ERR</definedName>
    <definedName name="SI" localSheetId="18">'2,10'!ERR</definedName>
    <definedName name="SI" localSheetId="20">'3,02'!ERR</definedName>
    <definedName name="SI" localSheetId="21">'3,03'!ERR</definedName>
    <definedName name="SI" localSheetId="22">'3,04'!ERR</definedName>
    <definedName name="SI" localSheetId="23">'3,05'!ERR</definedName>
    <definedName name="SI" localSheetId="24">'3,06'!ERR</definedName>
    <definedName name="SI" localSheetId="25">'4,01'!ERR</definedName>
    <definedName name="SI" localSheetId="26">'4,02'!ERR</definedName>
    <definedName name="SI" localSheetId="27">'5,01'!ERR</definedName>
    <definedName name="SI" localSheetId="28">'5,02'!ERR</definedName>
    <definedName name="SI" localSheetId="29">'5,03'!ERR</definedName>
    <definedName name="SI" localSheetId="30">'5,04'!ERR</definedName>
    <definedName name="SI" localSheetId="31">'5,05'!ERR</definedName>
    <definedName name="SI" localSheetId="32">'5,06'!ERR</definedName>
    <definedName name="SI" localSheetId="33">'5,07'!ERR</definedName>
    <definedName name="SI" localSheetId="34">'5,08'!ERR</definedName>
    <definedName name="SI" localSheetId="35">'5,09'!ERR</definedName>
    <definedName name="SI" localSheetId="36">'5,10'!ERR</definedName>
    <definedName name="SI" localSheetId="37">'5,11'!ERR</definedName>
    <definedName name="SI" localSheetId="39">'MEMORIAS ANDEN CALLE 12'!ERR</definedName>
    <definedName name="SI">[0]!ERR</definedName>
    <definedName name="SINGOLO" localSheetId="19">'[3]7422CW00'!#REF!</definedName>
    <definedName name="SINGOLO" localSheetId="9">'[3]7422CW00'!#REF!</definedName>
    <definedName name="SINGOLO" localSheetId="13">'[3]7422CW00'!#REF!</definedName>
    <definedName name="SINGOLO" localSheetId="14">'[3]7422CW00'!#REF!</definedName>
    <definedName name="SINGOLO" localSheetId="15">'[3]7422CW00'!#REF!</definedName>
    <definedName name="SINGOLO" localSheetId="16">'[3]7422CW00'!#REF!</definedName>
    <definedName name="SINGOLO" localSheetId="17">'[3]7422CW00'!#REF!</definedName>
    <definedName name="SINGOLO" localSheetId="18">'[3]7422CW00'!#REF!</definedName>
    <definedName name="SINGOLO" localSheetId="24">'[3]7422CW00'!#REF!</definedName>
    <definedName name="SINGOLO">'[3]7422CW00'!#REF!</definedName>
    <definedName name="SISISIS" localSheetId="19">' 3,01 '!ERR</definedName>
    <definedName name="SISISIS" localSheetId="38">' MEMORIA ANDEN CALLE 11'!ERR</definedName>
    <definedName name="SISISIS" localSheetId="1">'1,01'!ERR</definedName>
    <definedName name="SISISIS" localSheetId="2">'1,02'!ERR</definedName>
    <definedName name="SISISIS" localSheetId="3">'1,03 '!ERR</definedName>
    <definedName name="SISISIS" localSheetId="4">'1,04'!ERR</definedName>
    <definedName name="SISISIS" localSheetId="5">'1,05'!ERR</definedName>
    <definedName name="SISISIS" localSheetId="6">'1,06'!ERR</definedName>
    <definedName name="SISISIS" localSheetId="7">'1,07'!ERR</definedName>
    <definedName name="SISISIS" localSheetId="8">'1,08'!ERR</definedName>
    <definedName name="SISISIS" localSheetId="9">'2,01 '!ERR</definedName>
    <definedName name="SISISIS" localSheetId="10">'2,02'!ERR</definedName>
    <definedName name="SISISIS" localSheetId="11">'2,03'!ERR</definedName>
    <definedName name="SISISIS" localSheetId="12">'2,04'!ERR</definedName>
    <definedName name="SISISIS" localSheetId="13">'2,05'!ERR</definedName>
    <definedName name="SISISIS" localSheetId="14">'2,06'!ERR</definedName>
    <definedName name="SISISIS" localSheetId="15">'2,07'!ERR</definedName>
    <definedName name="SISISIS" localSheetId="16">'2,08'!ERR</definedName>
    <definedName name="SISISIS" localSheetId="17">'2,09'!ERR</definedName>
    <definedName name="SISISIS" localSheetId="18">'2,10'!ERR</definedName>
    <definedName name="SISISIS" localSheetId="20">'3,02'!ERR</definedName>
    <definedName name="SISISIS" localSheetId="21">'3,03'!ERR</definedName>
    <definedName name="SISISIS" localSheetId="22">'3,04'!ERR</definedName>
    <definedName name="SISISIS" localSheetId="23">'3,05'!ERR</definedName>
    <definedName name="SISISIS" localSheetId="24">'3,06'!ERR</definedName>
    <definedName name="SISISIS" localSheetId="25">'4,01'!ERR</definedName>
    <definedName name="SISISIS" localSheetId="26">'4,02'!ERR</definedName>
    <definedName name="SISISIS" localSheetId="27">'5,01'!ERR</definedName>
    <definedName name="SISISIS" localSheetId="28">'5,02'!ERR</definedName>
    <definedName name="SISISIS" localSheetId="29">'5,03'!ERR</definedName>
    <definedName name="SISISIS" localSheetId="30">'5,04'!ERR</definedName>
    <definedName name="SISISIS" localSheetId="31">'5,05'!ERR</definedName>
    <definedName name="SISISIS" localSheetId="32">'5,06'!ERR</definedName>
    <definedName name="SISISIS" localSheetId="33">'5,07'!ERR</definedName>
    <definedName name="SISISIS" localSheetId="34">'5,08'!ERR</definedName>
    <definedName name="SISISIS" localSheetId="35">'5,09'!ERR</definedName>
    <definedName name="SISISIS" localSheetId="36">'5,10'!ERR</definedName>
    <definedName name="SISISIS" localSheetId="37">'5,11'!ERR</definedName>
    <definedName name="SISISIS" localSheetId="39">'MEMORIAS ANDEN CALLE 12'!ERR</definedName>
    <definedName name="SISISIS">[0]!ERR</definedName>
    <definedName name="Smlv">'[10]DATOS CONTRATO'!$I$9</definedName>
    <definedName name="smlv01">[43]CONTRATO!$I$9</definedName>
    <definedName name="smlv2001">[43]CONTRATO!$H$9</definedName>
    <definedName name="SMML">'[70]ASPECTOS TECNICOS'!$O$12:$P$32</definedName>
    <definedName name="SN">[10]EMPRESA!$G$29</definedName>
    <definedName name="SOLD._4_" localSheetId="24">#REF!</definedName>
    <definedName name="SOLD._4_">#REF!</definedName>
    <definedName name="SOLD._6_" localSheetId="24">#REF!</definedName>
    <definedName name="SOLD._6_">#REF!</definedName>
    <definedName name="SOLD._8_" localSheetId="24">#REF!</definedName>
    <definedName name="SOLD._8_">#REF!</definedName>
    <definedName name="solver_adj" localSheetId="1" hidden="1">'1,01'!#REF!</definedName>
    <definedName name="solver_adj" localSheetId="2" hidden="1">'1,02'!#REF!</definedName>
    <definedName name="solver_adj" localSheetId="3" hidden="1">'1,03 '!#REF!</definedName>
    <definedName name="solver_adj" localSheetId="4" hidden="1">'1,04'!#REF!</definedName>
    <definedName name="solver_adj" localSheetId="5" hidden="1">'1,05'!#REF!</definedName>
    <definedName name="solver_adj" localSheetId="6" hidden="1">'1,06'!#REF!</definedName>
    <definedName name="solver_adj" localSheetId="7" hidden="1">'1,07'!#REF!</definedName>
    <definedName name="solver_adj" localSheetId="8" hidden="1">'1,08'!#REF!</definedName>
    <definedName name="solver_adj" localSheetId="10" hidden="1">'2,02'!#REF!</definedName>
    <definedName name="solver_adj" localSheetId="11" hidden="1">'2,03'!#REF!</definedName>
    <definedName name="solver_adj" localSheetId="12" hidden="1">'2,04'!#REF!</definedName>
    <definedName name="solver_adj" localSheetId="20" hidden="1">'3,02'!#REF!</definedName>
    <definedName name="solver_adj" localSheetId="21" hidden="1">'3,03'!#REF!</definedName>
    <definedName name="solver_adj" localSheetId="22" hidden="1">'3,04'!#REF!</definedName>
    <definedName name="solver_adj" localSheetId="23" hidden="1">'3,05'!#REF!</definedName>
    <definedName name="solver_adj" localSheetId="25" hidden="1">'4,01'!#REF!</definedName>
    <definedName name="solver_adj" localSheetId="26" hidden="1">'4,02'!#REF!</definedName>
    <definedName name="solver_adj" localSheetId="27" hidden="1">'5,01'!#REF!</definedName>
    <definedName name="solver_adj" localSheetId="28" hidden="1">'5,02'!#REF!</definedName>
    <definedName name="solver_adj" localSheetId="29" hidden="1">'5,03'!#REF!</definedName>
    <definedName name="solver_adj" localSheetId="30" hidden="1">'5,04'!#REF!</definedName>
    <definedName name="solver_adj" localSheetId="31" hidden="1">'5,05'!#REF!</definedName>
    <definedName name="solver_adj" localSheetId="32" hidden="1">'5,06'!#REF!</definedName>
    <definedName name="solver_adj" localSheetId="33" hidden="1">'5,07'!#REF!</definedName>
    <definedName name="solver_adj" localSheetId="34" hidden="1">'5,08'!#REF!</definedName>
    <definedName name="solver_adj" localSheetId="35" hidden="1">'5,09'!#REF!</definedName>
    <definedName name="solver_adj" localSheetId="36" hidden="1">'5,10'!#REF!</definedName>
    <definedName name="solver_adj" localSheetId="37" hidden="1">'5,11'!#REF!</definedName>
    <definedName name="solver_adj" localSheetId="40" hidden="1">'PRESUPUESTO OFICIAL (Entidad)'!#REF!</definedName>
    <definedName name="solver_adj" localSheetId="0" hidden="1">'PROPUESTA ECONOMICA(Proponente)'!$K$42</definedName>
    <definedName name="solver_cvg" localSheetId="1" hidden="1">0.0001</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10" hidden="1">0.0001</definedName>
    <definedName name="solver_cvg" localSheetId="11" hidden="1">0.0001</definedName>
    <definedName name="solver_cvg" localSheetId="12" hidden="1">0.0001</definedName>
    <definedName name="solver_cvg" localSheetId="20" hidden="1">0.0001</definedName>
    <definedName name="solver_cvg" localSheetId="21" hidden="1">0.0001</definedName>
    <definedName name="solver_cvg" localSheetId="22" hidden="1">0.0001</definedName>
    <definedName name="solver_cvg" localSheetId="23" hidden="1">0.0001</definedName>
    <definedName name="solver_cvg" localSheetId="25" hidden="1">0.0001</definedName>
    <definedName name="solver_cvg" localSheetId="26" hidden="1">0.0001</definedName>
    <definedName name="solver_cvg" localSheetId="27" hidden="1">0.0001</definedName>
    <definedName name="solver_cvg" localSheetId="28" hidden="1">0.0001</definedName>
    <definedName name="solver_cvg" localSheetId="29" hidden="1">0.0001</definedName>
    <definedName name="solver_cvg" localSheetId="30" hidden="1">0.0001</definedName>
    <definedName name="solver_cvg" localSheetId="31" hidden="1">0.0001</definedName>
    <definedName name="solver_cvg" localSheetId="32" hidden="1">0.0001</definedName>
    <definedName name="solver_cvg" localSheetId="33" hidden="1">0.0001</definedName>
    <definedName name="solver_cvg" localSheetId="34" hidden="1">0.0001</definedName>
    <definedName name="solver_cvg" localSheetId="35" hidden="1">0.0001</definedName>
    <definedName name="solver_cvg" localSheetId="36" hidden="1">0.0001</definedName>
    <definedName name="solver_cvg" localSheetId="37" hidden="1">0.0001</definedName>
    <definedName name="solver_cvg" localSheetId="40" hidden="1">0.0001</definedName>
    <definedName name="solver_cvg" localSheetId="0" hidden="1">0.0001</definedName>
    <definedName name="solver_drv" localSheetId="1" hidden="1">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10" hidden="1">1</definedName>
    <definedName name="solver_drv" localSheetId="11" hidden="1">1</definedName>
    <definedName name="solver_drv" localSheetId="12" hidden="1">1</definedName>
    <definedName name="solver_drv" localSheetId="20" hidden="1">1</definedName>
    <definedName name="solver_drv" localSheetId="21" hidden="1">1</definedName>
    <definedName name="solver_drv" localSheetId="22" hidden="1">1</definedName>
    <definedName name="solver_drv" localSheetId="23" hidden="1">1</definedName>
    <definedName name="solver_drv" localSheetId="25" hidden="1">1</definedName>
    <definedName name="solver_drv" localSheetId="26" hidden="1">1</definedName>
    <definedName name="solver_drv" localSheetId="27" hidden="1">1</definedName>
    <definedName name="solver_drv" localSheetId="28" hidden="1">1</definedName>
    <definedName name="solver_drv" localSheetId="29" hidden="1">1</definedName>
    <definedName name="solver_drv" localSheetId="30" hidden="1">1</definedName>
    <definedName name="solver_drv" localSheetId="31" hidden="1">1</definedName>
    <definedName name="solver_drv" localSheetId="32" hidden="1">1</definedName>
    <definedName name="solver_drv" localSheetId="33" hidden="1">1</definedName>
    <definedName name="solver_drv" localSheetId="34" hidden="1">1</definedName>
    <definedName name="solver_drv" localSheetId="35" hidden="1">1</definedName>
    <definedName name="solver_drv" localSheetId="36" hidden="1">1</definedName>
    <definedName name="solver_drv" localSheetId="37" hidden="1">1</definedName>
    <definedName name="solver_drv" localSheetId="40" hidden="1">1</definedName>
    <definedName name="solver_drv" localSheetId="0" hidden="1">1</definedName>
    <definedName name="solver_est" localSheetId="1"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10" hidden="1">1</definedName>
    <definedName name="solver_est" localSheetId="11" hidden="1">1</definedName>
    <definedName name="solver_est" localSheetId="12" hidden="1">1</definedName>
    <definedName name="solver_est" localSheetId="20" hidden="1">1</definedName>
    <definedName name="solver_est" localSheetId="21" hidden="1">1</definedName>
    <definedName name="solver_est" localSheetId="22" hidden="1">1</definedName>
    <definedName name="solver_est" localSheetId="23" hidden="1">1</definedName>
    <definedName name="solver_est" localSheetId="25" hidden="1">1</definedName>
    <definedName name="solver_est" localSheetId="26" hidden="1">1</definedName>
    <definedName name="solver_est" localSheetId="27" hidden="1">1</definedName>
    <definedName name="solver_est" localSheetId="28" hidden="1">1</definedName>
    <definedName name="solver_est" localSheetId="29" hidden="1">1</definedName>
    <definedName name="solver_est" localSheetId="30" hidden="1">1</definedName>
    <definedName name="solver_est" localSheetId="31" hidden="1">1</definedName>
    <definedName name="solver_est" localSheetId="32" hidden="1">1</definedName>
    <definedName name="solver_est" localSheetId="33" hidden="1">1</definedName>
    <definedName name="solver_est" localSheetId="34" hidden="1">1</definedName>
    <definedName name="solver_est" localSheetId="35" hidden="1">1</definedName>
    <definedName name="solver_est" localSheetId="36" hidden="1">1</definedName>
    <definedName name="solver_est" localSheetId="37" hidden="1">1</definedName>
    <definedName name="solver_est" localSheetId="40" hidden="1">1</definedName>
    <definedName name="solver_est" localSheetId="0" hidden="1">1</definedName>
    <definedName name="solver_itr" localSheetId="1" hidden="1">100</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10" hidden="1">100</definedName>
    <definedName name="solver_itr" localSheetId="11" hidden="1">100</definedName>
    <definedName name="solver_itr" localSheetId="12" hidden="1">100</definedName>
    <definedName name="solver_itr" localSheetId="20" hidden="1">100</definedName>
    <definedName name="solver_itr" localSheetId="21" hidden="1">100</definedName>
    <definedName name="solver_itr" localSheetId="22" hidden="1">100</definedName>
    <definedName name="solver_itr" localSheetId="23" hidden="1">100</definedName>
    <definedName name="solver_itr" localSheetId="25" hidden="1">100</definedName>
    <definedName name="solver_itr" localSheetId="26" hidden="1">100</definedName>
    <definedName name="solver_itr" localSheetId="27" hidden="1">100</definedName>
    <definedName name="solver_itr" localSheetId="28" hidden="1">100</definedName>
    <definedName name="solver_itr" localSheetId="29" hidden="1">100</definedName>
    <definedName name="solver_itr" localSheetId="30" hidden="1">100</definedName>
    <definedName name="solver_itr" localSheetId="31" hidden="1">100</definedName>
    <definedName name="solver_itr" localSheetId="32" hidden="1">100</definedName>
    <definedName name="solver_itr" localSheetId="33" hidden="1">100</definedName>
    <definedName name="solver_itr" localSheetId="34" hidden="1">100</definedName>
    <definedName name="solver_itr" localSheetId="35" hidden="1">100</definedName>
    <definedName name="solver_itr" localSheetId="36" hidden="1">100</definedName>
    <definedName name="solver_itr" localSheetId="37" hidden="1">100</definedName>
    <definedName name="solver_itr" localSheetId="40" hidden="1">100</definedName>
    <definedName name="solver_itr" localSheetId="0" hidden="1">100</definedName>
    <definedName name="solver_lhs1" localSheetId="1" hidden="1">'1,01'!#REF!</definedName>
    <definedName name="solver_lhs1" localSheetId="2" hidden="1">'1,02'!#REF!</definedName>
    <definedName name="solver_lhs1" localSheetId="3" hidden="1">'1,03 '!#REF!</definedName>
    <definedName name="solver_lhs1" localSheetId="4" hidden="1">'1,04'!#REF!</definedName>
    <definedName name="solver_lhs1" localSheetId="5" hidden="1">'1,05'!#REF!</definedName>
    <definedName name="solver_lhs1" localSheetId="6" hidden="1">'1,06'!#REF!</definedName>
    <definedName name="solver_lhs1" localSheetId="7" hidden="1">'1,07'!#REF!</definedName>
    <definedName name="solver_lhs1" localSheetId="8" hidden="1">'1,08'!#REF!</definedName>
    <definedName name="solver_lhs1" localSheetId="10" hidden="1">'2,02'!#REF!</definedName>
    <definedName name="solver_lhs1" localSheetId="11" hidden="1">'2,03'!#REF!</definedName>
    <definedName name="solver_lhs1" localSheetId="12" hidden="1">'2,04'!#REF!</definedName>
    <definedName name="solver_lhs1" localSheetId="20" hidden="1">'3,02'!#REF!</definedName>
    <definedName name="solver_lhs1" localSheetId="21" hidden="1">'3,03'!#REF!</definedName>
    <definedName name="solver_lhs1" localSheetId="22" hidden="1">'3,04'!#REF!</definedName>
    <definedName name="solver_lhs1" localSheetId="23" hidden="1">'3,05'!#REF!</definedName>
    <definedName name="solver_lhs1" localSheetId="25" hidden="1">'4,01'!#REF!</definedName>
    <definedName name="solver_lhs1" localSheetId="26" hidden="1">'4,02'!#REF!</definedName>
    <definedName name="solver_lhs1" localSheetId="27" hidden="1">'5,01'!#REF!</definedName>
    <definedName name="solver_lhs1" localSheetId="28" hidden="1">'5,02'!#REF!</definedName>
    <definedName name="solver_lhs1" localSheetId="29" hidden="1">'5,03'!#REF!</definedName>
    <definedName name="solver_lhs1" localSheetId="30" hidden="1">'5,04'!#REF!</definedName>
    <definedName name="solver_lhs1" localSheetId="31" hidden="1">'5,05'!#REF!</definedName>
    <definedName name="solver_lhs1" localSheetId="32" hidden="1">'5,06'!#REF!</definedName>
    <definedName name="solver_lhs1" localSheetId="33" hidden="1">'5,07'!#REF!</definedName>
    <definedName name="solver_lhs1" localSheetId="34" hidden="1">'5,08'!#REF!</definedName>
    <definedName name="solver_lhs1" localSheetId="35" hidden="1">'5,09'!#REF!</definedName>
    <definedName name="solver_lhs1" localSheetId="36" hidden="1">'5,10'!#REF!</definedName>
    <definedName name="solver_lhs1" localSheetId="37" hidden="1">'5,11'!#REF!</definedName>
    <definedName name="solver_lhs1" localSheetId="40" hidden="1">'PRESUPUESTO OFICIAL (Entidad)'!$L$76</definedName>
    <definedName name="solver_lhs1" localSheetId="0" hidden="1">'PROPUESTA ECONOMICA(Proponente)'!$K$54</definedName>
    <definedName name="solver_lin" localSheetId="1" hidden="1">2</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10" hidden="1">2</definedName>
    <definedName name="solver_lin" localSheetId="11" hidden="1">2</definedName>
    <definedName name="solver_lin" localSheetId="12" hidden="1">2</definedName>
    <definedName name="solver_lin" localSheetId="20" hidden="1">2</definedName>
    <definedName name="solver_lin" localSheetId="21" hidden="1">2</definedName>
    <definedName name="solver_lin" localSheetId="22" hidden="1">2</definedName>
    <definedName name="solver_lin" localSheetId="23" hidden="1">2</definedName>
    <definedName name="solver_lin" localSheetId="25" hidden="1">2</definedName>
    <definedName name="solver_lin" localSheetId="26" hidden="1">2</definedName>
    <definedName name="solver_lin" localSheetId="27" hidden="1">2</definedName>
    <definedName name="solver_lin" localSheetId="28" hidden="1">2</definedName>
    <definedName name="solver_lin" localSheetId="29" hidden="1">2</definedName>
    <definedName name="solver_lin" localSheetId="30" hidden="1">2</definedName>
    <definedName name="solver_lin" localSheetId="31" hidden="1">2</definedName>
    <definedName name="solver_lin" localSheetId="32" hidden="1">2</definedName>
    <definedName name="solver_lin" localSheetId="33" hidden="1">2</definedName>
    <definedName name="solver_lin" localSheetId="34" hidden="1">2</definedName>
    <definedName name="solver_lin" localSheetId="35" hidden="1">2</definedName>
    <definedName name="solver_lin" localSheetId="36" hidden="1">2</definedName>
    <definedName name="solver_lin" localSheetId="37" hidden="1">2</definedName>
    <definedName name="solver_lin" localSheetId="40" hidden="1">2</definedName>
    <definedName name="solver_lin" localSheetId="0" hidden="1">2</definedName>
    <definedName name="solver_neg" localSheetId="1"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10" hidden="1">2</definedName>
    <definedName name="solver_neg" localSheetId="11" hidden="1">2</definedName>
    <definedName name="solver_neg" localSheetId="12" hidden="1">2</definedName>
    <definedName name="solver_neg" localSheetId="20" hidden="1">2</definedName>
    <definedName name="solver_neg" localSheetId="21" hidden="1">2</definedName>
    <definedName name="solver_neg" localSheetId="22" hidden="1">2</definedName>
    <definedName name="solver_neg" localSheetId="23" hidden="1">2</definedName>
    <definedName name="solver_neg" localSheetId="25" hidden="1">2</definedName>
    <definedName name="solver_neg" localSheetId="26" hidden="1">2</definedName>
    <definedName name="solver_neg" localSheetId="27" hidden="1">2</definedName>
    <definedName name="solver_neg" localSheetId="28" hidden="1">2</definedName>
    <definedName name="solver_neg" localSheetId="29" hidden="1">2</definedName>
    <definedName name="solver_neg" localSheetId="30" hidden="1">2</definedName>
    <definedName name="solver_neg" localSheetId="31" hidden="1">2</definedName>
    <definedName name="solver_neg" localSheetId="32" hidden="1">2</definedName>
    <definedName name="solver_neg" localSheetId="33" hidden="1">2</definedName>
    <definedName name="solver_neg" localSheetId="34" hidden="1">2</definedName>
    <definedName name="solver_neg" localSheetId="35" hidden="1">2</definedName>
    <definedName name="solver_neg" localSheetId="36" hidden="1">2</definedName>
    <definedName name="solver_neg" localSheetId="37" hidden="1">2</definedName>
    <definedName name="solver_neg" localSheetId="40" hidden="1">2</definedName>
    <definedName name="solver_neg" localSheetId="0" hidden="1">2</definedName>
    <definedName name="solver_num" localSheetId="1" hidden="1">1</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10" hidden="1">1</definedName>
    <definedName name="solver_num" localSheetId="11" hidden="1">1</definedName>
    <definedName name="solver_num" localSheetId="12" hidden="1">1</definedName>
    <definedName name="solver_num" localSheetId="20" hidden="1">1</definedName>
    <definedName name="solver_num" localSheetId="21" hidden="1">1</definedName>
    <definedName name="solver_num" localSheetId="22" hidden="1">1</definedName>
    <definedName name="solver_num" localSheetId="23" hidden="1">1</definedName>
    <definedName name="solver_num" localSheetId="25" hidden="1">1</definedName>
    <definedName name="solver_num" localSheetId="26" hidden="1">1</definedName>
    <definedName name="solver_num" localSheetId="27" hidden="1">1</definedName>
    <definedName name="solver_num" localSheetId="28" hidden="1">1</definedName>
    <definedName name="solver_num" localSheetId="29" hidden="1">1</definedName>
    <definedName name="solver_num" localSheetId="30" hidden="1">1</definedName>
    <definedName name="solver_num" localSheetId="31" hidden="1">1</definedName>
    <definedName name="solver_num" localSheetId="32" hidden="1">1</definedName>
    <definedName name="solver_num" localSheetId="33" hidden="1">1</definedName>
    <definedName name="solver_num" localSheetId="34" hidden="1">1</definedName>
    <definedName name="solver_num" localSheetId="35" hidden="1">1</definedName>
    <definedName name="solver_num" localSheetId="36" hidden="1">1</definedName>
    <definedName name="solver_num" localSheetId="37" hidden="1">1</definedName>
    <definedName name="solver_num" localSheetId="40" hidden="1">1</definedName>
    <definedName name="solver_num" localSheetId="0" hidden="1">1</definedName>
    <definedName name="solver_nwt" localSheetId="1"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10" hidden="1">1</definedName>
    <definedName name="solver_nwt" localSheetId="11" hidden="1">1</definedName>
    <definedName name="solver_nwt" localSheetId="12" hidden="1">1</definedName>
    <definedName name="solver_nwt" localSheetId="20" hidden="1">1</definedName>
    <definedName name="solver_nwt" localSheetId="21" hidden="1">1</definedName>
    <definedName name="solver_nwt" localSheetId="22" hidden="1">1</definedName>
    <definedName name="solver_nwt" localSheetId="23" hidden="1">1</definedName>
    <definedName name="solver_nwt" localSheetId="25" hidden="1">1</definedName>
    <definedName name="solver_nwt" localSheetId="26" hidden="1">1</definedName>
    <definedName name="solver_nwt" localSheetId="27" hidden="1">1</definedName>
    <definedName name="solver_nwt" localSheetId="28" hidden="1">1</definedName>
    <definedName name="solver_nwt" localSheetId="29" hidden="1">1</definedName>
    <definedName name="solver_nwt" localSheetId="30" hidden="1">1</definedName>
    <definedName name="solver_nwt" localSheetId="31" hidden="1">1</definedName>
    <definedName name="solver_nwt" localSheetId="32" hidden="1">1</definedName>
    <definedName name="solver_nwt" localSheetId="33" hidden="1">1</definedName>
    <definedName name="solver_nwt" localSheetId="34" hidden="1">1</definedName>
    <definedName name="solver_nwt" localSheetId="35" hidden="1">1</definedName>
    <definedName name="solver_nwt" localSheetId="36" hidden="1">1</definedName>
    <definedName name="solver_nwt" localSheetId="37" hidden="1">1</definedName>
    <definedName name="solver_nwt" localSheetId="40" hidden="1">1</definedName>
    <definedName name="solver_nwt" localSheetId="0" hidden="1">1</definedName>
    <definedName name="solver_opt" localSheetId="1" hidden="1">'1,01'!#REF!</definedName>
    <definedName name="solver_opt" localSheetId="2" hidden="1">'1,02'!#REF!</definedName>
    <definedName name="solver_opt" localSheetId="3" hidden="1">'1,03 '!#REF!</definedName>
    <definedName name="solver_opt" localSheetId="4" hidden="1">'1,04'!#REF!</definedName>
    <definedName name="solver_opt" localSheetId="5" hidden="1">'1,05'!#REF!</definedName>
    <definedName name="solver_opt" localSheetId="6" hidden="1">'1,06'!#REF!</definedName>
    <definedName name="solver_opt" localSheetId="7" hidden="1">'1,07'!#REF!</definedName>
    <definedName name="solver_opt" localSheetId="8" hidden="1">'1,08'!#REF!</definedName>
    <definedName name="solver_opt" localSheetId="10" hidden="1">'2,02'!#REF!</definedName>
    <definedName name="solver_opt" localSheetId="11" hidden="1">'2,03'!#REF!</definedName>
    <definedName name="solver_opt" localSheetId="12" hidden="1">'2,04'!#REF!</definedName>
    <definedName name="solver_opt" localSheetId="20" hidden="1">'3,02'!#REF!</definedName>
    <definedName name="solver_opt" localSheetId="21" hidden="1">'3,03'!#REF!</definedName>
    <definedName name="solver_opt" localSheetId="22" hidden="1">'3,04'!#REF!</definedName>
    <definedName name="solver_opt" localSheetId="23" hidden="1">'3,05'!#REF!</definedName>
    <definedName name="solver_opt" localSheetId="25" hidden="1">'4,01'!#REF!</definedName>
    <definedName name="solver_opt" localSheetId="26" hidden="1">'4,02'!#REF!</definedName>
    <definedName name="solver_opt" localSheetId="27" hidden="1">'5,01'!#REF!</definedName>
    <definedName name="solver_opt" localSheetId="28" hidden="1">'5,02'!#REF!</definedName>
    <definedName name="solver_opt" localSheetId="29" hidden="1">'5,03'!#REF!</definedName>
    <definedName name="solver_opt" localSheetId="30" hidden="1">'5,04'!#REF!</definedName>
    <definedName name="solver_opt" localSheetId="31" hidden="1">'5,05'!#REF!</definedName>
    <definedName name="solver_opt" localSheetId="32" hidden="1">'5,06'!#REF!</definedName>
    <definedName name="solver_opt" localSheetId="33" hidden="1">'5,07'!#REF!</definedName>
    <definedName name="solver_opt" localSheetId="34" hidden="1">'5,08'!#REF!</definedName>
    <definedName name="solver_opt" localSheetId="35" hidden="1">'5,09'!#REF!</definedName>
    <definedName name="solver_opt" localSheetId="36" hidden="1">'5,10'!#REF!</definedName>
    <definedName name="solver_opt" localSheetId="37" hidden="1">'5,11'!#REF!</definedName>
    <definedName name="solver_opt" localSheetId="40" hidden="1">'PRESUPUESTO OFICIAL (Entidad)'!$L$76</definedName>
    <definedName name="solver_opt" localSheetId="0" hidden="1">'PROPUESTA ECONOMICA(Proponente)'!$K$54</definedName>
    <definedName name="solver_pre" localSheetId="1" hidden="1">0.000001</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10" hidden="1">0.000001</definedName>
    <definedName name="solver_pre" localSheetId="11" hidden="1">0.000001</definedName>
    <definedName name="solver_pre" localSheetId="12" hidden="1">0.000001</definedName>
    <definedName name="solver_pre" localSheetId="20" hidden="1">0.000001</definedName>
    <definedName name="solver_pre" localSheetId="21" hidden="1">0.000001</definedName>
    <definedName name="solver_pre" localSheetId="22" hidden="1">0.000001</definedName>
    <definedName name="solver_pre" localSheetId="23" hidden="1">0.000001</definedName>
    <definedName name="solver_pre" localSheetId="25" hidden="1">0.000001</definedName>
    <definedName name="solver_pre" localSheetId="26" hidden="1">0.000001</definedName>
    <definedName name="solver_pre" localSheetId="27" hidden="1">0.000001</definedName>
    <definedName name="solver_pre" localSheetId="28" hidden="1">0.000001</definedName>
    <definedName name="solver_pre" localSheetId="29" hidden="1">0.000001</definedName>
    <definedName name="solver_pre" localSheetId="30" hidden="1">0.000001</definedName>
    <definedName name="solver_pre" localSheetId="31" hidden="1">0.000001</definedName>
    <definedName name="solver_pre" localSheetId="32" hidden="1">0.000001</definedName>
    <definedName name="solver_pre" localSheetId="33" hidden="1">0.000001</definedName>
    <definedName name="solver_pre" localSheetId="34" hidden="1">0.000001</definedName>
    <definedName name="solver_pre" localSheetId="35" hidden="1">0.000001</definedName>
    <definedName name="solver_pre" localSheetId="36" hidden="1">0.000001</definedName>
    <definedName name="solver_pre" localSheetId="37" hidden="1">0.000001</definedName>
    <definedName name="solver_pre" localSheetId="40" hidden="1">0.000001</definedName>
    <definedName name="solver_pre" localSheetId="0" hidden="1">0.000001</definedName>
    <definedName name="solver_rel1" localSheetId="1" hidden="1">2</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10" hidden="1">2</definedName>
    <definedName name="solver_rel1" localSheetId="11" hidden="1">2</definedName>
    <definedName name="solver_rel1" localSheetId="12" hidden="1">2</definedName>
    <definedName name="solver_rel1" localSheetId="20" hidden="1">2</definedName>
    <definedName name="solver_rel1" localSheetId="21" hidden="1">2</definedName>
    <definedName name="solver_rel1" localSheetId="22" hidden="1">2</definedName>
    <definedName name="solver_rel1" localSheetId="23" hidden="1">2</definedName>
    <definedName name="solver_rel1" localSheetId="25" hidden="1">2</definedName>
    <definedName name="solver_rel1" localSheetId="26" hidden="1">2</definedName>
    <definedName name="solver_rel1" localSheetId="27" hidden="1">2</definedName>
    <definedName name="solver_rel1" localSheetId="28" hidden="1">2</definedName>
    <definedName name="solver_rel1" localSheetId="29" hidden="1">2</definedName>
    <definedName name="solver_rel1" localSheetId="30" hidden="1">2</definedName>
    <definedName name="solver_rel1" localSheetId="31" hidden="1">2</definedName>
    <definedName name="solver_rel1" localSheetId="32" hidden="1">2</definedName>
    <definedName name="solver_rel1" localSheetId="33" hidden="1">2</definedName>
    <definedName name="solver_rel1" localSheetId="34" hidden="1">2</definedName>
    <definedName name="solver_rel1" localSheetId="35" hidden="1">2</definedName>
    <definedName name="solver_rel1" localSheetId="36" hidden="1">2</definedName>
    <definedName name="solver_rel1" localSheetId="37" hidden="1">2</definedName>
    <definedName name="solver_rel1" localSheetId="40" hidden="1">2</definedName>
    <definedName name="solver_rel1" localSheetId="0" hidden="1">2</definedName>
    <definedName name="solver_rhs1" localSheetId="1" hidden="1">'1,01'!#REF!</definedName>
    <definedName name="solver_rhs1" localSheetId="2" hidden="1">'1,02'!#REF!</definedName>
    <definedName name="solver_rhs1" localSheetId="3" hidden="1">'1,03 '!#REF!</definedName>
    <definedName name="solver_rhs1" localSheetId="4" hidden="1">'1,04'!#REF!</definedName>
    <definedName name="solver_rhs1" localSheetId="5" hidden="1">'1,05'!#REF!</definedName>
    <definedName name="solver_rhs1" localSheetId="6" hidden="1">'1,06'!#REF!</definedName>
    <definedName name="solver_rhs1" localSheetId="7" hidden="1">'1,07'!#REF!</definedName>
    <definedName name="solver_rhs1" localSheetId="8" hidden="1">'1,08'!#REF!</definedName>
    <definedName name="solver_rhs1" localSheetId="10" hidden="1">'2,02'!#REF!</definedName>
    <definedName name="solver_rhs1" localSheetId="11" hidden="1">'2,03'!#REF!</definedName>
    <definedName name="solver_rhs1" localSheetId="12" hidden="1">'2,04'!#REF!</definedName>
    <definedName name="solver_rhs1" localSheetId="20" hidden="1">'3,02'!#REF!</definedName>
    <definedName name="solver_rhs1" localSheetId="21" hidden="1">'3,03'!#REF!</definedName>
    <definedName name="solver_rhs1" localSheetId="22" hidden="1">'3,04'!#REF!</definedName>
    <definedName name="solver_rhs1" localSheetId="23" hidden="1">'3,05'!#REF!</definedName>
    <definedName name="solver_rhs1" localSheetId="25" hidden="1">'4,01'!#REF!</definedName>
    <definedName name="solver_rhs1" localSheetId="26" hidden="1">'4,02'!#REF!</definedName>
    <definedName name="solver_rhs1" localSheetId="27" hidden="1">'5,01'!#REF!</definedName>
    <definedName name="solver_rhs1" localSheetId="28" hidden="1">'5,02'!#REF!</definedName>
    <definedName name="solver_rhs1" localSheetId="29" hidden="1">'5,03'!#REF!</definedName>
    <definedName name="solver_rhs1" localSheetId="30" hidden="1">'5,04'!#REF!</definedName>
    <definedName name="solver_rhs1" localSheetId="31" hidden="1">'5,05'!#REF!</definedName>
    <definedName name="solver_rhs1" localSheetId="32" hidden="1">'5,06'!#REF!</definedName>
    <definedName name="solver_rhs1" localSheetId="33" hidden="1">'5,07'!#REF!</definedName>
    <definedName name="solver_rhs1" localSheetId="34" hidden="1">'5,08'!#REF!</definedName>
    <definedName name="solver_rhs1" localSheetId="35" hidden="1">'5,09'!#REF!</definedName>
    <definedName name="solver_rhs1" localSheetId="36" hidden="1">'5,10'!#REF!</definedName>
    <definedName name="solver_rhs1" localSheetId="37" hidden="1">'5,11'!#REF!</definedName>
    <definedName name="solver_rhs1" localSheetId="40" hidden="1">'PRESUPUESTO OFICIAL (Entidad)'!$L$77</definedName>
    <definedName name="solver_rhs1" localSheetId="0" hidden="1">'PROPUESTA ECONOMICA(Proponente)'!$K$55</definedName>
    <definedName name="solver_scl" localSheetId="1" hidden="1">2</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10" hidden="1">2</definedName>
    <definedName name="solver_scl" localSheetId="11" hidden="1">2</definedName>
    <definedName name="solver_scl" localSheetId="12" hidden="1">2</definedName>
    <definedName name="solver_scl" localSheetId="20" hidden="1">2</definedName>
    <definedName name="solver_scl" localSheetId="21" hidden="1">2</definedName>
    <definedName name="solver_scl" localSheetId="22" hidden="1">2</definedName>
    <definedName name="solver_scl" localSheetId="23" hidden="1">2</definedName>
    <definedName name="solver_scl" localSheetId="25" hidden="1">2</definedName>
    <definedName name="solver_scl" localSheetId="26" hidden="1">2</definedName>
    <definedName name="solver_scl" localSheetId="27" hidden="1">2</definedName>
    <definedName name="solver_scl" localSheetId="28" hidden="1">2</definedName>
    <definedName name="solver_scl" localSheetId="29" hidden="1">2</definedName>
    <definedName name="solver_scl" localSheetId="30" hidden="1">2</definedName>
    <definedName name="solver_scl" localSheetId="31" hidden="1">2</definedName>
    <definedName name="solver_scl" localSheetId="32" hidden="1">2</definedName>
    <definedName name="solver_scl" localSheetId="33" hidden="1">2</definedName>
    <definedName name="solver_scl" localSheetId="34" hidden="1">2</definedName>
    <definedName name="solver_scl" localSheetId="35" hidden="1">2</definedName>
    <definedName name="solver_scl" localSheetId="36" hidden="1">2</definedName>
    <definedName name="solver_scl" localSheetId="37" hidden="1">2</definedName>
    <definedName name="solver_scl" localSheetId="40" hidden="1">2</definedName>
    <definedName name="solver_scl" localSheetId="0" hidden="1">2</definedName>
    <definedName name="solver_sho" localSheetId="1"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10" hidden="1">2</definedName>
    <definedName name="solver_sho" localSheetId="11" hidden="1">2</definedName>
    <definedName name="solver_sho" localSheetId="12" hidden="1">2</definedName>
    <definedName name="solver_sho" localSheetId="20" hidden="1">2</definedName>
    <definedName name="solver_sho" localSheetId="21" hidden="1">2</definedName>
    <definedName name="solver_sho" localSheetId="22" hidden="1">2</definedName>
    <definedName name="solver_sho" localSheetId="23" hidden="1">2</definedName>
    <definedName name="solver_sho" localSheetId="25" hidden="1">2</definedName>
    <definedName name="solver_sho" localSheetId="26" hidden="1">2</definedName>
    <definedName name="solver_sho" localSheetId="27" hidden="1">2</definedName>
    <definedName name="solver_sho" localSheetId="28" hidden="1">2</definedName>
    <definedName name="solver_sho" localSheetId="29" hidden="1">2</definedName>
    <definedName name="solver_sho" localSheetId="30" hidden="1">2</definedName>
    <definedName name="solver_sho" localSheetId="31" hidden="1">2</definedName>
    <definedName name="solver_sho" localSheetId="32" hidden="1">2</definedName>
    <definedName name="solver_sho" localSheetId="33" hidden="1">2</definedName>
    <definedName name="solver_sho" localSheetId="34" hidden="1">2</definedName>
    <definedName name="solver_sho" localSheetId="35" hidden="1">2</definedName>
    <definedName name="solver_sho" localSheetId="36" hidden="1">2</definedName>
    <definedName name="solver_sho" localSheetId="37" hidden="1">2</definedName>
    <definedName name="solver_sho" localSheetId="40" hidden="1">2</definedName>
    <definedName name="solver_sho" localSheetId="0" hidden="1">2</definedName>
    <definedName name="solver_tim" localSheetId="1" hidden="1">100</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10" hidden="1">100</definedName>
    <definedName name="solver_tim" localSheetId="11" hidden="1">100</definedName>
    <definedName name="solver_tim" localSheetId="12" hidden="1">100</definedName>
    <definedName name="solver_tim" localSheetId="20" hidden="1">100</definedName>
    <definedName name="solver_tim" localSheetId="21" hidden="1">100</definedName>
    <definedName name="solver_tim" localSheetId="22" hidden="1">100</definedName>
    <definedName name="solver_tim" localSheetId="23" hidden="1">100</definedName>
    <definedName name="solver_tim" localSheetId="25" hidden="1">100</definedName>
    <definedName name="solver_tim" localSheetId="26" hidden="1">100</definedName>
    <definedName name="solver_tim" localSheetId="27" hidden="1">100</definedName>
    <definedName name="solver_tim" localSheetId="28" hidden="1">100</definedName>
    <definedName name="solver_tim" localSheetId="29" hidden="1">100</definedName>
    <definedName name="solver_tim" localSheetId="30" hidden="1">100</definedName>
    <definedName name="solver_tim" localSheetId="31" hidden="1">100</definedName>
    <definedName name="solver_tim" localSheetId="32" hidden="1">100</definedName>
    <definedName name="solver_tim" localSheetId="33" hidden="1">100</definedName>
    <definedName name="solver_tim" localSheetId="34" hidden="1">100</definedName>
    <definedName name="solver_tim" localSheetId="35" hidden="1">100</definedName>
    <definedName name="solver_tim" localSheetId="36" hidden="1">100</definedName>
    <definedName name="solver_tim" localSheetId="37" hidden="1">100</definedName>
    <definedName name="solver_tim" localSheetId="40" hidden="1">100</definedName>
    <definedName name="solver_tim" localSheetId="0" hidden="1">100</definedName>
    <definedName name="solver_tol" localSheetId="1" hidden="1">0.05</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10" hidden="1">0.05</definedName>
    <definedName name="solver_tol" localSheetId="11" hidden="1">0.05</definedName>
    <definedName name="solver_tol" localSheetId="12" hidden="1">0.05</definedName>
    <definedName name="solver_tol" localSheetId="20" hidden="1">0.05</definedName>
    <definedName name="solver_tol" localSheetId="21" hidden="1">0.05</definedName>
    <definedName name="solver_tol" localSheetId="22" hidden="1">0.05</definedName>
    <definedName name="solver_tol" localSheetId="23" hidden="1">0.05</definedName>
    <definedName name="solver_tol" localSheetId="25" hidden="1">0.05</definedName>
    <definedName name="solver_tol" localSheetId="26" hidden="1">0.05</definedName>
    <definedName name="solver_tol" localSheetId="27" hidden="1">0.05</definedName>
    <definedName name="solver_tol" localSheetId="28" hidden="1">0.05</definedName>
    <definedName name="solver_tol" localSheetId="29" hidden="1">0.05</definedName>
    <definedName name="solver_tol" localSheetId="30" hidden="1">0.05</definedName>
    <definedName name="solver_tol" localSheetId="31" hidden="1">0.05</definedName>
    <definedName name="solver_tol" localSheetId="32" hidden="1">0.05</definedName>
    <definedName name="solver_tol" localSheetId="33" hidden="1">0.05</definedName>
    <definedName name="solver_tol" localSheetId="34" hidden="1">0.05</definedName>
    <definedName name="solver_tol" localSheetId="35" hidden="1">0.05</definedName>
    <definedName name="solver_tol" localSheetId="36" hidden="1">0.05</definedName>
    <definedName name="solver_tol" localSheetId="37" hidden="1">0.05</definedName>
    <definedName name="solver_tol" localSheetId="40" hidden="1">0.05</definedName>
    <definedName name="solver_tol" localSheetId="0" hidden="1">0.05</definedName>
    <definedName name="solver_typ" localSheetId="1" hidden="1">3</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10" hidden="1">3</definedName>
    <definedName name="solver_typ" localSheetId="11" hidden="1">3</definedName>
    <definedName name="solver_typ" localSheetId="12" hidden="1">3</definedName>
    <definedName name="solver_typ" localSheetId="20" hidden="1">3</definedName>
    <definedName name="solver_typ" localSheetId="21" hidden="1">3</definedName>
    <definedName name="solver_typ" localSheetId="22" hidden="1">3</definedName>
    <definedName name="solver_typ" localSheetId="23" hidden="1">3</definedName>
    <definedName name="solver_typ" localSheetId="25" hidden="1">3</definedName>
    <definedName name="solver_typ" localSheetId="26" hidden="1">3</definedName>
    <definedName name="solver_typ" localSheetId="27" hidden="1">3</definedName>
    <definedName name="solver_typ" localSheetId="28" hidden="1">3</definedName>
    <definedName name="solver_typ" localSheetId="29" hidden="1">3</definedName>
    <definedName name="solver_typ" localSheetId="30" hidden="1">3</definedName>
    <definedName name="solver_typ" localSheetId="31" hidden="1">3</definedName>
    <definedName name="solver_typ" localSheetId="32" hidden="1">3</definedName>
    <definedName name="solver_typ" localSheetId="33" hidden="1">3</definedName>
    <definedName name="solver_typ" localSheetId="34" hidden="1">3</definedName>
    <definedName name="solver_typ" localSheetId="35" hidden="1">3</definedName>
    <definedName name="solver_typ" localSheetId="36" hidden="1">3</definedName>
    <definedName name="solver_typ" localSheetId="37" hidden="1">3</definedName>
    <definedName name="solver_typ" localSheetId="40" hidden="1">3</definedName>
    <definedName name="solver_typ" localSheetId="0" hidden="1">3</definedName>
    <definedName name="solver_val" localSheetId="1" hidden="1">490454</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10" hidden="1">490454</definedName>
    <definedName name="solver_val" localSheetId="11" hidden="1">490454</definedName>
    <definedName name="solver_val" localSheetId="12" hidden="1">490454</definedName>
    <definedName name="solver_val" localSheetId="20" hidden="1">490454</definedName>
    <definedName name="solver_val" localSheetId="21" hidden="1">490454</definedName>
    <definedName name="solver_val" localSheetId="22" hidden="1">490454</definedName>
    <definedName name="solver_val" localSheetId="23" hidden="1">490454</definedName>
    <definedName name="solver_val" localSheetId="25" hidden="1">490454</definedName>
    <definedName name="solver_val" localSheetId="26" hidden="1">490454</definedName>
    <definedName name="solver_val" localSheetId="27" hidden="1">490454</definedName>
    <definedName name="solver_val" localSheetId="28" hidden="1">490454</definedName>
    <definedName name="solver_val" localSheetId="29" hidden="1">490454</definedName>
    <definedName name="solver_val" localSheetId="30" hidden="1">490454</definedName>
    <definedName name="solver_val" localSheetId="31" hidden="1">490454</definedName>
    <definedName name="solver_val" localSheetId="32" hidden="1">490454</definedName>
    <definedName name="solver_val" localSheetId="33" hidden="1">490454</definedName>
    <definedName name="solver_val" localSheetId="34" hidden="1">490454</definedName>
    <definedName name="solver_val" localSheetId="35" hidden="1">490454</definedName>
    <definedName name="solver_val" localSheetId="36" hidden="1">490454</definedName>
    <definedName name="solver_val" localSheetId="37" hidden="1">490454</definedName>
    <definedName name="solver_val" localSheetId="40" hidden="1">63899000000</definedName>
    <definedName name="solver_val" localSheetId="0" hidden="1">63899000000</definedName>
    <definedName name="srwrwr" localSheetId="19" hidden="1">{"TAB1",#N/A,TRUE,"GENERAL";"TAB2",#N/A,TRUE,"GENERAL";"TAB3",#N/A,TRUE,"GENERAL";"TAB4",#N/A,TRUE,"GENERAL";"TAB5",#N/A,TRUE,"GENERAL"}</definedName>
    <definedName name="srwrwr" localSheetId="38"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31"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3"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35" hidden="1">{"TAB1",#N/A,TRUE,"GENERAL";"TAB2",#N/A,TRUE,"GENERAL";"TAB3",#N/A,TRUE,"GENERAL";"TAB4",#N/A,TRUE,"GENERAL";"TAB5",#N/A,TRUE,"GENERAL"}</definedName>
    <definedName name="srwrwr" localSheetId="36" hidden="1">{"TAB1",#N/A,TRUE,"GENERAL";"TAB2",#N/A,TRUE,"GENERAL";"TAB3",#N/A,TRUE,"GENERAL";"TAB4",#N/A,TRUE,"GENERAL";"TAB5",#N/A,TRUE,"GENERAL"}</definedName>
    <definedName name="srwrwr" localSheetId="37" hidden="1">{"TAB1",#N/A,TRUE,"GENERAL";"TAB2",#N/A,TRUE,"GENERAL";"TAB3",#N/A,TRUE,"GENERAL";"TAB4",#N/A,TRUE,"GENERAL";"TAB5",#N/A,TRUE,"GENERAL"}</definedName>
    <definedName name="srwrwr" localSheetId="39"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2">#REF!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10">#REF!</definedName>
    <definedName name="SS" localSheetId="11">#REF!</definedName>
    <definedName name="SS" localSheetId="12">#REF!</definedName>
    <definedName name="SS" localSheetId="20">#REF!</definedName>
    <definedName name="SS" localSheetId="21">#REF!</definedName>
    <definedName name="SS" localSheetId="22">#REF!</definedName>
    <definedName name="SS" localSheetId="23">#REF!</definedName>
    <definedName name="SS" localSheetId="24">#REF!</definedName>
    <definedName name="SS" localSheetId="25">#REF!</definedName>
    <definedName name="SS" localSheetId="26">#REF!</definedName>
    <definedName name="SS" localSheetId="27">#REF!</definedName>
    <definedName name="SS" localSheetId="28">#REF!</definedName>
    <definedName name="SS" localSheetId="29">#REF!</definedName>
    <definedName name="SS" localSheetId="30">#REF!</definedName>
    <definedName name="SS" localSheetId="31">#REF!</definedName>
    <definedName name="SS" localSheetId="32">#REF!</definedName>
    <definedName name="SS" localSheetId="33">#REF!</definedName>
    <definedName name="SS" localSheetId="34">#REF!</definedName>
    <definedName name="SS" localSheetId="35">#REF!</definedName>
    <definedName name="SS" localSheetId="36">#REF!</definedName>
    <definedName name="SS" localSheetId="37">#REF!</definedName>
    <definedName name="SS">#REF!</definedName>
    <definedName name="SS_AVG_SIZE" localSheetId="24">#REF!</definedName>
    <definedName name="SS_AVG_SIZE">#REF!</definedName>
    <definedName name="SS_WELDING">#REF!</definedName>
    <definedName name="ssa">[59]Hoja1!$C$25</definedName>
    <definedName name="ssh">[59]Hoja1!$C$24</definedName>
    <definedName name="sss" localSheetId="19">MODULO10.auto_abrir</definedName>
    <definedName name="sss" localSheetId="38">MODULO10.auto_abrir</definedName>
    <definedName name="sss" localSheetId="2">MODULO10.auto_abrir</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20">MODULO10.auto_abrir</definedName>
    <definedName name="sss" localSheetId="21">MODULO10.auto_abrir</definedName>
    <definedName name="sss" localSheetId="22">MODULO10.auto_abrir</definedName>
    <definedName name="sss" localSheetId="23">MODULO10.auto_abrir</definedName>
    <definedName name="sss" localSheetId="24">MODULO10.auto_abrir</definedName>
    <definedName name="sss" localSheetId="25">MODULO10.auto_abrir</definedName>
    <definedName name="sss" localSheetId="26">MODULO10.auto_abrir</definedName>
    <definedName name="sss" localSheetId="27">MODULO10.auto_abrir</definedName>
    <definedName name="sss" localSheetId="28">MODULO10.auto_abrir</definedName>
    <definedName name="sss" localSheetId="29">MODULO10.auto_abrir</definedName>
    <definedName name="sss" localSheetId="30">MODULO10.auto_abrir</definedName>
    <definedName name="sss" localSheetId="31">MODULO10.auto_abrir</definedName>
    <definedName name="sss" localSheetId="32">MODULO10.auto_abrir</definedName>
    <definedName name="sss" localSheetId="33">MODULO10.auto_abrir</definedName>
    <definedName name="sss" localSheetId="34">MODULO10.auto_abrir</definedName>
    <definedName name="sss" localSheetId="35">MODULO10.auto_abrir</definedName>
    <definedName name="sss" localSheetId="36">MODULO10.auto_abrir</definedName>
    <definedName name="sss" localSheetId="37">MODULO10.auto_abrir</definedName>
    <definedName name="sss" localSheetId="39">MODULO10.auto_abrir</definedName>
    <definedName name="sss" localSheetId="0">MODULO10.auto_abrir</definedName>
    <definedName name="sss">MODULO10.auto_abrir</definedName>
    <definedName name="SSSS" localSheetId="19">' 3,01 '!ERR</definedName>
    <definedName name="SSSS" localSheetId="38">' MEMORIA ANDEN CALLE 11'!ERR</definedName>
    <definedName name="SSSS" localSheetId="1">'1,01'!ERR</definedName>
    <definedName name="SSSS" localSheetId="2">'1,02'!ERR</definedName>
    <definedName name="SSSS" localSheetId="3">'1,03 '!ERR</definedName>
    <definedName name="SSSS" localSheetId="4">'1,04'!ERR</definedName>
    <definedName name="SSSS" localSheetId="5">'1,05'!ERR</definedName>
    <definedName name="SSSS" localSheetId="6">'1,06'!ERR</definedName>
    <definedName name="SSSS" localSheetId="7">'1,07'!ERR</definedName>
    <definedName name="SSSS" localSheetId="8">'1,08'!ERR</definedName>
    <definedName name="SSSS" localSheetId="9">'2,01 '!ERR</definedName>
    <definedName name="SSSS" localSheetId="10">'2,02'!ERR</definedName>
    <definedName name="SSSS" localSheetId="11">'2,03'!ERR</definedName>
    <definedName name="SSSS" localSheetId="12">'2,04'!ERR</definedName>
    <definedName name="SSSS" localSheetId="13">'2,05'!ERR</definedName>
    <definedName name="SSSS" localSheetId="14">'2,06'!ERR</definedName>
    <definedName name="SSSS" localSheetId="15">'2,07'!ERR</definedName>
    <definedName name="SSSS" localSheetId="16">'2,08'!ERR</definedName>
    <definedName name="SSSS" localSheetId="17">'2,09'!ERR</definedName>
    <definedName name="SSSS" localSheetId="18">'2,10'!ERR</definedName>
    <definedName name="SSSS" localSheetId="20">'3,02'!ERR</definedName>
    <definedName name="SSSS" localSheetId="21">'3,03'!ERR</definedName>
    <definedName name="SSSS" localSheetId="22">'3,04'!ERR</definedName>
    <definedName name="SSSS" localSheetId="23">'3,05'!ERR</definedName>
    <definedName name="SSSS" localSheetId="24">'3,06'!ERR</definedName>
    <definedName name="SSSS" localSheetId="25">'4,01'!ERR</definedName>
    <definedName name="SSSS" localSheetId="26">'4,02'!ERR</definedName>
    <definedName name="SSSS" localSheetId="27">'5,01'!ERR</definedName>
    <definedName name="SSSS" localSheetId="28">'5,02'!ERR</definedName>
    <definedName name="SSSS" localSheetId="29">'5,03'!ERR</definedName>
    <definedName name="SSSS" localSheetId="30">'5,04'!ERR</definedName>
    <definedName name="SSSS" localSheetId="31">'5,05'!ERR</definedName>
    <definedName name="SSSS" localSheetId="32">'5,06'!ERR</definedName>
    <definedName name="SSSS" localSheetId="33">'5,07'!ERR</definedName>
    <definedName name="SSSS" localSheetId="34">'5,08'!ERR</definedName>
    <definedName name="SSSS" localSheetId="35">'5,09'!ERR</definedName>
    <definedName name="SSSS" localSheetId="36">'5,10'!ERR</definedName>
    <definedName name="SSSS" localSheetId="37">'5,11'!ERR</definedName>
    <definedName name="SSSS" localSheetId="39">'MEMORIAS ANDEN CALLE 12'!ERR</definedName>
    <definedName name="SSSS">[0]!ERR</definedName>
    <definedName name="sssss7" localSheetId="19" hidden="1">{"via1",#N/A,TRUE,"general";"via2",#N/A,TRUE,"general";"via3",#N/A,TRUE,"general"}</definedName>
    <definedName name="sssss7" localSheetId="38"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localSheetId="31" hidden="1">{"via1",#N/A,TRUE,"general";"via2",#N/A,TRUE,"general";"via3",#N/A,TRUE,"general"}</definedName>
    <definedName name="sssss7" localSheetId="32" hidden="1">{"via1",#N/A,TRUE,"general";"via2",#N/A,TRUE,"general";"via3",#N/A,TRUE,"general"}</definedName>
    <definedName name="sssss7" localSheetId="33" hidden="1">{"via1",#N/A,TRUE,"general";"via2",#N/A,TRUE,"general";"via3",#N/A,TRUE,"general"}</definedName>
    <definedName name="sssss7" localSheetId="34" hidden="1">{"via1",#N/A,TRUE,"general";"via2",#N/A,TRUE,"general";"via3",#N/A,TRUE,"general"}</definedName>
    <definedName name="sssss7" localSheetId="35" hidden="1">{"via1",#N/A,TRUE,"general";"via2",#N/A,TRUE,"general";"via3",#N/A,TRUE,"general"}</definedName>
    <definedName name="sssss7" localSheetId="36" hidden="1">{"via1",#N/A,TRUE,"general";"via2",#N/A,TRUE,"general";"via3",#N/A,TRUE,"general"}</definedName>
    <definedName name="sssss7" localSheetId="37" hidden="1">{"via1",#N/A,TRUE,"general";"via2",#N/A,TRUE,"general";"via3",#N/A,TRUE,"general"}</definedName>
    <definedName name="sssss7" localSheetId="39" hidden="1">{"via1",#N/A,TRUE,"general";"via2",#N/A,TRUE,"general";"via3",#N/A,TRUE,"general"}</definedName>
    <definedName name="sssss7" hidden="1">{"via1",#N/A,TRUE,"general";"via2",#N/A,TRUE,"general";"via3",#N/A,TRUE,"general"}</definedName>
    <definedName name="sssssa" localSheetId="19" hidden="1">{"TAB1",#N/A,TRUE,"GENERAL";"TAB2",#N/A,TRUE,"GENERAL";"TAB3",#N/A,TRUE,"GENERAL";"TAB4",#N/A,TRUE,"GENERAL";"TAB5",#N/A,TRUE,"GENERAL"}</definedName>
    <definedName name="sssssa" localSheetId="38"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31"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3"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35" hidden="1">{"TAB1",#N/A,TRUE,"GENERAL";"TAB2",#N/A,TRUE,"GENERAL";"TAB3",#N/A,TRUE,"GENERAL";"TAB4",#N/A,TRUE,"GENERAL";"TAB5",#N/A,TRUE,"GENERAL"}</definedName>
    <definedName name="sssssa" localSheetId="36" hidden="1">{"TAB1",#N/A,TRUE,"GENERAL";"TAB2",#N/A,TRUE,"GENERAL";"TAB3",#N/A,TRUE,"GENERAL";"TAB4",#N/A,TRUE,"GENERAL";"TAB5",#N/A,TRUE,"GENERAL"}</definedName>
    <definedName name="sssssa" localSheetId="37" hidden="1">{"TAB1",#N/A,TRUE,"GENERAL";"TAB2",#N/A,TRUE,"GENERAL";"TAB3",#N/A,TRUE,"GENERAL";"TAB4",#N/A,TRUE,"GENERAL";"TAB5",#N/A,TRUE,"GENERAL"}</definedName>
    <definedName name="sssssa" localSheetId="39" hidden="1">{"TAB1",#N/A,TRUE,"GENERAL";"TAB2",#N/A,TRUE,"GENERAL";"TAB3",#N/A,TRUE,"GENERAL";"TAB4",#N/A,TRUE,"GENERAL";"TAB5",#N/A,TRUE,"GENERAL"}</definedName>
    <definedName name="sssssa" hidden="1">{"TAB1",#N/A,TRUE,"GENERAL";"TAB2",#N/A,TRUE,"GENERAL";"TAB3",#N/A,TRUE,"GENERAL";"TAB4",#N/A,TRUE,"GENERAL";"TAB5",#N/A,TRUE,"GENERAL"}</definedName>
    <definedName name="sssssy" localSheetId="19" hidden="1">{"via1",#N/A,TRUE,"general";"via2",#N/A,TRUE,"general";"via3",#N/A,TRUE,"general"}</definedName>
    <definedName name="sssssy" localSheetId="38"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localSheetId="31" hidden="1">{"via1",#N/A,TRUE,"general";"via2",#N/A,TRUE,"general";"via3",#N/A,TRUE,"general"}</definedName>
    <definedName name="sssssy" localSheetId="32" hidden="1">{"via1",#N/A,TRUE,"general";"via2",#N/A,TRUE,"general";"via3",#N/A,TRUE,"general"}</definedName>
    <definedName name="sssssy" localSheetId="33" hidden="1">{"via1",#N/A,TRUE,"general";"via2",#N/A,TRUE,"general";"via3",#N/A,TRUE,"general"}</definedName>
    <definedName name="sssssy" localSheetId="34" hidden="1">{"via1",#N/A,TRUE,"general";"via2",#N/A,TRUE,"general";"via3",#N/A,TRUE,"general"}</definedName>
    <definedName name="sssssy" localSheetId="35" hidden="1">{"via1",#N/A,TRUE,"general";"via2",#N/A,TRUE,"general";"via3",#N/A,TRUE,"general"}</definedName>
    <definedName name="sssssy" localSheetId="36" hidden="1">{"via1",#N/A,TRUE,"general";"via2",#N/A,TRUE,"general";"via3",#N/A,TRUE,"general"}</definedName>
    <definedName name="sssssy" localSheetId="37" hidden="1">{"via1",#N/A,TRUE,"general";"via2",#N/A,TRUE,"general";"via3",#N/A,TRUE,"general"}</definedName>
    <definedName name="sssssy" localSheetId="39"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'[115]PxQ Cantidades'!#REF!</definedName>
    <definedName name="STONU">'[3]7422CW00'!#REF!</definedName>
    <definedName name="STRESS_RELIEVIN">#REF!</definedName>
    <definedName name="STSUMM">'[3]7422CW00'!#REF!</definedName>
    <definedName name="stt" localSheetId="19" hidden="1">{"via1",#N/A,TRUE,"general";"via2",#N/A,TRUE,"general";"via3",#N/A,TRUE,"general"}</definedName>
    <definedName name="stt" localSheetId="38"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localSheetId="31" hidden="1">{"via1",#N/A,TRUE,"general";"via2",#N/A,TRUE,"general";"via3",#N/A,TRUE,"general"}</definedName>
    <definedName name="stt" localSheetId="32" hidden="1">{"via1",#N/A,TRUE,"general";"via2",#N/A,TRUE,"general";"via3",#N/A,TRUE,"general"}</definedName>
    <definedName name="stt" localSheetId="33" hidden="1">{"via1",#N/A,TRUE,"general";"via2",#N/A,TRUE,"general";"via3",#N/A,TRUE,"general"}</definedName>
    <definedName name="stt" localSheetId="34" hidden="1">{"via1",#N/A,TRUE,"general";"via2",#N/A,TRUE,"general";"via3",#N/A,TRUE,"general"}</definedName>
    <definedName name="stt" localSheetId="35" hidden="1">{"via1",#N/A,TRUE,"general";"via2",#N/A,TRUE,"general";"via3",#N/A,TRUE,"general"}</definedName>
    <definedName name="stt" localSheetId="36" hidden="1">{"via1",#N/A,TRUE,"general";"via2",#N/A,TRUE,"general";"via3",#N/A,TRUE,"general"}</definedName>
    <definedName name="stt" localSheetId="37" hidden="1">{"via1",#N/A,TRUE,"general";"via2",#N/A,TRUE,"general";"via3",#N/A,TRUE,"general"}</definedName>
    <definedName name="stt" localSheetId="39"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[56]Hoja1!$F$60</definedName>
    <definedName name="Summary" localSheetId="19">#REF!</definedName>
    <definedName name="Summary" localSheetId="1">#REF!</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20">#REF!</definedName>
    <definedName name="Summary" localSheetId="21">#REF!</definedName>
    <definedName name="Summary" localSheetId="22">#REF!</definedName>
    <definedName name="Summary" localSheetId="23">#REF!</definedName>
    <definedName name="Summary" localSheetId="24">#REF!</definedName>
    <definedName name="Summary" localSheetId="25">#REF!</definedName>
    <definedName name="Summary" localSheetId="26">#REF!</definedName>
    <definedName name="Summary" localSheetId="27">#REF!</definedName>
    <definedName name="Summary" localSheetId="28">#REF!</definedName>
    <definedName name="Summary" localSheetId="29">#REF!</definedName>
    <definedName name="Summary" localSheetId="30">#REF!</definedName>
    <definedName name="Summary" localSheetId="31">#REF!</definedName>
    <definedName name="Summary" localSheetId="32">#REF!</definedName>
    <definedName name="Summary" localSheetId="33">#REF!</definedName>
    <definedName name="Summary" localSheetId="34">#REF!</definedName>
    <definedName name="Summary" localSheetId="35">#REF!</definedName>
    <definedName name="Summary" localSheetId="36">#REF!</definedName>
    <definedName name="Summary" localSheetId="37">#REF!</definedName>
    <definedName name="Summary">#REF!</definedName>
    <definedName name="SUP_ART" localSheetId="19">[48]steel!#REF!</definedName>
    <definedName name="SUP_ART" localSheetId="9">[48]steel!#REF!</definedName>
    <definedName name="SUP_ART" localSheetId="13">[48]steel!#REF!</definedName>
    <definedName name="SUP_ART" localSheetId="14">[48]steel!#REF!</definedName>
    <definedName name="SUP_ART" localSheetId="15">[48]steel!#REF!</definedName>
    <definedName name="SUP_ART" localSheetId="16">[48]steel!#REF!</definedName>
    <definedName name="SUP_ART" localSheetId="17">[48]steel!#REF!</definedName>
    <definedName name="SUP_ART" localSheetId="18">[48]steel!#REF!</definedName>
    <definedName name="SUP_ART" localSheetId="24">[48]steel!#REF!</definedName>
    <definedName name="SUP_ART">[48]steel!#REF!</definedName>
    <definedName name="SUP_VEX" localSheetId="19">#REF!</definedName>
    <definedName name="SUP_VEX" localSheetId="9">#REF!</definedName>
    <definedName name="SUP_VEX" localSheetId="13">#REF!</definedName>
    <definedName name="SUP_VEX" localSheetId="14">#REF!</definedName>
    <definedName name="SUP_VEX" localSheetId="15">#REF!</definedName>
    <definedName name="SUP_VEX" localSheetId="16">#REF!</definedName>
    <definedName name="SUP_VEX" localSheetId="17">#REF!</definedName>
    <definedName name="SUP_VEX" localSheetId="18">#REF!</definedName>
    <definedName name="SUP_VEX" localSheetId="24">#REF!</definedName>
    <definedName name="SUP_VEX">#REF!</definedName>
    <definedName name="SUP_VPR" localSheetId="19">#REF!</definedName>
    <definedName name="SUP_VPR" localSheetId="9">#REF!</definedName>
    <definedName name="SUP_VPR" localSheetId="13">#REF!</definedName>
    <definedName name="SUP_VPR" localSheetId="14">#REF!</definedName>
    <definedName name="SUP_VPR" localSheetId="15">#REF!</definedName>
    <definedName name="SUP_VPR" localSheetId="16">#REF!</definedName>
    <definedName name="SUP_VPR" localSheetId="17">#REF!</definedName>
    <definedName name="SUP_VPR" localSheetId="18">#REF!</definedName>
    <definedName name="SUP_VPR" localSheetId="24">#REF!</definedName>
    <definedName name="SUP_VPR">#REF!</definedName>
    <definedName name="SUP_VPR_GEC" localSheetId="19">#REF!</definedName>
    <definedName name="SUP_VPR_GEC" localSheetId="9">#REF!</definedName>
    <definedName name="SUP_VPR_GEC" localSheetId="13">#REF!</definedName>
    <definedName name="SUP_VPR_GEC" localSheetId="14">#REF!</definedName>
    <definedName name="SUP_VPR_GEC" localSheetId="15">#REF!</definedName>
    <definedName name="SUP_VPR_GEC" localSheetId="16">#REF!</definedName>
    <definedName name="SUP_VPR_GEC" localSheetId="17">#REF!</definedName>
    <definedName name="SUP_VPR_GEC" localSheetId="18">#REF!</definedName>
    <definedName name="SUP_VPR_GEC" localSheetId="24">#REF!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 localSheetId="24">#REF!</definedName>
    <definedName name="SUP_VPR_NA">#REF!</definedName>
    <definedName name="SUPER">[62]Tablas!$H$1:$H$65536</definedName>
    <definedName name="SUPERFICIE" localSheetId="19">#REF!</definedName>
    <definedName name="SUPERFICIE" localSheetId="9">#REF!</definedName>
    <definedName name="SUPERFICIE" localSheetId="13">#REF!</definedName>
    <definedName name="SUPERFICIE" localSheetId="14">#REF!</definedName>
    <definedName name="SUPERFICIE" localSheetId="15">#REF!</definedName>
    <definedName name="SUPERFICIE" localSheetId="16">#REF!</definedName>
    <definedName name="SUPERFICIE" localSheetId="17">#REF!</definedName>
    <definedName name="SUPERFICIE" localSheetId="18">#REF!</definedName>
    <definedName name="SUPERFICIE" localSheetId="24">#REF!</definedName>
    <definedName name="SUPERFICIE">#REF!</definedName>
    <definedName name="sw" localSheetId="19">' 3,01 '!ERR</definedName>
    <definedName name="sw" localSheetId="38">' MEMORIA ANDEN CALLE 11'!ERR</definedName>
    <definedName name="sw" localSheetId="1">'1,01'!ERR</definedName>
    <definedName name="sw" localSheetId="2">'1,02'!ERR</definedName>
    <definedName name="sw" localSheetId="3">'1,03 '!ERR</definedName>
    <definedName name="sw" localSheetId="4">'1,04'!ERR</definedName>
    <definedName name="sw" localSheetId="5">'1,05'!ERR</definedName>
    <definedName name="sw" localSheetId="6">'1,06'!ERR</definedName>
    <definedName name="sw" localSheetId="7">'1,07'!ERR</definedName>
    <definedName name="sw" localSheetId="8">'1,08'!ERR</definedName>
    <definedName name="sw" localSheetId="9">'2,01 '!ERR</definedName>
    <definedName name="sw" localSheetId="10">'2,02'!ERR</definedName>
    <definedName name="sw" localSheetId="11">'2,03'!ERR</definedName>
    <definedName name="sw" localSheetId="12">'2,04'!ERR</definedName>
    <definedName name="sw" localSheetId="13">'2,05'!ERR</definedName>
    <definedName name="sw" localSheetId="14">'2,06'!ERR</definedName>
    <definedName name="sw" localSheetId="15">'2,07'!ERR</definedName>
    <definedName name="sw" localSheetId="16">'2,08'!ERR</definedName>
    <definedName name="sw" localSheetId="17">'2,09'!ERR</definedName>
    <definedName name="sw" localSheetId="18">'2,10'!ERR</definedName>
    <definedName name="sw" localSheetId="20">'3,02'!ERR</definedName>
    <definedName name="sw" localSheetId="21">'3,03'!ERR</definedName>
    <definedName name="sw" localSheetId="22">'3,04'!ERR</definedName>
    <definedName name="sw" localSheetId="23">'3,05'!ERR</definedName>
    <definedName name="sw" localSheetId="24">'3,06'!ERR</definedName>
    <definedName name="sw" localSheetId="25">'4,01'!ERR</definedName>
    <definedName name="sw" localSheetId="26">'4,02'!ERR</definedName>
    <definedName name="sw" localSheetId="27">'5,01'!ERR</definedName>
    <definedName name="sw" localSheetId="28">'5,02'!ERR</definedName>
    <definedName name="sw" localSheetId="29">'5,03'!ERR</definedName>
    <definedName name="sw" localSheetId="30">'5,04'!ERR</definedName>
    <definedName name="sw" localSheetId="31">'5,05'!ERR</definedName>
    <definedName name="sw" localSheetId="32">'5,06'!ERR</definedName>
    <definedName name="sw" localSheetId="33">'5,07'!ERR</definedName>
    <definedName name="sw" localSheetId="34">'5,08'!ERR</definedName>
    <definedName name="sw" localSheetId="35">'5,09'!ERR</definedName>
    <definedName name="sw" localSheetId="36">'5,10'!ERR</definedName>
    <definedName name="sw" localSheetId="37">'5,11'!ERR</definedName>
    <definedName name="sw" localSheetId="39">'MEMORIAS ANDEN CALLE 12'!ERR</definedName>
    <definedName name="sw">[0]!ERR</definedName>
    <definedName name="swsw" localSheetId="19" hidden="1">{"via1",#N/A,TRUE,"general";"via2",#N/A,TRUE,"general";"via3",#N/A,TRUE,"general"}</definedName>
    <definedName name="swsw" localSheetId="38"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localSheetId="31" hidden="1">{"via1",#N/A,TRUE,"general";"via2",#N/A,TRUE,"general";"via3",#N/A,TRUE,"general"}</definedName>
    <definedName name="swsw" localSheetId="32" hidden="1">{"via1",#N/A,TRUE,"general";"via2",#N/A,TRUE,"general";"via3",#N/A,TRUE,"general"}</definedName>
    <definedName name="swsw" localSheetId="33" hidden="1">{"via1",#N/A,TRUE,"general";"via2",#N/A,TRUE,"general";"via3",#N/A,TRUE,"general"}</definedName>
    <definedName name="swsw" localSheetId="34" hidden="1">{"via1",#N/A,TRUE,"general";"via2",#N/A,TRUE,"general";"via3",#N/A,TRUE,"general"}</definedName>
    <definedName name="swsw" localSheetId="35" hidden="1">{"via1",#N/A,TRUE,"general";"via2",#N/A,TRUE,"general";"via3",#N/A,TRUE,"general"}</definedName>
    <definedName name="swsw" localSheetId="36" hidden="1">{"via1",#N/A,TRUE,"general";"via2",#N/A,TRUE,"general";"via3",#N/A,TRUE,"general"}</definedName>
    <definedName name="swsw" localSheetId="37" hidden="1">{"via1",#N/A,TRUE,"general";"via2",#N/A,TRUE,"general";"via3",#N/A,TRUE,"general"}</definedName>
    <definedName name="swsw" localSheetId="39" hidden="1">{"via1",#N/A,TRUE,"general";"via2",#N/A,TRUE,"general";"via3",#N/A,TRUE,"general"}</definedName>
    <definedName name="swsw" hidden="1">{"via1",#N/A,TRUE,"general";"via2",#N/A,TRUE,"general";"via3",#N/A,TRUE,"general"}</definedName>
    <definedName name="swsw3" localSheetId="19" hidden="1">{"TAB1",#N/A,TRUE,"GENERAL";"TAB2",#N/A,TRUE,"GENERAL";"TAB3",#N/A,TRUE,"GENERAL";"TAB4",#N/A,TRUE,"GENERAL";"TAB5",#N/A,TRUE,"GENERAL"}</definedName>
    <definedName name="swsw3" localSheetId="38"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31"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3"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35" hidden="1">{"TAB1",#N/A,TRUE,"GENERAL";"TAB2",#N/A,TRUE,"GENERAL";"TAB3",#N/A,TRUE,"GENERAL";"TAB4",#N/A,TRUE,"GENERAL";"TAB5",#N/A,TRUE,"GENERAL"}</definedName>
    <definedName name="swsw3" localSheetId="36" hidden="1">{"TAB1",#N/A,TRUE,"GENERAL";"TAB2",#N/A,TRUE,"GENERAL";"TAB3",#N/A,TRUE,"GENERAL";"TAB4",#N/A,TRUE,"GENERAL";"TAB5",#N/A,TRUE,"GENERAL"}</definedName>
    <definedName name="swsw3" localSheetId="37" hidden="1">{"TAB1",#N/A,TRUE,"GENERAL";"TAB2",#N/A,TRUE,"GENERAL";"TAB3",#N/A,TRUE,"GENERAL";"TAB4",#N/A,TRUE,"GENERAL";"TAB5",#N/A,TRUE,"GENERAL"}</definedName>
    <definedName name="swsw3" localSheetId="39" hidden="1">{"TAB1",#N/A,TRUE,"GENERAL";"TAB2",#N/A,TRUE,"GENERAL";"TAB3",#N/A,TRUE,"GENERAL";"TAB4",#N/A,TRUE,"GENERAL";"TAB5",#N/A,TRUE,"GENERAL"}</definedName>
    <definedName name="swsw3" hidden="1">{"TAB1",#N/A,TRUE,"GENERAL";"TAB2",#N/A,TRUE,"GENERAL";"TAB3",#N/A,TRUE,"GENERAL";"TAB4",#N/A,TRUE,"GENERAL";"TAB5",#N/A,TRUE,"GENERAL"}</definedName>
    <definedName name="t" localSheetId="19">[22]!absc</definedName>
    <definedName name="t" localSheetId="2">[22]!absc</definedName>
    <definedName name="t" localSheetId="3">[22]!absc</definedName>
    <definedName name="t" localSheetId="4">[22]!absc</definedName>
    <definedName name="t" localSheetId="5">[22]!absc</definedName>
    <definedName name="t" localSheetId="6">[22]!absc</definedName>
    <definedName name="t" localSheetId="7">[22]!absc</definedName>
    <definedName name="t" localSheetId="8">[22]!absc</definedName>
    <definedName name="t" localSheetId="10">[22]!absc</definedName>
    <definedName name="t" localSheetId="11">[22]!absc</definedName>
    <definedName name="t" localSheetId="12">[22]!absc</definedName>
    <definedName name="t" localSheetId="15">[22]!absc</definedName>
    <definedName name="t" localSheetId="16">[22]!absc</definedName>
    <definedName name="t" localSheetId="18">[22]!absc</definedName>
    <definedName name="t" localSheetId="20">[22]!absc</definedName>
    <definedName name="t" localSheetId="21">[22]!absc</definedName>
    <definedName name="t" localSheetId="22">[22]!absc</definedName>
    <definedName name="t" localSheetId="23">[22]!absc</definedName>
    <definedName name="t" localSheetId="25">[22]!absc</definedName>
    <definedName name="t" localSheetId="26">[22]!absc</definedName>
    <definedName name="t" localSheetId="27">[22]!absc</definedName>
    <definedName name="t" localSheetId="28">[22]!absc</definedName>
    <definedName name="t" localSheetId="29">[22]!absc</definedName>
    <definedName name="t" localSheetId="30">[22]!absc</definedName>
    <definedName name="t" localSheetId="31">[22]!absc</definedName>
    <definedName name="t" localSheetId="32">[22]!absc</definedName>
    <definedName name="t" localSheetId="33">[22]!absc</definedName>
    <definedName name="t" localSheetId="34">[22]!absc</definedName>
    <definedName name="t" localSheetId="35">[22]!absc</definedName>
    <definedName name="t" localSheetId="36">[22]!absc</definedName>
    <definedName name="t" localSheetId="37">[22]!absc</definedName>
    <definedName name="t" localSheetId="0">[22]!absc</definedName>
    <definedName name="t">[22]!absc</definedName>
    <definedName name="t_1" localSheetId="19">Scheduled_Payment+Extra_Payment</definedName>
    <definedName name="t_1" localSheetId="38">Scheduled_Payment+Extra_Payment</definedName>
    <definedName name="t_1" localSheetId="2">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23">Scheduled_Payment+Extra_Payment</definedName>
    <definedName name="t_1" localSheetId="24">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28">Scheduled_Payment+Extra_Payment</definedName>
    <definedName name="t_1" localSheetId="29">Scheduled_Payment+Extra_Payment</definedName>
    <definedName name="t_1" localSheetId="30">Scheduled_Payment+Extra_Payment</definedName>
    <definedName name="t_1" localSheetId="31">Scheduled_Payment+Extra_Payment</definedName>
    <definedName name="t_1" localSheetId="32">Scheduled_Payment+Extra_Payment</definedName>
    <definedName name="t_1" localSheetId="33">Scheduled_Payment+Extra_Payment</definedName>
    <definedName name="t_1" localSheetId="34">Scheduled_Payment+Extra_Payment</definedName>
    <definedName name="t_1" localSheetId="35">Scheduled_Payment+Extra_Payment</definedName>
    <definedName name="t_1" localSheetId="36">Scheduled_Payment+Extra_Payment</definedName>
    <definedName name="t_1" localSheetId="37">Scheduled_Payment+Extra_Payment</definedName>
    <definedName name="t_1" localSheetId="39">Scheduled_Payment+Extra_Payment</definedName>
    <definedName name="t_1" localSheetId="0">Scheduled_Payment+Extra_Payment</definedName>
    <definedName name="t_1">Scheduled_Payment+Extra_Payment</definedName>
    <definedName name="t5t5" localSheetId="19" hidden="1">{"TAB1",#N/A,TRUE,"GENERAL";"TAB2",#N/A,TRUE,"GENERAL";"TAB3",#N/A,TRUE,"GENERAL";"TAB4",#N/A,TRUE,"GENERAL";"TAB5",#N/A,TRUE,"GENERAL"}</definedName>
    <definedName name="t5t5" localSheetId="38"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localSheetId="31" hidden="1">{"TAB1",#N/A,TRUE,"GENERAL";"TAB2",#N/A,TRUE,"GENERAL";"TAB3",#N/A,TRUE,"GENERAL";"TAB4",#N/A,TRUE,"GENERAL";"TAB5",#N/A,TRUE,"GENERAL"}</definedName>
    <definedName name="t5t5" localSheetId="32" hidden="1">{"TAB1",#N/A,TRUE,"GENERAL";"TAB2",#N/A,TRUE,"GENERAL";"TAB3",#N/A,TRUE,"GENERAL";"TAB4",#N/A,TRUE,"GENERAL";"TAB5",#N/A,TRUE,"GENERAL"}</definedName>
    <definedName name="t5t5" localSheetId="33" hidden="1">{"TAB1",#N/A,TRUE,"GENERAL";"TAB2",#N/A,TRUE,"GENERAL";"TAB3",#N/A,TRUE,"GENERAL";"TAB4",#N/A,TRUE,"GENERAL";"TAB5",#N/A,TRUE,"GENERAL"}</definedName>
    <definedName name="t5t5" localSheetId="34" hidden="1">{"TAB1",#N/A,TRUE,"GENERAL";"TAB2",#N/A,TRUE,"GENERAL";"TAB3",#N/A,TRUE,"GENERAL";"TAB4",#N/A,TRUE,"GENERAL";"TAB5",#N/A,TRUE,"GENERAL"}</definedName>
    <definedName name="t5t5" localSheetId="35" hidden="1">{"TAB1",#N/A,TRUE,"GENERAL";"TAB2",#N/A,TRUE,"GENERAL";"TAB3",#N/A,TRUE,"GENERAL";"TAB4",#N/A,TRUE,"GENERAL";"TAB5",#N/A,TRUE,"GENERAL"}</definedName>
    <definedName name="t5t5" localSheetId="36" hidden="1">{"TAB1",#N/A,TRUE,"GENERAL";"TAB2",#N/A,TRUE,"GENERAL";"TAB3",#N/A,TRUE,"GENERAL";"TAB4",#N/A,TRUE,"GENERAL";"TAB5",#N/A,TRUE,"GENERAL"}</definedName>
    <definedName name="t5t5" localSheetId="37" hidden="1">{"TAB1",#N/A,TRUE,"GENERAL";"TAB2",#N/A,TRUE,"GENERAL";"TAB3",#N/A,TRUE,"GENERAL";"TAB4",#N/A,TRUE,"GENERAL";"TAB5",#N/A,TRUE,"GENERAL"}</definedName>
    <definedName name="t5t5" localSheetId="39" hidden="1">{"TAB1",#N/A,TRUE,"GENERAL";"TAB2",#N/A,TRUE,"GENERAL";"TAB3",#N/A,TRUE,"GENERAL";"TAB4",#N/A,TRUE,"GENERAL";"TAB5",#N/A,TRUE,"GENERAL"}</definedName>
    <definedName name="t5t5" hidden="1">{"TAB1",#N/A,TRUE,"GENERAL";"TAB2",#N/A,TRUE,"GENERAL";"TAB3",#N/A,TRUE,"GENERAL";"TAB4",#N/A,TRUE,"GENERAL";"TAB5",#N/A,TRUE,"GENERAL"}</definedName>
    <definedName name="TA5B1">'[142]ESTADO RED TEC'!$M$10</definedName>
    <definedName name="TAB_FECHA">[62]Tablas!$B$1:$B$65536</definedName>
    <definedName name="TABLA" localSheetId="19">#REF!</definedName>
    <definedName name="TABLA" localSheetId="1">#REF!</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20">#REF!</definedName>
    <definedName name="TABLA" localSheetId="21">#REF!</definedName>
    <definedName name="TABLA" localSheetId="22">#REF!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 localSheetId="29">#REF!</definedName>
    <definedName name="TABLA" localSheetId="30">#REF!</definedName>
    <definedName name="TABLA" localSheetId="31">#REF!</definedName>
    <definedName name="TABLA" localSheetId="32">#REF!</definedName>
    <definedName name="TABLA" localSheetId="33">#REF!</definedName>
    <definedName name="TABLA" localSheetId="34">#REF!</definedName>
    <definedName name="TABLA" localSheetId="35">#REF!</definedName>
    <definedName name="TABLA" localSheetId="36">#REF!</definedName>
    <definedName name="TABLA" localSheetId="37">#REF!</definedName>
    <definedName name="TABLA">#REF!</definedName>
    <definedName name="tabla1">[116]Hoja3!$B$4:$F$28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[43]EMPRESA!$F$24</definedName>
    <definedName name="TARIFAS">[117]TARIFAS!$A$1:$F$52</definedName>
    <definedName name="TarifaSalud">[43]EMPRESA!$F$26</definedName>
    <definedName name="Tasa" localSheetId="19">#REF!</definedName>
    <definedName name="Tasa" localSheetId="9">#REF!</definedName>
    <definedName name="Tasa" localSheetId="13">#REF!</definedName>
    <definedName name="Tasa" localSheetId="14">#REF!</definedName>
    <definedName name="Tasa" localSheetId="15">#REF!</definedName>
    <definedName name="Tasa" localSheetId="16">#REF!</definedName>
    <definedName name="Tasa" localSheetId="17">#REF!</definedName>
    <definedName name="Tasa" localSheetId="18">#REF!</definedName>
    <definedName name="Tasa" localSheetId="24">#REF!</definedName>
    <definedName name="Tasa">#REF!</definedName>
    <definedName name="TASA_DE_CAMBIO" localSheetId="19">#REF!</definedName>
    <definedName name="TASA_DE_CAMBIO" localSheetId="9">#REF!</definedName>
    <definedName name="TASA_DE_CAMBIO" localSheetId="13">#REF!</definedName>
    <definedName name="TASA_DE_CAMBIO" localSheetId="14">#REF!</definedName>
    <definedName name="TASA_DE_CAMBIO" localSheetId="15">#REF!</definedName>
    <definedName name="TASA_DE_CAMBIO" localSheetId="16">#REF!</definedName>
    <definedName name="TASA_DE_CAMBIO" localSheetId="17">#REF!</definedName>
    <definedName name="TASA_DE_CAMBIO" localSheetId="18">#REF!</definedName>
    <definedName name="TASA_DE_CAMBIO" localSheetId="24">#REF!</definedName>
    <definedName name="TASA_DE_CAMBIO">#REF!</definedName>
    <definedName name="Tasa1">'[118]Bases 2A'!$C$20</definedName>
    <definedName name="TasaCCP" localSheetId="19">#REF!</definedName>
    <definedName name="TasaCCP" localSheetId="9">#REF!</definedName>
    <definedName name="TasaCCP" localSheetId="13">#REF!</definedName>
    <definedName name="TasaCCP" localSheetId="14">#REF!</definedName>
    <definedName name="TasaCCP" localSheetId="15">#REF!</definedName>
    <definedName name="TasaCCP" localSheetId="16">#REF!</definedName>
    <definedName name="TasaCCP" localSheetId="17">#REF!</definedName>
    <definedName name="TasaCCP" localSheetId="18">#REF!</definedName>
    <definedName name="TasaCCP" localSheetId="24">#REF!</definedName>
    <definedName name="TasaCCP">#REF!</definedName>
    <definedName name="Tax" localSheetId="19">#REF!</definedName>
    <definedName name="Tax" localSheetId="9">#REF!</definedName>
    <definedName name="Tax" localSheetId="13">#REF!</definedName>
    <definedName name="Tax" localSheetId="14">#REF!</definedName>
    <definedName name="Tax" localSheetId="15">#REF!</definedName>
    <definedName name="Tax" localSheetId="16">#REF!</definedName>
    <definedName name="Tax" localSheetId="17">#REF!</definedName>
    <definedName name="Tax" localSheetId="18">#REF!</definedName>
    <definedName name="Tax" localSheetId="24">#REF!</definedName>
    <definedName name="Tax">#REF!</definedName>
    <definedName name="TB_EVENTOS_OTS_ANUAL" localSheetId="19">#REF!</definedName>
    <definedName name="TB_EVENTOS_OTS_ANUAL" localSheetId="9">#REF!</definedName>
    <definedName name="TB_EVENTOS_OTS_ANUAL" localSheetId="13">#REF!</definedName>
    <definedName name="TB_EVENTOS_OTS_ANUAL" localSheetId="14">#REF!</definedName>
    <definedName name="TB_EVENTOS_OTS_ANUAL" localSheetId="15">#REF!</definedName>
    <definedName name="TB_EVENTOS_OTS_ANUAL" localSheetId="16">#REF!</definedName>
    <definedName name="TB_EVENTOS_OTS_ANUAL" localSheetId="17">#REF!</definedName>
    <definedName name="TB_EVENTOS_OTS_ANUAL" localSheetId="18">#REF!</definedName>
    <definedName name="TB_EVENTOS_OTS_ANUAL" localSheetId="24">#REF!</definedName>
    <definedName name="TB_EVENTOS_OTS_ANUAL">#REF!</definedName>
    <definedName name="tc">#REF!</definedName>
    <definedName name="tdy" localSheetId="19" hidden="1">{"TAB1",#N/A,TRUE,"GENERAL";"TAB2",#N/A,TRUE,"GENERAL";"TAB3",#N/A,TRUE,"GENERAL";"TAB4",#N/A,TRUE,"GENERAL";"TAB5",#N/A,TRUE,"GENERAL"}</definedName>
    <definedName name="tdy" localSheetId="38"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localSheetId="31" hidden="1">{"TAB1",#N/A,TRUE,"GENERAL";"TAB2",#N/A,TRUE,"GENERAL";"TAB3",#N/A,TRUE,"GENERAL";"TAB4",#N/A,TRUE,"GENERAL";"TAB5",#N/A,TRUE,"GENERAL"}</definedName>
    <definedName name="tdy" localSheetId="32" hidden="1">{"TAB1",#N/A,TRUE,"GENERAL";"TAB2",#N/A,TRUE,"GENERAL";"TAB3",#N/A,TRUE,"GENERAL";"TAB4",#N/A,TRUE,"GENERAL";"TAB5",#N/A,TRUE,"GENERAL"}</definedName>
    <definedName name="tdy" localSheetId="33" hidden="1">{"TAB1",#N/A,TRUE,"GENERAL";"TAB2",#N/A,TRUE,"GENERAL";"TAB3",#N/A,TRUE,"GENERAL";"TAB4",#N/A,TRUE,"GENERAL";"TAB5",#N/A,TRUE,"GENERAL"}</definedName>
    <definedName name="tdy" localSheetId="34" hidden="1">{"TAB1",#N/A,TRUE,"GENERAL";"TAB2",#N/A,TRUE,"GENERAL";"TAB3",#N/A,TRUE,"GENERAL";"TAB4",#N/A,TRUE,"GENERAL";"TAB5",#N/A,TRUE,"GENERAL"}</definedName>
    <definedName name="tdy" localSheetId="35" hidden="1">{"TAB1",#N/A,TRUE,"GENERAL";"TAB2",#N/A,TRUE,"GENERAL";"TAB3",#N/A,TRUE,"GENERAL";"TAB4",#N/A,TRUE,"GENERAL";"TAB5",#N/A,TRUE,"GENERAL"}</definedName>
    <definedName name="tdy" localSheetId="36" hidden="1">{"TAB1",#N/A,TRUE,"GENERAL";"TAB2",#N/A,TRUE,"GENERAL";"TAB3",#N/A,TRUE,"GENERAL";"TAB4",#N/A,TRUE,"GENERAL";"TAB5",#N/A,TRUE,"GENERAL"}</definedName>
    <definedName name="tdy" localSheetId="37" hidden="1">{"TAB1",#N/A,TRUE,"GENERAL";"TAB2",#N/A,TRUE,"GENERAL";"TAB3",#N/A,TRUE,"GENERAL";"TAB4",#N/A,TRUE,"GENERAL";"TAB5",#N/A,TRUE,"GENERAL"}</definedName>
    <definedName name="tdy" localSheetId="39" hidden="1">{"TAB1",#N/A,TRUE,"GENERAL";"TAB2",#N/A,TRUE,"GENERAL";"TAB3",#N/A,TRUE,"GENERAL";"TAB4",#N/A,TRUE,"GENERAL";"TAB5",#N/A,TRUE,"GENERAL"}</definedName>
    <definedName name="tdy" hidden="1">{"TAB1",#N/A,TRUE,"GENERAL";"TAB2",#N/A,TRUE,"GENERAL";"TAB3",#N/A,TRUE,"GENERAL";"TAB4",#N/A,TRUE,"GENERAL";"TAB5",#N/A,TRUE,"GENERAL"}</definedName>
    <definedName name="telefono">[43]EMPRESA!$F$16</definedName>
    <definedName name="TEMA1" localSheetId="19">#REF!</definedName>
    <definedName name="TEMA1" localSheetId="9">#REF!</definedName>
    <definedName name="TEMA1" localSheetId="13">#REF!</definedName>
    <definedName name="TEMA1" localSheetId="14">#REF!</definedName>
    <definedName name="TEMA1" localSheetId="15">#REF!</definedName>
    <definedName name="TEMA1" localSheetId="16">#REF!</definedName>
    <definedName name="TEMA1" localSheetId="17">#REF!</definedName>
    <definedName name="TEMA1" localSheetId="18">#REF!</definedName>
    <definedName name="TEMA1" localSheetId="24">#REF!</definedName>
    <definedName name="TEMA1">#REF!</definedName>
    <definedName name="TEMA10" localSheetId="19">#REF!</definedName>
    <definedName name="TEMA10" localSheetId="9">#REF!</definedName>
    <definedName name="TEMA10" localSheetId="13">#REF!</definedName>
    <definedName name="TEMA10" localSheetId="14">#REF!</definedName>
    <definedName name="TEMA10" localSheetId="15">#REF!</definedName>
    <definedName name="TEMA10" localSheetId="16">#REF!</definedName>
    <definedName name="TEMA10" localSheetId="17">#REF!</definedName>
    <definedName name="TEMA10" localSheetId="18">#REF!</definedName>
    <definedName name="TEMA10" localSheetId="24">#REF!</definedName>
    <definedName name="TEMA10">#REF!</definedName>
    <definedName name="TEMA2" localSheetId="19">#REF!</definedName>
    <definedName name="TEMA2" localSheetId="9">#REF!</definedName>
    <definedName name="TEMA2" localSheetId="13">#REF!</definedName>
    <definedName name="TEMA2" localSheetId="14">#REF!</definedName>
    <definedName name="TEMA2" localSheetId="15">#REF!</definedName>
    <definedName name="TEMA2" localSheetId="16">#REF!</definedName>
    <definedName name="TEMA2" localSheetId="17">#REF!</definedName>
    <definedName name="TEMA2" localSheetId="18">#REF!</definedName>
    <definedName name="TEMA2" localSheetId="24">#REF!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9">' 3,01 '!ERR</definedName>
    <definedName name="TER" localSheetId="38">' MEMORIA ANDEN CALLE 11'!ERR</definedName>
    <definedName name="TER" localSheetId="1">'1,01'!ERR</definedName>
    <definedName name="TER" localSheetId="2">'1,02'!ERR</definedName>
    <definedName name="TER" localSheetId="3">'1,03 '!ERR</definedName>
    <definedName name="TER" localSheetId="4">'1,04'!ERR</definedName>
    <definedName name="TER" localSheetId="5">'1,05'!ERR</definedName>
    <definedName name="TER" localSheetId="6">'1,06'!ERR</definedName>
    <definedName name="TER" localSheetId="7">'1,07'!ERR</definedName>
    <definedName name="TER" localSheetId="8">'1,08'!ERR</definedName>
    <definedName name="TER" localSheetId="9">'2,01 '!ERR</definedName>
    <definedName name="TER" localSheetId="10">'2,02'!ERR</definedName>
    <definedName name="TER" localSheetId="11">'2,03'!ERR</definedName>
    <definedName name="TER" localSheetId="12">'2,04'!ERR</definedName>
    <definedName name="TER" localSheetId="13">'2,05'!ERR</definedName>
    <definedName name="TER" localSheetId="14">'2,06'!ERR</definedName>
    <definedName name="TER" localSheetId="15">'2,07'!ERR</definedName>
    <definedName name="TER" localSheetId="16">'2,08'!ERR</definedName>
    <definedName name="TER" localSheetId="17">'2,09'!ERR</definedName>
    <definedName name="TER" localSheetId="18">'2,10'!ERR</definedName>
    <definedName name="TER" localSheetId="20">'3,02'!ERR</definedName>
    <definedName name="TER" localSheetId="21">'3,03'!ERR</definedName>
    <definedName name="TER" localSheetId="22">'3,04'!ERR</definedName>
    <definedName name="TER" localSheetId="23">'3,05'!ERR</definedName>
    <definedName name="TER" localSheetId="24">'3,06'!ERR</definedName>
    <definedName name="TER" localSheetId="25">'4,01'!ERR</definedName>
    <definedName name="TER" localSheetId="26">'4,02'!ERR</definedName>
    <definedName name="TER" localSheetId="27">'5,01'!ERR</definedName>
    <definedName name="TER" localSheetId="28">'5,02'!ERR</definedName>
    <definedName name="TER" localSheetId="29">'5,03'!ERR</definedName>
    <definedName name="TER" localSheetId="30">'5,04'!ERR</definedName>
    <definedName name="TER" localSheetId="31">'5,05'!ERR</definedName>
    <definedName name="TER" localSheetId="32">'5,06'!ERR</definedName>
    <definedName name="TER" localSheetId="33">'5,07'!ERR</definedName>
    <definedName name="TER" localSheetId="34">'5,08'!ERR</definedName>
    <definedName name="TER" localSheetId="35">'5,09'!ERR</definedName>
    <definedName name="TER" localSheetId="36">'5,10'!ERR</definedName>
    <definedName name="TER" localSheetId="37">'5,11'!ERR</definedName>
    <definedName name="TER" localSheetId="39">'MEMORIAS ANDEN CALLE 12'!ERR</definedName>
    <definedName name="TER">[0]!ERR</definedName>
    <definedName name="TERM" localSheetId="19">' 3,01 '!ERR</definedName>
    <definedName name="TERM" localSheetId="38">' MEMORIA ANDEN CALLE 11'!ERR</definedName>
    <definedName name="TERM" localSheetId="1">'1,01'!ERR</definedName>
    <definedName name="TERM" localSheetId="2">'1,02'!ERR</definedName>
    <definedName name="TERM" localSheetId="3">'1,03 '!ERR</definedName>
    <definedName name="TERM" localSheetId="4">'1,04'!ERR</definedName>
    <definedName name="TERM" localSheetId="5">'1,05'!ERR</definedName>
    <definedName name="TERM" localSheetId="6">'1,06'!ERR</definedName>
    <definedName name="TERM" localSheetId="7">'1,07'!ERR</definedName>
    <definedName name="TERM" localSheetId="8">'1,08'!ERR</definedName>
    <definedName name="TERM" localSheetId="9">'2,01 '!ERR</definedName>
    <definedName name="TERM" localSheetId="10">'2,02'!ERR</definedName>
    <definedName name="TERM" localSheetId="11">'2,03'!ERR</definedName>
    <definedName name="TERM" localSheetId="12">'2,04'!ERR</definedName>
    <definedName name="TERM" localSheetId="13">'2,05'!ERR</definedName>
    <definedName name="TERM" localSheetId="14">'2,06'!ERR</definedName>
    <definedName name="TERM" localSheetId="15">'2,07'!ERR</definedName>
    <definedName name="TERM" localSheetId="16">'2,08'!ERR</definedName>
    <definedName name="TERM" localSheetId="17">'2,09'!ERR</definedName>
    <definedName name="TERM" localSheetId="18">'2,10'!ERR</definedName>
    <definedName name="TERM" localSheetId="20">'3,02'!ERR</definedName>
    <definedName name="TERM" localSheetId="21">'3,03'!ERR</definedName>
    <definedName name="TERM" localSheetId="22">'3,04'!ERR</definedName>
    <definedName name="TERM" localSheetId="23">'3,05'!ERR</definedName>
    <definedName name="TERM" localSheetId="24">'3,06'!ERR</definedName>
    <definedName name="TERM" localSheetId="25">'4,01'!ERR</definedName>
    <definedName name="TERM" localSheetId="26">'4,02'!ERR</definedName>
    <definedName name="TERM" localSheetId="27">'5,01'!ERR</definedName>
    <definedName name="TERM" localSheetId="28">'5,02'!ERR</definedName>
    <definedName name="TERM" localSheetId="29">'5,03'!ERR</definedName>
    <definedName name="TERM" localSheetId="30">'5,04'!ERR</definedName>
    <definedName name="TERM" localSheetId="31">'5,05'!ERR</definedName>
    <definedName name="TERM" localSheetId="32">'5,06'!ERR</definedName>
    <definedName name="TERM" localSheetId="33">'5,07'!ERR</definedName>
    <definedName name="TERM" localSheetId="34">'5,08'!ERR</definedName>
    <definedName name="TERM" localSheetId="35">'5,09'!ERR</definedName>
    <definedName name="TERM" localSheetId="36">'5,10'!ERR</definedName>
    <definedName name="TERM" localSheetId="37">'5,11'!ERR</definedName>
    <definedName name="TERM" localSheetId="39">'MEMORIAS ANDEN CALLE 12'!ERR</definedName>
    <definedName name="TERM">[0]!ERR</definedName>
    <definedName name="TÉRMINOS" localSheetId="19">' 3,01 '!ERR</definedName>
    <definedName name="TÉRMINOS" localSheetId="38">' MEMORIA ANDEN CALLE 11'!ERR</definedName>
    <definedName name="TÉRMINOS" localSheetId="1">'1,01'!ERR</definedName>
    <definedName name="TÉRMINOS" localSheetId="2">'1,02'!ERR</definedName>
    <definedName name="TÉRMINOS" localSheetId="3">'1,03 '!ERR</definedName>
    <definedName name="TÉRMINOS" localSheetId="4">'1,04'!ERR</definedName>
    <definedName name="TÉRMINOS" localSheetId="5">'1,05'!ERR</definedName>
    <definedName name="TÉRMINOS" localSheetId="6">'1,06'!ERR</definedName>
    <definedName name="TÉRMINOS" localSheetId="7">'1,07'!ERR</definedName>
    <definedName name="TÉRMINOS" localSheetId="8">'1,08'!ERR</definedName>
    <definedName name="TÉRMINOS" localSheetId="9">'2,01 '!ERR</definedName>
    <definedName name="TÉRMINOS" localSheetId="10">'2,02'!ERR</definedName>
    <definedName name="TÉRMINOS" localSheetId="11">'2,03'!ERR</definedName>
    <definedName name="TÉRMINOS" localSheetId="12">'2,04'!ERR</definedName>
    <definedName name="TÉRMINOS" localSheetId="13">'2,05'!ERR</definedName>
    <definedName name="TÉRMINOS" localSheetId="14">'2,06'!ERR</definedName>
    <definedName name="TÉRMINOS" localSheetId="15">'2,07'!ERR</definedName>
    <definedName name="TÉRMINOS" localSheetId="16">'2,08'!ERR</definedName>
    <definedName name="TÉRMINOS" localSheetId="17">'2,09'!ERR</definedName>
    <definedName name="TÉRMINOS" localSheetId="18">'2,10'!ERR</definedName>
    <definedName name="TÉRMINOS" localSheetId="20">'3,02'!ERR</definedName>
    <definedName name="TÉRMINOS" localSheetId="21">'3,03'!ERR</definedName>
    <definedName name="TÉRMINOS" localSheetId="22">'3,04'!ERR</definedName>
    <definedName name="TÉRMINOS" localSheetId="23">'3,05'!ERR</definedName>
    <definedName name="TÉRMINOS" localSheetId="24">'3,06'!ERR</definedName>
    <definedName name="TÉRMINOS" localSheetId="25">'4,01'!ERR</definedName>
    <definedName name="TÉRMINOS" localSheetId="26">'4,02'!ERR</definedName>
    <definedName name="TÉRMINOS" localSheetId="27">'5,01'!ERR</definedName>
    <definedName name="TÉRMINOS" localSheetId="28">'5,02'!ERR</definedName>
    <definedName name="TÉRMINOS" localSheetId="29">'5,03'!ERR</definedName>
    <definedName name="TÉRMINOS" localSheetId="30">'5,04'!ERR</definedName>
    <definedName name="TÉRMINOS" localSheetId="31">'5,05'!ERR</definedName>
    <definedName name="TÉRMINOS" localSheetId="32">'5,06'!ERR</definedName>
    <definedName name="TÉRMINOS" localSheetId="33">'5,07'!ERR</definedName>
    <definedName name="TÉRMINOS" localSheetId="34">'5,08'!ERR</definedName>
    <definedName name="TÉRMINOS" localSheetId="35">'5,09'!ERR</definedName>
    <definedName name="TÉRMINOS" localSheetId="36">'5,10'!ERR</definedName>
    <definedName name="TÉRMINOS" localSheetId="37">'5,11'!ERR</definedName>
    <definedName name="TÉRMINOS" localSheetId="39">'MEMORIAS ANDEN CALLE 12'!ERR</definedName>
    <definedName name="TÉRMINOS">[0]!ERR</definedName>
    <definedName name="TERR">[26]PRESUPUESTO!$I$7</definedName>
    <definedName name="tewst" localSheetId="19" hidden="1">{"TAB1",#N/A,TRUE,"GENERAL";"TAB2",#N/A,TRUE,"GENERAL";"TAB3",#N/A,TRUE,"GENERAL";"TAB4",#N/A,TRUE,"GENERAL";"TAB5",#N/A,TRUE,"GENERAL"}</definedName>
    <definedName name="tewst" localSheetId="38"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31"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3"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35" hidden="1">{"TAB1",#N/A,TRUE,"GENERAL";"TAB2",#N/A,TRUE,"GENERAL";"TAB3",#N/A,TRUE,"GENERAL";"TAB4",#N/A,TRUE,"GENERAL";"TAB5",#N/A,TRUE,"GENERAL"}</definedName>
    <definedName name="tewst" localSheetId="36" hidden="1">{"TAB1",#N/A,TRUE,"GENERAL";"TAB2",#N/A,TRUE,"GENERAL";"TAB3",#N/A,TRUE,"GENERAL";"TAB4",#N/A,TRUE,"GENERAL";"TAB5",#N/A,TRUE,"GENERAL"}</definedName>
    <definedName name="tewst" localSheetId="37" hidden="1">{"TAB1",#N/A,TRUE,"GENERAL";"TAB2",#N/A,TRUE,"GENERAL";"TAB3",#N/A,TRUE,"GENERAL";"TAB4",#N/A,TRUE,"GENERAL";"TAB5",#N/A,TRUE,"GENERAL"}</definedName>
    <definedName name="tewst" localSheetId="39" hidden="1">{"TAB1",#N/A,TRUE,"GENERAL";"TAB2",#N/A,TRUE,"GENERAL";"TAB3",#N/A,TRUE,"GENERAL";"TAB4",#N/A,TRUE,"GENERAL";"TAB5",#N/A,TRUE,"GENERAL"}</definedName>
    <definedName name="tewst" hidden="1">{"TAB1",#N/A,TRUE,"GENERAL";"TAB2",#N/A,TRUE,"GENERAL";"TAB3",#N/A,TRUE,"GENERAL";"TAB4",#N/A,TRUE,"GENERAL";"TAB5",#N/A,TRUE,"GENERAL"}</definedName>
    <definedName name="teytrh" localSheetId="19" hidden="1">{"via1",#N/A,TRUE,"general";"via2",#N/A,TRUE,"general";"via3",#N/A,TRUE,"general"}</definedName>
    <definedName name="teytrh" localSheetId="38"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localSheetId="31" hidden="1">{"via1",#N/A,TRUE,"general";"via2",#N/A,TRUE,"general";"via3",#N/A,TRUE,"general"}</definedName>
    <definedName name="teytrh" localSheetId="32" hidden="1">{"via1",#N/A,TRUE,"general";"via2",#N/A,TRUE,"general";"via3",#N/A,TRUE,"general"}</definedName>
    <definedName name="teytrh" localSheetId="33" hidden="1">{"via1",#N/A,TRUE,"general";"via2",#N/A,TRUE,"general";"via3",#N/A,TRUE,"general"}</definedName>
    <definedName name="teytrh" localSheetId="34" hidden="1">{"via1",#N/A,TRUE,"general";"via2",#N/A,TRUE,"general";"via3",#N/A,TRUE,"general"}</definedName>
    <definedName name="teytrh" localSheetId="35" hidden="1">{"via1",#N/A,TRUE,"general";"via2",#N/A,TRUE,"general";"via3",#N/A,TRUE,"general"}</definedName>
    <definedName name="teytrh" localSheetId="36" hidden="1">{"via1",#N/A,TRUE,"general";"via2",#N/A,TRUE,"general";"via3",#N/A,TRUE,"general"}</definedName>
    <definedName name="teytrh" localSheetId="37" hidden="1">{"via1",#N/A,TRUE,"general";"via2",#N/A,TRUE,"general";"via3",#N/A,TRUE,"general"}</definedName>
    <definedName name="teytrh" localSheetId="39" hidden="1">{"via1",#N/A,TRUE,"general";"via2",#N/A,TRUE,"general";"via3",#N/A,TRUE,"general"}</definedName>
    <definedName name="teytrh" hidden="1">{"via1",#N/A,TRUE,"general";"via2",#N/A,TRUE,"general";"via3",#N/A,TRUE,"general"}</definedName>
    <definedName name="TGB">#REF!</definedName>
    <definedName name="TH">#REF!</definedName>
    <definedName name="thdh" localSheetId="19" hidden="1">{"TAB1",#N/A,TRUE,"GENERAL";"TAB2",#N/A,TRUE,"GENERAL";"TAB3",#N/A,TRUE,"GENERAL";"TAB4",#N/A,TRUE,"GENERAL";"TAB5",#N/A,TRUE,"GENERAL"}</definedName>
    <definedName name="thdh" localSheetId="38"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localSheetId="31" hidden="1">{"TAB1",#N/A,TRUE,"GENERAL";"TAB2",#N/A,TRUE,"GENERAL";"TAB3",#N/A,TRUE,"GENERAL";"TAB4",#N/A,TRUE,"GENERAL";"TAB5",#N/A,TRUE,"GENERAL"}</definedName>
    <definedName name="thdh" localSheetId="32" hidden="1">{"TAB1",#N/A,TRUE,"GENERAL";"TAB2",#N/A,TRUE,"GENERAL";"TAB3",#N/A,TRUE,"GENERAL";"TAB4",#N/A,TRUE,"GENERAL";"TAB5",#N/A,TRUE,"GENERAL"}</definedName>
    <definedName name="thdh" localSheetId="33" hidden="1">{"TAB1",#N/A,TRUE,"GENERAL";"TAB2",#N/A,TRUE,"GENERAL";"TAB3",#N/A,TRUE,"GENERAL";"TAB4",#N/A,TRUE,"GENERAL";"TAB5",#N/A,TRUE,"GENERAL"}</definedName>
    <definedName name="thdh" localSheetId="34" hidden="1">{"TAB1",#N/A,TRUE,"GENERAL";"TAB2",#N/A,TRUE,"GENERAL";"TAB3",#N/A,TRUE,"GENERAL";"TAB4",#N/A,TRUE,"GENERAL";"TAB5",#N/A,TRUE,"GENERAL"}</definedName>
    <definedName name="thdh" localSheetId="35" hidden="1">{"TAB1",#N/A,TRUE,"GENERAL";"TAB2",#N/A,TRUE,"GENERAL";"TAB3",#N/A,TRUE,"GENERAL";"TAB4",#N/A,TRUE,"GENERAL";"TAB5",#N/A,TRUE,"GENERAL"}</definedName>
    <definedName name="thdh" localSheetId="36" hidden="1">{"TAB1",#N/A,TRUE,"GENERAL";"TAB2",#N/A,TRUE,"GENERAL";"TAB3",#N/A,TRUE,"GENERAL";"TAB4",#N/A,TRUE,"GENERAL";"TAB5",#N/A,TRUE,"GENERAL"}</definedName>
    <definedName name="thdh" localSheetId="37" hidden="1">{"TAB1",#N/A,TRUE,"GENERAL";"TAB2",#N/A,TRUE,"GENERAL";"TAB3",#N/A,TRUE,"GENERAL";"TAB4",#N/A,TRUE,"GENERAL";"TAB5",#N/A,TRUE,"GENERAL"}</definedName>
    <definedName name="thdh" localSheetId="39"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9" hidden="1">{"via1",#N/A,TRUE,"general";"via2",#N/A,TRUE,"general";"via3",#N/A,TRUE,"general"}</definedName>
    <definedName name="thtj" localSheetId="38"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localSheetId="31" hidden="1">{"via1",#N/A,TRUE,"general";"via2",#N/A,TRUE,"general";"via3",#N/A,TRUE,"general"}</definedName>
    <definedName name="thtj" localSheetId="32" hidden="1">{"via1",#N/A,TRUE,"general";"via2",#N/A,TRUE,"general";"via3",#N/A,TRUE,"general"}</definedName>
    <definedName name="thtj" localSheetId="33" hidden="1">{"via1",#N/A,TRUE,"general";"via2",#N/A,TRUE,"general";"via3",#N/A,TRUE,"general"}</definedName>
    <definedName name="thtj" localSheetId="34" hidden="1">{"via1",#N/A,TRUE,"general";"via2",#N/A,TRUE,"general";"via3",#N/A,TRUE,"general"}</definedName>
    <definedName name="thtj" localSheetId="35" hidden="1">{"via1",#N/A,TRUE,"general";"via2",#N/A,TRUE,"general";"via3",#N/A,TRUE,"general"}</definedName>
    <definedName name="thtj" localSheetId="36" hidden="1">{"via1",#N/A,TRUE,"general";"via2",#N/A,TRUE,"general";"via3",#N/A,TRUE,"general"}</definedName>
    <definedName name="thtj" localSheetId="37" hidden="1">{"via1",#N/A,TRUE,"general";"via2",#N/A,TRUE,"general";"via3",#N/A,TRUE,"general"}</definedName>
    <definedName name="thtj" localSheetId="39" hidden="1">{"via1",#N/A,TRUE,"general";"via2",#N/A,TRUE,"general";"via3",#N/A,TRUE,"general"}</definedName>
    <definedName name="thtj" hidden="1">{"via1",#N/A,TRUE,"general";"via2",#N/A,TRUE,"general";"via3",#N/A,TRUE,"general"}</definedName>
    <definedName name="TIEMPO">[38]BASES!$E$27</definedName>
    <definedName name="TIPO" localSheetId="38">#REF!</definedName>
    <definedName name="TIPO" localSheetId="24">#REF!</definedName>
    <definedName name="TIPO" localSheetId="39">#REF!</definedName>
    <definedName name="TIPO">#REF!</definedName>
    <definedName name="TIPO_GRUPO" localSheetId="24">#REF!</definedName>
    <definedName name="TIPO_GRUPO">#REF!</definedName>
    <definedName name="TipoGC" localSheetId="19">[100]Tablas!$U$6:$U$15</definedName>
    <definedName name="TipoGC" localSheetId="9">[100]Tablas!$U$6:$U$15</definedName>
    <definedName name="TipoGC" localSheetId="13">[100]Tablas!$U$6:$U$15</definedName>
    <definedName name="TipoGC" localSheetId="14">[100]Tablas!$U$6:$U$15</definedName>
    <definedName name="TipoGC" localSheetId="15">[100]Tablas!$U$6:$U$15</definedName>
    <definedName name="TipoGC" localSheetId="16">[100]Tablas!$U$6:$U$15</definedName>
    <definedName name="TipoGC" localSheetId="17">[100]Tablas!$U$6:$U$15</definedName>
    <definedName name="TipoGC" localSheetId="18">[100]Tablas!$U$6:$U$15</definedName>
    <definedName name="TipoGC" localSheetId="24">[100]Tablas!$U$6:$U$15</definedName>
    <definedName name="TipoGC">[101]Tablas!$U$6:$U$15</definedName>
    <definedName name="TipoNeces" localSheetId="19">[100]Tablas!$Q$6:$Q$8</definedName>
    <definedName name="TipoNeces" localSheetId="9">[100]Tablas!$Q$6:$Q$8</definedName>
    <definedName name="TipoNeces" localSheetId="13">[100]Tablas!$Q$6:$Q$8</definedName>
    <definedName name="TipoNeces" localSheetId="14">[100]Tablas!$Q$6:$Q$8</definedName>
    <definedName name="TipoNeces" localSheetId="15">[100]Tablas!$Q$6:$Q$8</definedName>
    <definedName name="TipoNeces" localSheetId="16">[100]Tablas!$Q$6:$Q$8</definedName>
    <definedName name="TipoNeces" localSheetId="17">[100]Tablas!$Q$6:$Q$8</definedName>
    <definedName name="TipoNeces" localSheetId="18">[100]Tablas!$Q$6:$Q$8</definedName>
    <definedName name="TipoNeces" localSheetId="24">[100]Tablas!$Q$6:$Q$8</definedName>
    <definedName name="TipoNeces">[101]Tablas!$Q$6:$Q$8</definedName>
    <definedName name="TipoPro" localSheetId="19">#REF!</definedName>
    <definedName name="TipoPro" localSheetId="9">#REF!</definedName>
    <definedName name="TipoPro" localSheetId="13">#REF!</definedName>
    <definedName name="TipoPro" localSheetId="14">#REF!</definedName>
    <definedName name="TipoPro" localSheetId="15">#REF!</definedName>
    <definedName name="TipoPro" localSheetId="16">#REF!</definedName>
    <definedName name="TipoPro" localSheetId="17">#REF!</definedName>
    <definedName name="TipoPro" localSheetId="18">#REF!</definedName>
    <definedName name="TipoPro" localSheetId="24">#REF!</definedName>
    <definedName name="TipoPro">#REF!</definedName>
    <definedName name="Tipoproceso" localSheetId="19">#REF!</definedName>
    <definedName name="Tipoproceso" localSheetId="9">#REF!</definedName>
    <definedName name="Tipoproceso" localSheetId="13">#REF!</definedName>
    <definedName name="Tipoproceso" localSheetId="14">#REF!</definedName>
    <definedName name="Tipoproceso" localSheetId="15">#REF!</definedName>
    <definedName name="Tipoproceso" localSheetId="16">#REF!</definedName>
    <definedName name="Tipoproceso" localSheetId="17">#REF!</definedName>
    <definedName name="Tipoproceso" localSheetId="18">#REF!</definedName>
    <definedName name="Tipoproceso" localSheetId="24">#REF!</definedName>
    <definedName name="Tipoproceso">#REF!</definedName>
    <definedName name="TIR" localSheetId="19">#REF!</definedName>
    <definedName name="TIR" localSheetId="9">#REF!</definedName>
    <definedName name="TIR" localSheetId="13">#REF!</definedName>
    <definedName name="TIR" localSheetId="14">#REF!</definedName>
    <definedName name="TIR" localSheetId="15">#REF!</definedName>
    <definedName name="TIR" localSheetId="16">#REF!</definedName>
    <definedName name="TIR" localSheetId="17">#REF!</definedName>
    <definedName name="TIR" localSheetId="18">#REF!</definedName>
    <definedName name="TIR" localSheetId="24">#REF!</definedName>
    <definedName name="TIR">#REF!</definedName>
    <definedName name="TITLE">#REF!</definedName>
    <definedName name="titu">#REF!</definedName>
    <definedName name="titu2">#REF!</definedName>
    <definedName name="TITULO" localSheetId="1">#REF!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10">#REF!</definedName>
    <definedName name="TITULO" localSheetId="11">#REF!</definedName>
    <definedName name="TITULO" localSheetId="12">#REF!</definedName>
    <definedName name="TITULO" localSheetId="20">#REF!</definedName>
    <definedName name="TITULO" localSheetId="21">#REF!</definedName>
    <definedName name="TITULO" localSheetId="22">#REF!</definedName>
    <definedName name="TITULO" localSheetId="23">#REF!</definedName>
    <definedName name="TITULO" localSheetId="25">#REF!</definedName>
    <definedName name="TITULO" localSheetId="26">#REF!</definedName>
    <definedName name="TITULO" localSheetId="27">#REF!</definedName>
    <definedName name="TITULO" localSheetId="28">#REF!</definedName>
    <definedName name="TITULO" localSheetId="29">#REF!</definedName>
    <definedName name="TITULO" localSheetId="30">#REF!</definedName>
    <definedName name="TITULO" localSheetId="31">#REF!</definedName>
    <definedName name="TITULO" localSheetId="32">#REF!</definedName>
    <definedName name="TITULO" localSheetId="33">#REF!</definedName>
    <definedName name="TITULO" localSheetId="34">#REF!</definedName>
    <definedName name="TITULO" localSheetId="35">#REF!</definedName>
    <definedName name="TITULO" localSheetId="36">#REF!</definedName>
    <definedName name="TITULO" localSheetId="37">#REF!</definedName>
    <definedName name="TITULO">#REF!</definedName>
    <definedName name="_xlnm.Print_Titles">#N/A</definedName>
    <definedName name="Títulos_a_imprimir_IM" localSheetId="1">#REF!</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10">#REF!</definedName>
    <definedName name="Títulos_a_imprimir_IM" localSheetId="11">#REF!</definedName>
    <definedName name="Títulos_a_imprimir_IM" localSheetId="12">#REF!</definedName>
    <definedName name="Títulos_a_imprimir_IM" localSheetId="20">#REF!</definedName>
    <definedName name="Títulos_a_imprimir_IM" localSheetId="21">#REF!</definedName>
    <definedName name="Títulos_a_imprimir_IM" localSheetId="22">#REF!</definedName>
    <definedName name="Títulos_a_imprimir_IM" localSheetId="23">#REF!</definedName>
    <definedName name="Títulos_a_imprimir_IM" localSheetId="24">#REF!</definedName>
    <definedName name="Títulos_a_imprimir_IM" localSheetId="25">#REF!</definedName>
    <definedName name="Títulos_a_imprimir_IM" localSheetId="26">#REF!</definedName>
    <definedName name="Títulos_a_imprimir_IM" localSheetId="27">#REF!</definedName>
    <definedName name="Títulos_a_imprimir_IM" localSheetId="28">#REF!</definedName>
    <definedName name="Títulos_a_imprimir_IM" localSheetId="29">#REF!</definedName>
    <definedName name="Títulos_a_imprimir_IM" localSheetId="30">#REF!</definedName>
    <definedName name="Títulos_a_imprimir_IM" localSheetId="31">#REF!</definedName>
    <definedName name="Títulos_a_imprimir_IM" localSheetId="32">#REF!</definedName>
    <definedName name="Títulos_a_imprimir_IM" localSheetId="33">#REF!</definedName>
    <definedName name="Títulos_a_imprimir_IM" localSheetId="34">#REF!</definedName>
    <definedName name="Títulos_a_imprimir_IM" localSheetId="35">#REF!</definedName>
    <definedName name="Títulos_a_imprimir_IM" localSheetId="36">#REF!</definedName>
    <definedName name="Títulos_a_imprimir_IM" localSheetId="37">#REF!</definedName>
    <definedName name="Títulos_a_imprimir_IM">#REF!</definedName>
    <definedName name="tk">'[10]DATOS CONTRATO'!$E$18</definedName>
    <definedName name="TK_1" hidden="1">[23]INST!#REF!</definedName>
    <definedName name="TKSLCI07">[10]EMPRESA!$F$22</definedName>
    <definedName name="tld">[59]Datos!$D$14</definedName>
    <definedName name="TOPGENER" localSheetId="19">#REF!</definedName>
    <definedName name="TOPGENER" localSheetId="9">#REF!</definedName>
    <definedName name="TOPGENER" localSheetId="13">#REF!</definedName>
    <definedName name="TOPGENER" localSheetId="14">#REF!</definedName>
    <definedName name="TOPGENER" localSheetId="15">#REF!</definedName>
    <definedName name="TOPGENER" localSheetId="16">#REF!</definedName>
    <definedName name="TOPGENER" localSheetId="17">#REF!</definedName>
    <definedName name="TOPGENER" localSheetId="18">#REF!</definedName>
    <definedName name="TOPGENER" localSheetId="24">#REF!</definedName>
    <definedName name="TOPGENER">#REF!</definedName>
    <definedName name="TOPGENER1" localSheetId="19">#REF!</definedName>
    <definedName name="TOPGENER1" localSheetId="9">#REF!</definedName>
    <definedName name="TOPGENER1" localSheetId="13">#REF!</definedName>
    <definedName name="TOPGENER1" localSheetId="14">#REF!</definedName>
    <definedName name="TOPGENER1" localSheetId="15">#REF!</definedName>
    <definedName name="TOPGENER1" localSheetId="16">#REF!</definedName>
    <definedName name="TOPGENER1" localSheetId="17">#REF!</definedName>
    <definedName name="TOPGENER1" localSheetId="18">#REF!</definedName>
    <definedName name="TOPGENER1" localSheetId="24">#REF!</definedName>
    <definedName name="TOPGENER1">#REF!</definedName>
    <definedName name="TOPMENU" localSheetId="19">#REF!</definedName>
    <definedName name="TOPMENU" localSheetId="9">#REF!</definedName>
    <definedName name="TOPMENU" localSheetId="13">#REF!</definedName>
    <definedName name="TOPMENU" localSheetId="14">#REF!</definedName>
    <definedName name="TOPMENU" localSheetId="15">#REF!</definedName>
    <definedName name="TOPMENU" localSheetId="16">#REF!</definedName>
    <definedName name="TOPMENU" localSheetId="17">#REF!</definedName>
    <definedName name="TOPMENU" localSheetId="18">#REF!</definedName>
    <definedName name="TOPMENU" localSheetId="24">#REF!</definedName>
    <definedName name="TOPMENU">#REF!</definedName>
    <definedName name="Torres">#REF!</definedName>
    <definedName name="tortas" localSheetId="19" hidden="1">{"TAB1",#N/A,TRUE,"GENERAL";"TAB2",#N/A,TRUE,"GENERAL";"TAB3",#N/A,TRUE,"GENERAL";"TAB4",#N/A,TRUE,"GENERAL";"TAB5",#N/A,TRUE,"GENERAL"}</definedName>
    <definedName name="tortas" localSheetId="38"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31"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3"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35" hidden="1">{"TAB1",#N/A,TRUE,"GENERAL";"TAB2",#N/A,TRUE,"GENERAL";"TAB3",#N/A,TRUE,"GENERAL";"TAB4",#N/A,TRUE,"GENERAL";"TAB5",#N/A,TRUE,"GENERAL"}</definedName>
    <definedName name="tortas" localSheetId="36" hidden="1">{"TAB1",#N/A,TRUE,"GENERAL";"TAB2",#N/A,TRUE,"GENERAL";"TAB3",#N/A,TRUE,"GENERAL";"TAB4",#N/A,TRUE,"GENERAL";"TAB5",#N/A,TRUE,"GENERAL"}</definedName>
    <definedName name="tortas" localSheetId="37" hidden="1">{"TAB1",#N/A,TRUE,"GENERAL";"TAB2",#N/A,TRUE,"GENERAL";"TAB3",#N/A,TRUE,"GENERAL";"TAB4",#N/A,TRUE,"GENERAL";"TAB5",#N/A,TRUE,"GENERAL"}</definedName>
    <definedName name="tortas" localSheetId="39" hidden="1">{"TAB1",#N/A,TRUE,"GENERAL";"TAB2",#N/A,TRUE,"GENERAL";"TAB3",#N/A,TRUE,"GENERAL";"TAB4",#N/A,TRUE,"GENERAL";"TAB5",#N/A,TRUE,"GENERAL"}</definedName>
    <definedName name="tortas" hidden="1">{"TAB1",#N/A,TRUE,"GENERAL";"TAB2",#N/A,TRUE,"GENERAL";"TAB3",#N/A,TRUE,"GENERAL";"TAB4",#N/A,TRUE,"GENERAL";"TAB5",#N/A,TRUE,"GENERAL"}</definedName>
    <definedName name="tortas2" localSheetId="19" hidden="1">{"via1",#N/A,TRUE,"general";"via2",#N/A,TRUE,"general";"via3",#N/A,TRUE,"general"}</definedName>
    <definedName name="tortas2" localSheetId="38"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localSheetId="31" hidden="1">{"via1",#N/A,TRUE,"general";"via2",#N/A,TRUE,"general";"via3",#N/A,TRUE,"general"}</definedName>
    <definedName name="tortas2" localSheetId="32" hidden="1">{"via1",#N/A,TRUE,"general";"via2",#N/A,TRUE,"general";"via3",#N/A,TRUE,"general"}</definedName>
    <definedName name="tortas2" localSheetId="33" hidden="1">{"via1",#N/A,TRUE,"general";"via2",#N/A,TRUE,"general";"via3",#N/A,TRUE,"general"}</definedName>
    <definedName name="tortas2" localSheetId="34" hidden="1">{"via1",#N/A,TRUE,"general";"via2",#N/A,TRUE,"general";"via3",#N/A,TRUE,"general"}</definedName>
    <definedName name="tortas2" localSheetId="35" hidden="1">{"via1",#N/A,TRUE,"general";"via2",#N/A,TRUE,"general";"via3",#N/A,TRUE,"general"}</definedName>
    <definedName name="tortas2" localSheetId="36" hidden="1">{"via1",#N/A,TRUE,"general";"via2",#N/A,TRUE,"general";"via3",#N/A,TRUE,"general"}</definedName>
    <definedName name="tortas2" localSheetId="37" hidden="1">{"via1",#N/A,TRUE,"general";"via2",#N/A,TRUE,"general";"via3",#N/A,TRUE,"general"}</definedName>
    <definedName name="tortas2" localSheetId="39" hidden="1">{"via1",#N/A,TRUE,"general";"via2",#N/A,TRUE,"general";"via3",#N/A,TRUE,"general"}</definedName>
    <definedName name="tortas2" hidden="1">{"via1",#N/A,TRUE,"general";"via2",#N/A,TRUE,"general";"via3",#N/A,TRUE,"general"}</definedName>
    <definedName name="TOT">#REF!</definedName>
    <definedName name="TOTAL" localSheetId="1">#REF!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10">#REF!</definedName>
    <definedName name="TOTAL" localSheetId="11">#REF!</definedName>
    <definedName name="TOTAL" localSheetId="12">#REF!</definedName>
    <definedName name="TOTAL" localSheetId="20">#REF!</definedName>
    <definedName name="TOTAL" localSheetId="21">#REF!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29">#REF!</definedName>
    <definedName name="TOTAL" localSheetId="30">#REF!</definedName>
    <definedName name="TOTAL" localSheetId="31">#REF!</definedName>
    <definedName name="TOTAL" localSheetId="32">#REF!</definedName>
    <definedName name="TOTAL" localSheetId="33">#REF!</definedName>
    <definedName name="TOTAL" localSheetId="34">#REF!</definedName>
    <definedName name="TOTAL" localSheetId="35">#REF!</definedName>
    <definedName name="TOTAL" localSheetId="36">#REF!</definedName>
    <definedName name="TOTAL" localSheetId="37">#REF!</definedName>
    <definedName name="TOTAL">#REF!</definedName>
    <definedName name="Total_Interest">#REF!</definedName>
    <definedName name="Total_Pay">#REF!</definedName>
    <definedName name="Total_Payment" localSheetId="19">Scheduled_Payment+Extra_Payment</definedName>
    <definedName name="Total_Payment" localSheetId="38">Scheduled_Payment+Extra_Payment</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29">Scheduled_Payment+Extra_Payment</definedName>
    <definedName name="Total_Payment" localSheetId="30">Scheduled_Payment+Extra_Payment</definedName>
    <definedName name="Total_Payment" localSheetId="31">Scheduled_Payment+Extra_Payment</definedName>
    <definedName name="Total_Payment" localSheetId="32">Scheduled_Payment+Extra_Payment</definedName>
    <definedName name="Total_Payment" localSheetId="33">Scheduled_Payment+Extra_Payment</definedName>
    <definedName name="Total_Payment" localSheetId="34">Scheduled_Payment+Extra_Payment</definedName>
    <definedName name="Total_Payment" localSheetId="35">Scheduled_Payment+Extra_Payment</definedName>
    <definedName name="Total_Payment" localSheetId="36">Scheduled_Payment+Extra_Payment</definedName>
    <definedName name="Total_Payment" localSheetId="37">Scheduled_Payment+Extra_Payment</definedName>
    <definedName name="Total_Payment" localSheetId="39">Scheduled_Payment+Extra_Payment</definedName>
    <definedName name="Total_Payment" localSheetId="0">Scheduled_Payment+Extra_Payment</definedName>
    <definedName name="Total_Payment">Scheduled_Payment+Extra_Payment</definedName>
    <definedName name="Total_Payment1" localSheetId="19">Scheduled_Payment+Extra_Payment</definedName>
    <definedName name="Total_Payment1" localSheetId="38">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23">Scheduled_Payment+Extra_Payment</definedName>
    <definedName name="Total_Payment1" localSheetId="24">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28">Scheduled_Payment+Extra_Payment</definedName>
    <definedName name="Total_Payment1" localSheetId="29">Scheduled_Payment+Extra_Payment</definedName>
    <definedName name="Total_Payment1" localSheetId="30">Scheduled_Payment+Extra_Payment</definedName>
    <definedName name="Total_Payment1" localSheetId="31">Scheduled_Payment+Extra_Payment</definedName>
    <definedName name="Total_Payment1" localSheetId="32">Scheduled_Payment+Extra_Payment</definedName>
    <definedName name="Total_Payment1" localSheetId="33">Scheduled_Payment+Extra_Payment</definedName>
    <definedName name="Total_Payment1" localSheetId="34">Scheduled_Payment+Extra_Payment</definedName>
    <definedName name="Total_Payment1" localSheetId="35">Scheduled_Payment+Extra_Payment</definedName>
    <definedName name="Total_Payment1" localSheetId="36">Scheduled_Payment+Extra_Payment</definedName>
    <definedName name="Total_Payment1" localSheetId="37">Scheduled_Payment+Extra_Payment</definedName>
    <definedName name="Total_Payment1" localSheetId="39">Scheduled_Payment+Extra_Payment</definedName>
    <definedName name="Total_Payment1" localSheetId="0">Scheduled_Payment+Extra_Payment</definedName>
    <definedName name="Total_Payment1">Scheduled_Payment+Extra_Payment</definedName>
    <definedName name="total1" localSheetId="19">#REF!</definedName>
    <definedName name="total1" localSheetId="9">#REF!</definedName>
    <definedName name="total1" localSheetId="13">#REF!</definedName>
    <definedName name="total1" localSheetId="14">#REF!</definedName>
    <definedName name="total1" localSheetId="15">#REF!</definedName>
    <definedName name="total1" localSheetId="16">#REF!</definedName>
    <definedName name="total1" localSheetId="17">#REF!</definedName>
    <definedName name="total1" localSheetId="18">#REF!</definedName>
    <definedName name="total1" localSheetId="24">#REF!</definedName>
    <definedName name="total1">#REF!</definedName>
    <definedName name="TotalCesantias">'[43]NOMINA 1'!$N$38</definedName>
    <definedName name="TOTALHH" localSheetId="19">#REF!</definedName>
    <definedName name="TOTALHH" localSheetId="9">#REF!</definedName>
    <definedName name="TOTALHH" localSheetId="13">#REF!</definedName>
    <definedName name="TOTALHH" localSheetId="14">#REF!</definedName>
    <definedName name="TOTALHH" localSheetId="15">#REF!</definedName>
    <definedName name="TOTALHH" localSheetId="16">#REF!</definedName>
    <definedName name="TOTALHH" localSheetId="17">#REF!</definedName>
    <definedName name="TOTALHH" localSheetId="18">#REF!</definedName>
    <definedName name="TOTALHH" localSheetId="24">#REF!</definedName>
    <definedName name="TOTALHH">#REF!</definedName>
    <definedName name="TOTALHH1" localSheetId="19">#REF!</definedName>
    <definedName name="TOTALHH1" localSheetId="9">#REF!</definedName>
    <definedName name="TOTALHH1" localSheetId="13">#REF!</definedName>
    <definedName name="TOTALHH1" localSheetId="14">#REF!</definedName>
    <definedName name="TOTALHH1" localSheetId="15">#REF!</definedName>
    <definedName name="TOTALHH1" localSheetId="16">#REF!</definedName>
    <definedName name="TOTALHH1" localSheetId="17">#REF!</definedName>
    <definedName name="TOTALHH1" localSheetId="18">#REF!</definedName>
    <definedName name="TOTALHH1" localSheetId="24">#REF!</definedName>
    <definedName name="TOTALHH1">#REF!</definedName>
    <definedName name="TotalVacaciones">'[43]NOMINA 1'!$N$37</definedName>
    <definedName name="TotAuxAlim">'[10]NOMINA-1'!$E$37</definedName>
    <definedName name="TotAuxAlimentacion">'[43]NOMINA 1'!$E$38</definedName>
    <definedName name="TotAuxCom">'[10]NOMINA-1'!$E$39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'[10]NOMINA-1'!$E$41</definedName>
    <definedName name="TotComision">'[43]NOMINA 1'!$E$42</definedName>
    <definedName name="TotExtras">'[43]NOMINA 1'!$E$36</definedName>
    <definedName name="TotIntercesantias">'[43]NOMINA 1'!$N$39</definedName>
    <definedName name="TotPrimaServicios">'[43]NOMINA 1'!$N$36</definedName>
    <definedName name="TotPrimaServicos">'[43]NOMINA 1'!$N$36</definedName>
    <definedName name="TotPrimaVacaciones">'[43]NOMINA 1'!$N$41</definedName>
    <definedName name="TotPrimConv">'[10]NOMINA-1'!$N$39</definedName>
    <definedName name="TotPrimConvencional">'[43]NOMINA 1'!$N$40</definedName>
    <definedName name="TotPrimVac">'[10]NOMINA-1'!$N$40</definedName>
    <definedName name="TOTSHE1" localSheetId="19">#REF!</definedName>
    <definedName name="TOTSHE1" localSheetId="9">#REF!</definedName>
    <definedName name="TOTSHE1" localSheetId="13">#REF!</definedName>
    <definedName name="TOTSHE1" localSheetId="14">#REF!</definedName>
    <definedName name="TOTSHE1" localSheetId="15">#REF!</definedName>
    <definedName name="TOTSHE1" localSheetId="16">#REF!</definedName>
    <definedName name="TOTSHE1" localSheetId="17">#REF!</definedName>
    <definedName name="TOTSHE1" localSheetId="18">#REF!</definedName>
    <definedName name="TOTSHE1" localSheetId="24">#REF!</definedName>
    <definedName name="TOTSHE1">#REF!</definedName>
    <definedName name="TOTSHE10" localSheetId="19">#REF!</definedName>
    <definedName name="TOTSHE10" localSheetId="9">#REF!</definedName>
    <definedName name="TOTSHE10" localSheetId="13">#REF!</definedName>
    <definedName name="TOTSHE10" localSheetId="14">#REF!</definedName>
    <definedName name="TOTSHE10" localSheetId="15">#REF!</definedName>
    <definedName name="TOTSHE10" localSheetId="16">#REF!</definedName>
    <definedName name="TOTSHE10" localSheetId="17">#REF!</definedName>
    <definedName name="TOTSHE10" localSheetId="18">#REF!</definedName>
    <definedName name="TOTSHE10" localSheetId="24">#REF!</definedName>
    <definedName name="TOTSHE10">#REF!</definedName>
    <definedName name="TOTSHE11" localSheetId="19">#REF!</definedName>
    <definedName name="TOTSHE11" localSheetId="9">#REF!</definedName>
    <definedName name="TOTSHE11" localSheetId="13">#REF!</definedName>
    <definedName name="TOTSHE11" localSheetId="14">#REF!</definedName>
    <definedName name="TOTSHE11" localSheetId="15">#REF!</definedName>
    <definedName name="TOTSHE11" localSheetId="16">#REF!</definedName>
    <definedName name="TOTSHE11" localSheetId="17">#REF!</definedName>
    <definedName name="TOTSHE11" localSheetId="18">#REF!</definedName>
    <definedName name="TOTSHE11" localSheetId="24">#REF!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9" hidden="1">{"TAB1",#N/A,TRUE,"GENERAL";"TAB2",#N/A,TRUE,"GENERAL";"TAB3",#N/A,TRUE,"GENERAL";"TAB4",#N/A,TRUE,"GENERAL";"TAB5",#N/A,TRUE,"GENERAL"}</definedName>
    <definedName name="tr" localSheetId="38"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localSheetId="31" hidden="1">{"TAB1",#N/A,TRUE,"GENERAL";"TAB2",#N/A,TRUE,"GENERAL";"TAB3",#N/A,TRUE,"GENERAL";"TAB4",#N/A,TRUE,"GENERAL";"TAB5",#N/A,TRUE,"GENERAL"}</definedName>
    <definedName name="tr" localSheetId="32" hidden="1">{"TAB1",#N/A,TRUE,"GENERAL";"TAB2",#N/A,TRUE,"GENERAL";"TAB3",#N/A,TRUE,"GENERAL";"TAB4",#N/A,TRUE,"GENERAL";"TAB5",#N/A,TRUE,"GENERAL"}</definedName>
    <definedName name="tr" localSheetId="33" hidden="1">{"TAB1",#N/A,TRUE,"GENERAL";"TAB2",#N/A,TRUE,"GENERAL";"TAB3",#N/A,TRUE,"GENERAL";"TAB4",#N/A,TRUE,"GENERAL";"TAB5",#N/A,TRUE,"GENERAL"}</definedName>
    <definedName name="tr" localSheetId="34" hidden="1">{"TAB1",#N/A,TRUE,"GENERAL";"TAB2",#N/A,TRUE,"GENERAL";"TAB3",#N/A,TRUE,"GENERAL";"TAB4",#N/A,TRUE,"GENERAL";"TAB5",#N/A,TRUE,"GENERAL"}</definedName>
    <definedName name="tr" localSheetId="35" hidden="1">{"TAB1",#N/A,TRUE,"GENERAL";"TAB2",#N/A,TRUE,"GENERAL";"TAB3",#N/A,TRUE,"GENERAL";"TAB4",#N/A,TRUE,"GENERAL";"TAB5",#N/A,TRUE,"GENERAL"}</definedName>
    <definedName name="tr" localSheetId="36" hidden="1">{"TAB1",#N/A,TRUE,"GENERAL";"TAB2",#N/A,TRUE,"GENERAL";"TAB3",#N/A,TRUE,"GENERAL";"TAB4",#N/A,TRUE,"GENERAL";"TAB5",#N/A,TRUE,"GENERAL"}</definedName>
    <definedName name="tr" localSheetId="37" hidden="1">{"TAB1",#N/A,TRUE,"GENERAL";"TAB2",#N/A,TRUE,"GENERAL";"TAB3",#N/A,TRUE,"GENERAL";"TAB4",#N/A,TRUE,"GENERAL";"TAB5",#N/A,TRUE,"GENERAL"}</definedName>
    <definedName name="tr" localSheetId="39"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[119]desmonte!$E$48</definedName>
    <definedName name="TRAT" localSheetId="2">[119]desmonte!$E$48</definedName>
    <definedName name="TRAT" localSheetId="3">[119]desmonte!$E$48</definedName>
    <definedName name="TRAT" localSheetId="4">[119]desmonte!$E$48</definedName>
    <definedName name="TRAT" localSheetId="5">[119]desmonte!$E$48</definedName>
    <definedName name="TRAT" localSheetId="6">[119]desmonte!$E$48</definedName>
    <definedName name="TRAT" localSheetId="7">[119]desmonte!$E$48</definedName>
    <definedName name="TRAT" localSheetId="8">[119]desmonte!$E$48</definedName>
    <definedName name="TRAT" localSheetId="10">[119]desmonte!$E$48</definedName>
    <definedName name="TRAT" localSheetId="11">[119]desmonte!$E$48</definedName>
    <definedName name="TRAT" localSheetId="12">[119]desmonte!$E$48</definedName>
    <definedName name="TRAT" localSheetId="20">[119]desmonte!$E$48</definedName>
    <definedName name="TRAT" localSheetId="21">[119]desmonte!$E$48</definedName>
    <definedName name="TRAT" localSheetId="22">[119]desmonte!$E$48</definedName>
    <definedName name="TRAT" localSheetId="23">[119]desmonte!$E$48</definedName>
    <definedName name="TRAT" localSheetId="25">[119]desmonte!$E$48</definedName>
    <definedName name="TRAT" localSheetId="26">[119]desmonte!$E$48</definedName>
    <definedName name="TRAT" localSheetId="27">[119]desmonte!$E$48</definedName>
    <definedName name="TRAT" localSheetId="28">[119]desmonte!$E$48</definedName>
    <definedName name="TRAT" localSheetId="29">[119]desmonte!$E$48</definedName>
    <definedName name="TRAT" localSheetId="30">[119]desmonte!$E$48</definedName>
    <definedName name="TRAT" localSheetId="31">[119]desmonte!$E$48</definedName>
    <definedName name="TRAT" localSheetId="32">[119]desmonte!$E$48</definedName>
    <definedName name="TRAT" localSheetId="33">[119]desmonte!$E$48</definedName>
    <definedName name="TRAT" localSheetId="34">[119]desmonte!$E$48</definedName>
    <definedName name="TRAT" localSheetId="35">[119]desmonte!$E$48</definedName>
    <definedName name="TRAT" localSheetId="36">[119]desmonte!$E$48</definedName>
    <definedName name="TRAT" localSheetId="37">[119]desmonte!$E$48</definedName>
    <definedName name="TRAT">[120]desmonte!$E$48</definedName>
    <definedName name="TREM" localSheetId="19">#REF!</definedName>
    <definedName name="TREM" localSheetId="9">#REF!</definedName>
    <definedName name="TREM" localSheetId="13">#REF!</definedName>
    <definedName name="TREM" localSheetId="14">#REF!</definedName>
    <definedName name="TREM" localSheetId="15">#REF!</definedName>
    <definedName name="TREM" localSheetId="16">#REF!</definedName>
    <definedName name="TREM" localSheetId="17">#REF!</definedName>
    <definedName name="TREM" localSheetId="18">#REF!</definedName>
    <definedName name="TREM" localSheetId="24">#REF!</definedName>
    <definedName name="TREM">#REF!</definedName>
    <definedName name="Trenes" localSheetId="19">#REF!</definedName>
    <definedName name="Trenes" localSheetId="9">#REF!</definedName>
    <definedName name="Trenes" localSheetId="13">#REF!</definedName>
    <definedName name="Trenes" localSheetId="14">#REF!</definedName>
    <definedName name="Trenes" localSheetId="15">#REF!</definedName>
    <definedName name="Trenes" localSheetId="16">#REF!</definedName>
    <definedName name="Trenes" localSheetId="17">#REF!</definedName>
    <definedName name="Trenes" localSheetId="18">#REF!</definedName>
    <definedName name="Trenes" localSheetId="24">#REF!</definedName>
    <definedName name="Trenes">#REF!</definedName>
    <definedName name="trest" localSheetId="19" hidden="1">{"TAB1",#N/A,TRUE,"GENERAL";"TAB2",#N/A,TRUE,"GENERAL";"TAB3",#N/A,TRUE,"GENERAL";"TAB4",#N/A,TRUE,"GENERAL";"TAB5",#N/A,TRUE,"GENERAL"}</definedName>
    <definedName name="trest" localSheetId="38"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31"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3"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35" hidden="1">{"TAB1",#N/A,TRUE,"GENERAL";"TAB2",#N/A,TRUE,"GENERAL";"TAB3",#N/A,TRUE,"GENERAL";"TAB4",#N/A,TRUE,"GENERAL";"TAB5",#N/A,TRUE,"GENERAL"}</definedName>
    <definedName name="trest" localSheetId="36" hidden="1">{"TAB1",#N/A,TRUE,"GENERAL";"TAB2",#N/A,TRUE,"GENERAL";"TAB3",#N/A,TRUE,"GENERAL";"TAB4",#N/A,TRUE,"GENERAL";"TAB5",#N/A,TRUE,"GENERAL"}</definedName>
    <definedName name="trest" localSheetId="37" hidden="1">{"TAB1",#N/A,TRUE,"GENERAL";"TAB2",#N/A,TRUE,"GENERAL";"TAB3",#N/A,TRUE,"GENERAL";"TAB4",#N/A,TRUE,"GENERAL";"TAB5",#N/A,TRUE,"GENERAL"}</definedName>
    <definedName name="trest" localSheetId="39" hidden="1">{"TAB1",#N/A,TRUE,"GENERAL";"TAB2",#N/A,TRUE,"GENERAL";"TAB3",#N/A,TRUE,"GENERAL";"TAB4",#N/A,TRUE,"GENERAL";"TAB5",#N/A,TRUE,"GENERAL"}</definedName>
    <definedName name="trest" hidden="1">{"TAB1",#N/A,TRUE,"GENERAL";"TAB2",#N/A,TRUE,"GENERAL";"TAB3",#N/A,TRUE,"GENERAL";"TAB4",#N/A,TRUE,"GENERAL";"TAB5",#N/A,TRUE,"GENERAL"}</definedName>
    <definedName name="tret" localSheetId="19" hidden="1">{"TAB1",#N/A,TRUE,"GENERAL";"TAB2",#N/A,TRUE,"GENERAL";"TAB3",#N/A,TRUE,"GENERAL";"TAB4",#N/A,TRUE,"GENERAL";"TAB5",#N/A,TRUE,"GENERAL"}</definedName>
    <definedName name="tret" localSheetId="38"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localSheetId="31" hidden="1">{"TAB1",#N/A,TRUE,"GENERAL";"TAB2",#N/A,TRUE,"GENERAL";"TAB3",#N/A,TRUE,"GENERAL";"TAB4",#N/A,TRUE,"GENERAL";"TAB5",#N/A,TRUE,"GENERAL"}</definedName>
    <definedName name="tret" localSheetId="32" hidden="1">{"TAB1",#N/A,TRUE,"GENERAL";"TAB2",#N/A,TRUE,"GENERAL";"TAB3",#N/A,TRUE,"GENERAL";"TAB4",#N/A,TRUE,"GENERAL";"TAB5",#N/A,TRUE,"GENERAL"}</definedName>
    <definedName name="tret" localSheetId="33" hidden="1">{"TAB1",#N/A,TRUE,"GENERAL";"TAB2",#N/A,TRUE,"GENERAL";"TAB3",#N/A,TRUE,"GENERAL";"TAB4",#N/A,TRUE,"GENERAL";"TAB5",#N/A,TRUE,"GENERAL"}</definedName>
    <definedName name="tret" localSheetId="34" hidden="1">{"TAB1",#N/A,TRUE,"GENERAL";"TAB2",#N/A,TRUE,"GENERAL";"TAB3",#N/A,TRUE,"GENERAL";"TAB4",#N/A,TRUE,"GENERAL";"TAB5",#N/A,TRUE,"GENERAL"}</definedName>
    <definedName name="tret" localSheetId="35" hidden="1">{"TAB1",#N/A,TRUE,"GENERAL";"TAB2",#N/A,TRUE,"GENERAL";"TAB3",#N/A,TRUE,"GENERAL";"TAB4",#N/A,TRUE,"GENERAL";"TAB5",#N/A,TRUE,"GENERAL"}</definedName>
    <definedName name="tret" localSheetId="36" hidden="1">{"TAB1",#N/A,TRUE,"GENERAL";"TAB2",#N/A,TRUE,"GENERAL";"TAB3",#N/A,TRUE,"GENERAL";"TAB4",#N/A,TRUE,"GENERAL";"TAB5",#N/A,TRUE,"GENERAL"}</definedName>
    <definedName name="tret" localSheetId="37" hidden="1">{"TAB1",#N/A,TRUE,"GENERAL";"TAB2",#N/A,TRUE,"GENERAL";"TAB3",#N/A,TRUE,"GENERAL";"TAB4",#N/A,TRUE,"GENERAL";"TAB5",#N/A,TRUE,"GENERAL"}</definedName>
    <definedName name="tret" localSheetId="39" hidden="1">{"TAB1",#N/A,TRUE,"GENERAL";"TAB2",#N/A,TRUE,"GENERAL";"TAB3",#N/A,TRUE,"GENERAL";"TAB4",#N/A,TRUE,"GENERAL";"TAB5",#N/A,TRUE,"GENERAL"}</definedName>
    <definedName name="tret" hidden="1">{"TAB1",#N/A,TRUE,"GENERAL";"TAB2",#N/A,TRUE,"GENERAL";"TAB3",#N/A,TRUE,"GENERAL";"TAB4",#N/A,TRUE,"GENERAL";"TAB5",#N/A,TRUE,"GENERAL"}</definedName>
    <definedName name="trh" localSheetId="19" hidden="1">{"via1",#N/A,TRUE,"general";"via2",#N/A,TRUE,"general";"via3",#N/A,TRUE,"general"}</definedName>
    <definedName name="trh" localSheetId="38"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localSheetId="31" hidden="1">{"via1",#N/A,TRUE,"general";"via2",#N/A,TRUE,"general";"via3",#N/A,TRUE,"general"}</definedName>
    <definedName name="trh" localSheetId="32" hidden="1">{"via1",#N/A,TRUE,"general";"via2",#N/A,TRUE,"general";"via3",#N/A,TRUE,"general"}</definedName>
    <definedName name="trh" localSheetId="33" hidden="1">{"via1",#N/A,TRUE,"general";"via2",#N/A,TRUE,"general";"via3",#N/A,TRUE,"general"}</definedName>
    <definedName name="trh" localSheetId="34" hidden="1">{"via1",#N/A,TRUE,"general";"via2",#N/A,TRUE,"general";"via3",#N/A,TRUE,"general"}</definedName>
    <definedName name="trh" localSheetId="35" hidden="1">{"via1",#N/A,TRUE,"general";"via2",#N/A,TRUE,"general";"via3",#N/A,TRUE,"general"}</definedName>
    <definedName name="trh" localSheetId="36" hidden="1">{"via1",#N/A,TRUE,"general";"via2",#N/A,TRUE,"general";"via3",#N/A,TRUE,"general"}</definedName>
    <definedName name="trh" localSheetId="37" hidden="1">{"via1",#N/A,TRUE,"general";"via2",#N/A,TRUE,"general";"via3",#N/A,TRUE,"general"}</definedName>
    <definedName name="trh" localSheetId="39" hidden="1">{"via1",#N/A,TRUE,"general";"via2",#N/A,TRUE,"general";"via3",#N/A,TRUE,"general"}</definedName>
    <definedName name="trh" hidden="1">{"via1",#N/A,TRUE,"general";"via2",#N/A,TRUE,"general";"via3",#N/A,TRUE,"general"}</definedName>
    <definedName name="trhfh" localSheetId="19" hidden="1">{"via1",#N/A,TRUE,"general";"via2",#N/A,TRUE,"general";"via3",#N/A,TRUE,"general"}</definedName>
    <definedName name="trhfh" localSheetId="38"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localSheetId="31" hidden="1">{"via1",#N/A,TRUE,"general";"via2",#N/A,TRUE,"general";"via3",#N/A,TRUE,"general"}</definedName>
    <definedName name="trhfh" localSheetId="32" hidden="1">{"via1",#N/A,TRUE,"general";"via2",#N/A,TRUE,"general";"via3",#N/A,TRUE,"general"}</definedName>
    <definedName name="trhfh" localSheetId="33" hidden="1">{"via1",#N/A,TRUE,"general";"via2",#N/A,TRUE,"general";"via3",#N/A,TRUE,"general"}</definedName>
    <definedName name="trhfh" localSheetId="34" hidden="1">{"via1",#N/A,TRUE,"general";"via2",#N/A,TRUE,"general";"via3",#N/A,TRUE,"general"}</definedName>
    <definedName name="trhfh" localSheetId="35" hidden="1">{"via1",#N/A,TRUE,"general";"via2",#N/A,TRUE,"general";"via3",#N/A,TRUE,"general"}</definedName>
    <definedName name="trhfh" localSheetId="36" hidden="1">{"via1",#N/A,TRUE,"general";"via2",#N/A,TRUE,"general";"via3",#N/A,TRUE,"general"}</definedName>
    <definedName name="trhfh" localSheetId="37" hidden="1">{"via1",#N/A,TRUE,"general";"via2",#N/A,TRUE,"general";"via3",#N/A,TRUE,"general"}</definedName>
    <definedName name="trhfh" localSheetId="39"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9" hidden="1">{"via1",#N/A,TRUE,"general";"via2",#N/A,TRUE,"general";"via3",#N/A,TRUE,"general"}</definedName>
    <definedName name="trjfgjh" localSheetId="38"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localSheetId="31" hidden="1">{"via1",#N/A,TRUE,"general";"via2",#N/A,TRUE,"general";"via3",#N/A,TRUE,"general"}</definedName>
    <definedName name="trjfgjh" localSheetId="32" hidden="1">{"via1",#N/A,TRUE,"general";"via2",#N/A,TRUE,"general";"via3",#N/A,TRUE,"general"}</definedName>
    <definedName name="trjfgjh" localSheetId="33" hidden="1">{"via1",#N/A,TRUE,"general";"via2",#N/A,TRUE,"general";"via3",#N/A,TRUE,"general"}</definedName>
    <definedName name="trjfgjh" localSheetId="34" hidden="1">{"via1",#N/A,TRUE,"general";"via2",#N/A,TRUE,"general";"via3",#N/A,TRUE,"general"}</definedName>
    <definedName name="trjfgjh" localSheetId="35" hidden="1">{"via1",#N/A,TRUE,"general";"via2",#N/A,TRUE,"general";"via3",#N/A,TRUE,"general"}</definedName>
    <definedName name="trjfgjh" localSheetId="36" hidden="1">{"via1",#N/A,TRUE,"general";"via2",#N/A,TRUE,"general";"via3",#N/A,TRUE,"general"}</definedName>
    <definedName name="trjfgjh" localSheetId="37" hidden="1">{"via1",#N/A,TRUE,"general";"via2",#N/A,TRUE,"general";"via3",#N/A,TRUE,"general"}</definedName>
    <definedName name="trjfgjh" localSheetId="39" hidden="1">{"via1",#N/A,TRUE,"general";"via2",#N/A,TRUE,"general";"via3",#N/A,TRUE,"general"}</definedName>
    <definedName name="trjfgjh" hidden="1">{"via1",#N/A,TRUE,"general";"via2",#N/A,TRUE,"general";"via3",#N/A,TRUE,"general"}</definedName>
    <definedName name="TRM">[121]Tablas!$B$2</definedName>
    <definedName name="tru" localSheetId="19" hidden="1">{"via1",#N/A,TRUE,"general";"via2",#N/A,TRUE,"general";"via3",#N/A,TRUE,"general"}</definedName>
    <definedName name="tru" localSheetId="38"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localSheetId="31" hidden="1">{"via1",#N/A,TRUE,"general";"via2",#N/A,TRUE,"general";"via3",#N/A,TRUE,"general"}</definedName>
    <definedName name="tru" localSheetId="32" hidden="1">{"via1",#N/A,TRUE,"general";"via2",#N/A,TRUE,"general";"via3",#N/A,TRUE,"general"}</definedName>
    <definedName name="tru" localSheetId="33" hidden="1">{"via1",#N/A,TRUE,"general";"via2",#N/A,TRUE,"general";"via3",#N/A,TRUE,"general"}</definedName>
    <definedName name="tru" localSheetId="34" hidden="1">{"via1",#N/A,TRUE,"general";"via2",#N/A,TRUE,"general";"via3",#N/A,TRUE,"general"}</definedName>
    <definedName name="tru" localSheetId="35" hidden="1">{"via1",#N/A,TRUE,"general";"via2",#N/A,TRUE,"general";"via3",#N/A,TRUE,"general"}</definedName>
    <definedName name="tru" localSheetId="36" hidden="1">{"via1",#N/A,TRUE,"general";"via2",#N/A,TRUE,"general";"via3",#N/A,TRUE,"general"}</definedName>
    <definedName name="tru" localSheetId="37" hidden="1">{"via1",#N/A,TRUE,"general";"via2",#N/A,TRUE,"general";"via3",#N/A,TRUE,"general"}</definedName>
    <definedName name="tru" localSheetId="39" hidden="1">{"via1",#N/A,TRUE,"general";"via2",#N/A,TRUE,"general";"via3",#N/A,TRUE,"general"}</definedName>
    <definedName name="tru" hidden="1">{"via1",#N/A,TRUE,"general";"via2",#N/A,TRUE,"general";"via3",#N/A,TRUE,"general"}</definedName>
    <definedName name="truds" localSheetId="19" hidden="1">{"via1",#N/A,TRUE,"general";"via2",#N/A,TRUE,"general";"via3",#N/A,TRUE,"general"}</definedName>
    <definedName name="truds" localSheetId="38"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localSheetId="31" hidden="1">{"via1",#N/A,TRUE,"general";"via2",#N/A,TRUE,"general";"via3",#N/A,TRUE,"general"}</definedName>
    <definedName name="truds" localSheetId="32" hidden="1">{"via1",#N/A,TRUE,"general";"via2",#N/A,TRUE,"general";"via3",#N/A,TRUE,"general"}</definedName>
    <definedName name="truds" localSheetId="33" hidden="1">{"via1",#N/A,TRUE,"general";"via2",#N/A,TRUE,"general";"via3",#N/A,TRUE,"general"}</definedName>
    <definedName name="truds" localSheetId="34" hidden="1">{"via1",#N/A,TRUE,"general";"via2",#N/A,TRUE,"general";"via3",#N/A,TRUE,"general"}</definedName>
    <definedName name="truds" localSheetId="35" hidden="1">{"via1",#N/A,TRUE,"general";"via2",#N/A,TRUE,"general";"via3",#N/A,TRUE,"general"}</definedName>
    <definedName name="truds" localSheetId="36" hidden="1">{"via1",#N/A,TRUE,"general";"via2",#N/A,TRUE,"general";"via3",#N/A,TRUE,"general"}</definedName>
    <definedName name="truds" localSheetId="37" hidden="1">{"via1",#N/A,TRUE,"general";"via2",#N/A,TRUE,"general";"via3",#N/A,TRUE,"general"}</definedName>
    <definedName name="truds" localSheetId="39" hidden="1">{"via1",#N/A,TRUE,"general";"via2",#N/A,TRUE,"general";"via3",#N/A,TRUE,"general"}</definedName>
    <definedName name="truds" hidden="1">{"via1",#N/A,TRUE,"general";"via2",#N/A,TRUE,"general";"via3",#N/A,TRUE,"general"}</definedName>
    <definedName name="trutu" localSheetId="19" hidden="1">{"via1",#N/A,TRUE,"general";"via2",#N/A,TRUE,"general";"via3",#N/A,TRUE,"general"}</definedName>
    <definedName name="trutu" localSheetId="38"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localSheetId="31" hidden="1">{"via1",#N/A,TRUE,"general";"via2",#N/A,TRUE,"general";"via3",#N/A,TRUE,"general"}</definedName>
    <definedName name="trutu" localSheetId="32" hidden="1">{"via1",#N/A,TRUE,"general";"via2",#N/A,TRUE,"general";"via3",#N/A,TRUE,"general"}</definedName>
    <definedName name="trutu" localSheetId="33" hidden="1">{"via1",#N/A,TRUE,"general";"via2",#N/A,TRUE,"general";"via3",#N/A,TRUE,"general"}</definedName>
    <definedName name="trutu" localSheetId="34" hidden="1">{"via1",#N/A,TRUE,"general";"via2",#N/A,TRUE,"general";"via3",#N/A,TRUE,"general"}</definedName>
    <definedName name="trutu" localSheetId="35" hidden="1">{"via1",#N/A,TRUE,"general";"via2",#N/A,TRUE,"general";"via3",#N/A,TRUE,"general"}</definedName>
    <definedName name="trutu" localSheetId="36" hidden="1">{"via1",#N/A,TRUE,"general";"via2",#N/A,TRUE,"general";"via3",#N/A,TRUE,"general"}</definedName>
    <definedName name="trutu" localSheetId="37" hidden="1">{"via1",#N/A,TRUE,"general";"via2",#N/A,TRUE,"general";"via3",#N/A,TRUE,"general"}</definedName>
    <definedName name="trutu" localSheetId="39" hidden="1">{"via1",#N/A,TRUE,"general";"via2",#N/A,TRUE,"general";"via3",#N/A,TRUE,"general"}</definedName>
    <definedName name="trutu" hidden="1">{"via1",#N/A,TRUE,"general";"via2",#N/A,TRUE,"general";"via3",#N/A,TRUE,"general"}</definedName>
    <definedName name="trydfg" localSheetId="19" hidden="1">{"via1",#N/A,TRUE,"general";"via2",#N/A,TRUE,"general";"via3",#N/A,TRUE,"general"}</definedName>
    <definedName name="trydfg" localSheetId="38"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localSheetId="31" hidden="1">{"via1",#N/A,TRUE,"general";"via2",#N/A,TRUE,"general";"via3",#N/A,TRUE,"general"}</definedName>
    <definedName name="trydfg" localSheetId="32" hidden="1">{"via1",#N/A,TRUE,"general";"via2",#N/A,TRUE,"general";"via3",#N/A,TRUE,"general"}</definedName>
    <definedName name="trydfg" localSheetId="33" hidden="1">{"via1",#N/A,TRUE,"general";"via2",#N/A,TRUE,"general";"via3",#N/A,TRUE,"general"}</definedName>
    <definedName name="trydfg" localSheetId="34" hidden="1">{"via1",#N/A,TRUE,"general";"via2",#N/A,TRUE,"general";"via3",#N/A,TRUE,"general"}</definedName>
    <definedName name="trydfg" localSheetId="35" hidden="1">{"via1",#N/A,TRUE,"general";"via2",#N/A,TRUE,"general";"via3",#N/A,TRUE,"general"}</definedName>
    <definedName name="trydfg" localSheetId="36" hidden="1">{"via1",#N/A,TRUE,"general";"via2",#N/A,TRUE,"general";"via3",#N/A,TRUE,"general"}</definedName>
    <definedName name="trydfg" localSheetId="37" hidden="1">{"via1",#N/A,TRUE,"general";"via2",#N/A,TRUE,"general";"via3",#N/A,TRUE,"general"}</definedName>
    <definedName name="trydfg" localSheetId="39" hidden="1">{"via1",#N/A,TRUE,"general";"via2",#N/A,TRUE,"general";"via3",#N/A,TRUE,"general"}</definedName>
    <definedName name="trydfg" hidden="1">{"via1",#N/A,TRUE,"general";"via2",#N/A,TRUE,"general";"via3",#N/A,TRUE,"general"}</definedName>
    <definedName name="trydtrygf" localSheetId="19" hidden="1">{"via1",#N/A,TRUE,"general";"via2",#N/A,TRUE,"general";"via3",#N/A,TRUE,"general"}</definedName>
    <definedName name="trydtrygf" localSheetId="38"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localSheetId="31" hidden="1">{"via1",#N/A,TRUE,"general";"via2",#N/A,TRUE,"general";"via3",#N/A,TRUE,"general"}</definedName>
    <definedName name="trydtrygf" localSheetId="32" hidden="1">{"via1",#N/A,TRUE,"general";"via2",#N/A,TRUE,"general";"via3",#N/A,TRUE,"general"}</definedName>
    <definedName name="trydtrygf" localSheetId="33" hidden="1">{"via1",#N/A,TRUE,"general";"via2",#N/A,TRUE,"general";"via3",#N/A,TRUE,"general"}</definedName>
    <definedName name="trydtrygf" localSheetId="34" hidden="1">{"via1",#N/A,TRUE,"general";"via2",#N/A,TRUE,"general";"via3",#N/A,TRUE,"general"}</definedName>
    <definedName name="trydtrygf" localSheetId="35" hidden="1">{"via1",#N/A,TRUE,"general";"via2",#N/A,TRUE,"general";"via3",#N/A,TRUE,"general"}</definedName>
    <definedName name="trydtrygf" localSheetId="36" hidden="1">{"via1",#N/A,TRUE,"general";"via2",#N/A,TRUE,"general";"via3",#N/A,TRUE,"general"}</definedName>
    <definedName name="trydtrygf" localSheetId="37" hidden="1">{"via1",#N/A,TRUE,"general";"via2",#N/A,TRUE,"general";"via3",#N/A,TRUE,"general"}</definedName>
    <definedName name="trydtrygf" localSheetId="39" hidden="1">{"via1",#N/A,TRUE,"general";"via2",#N/A,TRUE,"general";"via3",#N/A,TRUE,"general"}</definedName>
    <definedName name="trydtrygf" hidden="1">{"via1",#N/A,TRUE,"general";"via2",#N/A,TRUE,"general";"via3",#N/A,TRUE,"general"}</definedName>
    <definedName name="tryery" localSheetId="19" hidden="1">{"TAB1",#N/A,TRUE,"GENERAL";"TAB2",#N/A,TRUE,"GENERAL";"TAB3",#N/A,TRUE,"GENERAL";"TAB4",#N/A,TRUE,"GENERAL";"TAB5",#N/A,TRUE,"GENERAL"}</definedName>
    <definedName name="tryery" localSheetId="38"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31"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3"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35" hidden="1">{"TAB1",#N/A,TRUE,"GENERAL";"TAB2",#N/A,TRUE,"GENERAL";"TAB3",#N/A,TRUE,"GENERAL";"TAB4",#N/A,TRUE,"GENERAL";"TAB5",#N/A,TRUE,"GENERAL"}</definedName>
    <definedName name="tryery" localSheetId="36" hidden="1">{"TAB1",#N/A,TRUE,"GENERAL";"TAB2",#N/A,TRUE,"GENERAL";"TAB3",#N/A,TRUE,"GENERAL";"TAB4",#N/A,TRUE,"GENERAL";"TAB5",#N/A,TRUE,"GENERAL"}</definedName>
    <definedName name="tryery" localSheetId="37" hidden="1">{"TAB1",#N/A,TRUE,"GENERAL";"TAB2",#N/A,TRUE,"GENERAL";"TAB3",#N/A,TRUE,"GENERAL";"TAB4",#N/A,TRUE,"GENERAL";"TAB5",#N/A,TRUE,"GENERAL"}</definedName>
    <definedName name="tryery" localSheetId="39" hidden="1">{"TAB1",#N/A,TRUE,"GENERAL";"TAB2",#N/A,TRUE,"GENERAL";"TAB3",#N/A,TRUE,"GENERAL";"TAB4",#N/A,TRUE,"GENERAL";"TAB5",#N/A,TRUE,"GENERAL"}</definedName>
    <definedName name="tryery"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38"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3"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35" hidden="1">{"TAB1",#N/A,TRUE,"GENERAL";"TAB2",#N/A,TRUE,"GENERAL";"TAB3",#N/A,TRUE,"GENERAL";"TAB4",#N/A,TRUE,"GENERAL";"TAB5",#N/A,TRUE,"GENERAL"}</definedName>
    <definedName name="tryi6" localSheetId="36" hidden="1">{"TAB1",#N/A,TRUE,"GENERAL";"TAB2",#N/A,TRUE,"GENERAL";"TAB3",#N/A,TRUE,"GENERAL";"TAB4",#N/A,TRUE,"GENERAL";"TAB5",#N/A,TRUE,"GENERAL"}</definedName>
    <definedName name="tryi6" localSheetId="37" hidden="1">{"TAB1",#N/A,TRUE,"GENERAL";"TAB2",#N/A,TRUE,"GENERAL";"TAB3",#N/A,TRUE,"GENERAL";"TAB4",#N/A,TRUE,"GENERAL";"TAB5",#N/A,TRUE,"GENERAL"}</definedName>
    <definedName name="tryi6" localSheetId="39" hidden="1">{"TAB1",#N/A,TRUE,"GENERAL";"TAB2",#N/A,TRUE,"GENERAL";"TAB3",#N/A,TRUE,"GENERAL";"TAB4",#N/A,TRUE,"GENERAL";"TAB5",#N/A,TRUE,"GENERAL"}</definedName>
    <definedName name="tryi6" hidden="1">{"TAB1",#N/A,TRUE,"GENERAL";"TAB2",#N/A,TRUE,"GENERAL";"TAB3",#N/A,TRUE,"GENERAL";"TAB4",#N/A,TRUE,"GENERAL";"TAB5",#N/A,TRUE,"GENERAL"}</definedName>
    <definedName name="tryrth" localSheetId="19" hidden="1">{"via1",#N/A,TRUE,"general";"via2",#N/A,TRUE,"general";"via3",#N/A,TRUE,"general"}</definedName>
    <definedName name="tryrth" localSheetId="38"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localSheetId="31" hidden="1">{"via1",#N/A,TRUE,"general";"via2",#N/A,TRUE,"general";"via3",#N/A,TRUE,"general"}</definedName>
    <definedName name="tryrth" localSheetId="32" hidden="1">{"via1",#N/A,TRUE,"general";"via2",#N/A,TRUE,"general";"via3",#N/A,TRUE,"general"}</definedName>
    <definedName name="tryrth" localSheetId="33" hidden="1">{"via1",#N/A,TRUE,"general";"via2",#N/A,TRUE,"general";"via3",#N/A,TRUE,"general"}</definedName>
    <definedName name="tryrth" localSheetId="34" hidden="1">{"via1",#N/A,TRUE,"general";"via2",#N/A,TRUE,"general";"via3",#N/A,TRUE,"general"}</definedName>
    <definedName name="tryrth" localSheetId="35" hidden="1">{"via1",#N/A,TRUE,"general";"via2",#N/A,TRUE,"general";"via3",#N/A,TRUE,"general"}</definedName>
    <definedName name="tryrth" localSheetId="36" hidden="1">{"via1",#N/A,TRUE,"general";"via2",#N/A,TRUE,"general";"via3",#N/A,TRUE,"general"}</definedName>
    <definedName name="tryrth" localSheetId="37" hidden="1">{"via1",#N/A,TRUE,"general";"via2",#N/A,TRUE,"general";"via3",#N/A,TRUE,"general"}</definedName>
    <definedName name="tryrth" localSheetId="39" hidden="1">{"via1",#N/A,TRUE,"general";"via2",#N/A,TRUE,"general";"via3",#N/A,TRUE,"general"}</definedName>
    <definedName name="tryrth" hidden="1">{"via1",#N/A,TRUE,"general";"via2",#N/A,TRUE,"general";"via3",#N/A,TRUE,"general"}</definedName>
    <definedName name="tsert" localSheetId="19" hidden="1">{"TAB1",#N/A,TRUE,"GENERAL";"TAB2",#N/A,TRUE,"GENERAL";"TAB3",#N/A,TRUE,"GENERAL";"TAB4",#N/A,TRUE,"GENERAL";"TAB5",#N/A,TRUE,"GENERAL"}</definedName>
    <definedName name="tsert" localSheetId="38"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31"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3"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35" hidden="1">{"TAB1",#N/A,TRUE,"GENERAL";"TAB2",#N/A,TRUE,"GENERAL";"TAB3",#N/A,TRUE,"GENERAL";"TAB4",#N/A,TRUE,"GENERAL";"TAB5",#N/A,TRUE,"GENERAL"}</definedName>
    <definedName name="tsert" localSheetId="36" hidden="1">{"TAB1",#N/A,TRUE,"GENERAL";"TAB2",#N/A,TRUE,"GENERAL";"TAB3",#N/A,TRUE,"GENERAL";"TAB4",#N/A,TRUE,"GENERAL";"TAB5",#N/A,TRUE,"GENERAL"}</definedName>
    <definedName name="tsert" localSheetId="37" hidden="1">{"TAB1",#N/A,TRUE,"GENERAL";"TAB2",#N/A,TRUE,"GENERAL";"TAB3",#N/A,TRUE,"GENERAL";"TAB4",#N/A,TRUE,"GENERAL";"TAB5",#N/A,TRUE,"GENERAL"}</definedName>
    <definedName name="tsert" localSheetId="39"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10">#REF!</definedName>
    <definedName name="TtCD" localSheetId="11">#REF!</definedName>
    <definedName name="TtCD" localSheetId="12">#REF!</definedName>
    <definedName name="TtCD" localSheetId="20">#REF!</definedName>
    <definedName name="TtCD" localSheetId="21">#REF!</definedName>
    <definedName name="TtCD" localSheetId="22">#REF!</definedName>
    <definedName name="TtCD" localSheetId="23">#REF!</definedName>
    <definedName name="TtCD" localSheetId="24">#REF!</definedName>
    <definedName name="TtCD" localSheetId="25">#REF!</definedName>
    <definedName name="TtCD" localSheetId="26">#REF!</definedName>
    <definedName name="TtCD" localSheetId="27">#REF!</definedName>
    <definedName name="TtCD" localSheetId="28">#REF!</definedName>
    <definedName name="TtCD" localSheetId="29">#REF!</definedName>
    <definedName name="TtCD" localSheetId="30">#REF!</definedName>
    <definedName name="TtCD" localSheetId="31">#REF!</definedName>
    <definedName name="TtCD" localSheetId="32">#REF!</definedName>
    <definedName name="TtCD" localSheetId="33">#REF!</definedName>
    <definedName name="TtCD" localSheetId="34">#REF!</definedName>
    <definedName name="TtCD" localSheetId="35">#REF!</definedName>
    <definedName name="TtCD" localSheetId="36">#REF!</definedName>
    <definedName name="TtCD" localSheetId="37">#REF!</definedName>
    <definedName name="TtCD">#REF!</definedName>
    <definedName name="TTR" localSheetId="19" hidden="1">{"via1",#N/A,TRUE,"general";"via2",#N/A,TRUE,"general";"via3",#N/A,TRUE,"general"}</definedName>
    <definedName name="TTR" localSheetId="38"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localSheetId="31" hidden="1">{"via1",#N/A,TRUE,"general";"via2",#N/A,TRUE,"general";"via3",#N/A,TRUE,"general"}</definedName>
    <definedName name="TTR" localSheetId="32" hidden="1">{"via1",#N/A,TRUE,"general";"via2",#N/A,TRUE,"general";"via3",#N/A,TRUE,"general"}</definedName>
    <definedName name="TTR" localSheetId="33" hidden="1">{"via1",#N/A,TRUE,"general";"via2",#N/A,TRUE,"general";"via3",#N/A,TRUE,"general"}</definedName>
    <definedName name="TTR" localSheetId="34" hidden="1">{"via1",#N/A,TRUE,"general";"via2",#N/A,TRUE,"general";"via3",#N/A,TRUE,"general"}</definedName>
    <definedName name="TTR" localSheetId="35" hidden="1">{"via1",#N/A,TRUE,"general";"via2",#N/A,TRUE,"general";"via3",#N/A,TRUE,"general"}</definedName>
    <definedName name="TTR" localSheetId="36" hidden="1">{"via1",#N/A,TRUE,"general";"via2",#N/A,TRUE,"general";"via3",#N/A,TRUE,"general"}</definedName>
    <definedName name="TTR" localSheetId="37" hidden="1">{"via1",#N/A,TRUE,"general";"via2",#N/A,TRUE,"general";"via3",#N/A,TRUE,"general"}</definedName>
    <definedName name="TTR" localSheetId="39" hidden="1">{"via1",#N/A,TRUE,"general";"via2",#N/A,TRUE,"general";"via3",#N/A,TRUE,"general"}</definedName>
    <definedName name="TTR" hidden="1">{"via1",#N/A,TRUE,"general";"via2",#N/A,TRUE,"general";"via3",#N/A,TRUE,"general"}</definedName>
    <definedName name="ttrff" localSheetId="19" hidden="1">{"via1",#N/A,TRUE,"general";"via2",#N/A,TRUE,"general";"via3",#N/A,TRUE,"general"}</definedName>
    <definedName name="ttrff" localSheetId="38"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localSheetId="31" hidden="1">{"via1",#N/A,TRUE,"general";"via2",#N/A,TRUE,"general";"via3",#N/A,TRUE,"general"}</definedName>
    <definedName name="ttrff" localSheetId="32" hidden="1">{"via1",#N/A,TRUE,"general";"via2",#N/A,TRUE,"general";"via3",#N/A,TRUE,"general"}</definedName>
    <definedName name="ttrff" localSheetId="33" hidden="1">{"via1",#N/A,TRUE,"general";"via2",#N/A,TRUE,"general";"via3",#N/A,TRUE,"general"}</definedName>
    <definedName name="ttrff" localSheetId="34" hidden="1">{"via1",#N/A,TRUE,"general";"via2",#N/A,TRUE,"general";"via3",#N/A,TRUE,"general"}</definedName>
    <definedName name="ttrff" localSheetId="35" hidden="1">{"via1",#N/A,TRUE,"general";"via2",#N/A,TRUE,"general";"via3",#N/A,TRUE,"general"}</definedName>
    <definedName name="ttrff" localSheetId="36" hidden="1">{"via1",#N/A,TRUE,"general";"via2",#N/A,TRUE,"general";"via3",#N/A,TRUE,"general"}</definedName>
    <definedName name="ttrff" localSheetId="37" hidden="1">{"via1",#N/A,TRUE,"general";"via2",#N/A,TRUE,"general";"via3",#N/A,TRUE,"general"}</definedName>
    <definedName name="ttrff" localSheetId="39" hidden="1">{"via1",#N/A,TRUE,"general";"via2",#N/A,TRUE,"general";"via3",#N/A,TRUE,"general"}</definedName>
    <definedName name="ttrff" hidden="1">{"via1",#N/A,TRUE,"general";"via2",#N/A,TRUE,"general";"via3",#N/A,TRUE,"general"}</definedName>
    <definedName name="ttt" localSheetId="19" hidden="1">{"TAB1",#N/A,TRUE,"GENERAL";"TAB2",#N/A,TRUE,"GENERAL";"TAB3",#N/A,TRUE,"GENERAL";"TAB4",#N/A,TRUE,"GENERAL";"TAB5",#N/A,TRUE,"GENERAL"}</definedName>
    <definedName name="ttt" localSheetId="38"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29" hidden="1">{"TAB1",#N/A,TRUE,"GENERAL";"TAB2",#N/A,TRUE,"GENERAL";"TAB3",#N/A,TRUE,"GENERAL";"TAB4",#N/A,TRUE,"GENERAL";"TAB5",#N/A,TRUE,"GENERAL"}</definedName>
    <definedName name="ttt" localSheetId="30" hidden="1">{"TAB1",#N/A,TRUE,"GENERAL";"TAB2",#N/A,TRUE,"GENERAL";"TAB3",#N/A,TRUE,"GENERAL";"TAB4",#N/A,TRUE,"GENERAL";"TAB5",#N/A,TRUE,"GENERAL"}</definedName>
    <definedName name="ttt" localSheetId="31" hidden="1">{"TAB1",#N/A,TRUE,"GENERAL";"TAB2",#N/A,TRUE,"GENERAL";"TAB3",#N/A,TRUE,"GENERAL";"TAB4",#N/A,TRUE,"GENERAL";"TAB5",#N/A,TRUE,"GENERAL"}</definedName>
    <definedName name="ttt" localSheetId="32" hidden="1">{"TAB1",#N/A,TRUE,"GENERAL";"TAB2",#N/A,TRUE,"GENERAL";"TAB3",#N/A,TRUE,"GENERAL";"TAB4",#N/A,TRUE,"GENERAL";"TAB5",#N/A,TRUE,"GENERAL"}</definedName>
    <definedName name="ttt" localSheetId="33" hidden="1">{"TAB1",#N/A,TRUE,"GENERAL";"TAB2",#N/A,TRUE,"GENERAL";"TAB3",#N/A,TRUE,"GENERAL";"TAB4",#N/A,TRUE,"GENERAL";"TAB5",#N/A,TRUE,"GENERAL"}</definedName>
    <definedName name="ttt" localSheetId="34" hidden="1">{"TAB1",#N/A,TRUE,"GENERAL";"TAB2",#N/A,TRUE,"GENERAL";"TAB3",#N/A,TRUE,"GENERAL";"TAB4",#N/A,TRUE,"GENERAL";"TAB5",#N/A,TRUE,"GENERAL"}</definedName>
    <definedName name="ttt" localSheetId="35" hidden="1">{"TAB1",#N/A,TRUE,"GENERAL";"TAB2",#N/A,TRUE,"GENERAL";"TAB3",#N/A,TRUE,"GENERAL";"TAB4",#N/A,TRUE,"GENERAL";"TAB5",#N/A,TRUE,"GENERAL"}</definedName>
    <definedName name="ttt" localSheetId="36" hidden="1">{"TAB1",#N/A,TRUE,"GENERAL";"TAB2",#N/A,TRUE,"GENERAL";"TAB3",#N/A,TRUE,"GENERAL";"TAB4",#N/A,TRUE,"GENERAL";"TAB5",#N/A,TRUE,"GENERAL"}</definedName>
    <definedName name="ttt" localSheetId="37" hidden="1">{"TAB1",#N/A,TRUE,"GENERAL";"TAB2",#N/A,TRUE,"GENERAL";"TAB3",#N/A,TRUE,"GENERAL";"TAB4",#N/A,TRUE,"GENERAL";"TAB5",#N/A,TRUE,"GENERAL"}</definedName>
    <definedName name="ttt" localSheetId="39" hidden="1">{"TAB1",#N/A,TRUE,"GENERAL";"TAB2",#N/A,TRUE,"GENERAL";"TAB3",#N/A,TRUE,"GENERAL";"TAB4",#N/A,TRUE,"GENERAL";"TAB5",#N/A,TRUE,"GENERAL"}</definedName>
    <definedName name="ttt" hidden="1">{"TAB1",#N/A,TRUE,"GENERAL";"TAB2",#N/A,TRUE,"GENERAL";"TAB3",#N/A,TRUE,"GENERAL";"TAB4",#N/A,TRUE,"GENERAL";"TAB5",#N/A,TRUE,"GENERAL"}</definedName>
    <definedName name="tttt7" localSheetId="19" hidden="1">{"via1",#N/A,TRUE,"general";"via2",#N/A,TRUE,"general";"via3",#N/A,TRUE,"general"}</definedName>
    <definedName name="tttt7" localSheetId="38"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localSheetId="31" hidden="1">{"via1",#N/A,TRUE,"general";"via2",#N/A,TRUE,"general";"via3",#N/A,TRUE,"general"}</definedName>
    <definedName name="tttt7" localSheetId="32" hidden="1">{"via1",#N/A,TRUE,"general";"via2",#N/A,TRUE,"general";"via3",#N/A,TRUE,"general"}</definedName>
    <definedName name="tttt7" localSheetId="33" hidden="1">{"via1",#N/A,TRUE,"general";"via2",#N/A,TRUE,"general";"via3",#N/A,TRUE,"general"}</definedName>
    <definedName name="tttt7" localSheetId="34" hidden="1">{"via1",#N/A,TRUE,"general";"via2",#N/A,TRUE,"general";"via3",#N/A,TRUE,"general"}</definedName>
    <definedName name="tttt7" localSheetId="35" hidden="1">{"via1",#N/A,TRUE,"general";"via2",#N/A,TRUE,"general";"via3",#N/A,TRUE,"general"}</definedName>
    <definedName name="tttt7" localSheetId="36" hidden="1">{"via1",#N/A,TRUE,"general";"via2",#N/A,TRUE,"general";"via3",#N/A,TRUE,"general"}</definedName>
    <definedName name="tttt7" localSheetId="37" hidden="1">{"via1",#N/A,TRUE,"general";"via2",#N/A,TRUE,"general";"via3",#N/A,TRUE,"general"}</definedName>
    <definedName name="tttt7" localSheetId="39" hidden="1">{"via1",#N/A,TRUE,"general";"via2",#N/A,TRUE,"general";"via3",#N/A,TRUE,"general"}</definedName>
    <definedName name="tttt7" hidden="1">{"via1",#N/A,TRUE,"general";"via2",#N/A,TRUE,"general";"via3",#N/A,TRUE,"general"}</definedName>
    <definedName name="tttthy" localSheetId="19" hidden="1">{"TAB1",#N/A,TRUE,"GENERAL";"TAB2",#N/A,TRUE,"GENERAL";"TAB3",#N/A,TRUE,"GENERAL";"TAB4",#N/A,TRUE,"GENERAL";"TAB5",#N/A,TRUE,"GENERAL"}</definedName>
    <definedName name="tttthy" localSheetId="38"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31"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3"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35" hidden="1">{"TAB1",#N/A,TRUE,"GENERAL";"TAB2",#N/A,TRUE,"GENERAL";"TAB3",#N/A,TRUE,"GENERAL";"TAB4",#N/A,TRUE,"GENERAL";"TAB5",#N/A,TRUE,"GENERAL"}</definedName>
    <definedName name="tttthy" localSheetId="36" hidden="1">{"TAB1",#N/A,TRUE,"GENERAL";"TAB2",#N/A,TRUE,"GENERAL";"TAB3",#N/A,TRUE,"GENERAL";"TAB4",#N/A,TRUE,"GENERAL";"TAB5",#N/A,TRUE,"GENERAL"}</definedName>
    <definedName name="tttthy" localSheetId="37" hidden="1">{"TAB1",#N/A,TRUE,"GENERAL";"TAB2",#N/A,TRUE,"GENERAL";"TAB3",#N/A,TRUE,"GENERAL";"TAB4",#N/A,TRUE,"GENERAL";"TAB5",#N/A,TRUE,"GENERAL"}</definedName>
    <definedName name="tttthy" localSheetId="39" hidden="1">{"TAB1",#N/A,TRUE,"GENERAL";"TAB2",#N/A,TRUE,"GENERAL";"TAB3",#N/A,TRUE,"GENERAL";"TAB4",#N/A,TRUE,"GENERAL";"TAB5",#N/A,TRUE,"GENERAL"}</definedName>
    <definedName name="tttthy" hidden="1">{"TAB1",#N/A,TRUE,"GENERAL";"TAB2",#N/A,TRUE,"GENERAL";"TAB3",#N/A,TRUE,"GENERAL";"TAB4",#N/A,TRUE,"GENERAL";"TAB5",#N/A,TRUE,"GENERAL"}</definedName>
    <definedName name="ttttr" localSheetId="19" hidden="1">{"via1",#N/A,TRUE,"general";"via2",#N/A,TRUE,"general";"via3",#N/A,TRUE,"general"}</definedName>
    <definedName name="ttttr" localSheetId="38"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localSheetId="31" hidden="1">{"via1",#N/A,TRUE,"general";"via2",#N/A,TRUE,"general";"via3",#N/A,TRUE,"general"}</definedName>
    <definedName name="ttttr" localSheetId="32" hidden="1">{"via1",#N/A,TRUE,"general";"via2",#N/A,TRUE,"general";"via3",#N/A,TRUE,"general"}</definedName>
    <definedName name="ttttr" localSheetId="33" hidden="1">{"via1",#N/A,TRUE,"general";"via2",#N/A,TRUE,"general";"via3",#N/A,TRUE,"general"}</definedName>
    <definedName name="ttttr" localSheetId="34" hidden="1">{"via1",#N/A,TRUE,"general";"via2",#N/A,TRUE,"general";"via3",#N/A,TRUE,"general"}</definedName>
    <definedName name="ttttr" localSheetId="35" hidden="1">{"via1",#N/A,TRUE,"general";"via2",#N/A,TRUE,"general";"via3",#N/A,TRUE,"general"}</definedName>
    <definedName name="ttttr" localSheetId="36" hidden="1">{"via1",#N/A,TRUE,"general";"via2",#N/A,TRUE,"general";"via3",#N/A,TRUE,"general"}</definedName>
    <definedName name="ttttr" localSheetId="37" hidden="1">{"via1",#N/A,TRUE,"general";"via2",#N/A,TRUE,"general";"via3",#N/A,TRUE,"general"}</definedName>
    <definedName name="ttttr" localSheetId="39" hidden="1">{"via1",#N/A,TRUE,"general";"via2",#N/A,TRUE,"general";"via3",#N/A,TRUE,"general"}</definedName>
    <definedName name="ttttr" hidden="1">{"via1",#N/A,TRUE,"general";"via2",#N/A,TRUE,"general";"via3",#N/A,TRUE,"general"}</definedName>
    <definedName name="ttttt" localSheetId="19" hidden="1">{"TAB1",#N/A,TRUE,"GENERAL";"TAB2",#N/A,TRUE,"GENERAL";"TAB3",#N/A,TRUE,"GENERAL";"TAB4",#N/A,TRUE,"GENERAL";"TAB5",#N/A,TRUE,"GENERAL"}</definedName>
    <definedName name="ttttt" localSheetId="38"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31"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3"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35" hidden="1">{"TAB1",#N/A,TRUE,"GENERAL";"TAB2",#N/A,TRUE,"GENERAL";"TAB3",#N/A,TRUE,"GENERAL";"TAB4",#N/A,TRUE,"GENERAL";"TAB5",#N/A,TRUE,"GENERAL"}</definedName>
    <definedName name="ttttt" localSheetId="36" hidden="1">{"TAB1",#N/A,TRUE,"GENERAL";"TAB2",#N/A,TRUE,"GENERAL";"TAB3",#N/A,TRUE,"GENERAL";"TAB4",#N/A,TRUE,"GENERAL";"TAB5",#N/A,TRUE,"GENERAL"}</definedName>
    <definedName name="ttttt" localSheetId="37" hidden="1">{"TAB1",#N/A,TRUE,"GENERAL";"TAB2",#N/A,TRUE,"GENERAL";"TAB3",#N/A,TRUE,"GENERAL";"TAB4",#N/A,TRUE,"GENERAL";"TAB5",#N/A,TRUE,"GENERAL"}</definedName>
    <definedName name="ttttt" localSheetId="39" hidden="1">{"TAB1",#N/A,TRUE,"GENERAL";"TAB2",#N/A,TRUE,"GENERAL";"TAB3",#N/A,TRUE,"GENERAL";"TAB4",#N/A,TRUE,"GENERAL";"TAB5",#N/A,TRUE,"GENERAL"}</definedName>
    <definedName name="ttttt" hidden="1">{"TAB1",#N/A,TRUE,"GENERAL";"TAB2",#N/A,TRUE,"GENERAL";"TAB3",#N/A,TRUE,"GENERAL";"TAB4",#N/A,TRUE,"GENERAL";"TAB5",#N/A,TRUE,"GENERAL"}</definedName>
    <definedName name="tu" localSheetId="19" hidden="1">{"via1",#N/A,TRUE,"general";"via2",#N/A,TRUE,"general";"via3",#N/A,TRUE,"general"}</definedName>
    <definedName name="tu" localSheetId="38"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29" hidden="1">{"via1",#N/A,TRUE,"general";"via2",#N/A,TRUE,"general";"via3",#N/A,TRUE,"general"}</definedName>
    <definedName name="tu" localSheetId="30" hidden="1">{"via1",#N/A,TRUE,"general";"via2",#N/A,TRUE,"general";"via3",#N/A,TRUE,"general"}</definedName>
    <definedName name="tu" localSheetId="31" hidden="1">{"via1",#N/A,TRUE,"general";"via2",#N/A,TRUE,"general";"via3",#N/A,TRUE,"general"}</definedName>
    <definedName name="tu" localSheetId="32" hidden="1">{"via1",#N/A,TRUE,"general";"via2",#N/A,TRUE,"general";"via3",#N/A,TRUE,"general"}</definedName>
    <definedName name="tu" localSheetId="33" hidden="1">{"via1",#N/A,TRUE,"general";"via2",#N/A,TRUE,"general";"via3",#N/A,TRUE,"general"}</definedName>
    <definedName name="tu" localSheetId="34" hidden="1">{"via1",#N/A,TRUE,"general";"via2",#N/A,TRUE,"general";"via3",#N/A,TRUE,"general"}</definedName>
    <definedName name="tu" localSheetId="35" hidden="1">{"via1",#N/A,TRUE,"general";"via2",#N/A,TRUE,"general";"via3",#N/A,TRUE,"general"}</definedName>
    <definedName name="tu" localSheetId="36" hidden="1">{"via1",#N/A,TRUE,"general";"via2",#N/A,TRUE,"general";"via3",#N/A,TRUE,"general"}</definedName>
    <definedName name="tu" localSheetId="37" hidden="1">{"via1",#N/A,TRUE,"general";"via2",#N/A,TRUE,"general";"via3",#N/A,TRUE,"general"}</definedName>
    <definedName name="tu" localSheetId="39"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eria36">[141]otros!$A$6:$A$1235</definedName>
    <definedName name="tur" localSheetId="19" hidden="1">{"TAB1",#N/A,TRUE,"GENERAL";"TAB2",#N/A,TRUE,"GENERAL";"TAB3",#N/A,TRUE,"GENERAL";"TAB4",#N/A,TRUE,"GENERAL";"TAB5",#N/A,TRUE,"GENERAL"}</definedName>
    <definedName name="tur" localSheetId="38"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localSheetId="31" hidden="1">{"TAB1",#N/A,TRUE,"GENERAL";"TAB2",#N/A,TRUE,"GENERAL";"TAB3",#N/A,TRUE,"GENERAL";"TAB4",#N/A,TRUE,"GENERAL";"TAB5",#N/A,TRUE,"GENERAL"}</definedName>
    <definedName name="tur" localSheetId="32" hidden="1">{"TAB1",#N/A,TRUE,"GENERAL";"TAB2",#N/A,TRUE,"GENERAL";"TAB3",#N/A,TRUE,"GENERAL";"TAB4",#N/A,TRUE,"GENERAL";"TAB5",#N/A,TRUE,"GENERAL"}</definedName>
    <definedName name="tur" localSheetId="33" hidden="1">{"TAB1",#N/A,TRUE,"GENERAL";"TAB2",#N/A,TRUE,"GENERAL";"TAB3",#N/A,TRUE,"GENERAL";"TAB4",#N/A,TRUE,"GENERAL";"TAB5",#N/A,TRUE,"GENERAL"}</definedName>
    <definedName name="tur" localSheetId="34" hidden="1">{"TAB1",#N/A,TRUE,"GENERAL";"TAB2",#N/A,TRUE,"GENERAL";"TAB3",#N/A,TRUE,"GENERAL";"TAB4",#N/A,TRUE,"GENERAL";"TAB5",#N/A,TRUE,"GENERAL"}</definedName>
    <definedName name="tur" localSheetId="35" hidden="1">{"TAB1",#N/A,TRUE,"GENERAL";"TAB2",#N/A,TRUE,"GENERAL";"TAB3",#N/A,TRUE,"GENERAL";"TAB4",#N/A,TRUE,"GENERAL";"TAB5",#N/A,TRUE,"GENERAL"}</definedName>
    <definedName name="tur" localSheetId="36" hidden="1">{"TAB1",#N/A,TRUE,"GENERAL";"TAB2",#N/A,TRUE,"GENERAL";"TAB3",#N/A,TRUE,"GENERAL";"TAB4",#N/A,TRUE,"GENERAL";"TAB5",#N/A,TRUE,"GENERAL"}</definedName>
    <definedName name="tur" localSheetId="37" hidden="1">{"TAB1",#N/A,TRUE,"GENERAL";"TAB2",#N/A,TRUE,"GENERAL";"TAB3",#N/A,TRUE,"GENERAL";"TAB4",#N/A,TRUE,"GENERAL";"TAB5",#N/A,TRUE,"GENERAL"}</definedName>
    <definedName name="tur" localSheetId="39" hidden="1">{"TAB1",#N/A,TRUE,"GENERAL";"TAB2",#N/A,TRUE,"GENERAL";"TAB3",#N/A,TRUE,"GENERAL";"TAB4",#N/A,TRUE,"GENERAL";"TAB5",#N/A,TRUE,"GENERAL"}</definedName>
    <definedName name="tur" hidden="1">{"TAB1",#N/A,TRUE,"GENERAL";"TAB2",#N/A,TRUE,"GENERAL";"TAB3",#N/A,TRUE,"GENERAL";"TAB4",#N/A,TRUE,"GENERAL";"TAB5",#N/A,TRUE,"GENERAL"}</definedName>
    <definedName name="turu" localSheetId="19" hidden="1">{"TAB1",#N/A,TRUE,"GENERAL";"TAB2",#N/A,TRUE,"GENERAL";"TAB3",#N/A,TRUE,"GENERAL";"TAB4",#N/A,TRUE,"GENERAL";"TAB5",#N/A,TRUE,"GENERAL"}</definedName>
    <definedName name="turu" localSheetId="38"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localSheetId="31" hidden="1">{"TAB1",#N/A,TRUE,"GENERAL";"TAB2",#N/A,TRUE,"GENERAL";"TAB3",#N/A,TRUE,"GENERAL";"TAB4",#N/A,TRUE,"GENERAL";"TAB5",#N/A,TRUE,"GENERAL"}</definedName>
    <definedName name="turu" localSheetId="32" hidden="1">{"TAB1",#N/A,TRUE,"GENERAL";"TAB2",#N/A,TRUE,"GENERAL";"TAB3",#N/A,TRUE,"GENERAL";"TAB4",#N/A,TRUE,"GENERAL";"TAB5",#N/A,TRUE,"GENERAL"}</definedName>
    <definedName name="turu" localSheetId="33" hidden="1">{"TAB1",#N/A,TRUE,"GENERAL";"TAB2",#N/A,TRUE,"GENERAL";"TAB3",#N/A,TRUE,"GENERAL";"TAB4",#N/A,TRUE,"GENERAL";"TAB5",#N/A,TRUE,"GENERAL"}</definedName>
    <definedName name="turu" localSheetId="34" hidden="1">{"TAB1",#N/A,TRUE,"GENERAL";"TAB2",#N/A,TRUE,"GENERAL";"TAB3",#N/A,TRUE,"GENERAL";"TAB4",#N/A,TRUE,"GENERAL";"TAB5",#N/A,TRUE,"GENERAL"}</definedName>
    <definedName name="turu" localSheetId="35" hidden="1">{"TAB1",#N/A,TRUE,"GENERAL";"TAB2",#N/A,TRUE,"GENERAL";"TAB3",#N/A,TRUE,"GENERAL";"TAB4",#N/A,TRUE,"GENERAL";"TAB5",#N/A,TRUE,"GENERAL"}</definedName>
    <definedName name="turu" localSheetId="36" hidden="1">{"TAB1",#N/A,TRUE,"GENERAL";"TAB2",#N/A,TRUE,"GENERAL";"TAB3",#N/A,TRUE,"GENERAL";"TAB4",#N/A,TRUE,"GENERAL";"TAB5",#N/A,TRUE,"GENERAL"}</definedName>
    <definedName name="turu" localSheetId="37" hidden="1">{"TAB1",#N/A,TRUE,"GENERAL";"TAB2",#N/A,TRUE,"GENERAL";"TAB3",#N/A,TRUE,"GENERAL";"TAB4",#N/A,TRUE,"GENERAL";"TAB5",#N/A,TRUE,"GENERAL"}</definedName>
    <definedName name="turu" localSheetId="39" hidden="1">{"TAB1",#N/A,TRUE,"GENERAL";"TAB2",#N/A,TRUE,"GENERAL";"TAB3",#N/A,TRUE,"GENERAL";"TAB4",#N/A,TRUE,"GENERAL";"TAB5",#N/A,TRUE,"GENERAL"}</definedName>
    <definedName name="turu" hidden="1">{"TAB1",#N/A,TRUE,"GENERAL";"TAB2",#N/A,TRUE,"GENERAL";"TAB3",#N/A,TRUE,"GENERAL";"TAB4",#N/A,TRUE,"GENERAL";"TAB5",#N/A,TRUE,"GENERAL"}</definedName>
    <definedName name="tvmenor90min">'[99]CCP,LEYES, Y DEC.'!#REF!</definedName>
    <definedName name="twer" localSheetId="19" hidden="1">{"TAB1",#N/A,TRUE,"GENERAL";"TAB2",#N/A,TRUE,"GENERAL";"TAB3",#N/A,TRUE,"GENERAL";"TAB4",#N/A,TRUE,"GENERAL";"TAB5",#N/A,TRUE,"GENERAL"}</definedName>
    <definedName name="twer" localSheetId="38"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localSheetId="31" hidden="1">{"TAB1",#N/A,TRUE,"GENERAL";"TAB2",#N/A,TRUE,"GENERAL";"TAB3",#N/A,TRUE,"GENERAL";"TAB4",#N/A,TRUE,"GENERAL";"TAB5",#N/A,TRUE,"GENERAL"}</definedName>
    <definedName name="twer" localSheetId="32" hidden="1">{"TAB1",#N/A,TRUE,"GENERAL";"TAB2",#N/A,TRUE,"GENERAL";"TAB3",#N/A,TRUE,"GENERAL";"TAB4",#N/A,TRUE,"GENERAL";"TAB5",#N/A,TRUE,"GENERAL"}</definedName>
    <definedName name="twer" localSheetId="33" hidden="1">{"TAB1",#N/A,TRUE,"GENERAL";"TAB2",#N/A,TRUE,"GENERAL";"TAB3",#N/A,TRUE,"GENERAL";"TAB4",#N/A,TRUE,"GENERAL";"TAB5",#N/A,TRUE,"GENERAL"}</definedName>
    <definedName name="twer" localSheetId="34" hidden="1">{"TAB1",#N/A,TRUE,"GENERAL";"TAB2",#N/A,TRUE,"GENERAL";"TAB3",#N/A,TRUE,"GENERAL";"TAB4",#N/A,TRUE,"GENERAL";"TAB5",#N/A,TRUE,"GENERAL"}</definedName>
    <definedName name="twer" localSheetId="35" hidden="1">{"TAB1",#N/A,TRUE,"GENERAL";"TAB2",#N/A,TRUE,"GENERAL";"TAB3",#N/A,TRUE,"GENERAL";"TAB4",#N/A,TRUE,"GENERAL";"TAB5",#N/A,TRUE,"GENERAL"}</definedName>
    <definedName name="twer" localSheetId="36" hidden="1">{"TAB1",#N/A,TRUE,"GENERAL";"TAB2",#N/A,TRUE,"GENERAL";"TAB3",#N/A,TRUE,"GENERAL";"TAB4",#N/A,TRUE,"GENERAL";"TAB5",#N/A,TRUE,"GENERAL"}</definedName>
    <definedName name="twer" localSheetId="37" hidden="1">{"TAB1",#N/A,TRUE,"GENERAL";"TAB2",#N/A,TRUE,"GENERAL";"TAB3",#N/A,TRUE,"GENERAL";"TAB4",#N/A,TRUE,"GENERAL";"TAB5",#N/A,TRUE,"GENERAL"}</definedName>
    <definedName name="twer" localSheetId="39" hidden="1">{"TAB1",#N/A,TRUE,"GENERAL";"TAB2",#N/A,TRUE,"GENERAL";"TAB3",#N/A,TRUE,"GENERAL";"TAB4",#N/A,TRUE,"GENERAL";"TAB5",#N/A,TRUE,"GENERAL"}</definedName>
    <definedName name="twer" hidden="1">{"TAB1",#N/A,TRUE,"GENERAL";"TAB2",#N/A,TRUE,"GENERAL";"TAB3",#N/A,TRUE,"GENERAL";"TAB4",#N/A,TRUE,"GENERAL";"TAB5",#N/A,TRUE,"GENERAL"}</definedName>
    <definedName name="twet" localSheetId="19" hidden="1">{"TAB1",#N/A,TRUE,"GENERAL";"TAB2",#N/A,TRUE,"GENERAL";"TAB3",#N/A,TRUE,"GENERAL";"TAB4",#N/A,TRUE,"GENERAL";"TAB5",#N/A,TRUE,"GENERAL"}</definedName>
    <definedName name="twet" localSheetId="38"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localSheetId="31" hidden="1">{"TAB1",#N/A,TRUE,"GENERAL";"TAB2",#N/A,TRUE,"GENERAL";"TAB3",#N/A,TRUE,"GENERAL";"TAB4",#N/A,TRUE,"GENERAL";"TAB5",#N/A,TRUE,"GENERAL"}</definedName>
    <definedName name="twet" localSheetId="32" hidden="1">{"TAB1",#N/A,TRUE,"GENERAL";"TAB2",#N/A,TRUE,"GENERAL";"TAB3",#N/A,TRUE,"GENERAL";"TAB4",#N/A,TRUE,"GENERAL";"TAB5",#N/A,TRUE,"GENERAL"}</definedName>
    <definedName name="twet" localSheetId="33" hidden="1">{"TAB1",#N/A,TRUE,"GENERAL";"TAB2",#N/A,TRUE,"GENERAL";"TAB3",#N/A,TRUE,"GENERAL";"TAB4",#N/A,TRUE,"GENERAL";"TAB5",#N/A,TRUE,"GENERAL"}</definedName>
    <definedName name="twet" localSheetId="34" hidden="1">{"TAB1",#N/A,TRUE,"GENERAL";"TAB2",#N/A,TRUE,"GENERAL";"TAB3",#N/A,TRUE,"GENERAL";"TAB4",#N/A,TRUE,"GENERAL";"TAB5",#N/A,TRUE,"GENERAL"}</definedName>
    <definedName name="twet" localSheetId="35" hidden="1">{"TAB1",#N/A,TRUE,"GENERAL";"TAB2",#N/A,TRUE,"GENERAL";"TAB3",#N/A,TRUE,"GENERAL";"TAB4",#N/A,TRUE,"GENERAL";"TAB5",#N/A,TRUE,"GENERAL"}</definedName>
    <definedName name="twet" localSheetId="36" hidden="1">{"TAB1",#N/A,TRUE,"GENERAL";"TAB2",#N/A,TRUE,"GENERAL";"TAB3",#N/A,TRUE,"GENERAL";"TAB4",#N/A,TRUE,"GENERAL";"TAB5",#N/A,TRUE,"GENERAL"}</definedName>
    <definedName name="twet" localSheetId="37" hidden="1">{"TAB1",#N/A,TRUE,"GENERAL";"TAB2",#N/A,TRUE,"GENERAL";"TAB3",#N/A,TRUE,"GENERAL";"TAB4",#N/A,TRUE,"GENERAL";"TAB5",#N/A,TRUE,"GENERAL"}</definedName>
    <definedName name="twet" localSheetId="39" hidden="1">{"TAB1",#N/A,TRUE,"GENERAL";"TAB2",#N/A,TRUE,"GENERAL";"TAB3",#N/A,TRUE,"GENERAL";"TAB4",#N/A,TRUE,"GENERAL";"TAB5",#N/A,TRUE,"GENERAL"}</definedName>
    <definedName name="twet" hidden="1">{"TAB1",#N/A,TRUE,"GENERAL";"TAB2",#N/A,TRUE,"GENERAL";"TAB3",#N/A,TRUE,"GENERAL";"TAB4",#N/A,TRUE,"GENERAL";"TAB5",#N/A,TRUE,"GENERAL"}</definedName>
    <definedName name="ty" localSheetId="19" hidden="1">{"via1",#N/A,TRUE,"general";"via2",#N/A,TRUE,"general";"via3",#N/A,TRUE,"general"}</definedName>
    <definedName name="ty" localSheetId="38"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29" hidden="1">{"via1",#N/A,TRUE,"general";"via2",#N/A,TRUE,"general";"via3",#N/A,TRUE,"general"}</definedName>
    <definedName name="ty" localSheetId="30" hidden="1">{"via1",#N/A,TRUE,"general";"via2",#N/A,TRUE,"general";"via3",#N/A,TRUE,"general"}</definedName>
    <definedName name="ty" localSheetId="31" hidden="1">{"via1",#N/A,TRUE,"general";"via2",#N/A,TRUE,"general";"via3",#N/A,TRUE,"general"}</definedName>
    <definedName name="ty" localSheetId="32" hidden="1">{"via1",#N/A,TRUE,"general";"via2",#N/A,TRUE,"general";"via3",#N/A,TRUE,"general"}</definedName>
    <definedName name="ty" localSheetId="33" hidden="1">{"via1",#N/A,TRUE,"general";"via2",#N/A,TRUE,"general";"via3",#N/A,TRUE,"general"}</definedName>
    <definedName name="ty" localSheetId="34" hidden="1">{"via1",#N/A,TRUE,"general";"via2",#N/A,TRUE,"general";"via3",#N/A,TRUE,"general"}</definedName>
    <definedName name="ty" localSheetId="35" hidden="1">{"via1",#N/A,TRUE,"general";"via2",#N/A,TRUE,"general";"via3",#N/A,TRUE,"general"}</definedName>
    <definedName name="ty" localSheetId="36" hidden="1">{"via1",#N/A,TRUE,"general";"via2",#N/A,TRUE,"general";"via3",#N/A,TRUE,"general"}</definedName>
    <definedName name="ty" localSheetId="37" hidden="1">{"via1",#N/A,TRUE,"general";"via2",#N/A,TRUE,"general";"via3",#N/A,TRUE,"general"}</definedName>
    <definedName name="ty" localSheetId="39" hidden="1">{"via1",#N/A,TRUE,"general";"via2",#N/A,TRUE,"general";"via3",#N/A,TRUE,"general"}</definedName>
    <definedName name="ty" hidden="1">{"via1",#N/A,TRUE,"general";"via2",#N/A,TRUE,"general";"via3",#N/A,TRUE,"general"}</definedName>
    <definedName name="tyery" localSheetId="19" hidden="1">{"via1",#N/A,TRUE,"general";"via2",#N/A,TRUE,"general";"via3",#N/A,TRUE,"general"}</definedName>
    <definedName name="tyery" localSheetId="38"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localSheetId="31" hidden="1">{"via1",#N/A,TRUE,"general";"via2",#N/A,TRUE,"general";"via3",#N/A,TRUE,"general"}</definedName>
    <definedName name="tyery" localSheetId="32" hidden="1">{"via1",#N/A,TRUE,"general";"via2",#N/A,TRUE,"general";"via3",#N/A,TRUE,"general"}</definedName>
    <definedName name="tyery" localSheetId="33" hidden="1">{"via1",#N/A,TRUE,"general";"via2",#N/A,TRUE,"general";"via3",#N/A,TRUE,"general"}</definedName>
    <definedName name="tyery" localSheetId="34" hidden="1">{"via1",#N/A,TRUE,"general";"via2",#N/A,TRUE,"general";"via3",#N/A,TRUE,"general"}</definedName>
    <definedName name="tyery" localSheetId="35" hidden="1">{"via1",#N/A,TRUE,"general";"via2",#N/A,TRUE,"general";"via3",#N/A,TRUE,"general"}</definedName>
    <definedName name="tyery" localSheetId="36" hidden="1">{"via1",#N/A,TRUE,"general";"via2",#N/A,TRUE,"general";"via3",#N/A,TRUE,"general"}</definedName>
    <definedName name="tyery" localSheetId="37" hidden="1">{"via1",#N/A,TRUE,"general";"via2",#N/A,TRUE,"general";"via3",#N/A,TRUE,"general"}</definedName>
    <definedName name="tyery" localSheetId="39" hidden="1">{"via1",#N/A,TRUE,"general";"via2",#N/A,TRUE,"general";"via3",#N/A,TRUE,"general"}</definedName>
    <definedName name="tyery" hidden="1">{"via1",#N/A,TRUE,"general";"via2",#N/A,TRUE,"general";"via3",#N/A,TRUE,"general"}</definedName>
    <definedName name="tyj" localSheetId="19" hidden="1">{"TAB1",#N/A,TRUE,"GENERAL";"TAB2",#N/A,TRUE,"GENERAL";"TAB3",#N/A,TRUE,"GENERAL";"TAB4",#N/A,TRUE,"GENERAL";"TAB5",#N/A,TRUE,"GENERAL"}</definedName>
    <definedName name="tyj" localSheetId="38"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localSheetId="31" hidden="1">{"TAB1",#N/A,TRUE,"GENERAL";"TAB2",#N/A,TRUE,"GENERAL";"TAB3",#N/A,TRUE,"GENERAL";"TAB4",#N/A,TRUE,"GENERAL";"TAB5",#N/A,TRUE,"GENERAL"}</definedName>
    <definedName name="tyj" localSheetId="32" hidden="1">{"TAB1",#N/A,TRUE,"GENERAL";"TAB2",#N/A,TRUE,"GENERAL";"TAB3",#N/A,TRUE,"GENERAL";"TAB4",#N/A,TRUE,"GENERAL";"TAB5",#N/A,TRUE,"GENERAL"}</definedName>
    <definedName name="tyj" localSheetId="33" hidden="1">{"TAB1",#N/A,TRUE,"GENERAL";"TAB2",#N/A,TRUE,"GENERAL";"TAB3",#N/A,TRUE,"GENERAL";"TAB4",#N/A,TRUE,"GENERAL";"TAB5",#N/A,TRUE,"GENERAL"}</definedName>
    <definedName name="tyj" localSheetId="34" hidden="1">{"TAB1",#N/A,TRUE,"GENERAL";"TAB2",#N/A,TRUE,"GENERAL";"TAB3",#N/A,TRUE,"GENERAL";"TAB4",#N/A,TRUE,"GENERAL";"TAB5",#N/A,TRUE,"GENERAL"}</definedName>
    <definedName name="tyj" localSheetId="35" hidden="1">{"TAB1",#N/A,TRUE,"GENERAL";"TAB2",#N/A,TRUE,"GENERAL";"TAB3",#N/A,TRUE,"GENERAL";"TAB4",#N/A,TRUE,"GENERAL";"TAB5",#N/A,TRUE,"GENERAL"}</definedName>
    <definedName name="tyj" localSheetId="36" hidden="1">{"TAB1",#N/A,TRUE,"GENERAL";"TAB2",#N/A,TRUE,"GENERAL";"TAB3",#N/A,TRUE,"GENERAL";"TAB4",#N/A,TRUE,"GENERAL";"TAB5",#N/A,TRUE,"GENERAL"}</definedName>
    <definedName name="tyj" localSheetId="37" hidden="1">{"TAB1",#N/A,TRUE,"GENERAL";"TAB2",#N/A,TRUE,"GENERAL";"TAB3",#N/A,TRUE,"GENERAL";"TAB4",#N/A,TRUE,"GENERAL";"TAB5",#N/A,TRUE,"GENERAL"}</definedName>
    <definedName name="tyj" localSheetId="39" hidden="1">{"TAB1",#N/A,TRUE,"GENERAL";"TAB2",#N/A,TRUE,"GENERAL";"TAB3",#N/A,TRUE,"GENERAL";"TAB4",#N/A,TRUE,"GENERAL";"TAB5",#N/A,TRUE,"GENERAL"}</definedName>
    <definedName name="tyj"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38"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3"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35" hidden="1">{"TAB1",#N/A,TRUE,"GENERAL";"TAB2",#N/A,TRUE,"GENERAL";"TAB3",#N/A,TRUE,"GENERAL";"TAB4",#N/A,TRUE,"GENERAL";"TAB5",#N/A,TRUE,"GENERAL"}</definedName>
    <definedName name="tyjtyj" localSheetId="36" hidden="1">{"TAB1",#N/A,TRUE,"GENERAL";"TAB2",#N/A,TRUE,"GENERAL";"TAB3",#N/A,TRUE,"GENERAL";"TAB4",#N/A,TRUE,"GENERAL";"TAB5",#N/A,TRUE,"GENERAL"}</definedName>
    <definedName name="tyjtyj" localSheetId="37" hidden="1">{"TAB1",#N/A,TRUE,"GENERAL";"TAB2",#N/A,TRUE,"GENERAL";"TAB3",#N/A,TRUE,"GENERAL";"TAB4",#N/A,TRUE,"GENERAL";"TAB5",#N/A,TRUE,"GENERAL"}</definedName>
    <definedName name="tyjtyj" localSheetId="39" hidden="1">{"TAB1",#N/A,TRUE,"GENERAL";"TAB2",#N/A,TRUE,"GENERAL";"TAB3",#N/A,TRUE,"GENERAL";"TAB4",#N/A,TRUE,"GENERAL";"TAB5",#N/A,TRUE,"GENERAL"}</definedName>
    <definedName name="tyjtyj"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38"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3"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35" hidden="1">{"TAB1",#N/A,TRUE,"GENERAL";"TAB2",#N/A,TRUE,"GENERAL";"TAB3",#N/A,TRUE,"GENERAL";"TAB4",#N/A,TRUE,"GENERAL";"TAB5",#N/A,TRUE,"GENERAL"}</definedName>
    <definedName name="tyjytjuyjuy" localSheetId="36" hidden="1">{"TAB1",#N/A,TRUE,"GENERAL";"TAB2",#N/A,TRUE,"GENERAL";"TAB3",#N/A,TRUE,"GENERAL";"TAB4",#N/A,TRUE,"GENERAL";"TAB5",#N/A,TRUE,"GENERAL"}</definedName>
    <definedName name="tyjytjuyjuy" localSheetId="37" hidden="1">{"TAB1",#N/A,TRUE,"GENERAL";"TAB2",#N/A,TRUE,"GENERAL";"TAB3",#N/A,TRUE,"GENERAL";"TAB4",#N/A,TRUE,"GENERAL";"TAB5",#N/A,TRUE,"GENERAL"}</definedName>
    <definedName name="tyjytjuyjuy" localSheetId="39" hidden="1">{"TAB1",#N/A,TRUE,"GENERAL";"TAB2",#N/A,TRUE,"GENERAL";"TAB3",#N/A,TRUE,"GENERAL";"TAB4",#N/A,TRUE,"GENERAL";"TAB5",#N/A,TRUE,"GENERAL"}</definedName>
    <definedName name="tyjytjuyjuy" hidden="1">{"TAB1",#N/A,TRUE,"GENERAL";"TAB2",#N/A,TRUE,"GENERAL";"TAB3",#N/A,TRUE,"GENERAL";"TAB4",#N/A,TRUE,"GENERAL";"TAB5",#N/A,TRUE,"GENERAL"}</definedName>
    <definedName name="tyk" localSheetId="19" hidden="1">{"via1",#N/A,TRUE,"general";"via2",#N/A,TRUE,"general";"via3",#N/A,TRUE,"general"}</definedName>
    <definedName name="tyk" localSheetId="38"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localSheetId="31" hidden="1">{"via1",#N/A,TRUE,"general";"via2",#N/A,TRUE,"general";"via3",#N/A,TRUE,"general"}</definedName>
    <definedName name="tyk" localSheetId="32" hidden="1">{"via1",#N/A,TRUE,"general";"via2",#N/A,TRUE,"general";"via3",#N/A,TRUE,"general"}</definedName>
    <definedName name="tyk" localSheetId="33" hidden="1">{"via1",#N/A,TRUE,"general";"via2",#N/A,TRUE,"general";"via3",#N/A,TRUE,"general"}</definedName>
    <definedName name="tyk" localSheetId="34" hidden="1">{"via1",#N/A,TRUE,"general";"via2",#N/A,TRUE,"general";"via3",#N/A,TRUE,"general"}</definedName>
    <definedName name="tyk" localSheetId="35" hidden="1">{"via1",#N/A,TRUE,"general";"via2",#N/A,TRUE,"general";"via3",#N/A,TRUE,"general"}</definedName>
    <definedName name="tyk" localSheetId="36" hidden="1">{"via1",#N/A,TRUE,"general";"via2",#N/A,TRUE,"general";"via3",#N/A,TRUE,"general"}</definedName>
    <definedName name="tyk" localSheetId="37" hidden="1">{"via1",#N/A,TRUE,"general";"via2",#N/A,TRUE,"general";"via3",#N/A,TRUE,"general"}</definedName>
    <definedName name="tyk" localSheetId="39" hidden="1">{"via1",#N/A,TRUE,"general";"via2",#N/A,TRUE,"general";"via3",#N/A,TRUE,"general"}</definedName>
    <definedName name="tyk" hidden="1">{"via1",#N/A,TRUE,"general";"via2",#N/A,TRUE,"general";"via3",#N/A,TRUE,"general"}</definedName>
    <definedName name="tym" localSheetId="19" hidden="1">{"via1",#N/A,TRUE,"general";"via2",#N/A,TRUE,"general";"via3",#N/A,TRUE,"general"}</definedName>
    <definedName name="tym" localSheetId="38"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localSheetId="31" hidden="1">{"via1",#N/A,TRUE,"general";"via2",#N/A,TRUE,"general";"via3",#N/A,TRUE,"general"}</definedName>
    <definedName name="tym" localSheetId="32" hidden="1">{"via1",#N/A,TRUE,"general";"via2",#N/A,TRUE,"general";"via3",#N/A,TRUE,"general"}</definedName>
    <definedName name="tym" localSheetId="33" hidden="1">{"via1",#N/A,TRUE,"general";"via2",#N/A,TRUE,"general";"via3",#N/A,TRUE,"general"}</definedName>
    <definedName name="tym" localSheetId="34" hidden="1">{"via1",#N/A,TRUE,"general";"via2",#N/A,TRUE,"general";"via3",#N/A,TRUE,"general"}</definedName>
    <definedName name="tym" localSheetId="35" hidden="1">{"via1",#N/A,TRUE,"general";"via2",#N/A,TRUE,"general";"via3",#N/A,TRUE,"general"}</definedName>
    <definedName name="tym" localSheetId="36" hidden="1">{"via1",#N/A,TRUE,"general";"via2",#N/A,TRUE,"general";"via3",#N/A,TRUE,"general"}</definedName>
    <definedName name="tym" localSheetId="37" hidden="1">{"via1",#N/A,TRUE,"general";"via2",#N/A,TRUE,"general";"via3",#N/A,TRUE,"general"}</definedName>
    <definedName name="tym" localSheetId="39" hidden="1">{"via1",#N/A,TRUE,"general";"via2",#N/A,TRUE,"general";"via3",#N/A,TRUE,"general"}</definedName>
    <definedName name="tym" hidden="1">{"via1",#N/A,TRUE,"general";"via2",#N/A,TRUE,"general";"via3",#N/A,TRUE,"general"}</definedName>
    <definedName name="tyr" localSheetId="19" hidden="1">{"via1",#N/A,TRUE,"general";"via2",#N/A,TRUE,"general";"via3",#N/A,TRUE,"general"}</definedName>
    <definedName name="tyr" localSheetId="38"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localSheetId="31" hidden="1">{"via1",#N/A,TRUE,"general";"via2",#N/A,TRUE,"general";"via3",#N/A,TRUE,"general"}</definedName>
    <definedName name="tyr" localSheetId="32" hidden="1">{"via1",#N/A,TRUE,"general";"via2",#N/A,TRUE,"general";"via3",#N/A,TRUE,"general"}</definedName>
    <definedName name="tyr" localSheetId="33" hidden="1">{"via1",#N/A,TRUE,"general";"via2",#N/A,TRUE,"general";"via3",#N/A,TRUE,"general"}</definedName>
    <definedName name="tyr" localSheetId="34" hidden="1">{"via1",#N/A,TRUE,"general";"via2",#N/A,TRUE,"general";"via3",#N/A,TRUE,"general"}</definedName>
    <definedName name="tyr" localSheetId="35" hidden="1">{"via1",#N/A,TRUE,"general";"via2",#N/A,TRUE,"general";"via3",#N/A,TRUE,"general"}</definedName>
    <definedName name="tyr" localSheetId="36" hidden="1">{"via1",#N/A,TRUE,"general";"via2",#N/A,TRUE,"general";"via3",#N/A,TRUE,"general"}</definedName>
    <definedName name="tyr" localSheetId="37" hidden="1">{"via1",#N/A,TRUE,"general";"via2",#N/A,TRUE,"general";"via3",#N/A,TRUE,"general"}</definedName>
    <definedName name="tyr" localSheetId="39" hidden="1">{"via1",#N/A,TRUE,"general";"via2",#N/A,TRUE,"general";"via3",#N/A,TRUE,"general"}</definedName>
    <definedName name="tyr" hidden="1">{"via1",#N/A,TRUE,"general";"via2",#N/A,TRUE,"general";"via3",#N/A,TRUE,"general"}</definedName>
    <definedName name="tytgfhgfh" localSheetId="19" hidden="1">{"TAB1",#N/A,TRUE,"GENERAL";"TAB2",#N/A,TRUE,"GENERAL";"TAB3",#N/A,TRUE,"GENERAL";"TAB4",#N/A,TRUE,"GENERAL";"TAB5",#N/A,TRUE,"GENERAL"}</definedName>
    <definedName name="tytgfhgfh" localSheetId="38"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31"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3"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35" hidden="1">{"TAB1",#N/A,TRUE,"GENERAL";"TAB2",#N/A,TRUE,"GENERAL";"TAB3",#N/A,TRUE,"GENERAL";"TAB4",#N/A,TRUE,"GENERAL";"TAB5",#N/A,TRUE,"GENERAL"}</definedName>
    <definedName name="tytgfhgfh" localSheetId="36" hidden="1">{"TAB1",#N/A,TRUE,"GENERAL";"TAB2",#N/A,TRUE,"GENERAL";"TAB3",#N/A,TRUE,"GENERAL";"TAB4",#N/A,TRUE,"GENERAL";"TAB5",#N/A,TRUE,"GENERAL"}</definedName>
    <definedName name="tytgfhgfh" localSheetId="37" hidden="1">{"TAB1",#N/A,TRUE,"GENERAL";"TAB2",#N/A,TRUE,"GENERAL";"TAB3",#N/A,TRUE,"GENERAL";"TAB4",#N/A,TRUE,"GENERAL";"TAB5",#N/A,TRUE,"GENERAL"}</definedName>
    <definedName name="tytgfhgfh" localSheetId="39" hidden="1">{"TAB1",#N/A,TRUE,"GENERAL";"TAB2",#N/A,TRUE,"GENERAL";"TAB3",#N/A,TRUE,"GENERAL";"TAB4",#N/A,TRUE,"GENERAL";"TAB5",#N/A,TRUE,"GENERAL"}</definedName>
    <definedName name="tytgfhgfh" hidden="1">{"TAB1",#N/A,TRUE,"GENERAL";"TAB2",#N/A,TRUE,"GENERAL";"TAB3",#N/A,TRUE,"GENERAL";"TAB4",#N/A,TRUE,"GENERAL";"TAB5",#N/A,TRUE,"GENERAL"}</definedName>
    <definedName name="tyty" localSheetId="19" hidden="1">{"TAB1",#N/A,TRUE,"GENERAL";"TAB2",#N/A,TRUE,"GENERAL";"TAB3",#N/A,TRUE,"GENERAL";"TAB4",#N/A,TRUE,"GENERAL";"TAB5",#N/A,TRUE,"GENERAL"}</definedName>
    <definedName name="tyty" localSheetId="38"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localSheetId="31" hidden="1">{"TAB1",#N/A,TRUE,"GENERAL";"TAB2",#N/A,TRUE,"GENERAL";"TAB3",#N/A,TRUE,"GENERAL";"TAB4",#N/A,TRUE,"GENERAL";"TAB5",#N/A,TRUE,"GENERAL"}</definedName>
    <definedName name="tyty" localSheetId="32" hidden="1">{"TAB1",#N/A,TRUE,"GENERAL";"TAB2",#N/A,TRUE,"GENERAL";"TAB3",#N/A,TRUE,"GENERAL";"TAB4",#N/A,TRUE,"GENERAL";"TAB5",#N/A,TRUE,"GENERAL"}</definedName>
    <definedName name="tyty" localSheetId="33" hidden="1">{"TAB1",#N/A,TRUE,"GENERAL";"TAB2",#N/A,TRUE,"GENERAL";"TAB3",#N/A,TRUE,"GENERAL";"TAB4",#N/A,TRUE,"GENERAL";"TAB5",#N/A,TRUE,"GENERAL"}</definedName>
    <definedName name="tyty" localSheetId="34" hidden="1">{"TAB1",#N/A,TRUE,"GENERAL";"TAB2",#N/A,TRUE,"GENERAL";"TAB3",#N/A,TRUE,"GENERAL";"TAB4",#N/A,TRUE,"GENERAL";"TAB5",#N/A,TRUE,"GENERAL"}</definedName>
    <definedName name="tyty" localSheetId="35" hidden="1">{"TAB1",#N/A,TRUE,"GENERAL";"TAB2",#N/A,TRUE,"GENERAL";"TAB3",#N/A,TRUE,"GENERAL";"TAB4",#N/A,TRUE,"GENERAL";"TAB5",#N/A,TRUE,"GENERAL"}</definedName>
    <definedName name="tyty" localSheetId="36" hidden="1">{"TAB1",#N/A,TRUE,"GENERAL";"TAB2",#N/A,TRUE,"GENERAL";"TAB3",#N/A,TRUE,"GENERAL";"TAB4",#N/A,TRUE,"GENERAL";"TAB5",#N/A,TRUE,"GENERAL"}</definedName>
    <definedName name="tyty" localSheetId="37" hidden="1">{"TAB1",#N/A,TRUE,"GENERAL";"TAB2",#N/A,TRUE,"GENERAL";"TAB3",#N/A,TRUE,"GENERAL";"TAB4",#N/A,TRUE,"GENERAL";"TAB5",#N/A,TRUE,"GENERAL"}</definedName>
    <definedName name="tyty" localSheetId="39" hidden="1">{"TAB1",#N/A,TRUE,"GENERAL";"TAB2",#N/A,TRUE,"GENERAL";"TAB3",#N/A,TRUE,"GENERAL";"TAB4",#N/A,TRUE,"GENERAL";"TAB5",#N/A,TRUE,"GENERAL"}</definedName>
    <definedName name="tyty"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38"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3"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35" hidden="1">{"TAB1",#N/A,TRUE,"GENERAL";"TAB2",#N/A,TRUE,"GENERAL";"TAB3",#N/A,TRUE,"GENERAL";"TAB4",#N/A,TRUE,"GENERAL";"TAB5",#N/A,TRUE,"GENERAL"}</definedName>
    <definedName name="TYUIYI" localSheetId="36" hidden="1">{"TAB1",#N/A,TRUE,"GENERAL";"TAB2",#N/A,TRUE,"GENERAL";"TAB3",#N/A,TRUE,"GENERAL";"TAB4",#N/A,TRUE,"GENERAL";"TAB5",#N/A,TRUE,"GENERAL"}</definedName>
    <definedName name="TYUIYI" localSheetId="37" hidden="1">{"TAB1",#N/A,TRUE,"GENERAL";"TAB2",#N/A,TRUE,"GENERAL";"TAB3",#N/A,TRUE,"GENERAL";"TAB4",#N/A,TRUE,"GENERAL";"TAB5",#N/A,TRUE,"GENERAL"}</definedName>
    <definedName name="TYUIYI" localSheetId="39" hidden="1">{"TAB1",#N/A,TRUE,"GENERAL";"TAB2",#N/A,TRUE,"GENERAL";"TAB3",#N/A,TRUE,"GENERAL";"TAB4",#N/A,TRUE,"GENERAL";"TAB5",#N/A,TRUE,"GENERAL"}</definedName>
    <definedName name="TYUIYI"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38"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3"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35" hidden="1">{"TAB1",#N/A,TRUE,"GENERAL";"TAB2",#N/A,TRUE,"GENERAL";"TAB3",#N/A,TRUE,"GENERAL";"TAB4",#N/A,TRUE,"GENERAL";"TAB5",#N/A,TRUE,"GENERAL"}</definedName>
    <definedName name="tyujh" localSheetId="36" hidden="1">{"TAB1",#N/A,TRUE,"GENERAL";"TAB2",#N/A,TRUE,"GENERAL";"TAB3",#N/A,TRUE,"GENERAL";"TAB4",#N/A,TRUE,"GENERAL";"TAB5",#N/A,TRUE,"GENERAL"}</definedName>
    <definedName name="tyujh" localSheetId="37" hidden="1">{"TAB1",#N/A,TRUE,"GENERAL";"TAB2",#N/A,TRUE,"GENERAL";"TAB3",#N/A,TRUE,"GENERAL";"TAB4",#N/A,TRUE,"GENERAL";"TAB5",#N/A,TRUE,"GENERAL"}</definedName>
    <definedName name="tyujh" localSheetId="39" hidden="1">{"TAB1",#N/A,TRUE,"GENERAL";"TAB2",#N/A,TRUE,"GENERAL";"TAB3",#N/A,TRUE,"GENERAL";"TAB4",#N/A,TRUE,"GENERAL";"TAB5",#N/A,TRUE,"GENERAL"}</definedName>
    <definedName name="tyujh"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38"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3"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35" hidden="1">{"TAB1",#N/A,TRUE,"GENERAL";"TAB2",#N/A,TRUE,"GENERAL";"TAB3",#N/A,TRUE,"GENERAL";"TAB4",#N/A,TRUE,"GENERAL";"TAB5",#N/A,TRUE,"GENERAL"}</definedName>
    <definedName name="tyuty" localSheetId="36" hidden="1">{"TAB1",#N/A,TRUE,"GENERAL";"TAB2",#N/A,TRUE,"GENERAL";"TAB3",#N/A,TRUE,"GENERAL";"TAB4",#N/A,TRUE,"GENERAL";"TAB5",#N/A,TRUE,"GENERAL"}</definedName>
    <definedName name="tyuty" localSheetId="37" hidden="1">{"TAB1",#N/A,TRUE,"GENERAL";"TAB2",#N/A,TRUE,"GENERAL";"TAB3",#N/A,TRUE,"GENERAL";"TAB4",#N/A,TRUE,"GENERAL";"TAB5",#N/A,TRUE,"GENERAL"}</definedName>
    <definedName name="tyuty" localSheetId="39" hidden="1">{"TAB1",#N/A,TRUE,"GENERAL";"TAB2",#N/A,TRUE,"GENERAL";"TAB3",#N/A,TRUE,"GENERAL";"TAB4",#N/A,TRUE,"GENERAL";"TAB5",#N/A,TRUE,"GENERAL"}</definedName>
    <definedName name="tyuty" hidden="1">{"TAB1",#N/A,TRUE,"GENERAL";"TAB2",#N/A,TRUE,"GENERAL";"TAB3",#N/A,TRUE,"GENERAL";"TAB4",#N/A,TRUE,"GENERAL";"TAB5",#N/A,TRUE,"GENERAL"}</definedName>
    <definedName name="tyutyu" localSheetId="19" hidden="1">{"via1",#N/A,TRUE,"general";"via2",#N/A,TRUE,"general";"via3",#N/A,TRUE,"general"}</definedName>
    <definedName name="tyutyu" localSheetId="38"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localSheetId="31" hidden="1">{"via1",#N/A,TRUE,"general";"via2",#N/A,TRUE,"general";"via3",#N/A,TRUE,"general"}</definedName>
    <definedName name="tyutyu" localSheetId="32" hidden="1">{"via1",#N/A,TRUE,"general";"via2",#N/A,TRUE,"general";"via3",#N/A,TRUE,"general"}</definedName>
    <definedName name="tyutyu" localSheetId="33" hidden="1">{"via1",#N/A,TRUE,"general";"via2",#N/A,TRUE,"general";"via3",#N/A,TRUE,"general"}</definedName>
    <definedName name="tyutyu" localSheetId="34" hidden="1">{"via1",#N/A,TRUE,"general";"via2",#N/A,TRUE,"general";"via3",#N/A,TRUE,"general"}</definedName>
    <definedName name="tyutyu" localSheetId="35" hidden="1">{"via1",#N/A,TRUE,"general";"via2",#N/A,TRUE,"general";"via3",#N/A,TRUE,"general"}</definedName>
    <definedName name="tyutyu" localSheetId="36" hidden="1">{"via1",#N/A,TRUE,"general";"via2",#N/A,TRUE,"general";"via3",#N/A,TRUE,"general"}</definedName>
    <definedName name="tyutyu" localSheetId="37" hidden="1">{"via1",#N/A,TRUE,"general";"via2",#N/A,TRUE,"general";"via3",#N/A,TRUE,"general"}</definedName>
    <definedName name="tyutyu" localSheetId="39" hidden="1">{"via1",#N/A,TRUE,"general";"via2",#N/A,TRUE,"general";"via3",#N/A,TRUE,"general"}</definedName>
    <definedName name="tyutyu" hidden="1">{"via1",#N/A,TRUE,"general";"via2",#N/A,TRUE,"general";"via3",#N/A,TRUE,"general"}</definedName>
    <definedName name="tyxg" localSheetId="19" hidden="1">{"via1",#N/A,TRUE,"general";"via2",#N/A,TRUE,"general";"via3",#N/A,TRUE,"general"}</definedName>
    <definedName name="tyxg" localSheetId="38"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localSheetId="31" hidden="1">{"via1",#N/A,TRUE,"general";"via2",#N/A,TRUE,"general";"via3",#N/A,TRUE,"general"}</definedName>
    <definedName name="tyxg" localSheetId="32" hidden="1">{"via1",#N/A,TRUE,"general";"via2",#N/A,TRUE,"general";"via3",#N/A,TRUE,"general"}</definedName>
    <definedName name="tyxg" localSheetId="33" hidden="1">{"via1",#N/A,TRUE,"general";"via2",#N/A,TRUE,"general";"via3",#N/A,TRUE,"general"}</definedName>
    <definedName name="tyxg" localSheetId="34" hidden="1">{"via1",#N/A,TRUE,"general";"via2",#N/A,TRUE,"general";"via3",#N/A,TRUE,"general"}</definedName>
    <definedName name="tyxg" localSheetId="35" hidden="1">{"via1",#N/A,TRUE,"general";"via2",#N/A,TRUE,"general";"via3",#N/A,TRUE,"general"}</definedName>
    <definedName name="tyxg" localSheetId="36" hidden="1">{"via1",#N/A,TRUE,"general";"via2",#N/A,TRUE,"general";"via3",#N/A,TRUE,"general"}</definedName>
    <definedName name="tyxg" localSheetId="37" hidden="1">{"via1",#N/A,TRUE,"general";"via2",#N/A,TRUE,"general";"via3",#N/A,TRUE,"general"}</definedName>
    <definedName name="tyxg" localSheetId="39" hidden="1">{"via1",#N/A,TRUE,"general";"via2",#N/A,TRUE,"general";"via3",#N/A,TRUE,"general"}</definedName>
    <definedName name="tyxg" hidden="1">{"via1",#N/A,TRUE,"general";"via2",#N/A,TRUE,"general";"via3",#N/A,TRUE,"general"}</definedName>
    <definedName name="U" localSheetId="1">#REF!</definedName>
    <definedName name="U" localSheetId="2">#REF!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10">#REF!</definedName>
    <definedName name="U" localSheetId="11">#REF!</definedName>
    <definedName name="U" localSheetId="12">#REF!</definedName>
    <definedName name="U" localSheetId="20">#REF!</definedName>
    <definedName name="U" localSheetId="21">#REF!</definedName>
    <definedName name="U" localSheetId="22">#REF!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28">#REF!</definedName>
    <definedName name="U" localSheetId="29">#REF!</definedName>
    <definedName name="U" localSheetId="30">#REF!</definedName>
    <definedName name="U" localSheetId="31">#REF!</definedName>
    <definedName name="U" localSheetId="32">#REF!</definedName>
    <definedName name="U" localSheetId="33">#REF!</definedName>
    <definedName name="U" localSheetId="34">#REF!</definedName>
    <definedName name="U" localSheetId="35">#REF!</definedName>
    <definedName name="U" localSheetId="36">#REF!</definedName>
    <definedName name="U" localSheetId="37">#REF!</definedName>
    <definedName name="U">#REF!</definedName>
    <definedName name="u3u" localSheetId="19" hidden="1">{"TAB1",#N/A,TRUE,"GENERAL";"TAB2",#N/A,TRUE,"GENERAL";"TAB3",#N/A,TRUE,"GENERAL";"TAB4",#N/A,TRUE,"GENERAL";"TAB5",#N/A,TRUE,"GENERAL"}</definedName>
    <definedName name="u3u" localSheetId="38"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localSheetId="31" hidden="1">{"TAB1",#N/A,TRUE,"GENERAL";"TAB2",#N/A,TRUE,"GENERAL";"TAB3",#N/A,TRUE,"GENERAL";"TAB4",#N/A,TRUE,"GENERAL";"TAB5",#N/A,TRUE,"GENERAL"}</definedName>
    <definedName name="u3u" localSheetId="32" hidden="1">{"TAB1",#N/A,TRUE,"GENERAL";"TAB2",#N/A,TRUE,"GENERAL";"TAB3",#N/A,TRUE,"GENERAL";"TAB4",#N/A,TRUE,"GENERAL";"TAB5",#N/A,TRUE,"GENERAL"}</definedName>
    <definedName name="u3u" localSheetId="33" hidden="1">{"TAB1",#N/A,TRUE,"GENERAL";"TAB2",#N/A,TRUE,"GENERAL";"TAB3",#N/A,TRUE,"GENERAL";"TAB4",#N/A,TRUE,"GENERAL";"TAB5",#N/A,TRUE,"GENERAL"}</definedName>
    <definedName name="u3u" localSheetId="34" hidden="1">{"TAB1",#N/A,TRUE,"GENERAL";"TAB2",#N/A,TRUE,"GENERAL";"TAB3",#N/A,TRUE,"GENERAL";"TAB4",#N/A,TRUE,"GENERAL";"TAB5",#N/A,TRUE,"GENERAL"}</definedName>
    <definedName name="u3u" localSheetId="35" hidden="1">{"TAB1",#N/A,TRUE,"GENERAL";"TAB2",#N/A,TRUE,"GENERAL";"TAB3",#N/A,TRUE,"GENERAL";"TAB4",#N/A,TRUE,"GENERAL";"TAB5",#N/A,TRUE,"GENERAL"}</definedName>
    <definedName name="u3u" localSheetId="36" hidden="1">{"TAB1",#N/A,TRUE,"GENERAL";"TAB2",#N/A,TRUE,"GENERAL";"TAB3",#N/A,TRUE,"GENERAL";"TAB4",#N/A,TRUE,"GENERAL";"TAB5",#N/A,TRUE,"GENERAL"}</definedName>
    <definedName name="u3u" localSheetId="37" hidden="1">{"TAB1",#N/A,TRUE,"GENERAL";"TAB2",#N/A,TRUE,"GENERAL";"TAB3",#N/A,TRUE,"GENERAL";"TAB4",#N/A,TRUE,"GENERAL";"TAB5",#N/A,TRUE,"GENERAL"}</definedName>
    <definedName name="u3u" localSheetId="39" hidden="1">{"TAB1",#N/A,TRUE,"GENERAL";"TAB2",#N/A,TRUE,"GENERAL";"TAB3",#N/A,TRUE,"GENERAL";"TAB4",#N/A,TRUE,"GENERAL";"TAB5",#N/A,TRUE,"GENERAL"}</definedName>
    <definedName name="u3u" hidden="1">{"TAB1",#N/A,TRUE,"GENERAL";"TAB2",#N/A,TRUE,"GENERAL";"TAB3",#N/A,TRUE,"GENERAL";"TAB4",#N/A,TRUE,"GENERAL";"TAB5",#N/A,TRUE,"GENERAL"}</definedName>
    <definedName name="u7u7" localSheetId="19" hidden="1">{"TAB1",#N/A,TRUE,"GENERAL";"TAB2",#N/A,TRUE,"GENERAL";"TAB3",#N/A,TRUE,"GENERAL";"TAB4",#N/A,TRUE,"GENERAL";"TAB5",#N/A,TRUE,"GENERAL"}</definedName>
    <definedName name="u7u7" localSheetId="38"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localSheetId="31" hidden="1">{"TAB1",#N/A,TRUE,"GENERAL";"TAB2",#N/A,TRUE,"GENERAL";"TAB3",#N/A,TRUE,"GENERAL";"TAB4",#N/A,TRUE,"GENERAL";"TAB5",#N/A,TRUE,"GENERAL"}</definedName>
    <definedName name="u7u7" localSheetId="32" hidden="1">{"TAB1",#N/A,TRUE,"GENERAL";"TAB2",#N/A,TRUE,"GENERAL";"TAB3",#N/A,TRUE,"GENERAL";"TAB4",#N/A,TRUE,"GENERAL";"TAB5",#N/A,TRUE,"GENERAL"}</definedName>
    <definedName name="u7u7" localSheetId="33" hidden="1">{"TAB1",#N/A,TRUE,"GENERAL";"TAB2",#N/A,TRUE,"GENERAL";"TAB3",#N/A,TRUE,"GENERAL";"TAB4",#N/A,TRUE,"GENERAL";"TAB5",#N/A,TRUE,"GENERAL"}</definedName>
    <definedName name="u7u7" localSheetId="34" hidden="1">{"TAB1",#N/A,TRUE,"GENERAL";"TAB2",#N/A,TRUE,"GENERAL";"TAB3",#N/A,TRUE,"GENERAL";"TAB4",#N/A,TRUE,"GENERAL";"TAB5",#N/A,TRUE,"GENERAL"}</definedName>
    <definedName name="u7u7" localSheetId="35" hidden="1">{"TAB1",#N/A,TRUE,"GENERAL";"TAB2",#N/A,TRUE,"GENERAL";"TAB3",#N/A,TRUE,"GENERAL";"TAB4",#N/A,TRUE,"GENERAL";"TAB5",#N/A,TRUE,"GENERAL"}</definedName>
    <definedName name="u7u7" localSheetId="36" hidden="1">{"TAB1",#N/A,TRUE,"GENERAL";"TAB2",#N/A,TRUE,"GENERAL";"TAB3",#N/A,TRUE,"GENERAL";"TAB4",#N/A,TRUE,"GENERAL";"TAB5",#N/A,TRUE,"GENERAL"}</definedName>
    <definedName name="u7u7" localSheetId="37" hidden="1">{"TAB1",#N/A,TRUE,"GENERAL";"TAB2",#N/A,TRUE,"GENERAL";"TAB3",#N/A,TRUE,"GENERAL";"TAB4",#N/A,TRUE,"GENERAL";"TAB5",#N/A,TRUE,"GENERAL"}</definedName>
    <definedName name="u7u7" localSheetId="39"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10">#REF!</definedName>
    <definedName name="Ubicación" localSheetId="11">#REF!</definedName>
    <definedName name="Ubicación" localSheetId="12">#REF!</definedName>
    <definedName name="Ubicación" localSheetId="20">#REF!</definedName>
    <definedName name="Ubicación" localSheetId="21">#REF!</definedName>
    <definedName name="Ubicación" localSheetId="22">#REF!</definedName>
    <definedName name="Ubicación" localSheetId="23">#REF!</definedName>
    <definedName name="Ubicación" localSheetId="24">#REF!</definedName>
    <definedName name="Ubicación" localSheetId="25">#REF!</definedName>
    <definedName name="Ubicación" localSheetId="26">#REF!</definedName>
    <definedName name="Ubicación" localSheetId="27">#REF!</definedName>
    <definedName name="Ubicación" localSheetId="28">#REF!</definedName>
    <definedName name="Ubicación" localSheetId="29">#REF!</definedName>
    <definedName name="Ubicación" localSheetId="30">#REF!</definedName>
    <definedName name="Ubicación" localSheetId="31">#REF!</definedName>
    <definedName name="Ubicación" localSheetId="32">#REF!</definedName>
    <definedName name="Ubicación" localSheetId="33">#REF!</definedName>
    <definedName name="Ubicación" localSheetId="34">#REF!</definedName>
    <definedName name="Ubicación" localSheetId="35">#REF!</definedName>
    <definedName name="Ubicación" localSheetId="36">#REF!</definedName>
    <definedName name="Ubicación" localSheetId="37">#REF!</definedName>
    <definedName name="Ubicación">#REF!</definedName>
    <definedName name="UFrm2InUse">1</definedName>
    <definedName name="UI" localSheetId="19" hidden="1">{"via1",#N/A,TRUE,"general";"via2",#N/A,TRUE,"general";"via3",#N/A,TRUE,"general"}</definedName>
    <definedName name="UI" localSheetId="38"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localSheetId="31" hidden="1">{"via1",#N/A,TRUE,"general";"via2",#N/A,TRUE,"general";"via3",#N/A,TRUE,"general"}</definedName>
    <definedName name="UI" localSheetId="32" hidden="1">{"via1",#N/A,TRUE,"general";"via2",#N/A,TRUE,"general";"via3",#N/A,TRUE,"general"}</definedName>
    <definedName name="UI" localSheetId="33" hidden="1">{"via1",#N/A,TRUE,"general";"via2",#N/A,TRUE,"general";"via3",#N/A,TRUE,"general"}</definedName>
    <definedName name="UI" localSheetId="34" hidden="1">{"via1",#N/A,TRUE,"general";"via2",#N/A,TRUE,"general";"via3",#N/A,TRUE,"general"}</definedName>
    <definedName name="UI" localSheetId="35" hidden="1">{"via1",#N/A,TRUE,"general";"via2",#N/A,TRUE,"general";"via3",#N/A,TRUE,"general"}</definedName>
    <definedName name="UI" localSheetId="36" hidden="1">{"via1",#N/A,TRUE,"general";"via2",#N/A,TRUE,"general";"via3",#N/A,TRUE,"general"}</definedName>
    <definedName name="UI" localSheetId="37" hidden="1">{"via1",#N/A,TRUE,"general";"via2",#N/A,TRUE,"general";"via3",#N/A,TRUE,"general"}</definedName>
    <definedName name="UI" localSheetId="39" hidden="1">{"via1",#N/A,TRUE,"general";"via2",#N/A,TRUE,"general";"via3",#N/A,TRUE,"general"}</definedName>
    <definedName name="UI" hidden="1">{"via1",#N/A,TRUE,"general";"via2",#N/A,TRUE,"general";"via3",#N/A,TRUE,"general"}</definedName>
    <definedName name="UIC">[12]Tablas!#REF!</definedName>
    <definedName name="uijhj" localSheetId="19" hidden="1">{"via1",#N/A,TRUE,"general";"via2",#N/A,TRUE,"general";"via3",#N/A,TRUE,"general"}</definedName>
    <definedName name="uijhj" localSheetId="38"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localSheetId="31" hidden="1">{"via1",#N/A,TRUE,"general";"via2",#N/A,TRUE,"general";"via3",#N/A,TRUE,"general"}</definedName>
    <definedName name="uijhj" localSheetId="32" hidden="1">{"via1",#N/A,TRUE,"general";"via2",#N/A,TRUE,"general";"via3",#N/A,TRUE,"general"}</definedName>
    <definedName name="uijhj" localSheetId="33" hidden="1">{"via1",#N/A,TRUE,"general";"via2",#N/A,TRUE,"general";"via3",#N/A,TRUE,"general"}</definedName>
    <definedName name="uijhj" localSheetId="34" hidden="1">{"via1",#N/A,TRUE,"general";"via2",#N/A,TRUE,"general";"via3",#N/A,TRUE,"general"}</definedName>
    <definedName name="uijhj" localSheetId="35" hidden="1">{"via1",#N/A,TRUE,"general";"via2",#N/A,TRUE,"general";"via3",#N/A,TRUE,"general"}</definedName>
    <definedName name="uijhj" localSheetId="36" hidden="1">{"via1",#N/A,TRUE,"general";"via2",#N/A,TRUE,"general";"via3",#N/A,TRUE,"general"}</definedName>
    <definedName name="uijhj" localSheetId="37" hidden="1">{"via1",#N/A,TRUE,"general";"via2",#N/A,TRUE,"general";"via3",#N/A,TRUE,"general"}</definedName>
    <definedName name="uijhj" localSheetId="39" hidden="1">{"via1",#N/A,TRUE,"general";"via2",#N/A,TRUE,"general";"via3",#N/A,TRUE,"general"}</definedName>
    <definedName name="uijhj" hidden="1">{"via1",#N/A,TRUE,"general";"via2",#N/A,TRUE,"general";"via3",#N/A,TRUE,"general"}</definedName>
    <definedName name="uio" localSheetId="19" hidden="1">{"TAB1",#N/A,TRUE,"GENERAL";"TAB2",#N/A,TRUE,"GENERAL";"TAB3",#N/A,TRUE,"GENERAL";"TAB4",#N/A,TRUE,"GENERAL";"TAB5",#N/A,TRUE,"GENERAL"}</definedName>
    <definedName name="uio" localSheetId="38"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localSheetId="31" hidden="1">{"TAB1",#N/A,TRUE,"GENERAL";"TAB2",#N/A,TRUE,"GENERAL";"TAB3",#N/A,TRUE,"GENERAL";"TAB4",#N/A,TRUE,"GENERAL";"TAB5",#N/A,TRUE,"GENERAL"}</definedName>
    <definedName name="uio" localSheetId="32" hidden="1">{"TAB1",#N/A,TRUE,"GENERAL";"TAB2",#N/A,TRUE,"GENERAL";"TAB3",#N/A,TRUE,"GENERAL";"TAB4",#N/A,TRUE,"GENERAL";"TAB5",#N/A,TRUE,"GENERAL"}</definedName>
    <definedName name="uio" localSheetId="33" hidden="1">{"TAB1",#N/A,TRUE,"GENERAL";"TAB2",#N/A,TRUE,"GENERAL";"TAB3",#N/A,TRUE,"GENERAL";"TAB4",#N/A,TRUE,"GENERAL";"TAB5",#N/A,TRUE,"GENERAL"}</definedName>
    <definedName name="uio" localSheetId="34" hidden="1">{"TAB1",#N/A,TRUE,"GENERAL";"TAB2",#N/A,TRUE,"GENERAL";"TAB3",#N/A,TRUE,"GENERAL";"TAB4",#N/A,TRUE,"GENERAL";"TAB5",#N/A,TRUE,"GENERAL"}</definedName>
    <definedName name="uio" localSheetId="35" hidden="1">{"TAB1",#N/A,TRUE,"GENERAL";"TAB2",#N/A,TRUE,"GENERAL";"TAB3",#N/A,TRUE,"GENERAL";"TAB4",#N/A,TRUE,"GENERAL";"TAB5",#N/A,TRUE,"GENERAL"}</definedName>
    <definedName name="uio" localSheetId="36" hidden="1">{"TAB1",#N/A,TRUE,"GENERAL";"TAB2",#N/A,TRUE,"GENERAL";"TAB3",#N/A,TRUE,"GENERAL";"TAB4",#N/A,TRUE,"GENERAL";"TAB5",#N/A,TRUE,"GENERAL"}</definedName>
    <definedName name="uio" localSheetId="37" hidden="1">{"TAB1",#N/A,TRUE,"GENERAL";"TAB2",#N/A,TRUE,"GENERAL";"TAB3",#N/A,TRUE,"GENERAL";"TAB4",#N/A,TRUE,"GENERAL";"TAB5",#N/A,TRUE,"GENERAL"}</definedName>
    <definedName name="uio" localSheetId="39" hidden="1">{"TAB1",#N/A,TRUE,"GENERAL";"TAB2",#N/A,TRUE,"GENERAL";"TAB3",#N/A,TRUE,"GENERAL";"TAB4",#N/A,TRUE,"GENERAL";"TAB5",#N/A,TRUE,"GENERAL"}</definedName>
    <definedName name="uio" hidden="1">{"TAB1",#N/A,TRUE,"GENERAL";"TAB2",#N/A,TRUE,"GENERAL";"TAB3",#N/A,TRUE,"GENERAL";"TAB4",#N/A,TRUE,"GENERAL";"TAB5",#N/A,TRUE,"GENERAL"}</definedName>
    <definedName name="uiou" localSheetId="19" hidden="1">{"TAB1",#N/A,TRUE,"GENERAL";"TAB2",#N/A,TRUE,"GENERAL";"TAB3",#N/A,TRUE,"GENERAL";"TAB4",#N/A,TRUE,"GENERAL";"TAB5",#N/A,TRUE,"GENERAL"}</definedName>
    <definedName name="uiou" localSheetId="38"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localSheetId="31" hidden="1">{"TAB1",#N/A,TRUE,"GENERAL";"TAB2",#N/A,TRUE,"GENERAL";"TAB3",#N/A,TRUE,"GENERAL";"TAB4",#N/A,TRUE,"GENERAL";"TAB5",#N/A,TRUE,"GENERAL"}</definedName>
    <definedName name="uiou" localSheetId="32" hidden="1">{"TAB1",#N/A,TRUE,"GENERAL";"TAB2",#N/A,TRUE,"GENERAL";"TAB3",#N/A,TRUE,"GENERAL";"TAB4",#N/A,TRUE,"GENERAL";"TAB5",#N/A,TRUE,"GENERAL"}</definedName>
    <definedName name="uiou" localSheetId="33" hidden="1">{"TAB1",#N/A,TRUE,"GENERAL";"TAB2",#N/A,TRUE,"GENERAL";"TAB3",#N/A,TRUE,"GENERAL";"TAB4",#N/A,TRUE,"GENERAL";"TAB5",#N/A,TRUE,"GENERAL"}</definedName>
    <definedName name="uiou" localSheetId="34" hidden="1">{"TAB1",#N/A,TRUE,"GENERAL";"TAB2",#N/A,TRUE,"GENERAL";"TAB3",#N/A,TRUE,"GENERAL";"TAB4",#N/A,TRUE,"GENERAL";"TAB5",#N/A,TRUE,"GENERAL"}</definedName>
    <definedName name="uiou" localSheetId="35" hidden="1">{"TAB1",#N/A,TRUE,"GENERAL";"TAB2",#N/A,TRUE,"GENERAL";"TAB3",#N/A,TRUE,"GENERAL";"TAB4",#N/A,TRUE,"GENERAL";"TAB5",#N/A,TRUE,"GENERAL"}</definedName>
    <definedName name="uiou" localSheetId="36" hidden="1">{"TAB1",#N/A,TRUE,"GENERAL";"TAB2",#N/A,TRUE,"GENERAL";"TAB3",#N/A,TRUE,"GENERAL";"TAB4",#N/A,TRUE,"GENERAL";"TAB5",#N/A,TRUE,"GENERAL"}</definedName>
    <definedName name="uiou" localSheetId="37" hidden="1">{"TAB1",#N/A,TRUE,"GENERAL";"TAB2",#N/A,TRUE,"GENERAL";"TAB3",#N/A,TRUE,"GENERAL";"TAB4",#N/A,TRUE,"GENERAL";"TAB5",#N/A,TRUE,"GENERAL"}</definedName>
    <definedName name="uiou" localSheetId="39" hidden="1">{"TAB1",#N/A,TRUE,"GENERAL";"TAB2",#N/A,TRUE,"GENERAL";"TAB3",#N/A,TRUE,"GENERAL";"TAB4",#N/A,TRUE,"GENERAL";"TAB5",#N/A,TRUE,"GENERAL"}</definedName>
    <definedName name="uiou" hidden="1">{"TAB1",#N/A,TRUE,"GENERAL";"TAB2",#N/A,TRUE,"GENERAL";"TAB3",#N/A,TRUE,"GENERAL";"TAB4",#N/A,TRUE,"GENERAL";"TAB5",#N/A,TRUE,"GENERAL"}</definedName>
    <definedName name="uir" localSheetId="19" hidden="1">{"via1",#N/A,TRUE,"general";"via2",#N/A,TRUE,"general";"via3",#N/A,TRUE,"general"}</definedName>
    <definedName name="uir" localSheetId="38"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localSheetId="31" hidden="1">{"via1",#N/A,TRUE,"general";"via2",#N/A,TRUE,"general";"via3",#N/A,TRUE,"general"}</definedName>
    <definedName name="uir" localSheetId="32" hidden="1">{"via1",#N/A,TRUE,"general";"via2",#N/A,TRUE,"general";"via3",#N/A,TRUE,"general"}</definedName>
    <definedName name="uir" localSheetId="33" hidden="1">{"via1",#N/A,TRUE,"general";"via2",#N/A,TRUE,"general";"via3",#N/A,TRUE,"general"}</definedName>
    <definedName name="uir" localSheetId="34" hidden="1">{"via1",#N/A,TRUE,"general";"via2",#N/A,TRUE,"general";"via3",#N/A,TRUE,"general"}</definedName>
    <definedName name="uir" localSheetId="35" hidden="1">{"via1",#N/A,TRUE,"general";"via2",#N/A,TRUE,"general";"via3",#N/A,TRUE,"general"}</definedName>
    <definedName name="uir" localSheetId="36" hidden="1">{"via1",#N/A,TRUE,"general";"via2",#N/A,TRUE,"general";"via3",#N/A,TRUE,"general"}</definedName>
    <definedName name="uir" localSheetId="37" hidden="1">{"via1",#N/A,TRUE,"general";"via2",#N/A,TRUE,"general";"via3",#N/A,TRUE,"general"}</definedName>
    <definedName name="uir" localSheetId="39" hidden="1">{"via1",#N/A,TRUE,"general";"via2",#N/A,TRUE,"general";"via3",#N/A,TRUE,"general"}</definedName>
    <definedName name="uir" hidden="1">{"via1",#N/A,TRUE,"general";"via2",#N/A,TRUE,"general";"via3",#N/A,TRUE,"general"}</definedName>
    <definedName name="uituii" localSheetId="19" hidden="1">{"TAB1",#N/A,TRUE,"GENERAL";"TAB2",#N/A,TRUE,"GENERAL";"TAB3",#N/A,TRUE,"GENERAL";"TAB4",#N/A,TRUE,"GENERAL";"TAB5",#N/A,TRUE,"GENERAL"}</definedName>
    <definedName name="uituii" localSheetId="38"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31"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3"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35" hidden="1">{"TAB1",#N/A,TRUE,"GENERAL";"TAB2",#N/A,TRUE,"GENERAL";"TAB3",#N/A,TRUE,"GENERAL";"TAB4",#N/A,TRUE,"GENERAL";"TAB5",#N/A,TRUE,"GENERAL"}</definedName>
    <definedName name="uituii" localSheetId="36" hidden="1">{"TAB1",#N/A,TRUE,"GENERAL";"TAB2",#N/A,TRUE,"GENERAL";"TAB3",#N/A,TRUE,"GENERAL";"TAB4",#N/A,TRUE,"GENERAL";"TAB5",#N/A,TRUE,"GENERAL"}</definedName>
    <definedName name="uituii" localSheetId="37" hidden="1">{"TAB1",#N/A,TRUE,"GENERAL";"TAB2",#N/A,TRUE,"GENERAL";"TAB3",#N/A,TRUE,"GENERAL";"TAB4",#N/A,TRUE,"GENERAL";"TAB5",#N/A,TRUE,"GENERAL"}</definedName>
    <definedName name="uituii" localSheetId="39" hidden="1">{"TAB1",#N/A,TRUE,"GENERAL";"TAB2",#N/A,TRUE,"GENERAL";"TAB3",#N/A,TRUE,"GENERAL";"TAB4",#N/A,TRUE,"GENERAL";"TAB5",#N/A,TRUE,"GENERAL"}</definedName>
    <definedName name="uituii" hidden="1">{"TAB1",#N/A,TRUE,"GENERAL";"TAB2",#N/A,TRUE,"GENERAL";"TAB3",#N/A,TRUE,"GENERAL";"TAB4",#N/A,TRUE,"GENERAL";"TAB5",#N/A,TRUE,"GENERAL"}</definedName>
    <definedName name="uityjj" localSheetId="19" hidden="1">{"via1",#N/A,TRUE,"general";"via2",#N/A,TRUE,"general";"via3",#N/A,TRUE,"general"}</definedName>
    <definedName name="uityjj" localSheetId="38"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localSheetId="31" hidden="1">{"via1",#N/A,TRUE,"general";"via2",#N/A,TRUE,"general";"via3",#N/A,TRUE,"general"}</definedName>
    <definedName name="uityjj" localSheetId="32" hidden="1">{"via1",#N/A,TRUE,"general";"via2",#N/A,TRUE,"general";"via3",#N/A,TRUE,"general"}</definedName>
    <definedName name="uityjj" localSheetId="33" hidden="1">{"via1",#N/A,TRUE,"general";"via2",#N/A,TRUE,"general";"via3",#N/A,TRUE,"general"}</definedName>
    <definedName name="uityjj" localSheetId="34" hidden="1">{"via1",#N/A,TRUE,"general";"via2",#N/A,TRUE,"general";"via3",#N/A,TRUE,"general"}</definedName>
    <definedName name="uityjj" localSheetId="35" hidden="1">{"via1",#N/A,TRUE,"general";"via2",#N/A,TRUE,"general";"via3",#N/A,TRUE,"general"}</definedName>
    <definedName name="uityjj" localSheetId="36" hidden="1">{"via1",#N/A,TRUE,"general";"via2",#N/A,TRUE,"general";"via3",#N/A,TRUE,"general"}</definedName>
    <definedName name="uityjj" localSheetId="37" hidden="1">{"via1",#N/A,TRUE,"general";"via2",#N/A,TRUE,"general";"via3",#N/A,TRUE,"general"}</definedName>
    <definedName name="uityjj" localSheetId="39" hidden="1">{"via1",#N/A,TRUE,"general";"via2",#N/A,TRUE,"general";"via3",#N/A,TRUE,"general"}</definedName>
    <definedName name="uityjj" hidden="1">{"via1",#N/A,TRUE,"general";"via2",#N/A,TRUE,"general";"via3",#N/A,TRUE,"general"}</definedName>
    <definedName name="uiufgj" localSheetId="19" hidden="1">{"TAB1",#N/A,TRUE,"GENERAL";"TAB2",#N/A,TRUE,"GENERAL";"TAB3",#N/A,TRUE,"GENERAL";"TAB4",#N/A,TRUE,"GENERAL";"TAB5",#N/A,TRUE,"GENERAL"}</definedName>
    <definedName name="uiufgj" localSheetId="38"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31"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3"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35" hidden="1">{"TAB1",#N/A,TRUE,"GENERAL";"TAB2",#N/A,TRUE,"GENERAL";"TAB3",#N/A,TRUE,"GENERAL";"TAB4",#N/A,TRUE,"GENERAL";"TAB5",#N/A,TRUE,"GENERAL"}</definedName>
    <definedName name="uiufgj" localSheetId="36" hidden="1">{"TAB1",#N/A,TRUE,"GENERAL";"TAB2",#N/A,TRUE,"GENERAL";"TAB3",#N/A,TRUE,"GENERAL";"TAB4",#N/A,TRUE,"GENERAL";"TAB5",#N/A,TRUE,"GENERAL"}</definedName>
    <definedName name="uiufgj" localSheetId="37" hidden="1">{"TAB1",#N/A,TRUE,"GENERAL";"TAB2",#N/A,TRUE,"GENERAL";"TAB3",#N/A,TRUE,"GENERAL";"TAB4",#N/A,TRUE,"GENERAL";"TAB5",#N/A,TRUE,"GENERAL"}</definedName>
    <definedName name="uiufgj" localSheetId="39" hidden="1">{"TAB1",#N/A,TRUE,"GENERAL";"TAB2",#N/A,TRUE,"GENERAL";"TAB3",#N/A,TRUE,"GENERAL";"TAB4",#N/A,TRUE,"GENERAL";"TAB5",#N/A,TRUE,"GENERAL"}</definedName>
    <definedName name="uiufgj"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38"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3"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35" hidden="1">{"TAB1",#N/A,TRUE,"GENERAL";"TAB2",#N/A,TRUE,"GENERAL";"TAB3",#N/A,TRUE,"GENERAL";"TAB4",#N/A,TRUE,"GENERAL";"TAB5",#N/A,TRUE,"GENERAL"}</definedName>
    <definedName name="UIUYI" localSheetId="36" hidden="1">{"TAB1",#N/A,TRUE,"GENERAL";"TAB2",#N/A,TRUE,"GENERAL";"TAB3",#N/A,TRUE,"GENERAL";"TAB4",#N/A,TRUE,"GENERAL";"TAB5",#N/A,TRUE,"GENERAL"}</definedName>
    <definedName name="UIUYI" localSheetId="37" hidden="1">{"TAB1",#N/A,TRUE,"GENERAL";"TAB2",#N/A,TRUE,"GENERAL";"TAB3",#N/A,TRUE,"GENERAL";"TAB4",#N/A,TRUE,"GENERAL";"TAB5",#N/A,TRUE,"GENERAL"}</definedName>
    <definedName name="UIUYI" localSheetId="39"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APU">IF(LEN([136]apu!XFB1)=2,"",IF([136]apu!XFB1="","",IF(ISERROR(SEARCH("-",[136]apu!$B1,3)),VLOOKUP([136]apu!$B1,[136]Insumos!B$1:XFD$65536,3,0),VLOOKUP([136]apu!XFB1,'[136]Ppto completo'!$D$1:$F$65536,3,FALSE))))</definedName>
    <definedName name="UN_AUX">IF([136]Auxiliares!$B1="","",VLOOKUP([136]Auxiliares!$B1,[136]Insumos!$D$1:$F$65536,3,FALSE))</definedName>
    <definedName name="UN_PRI" localSheetId="38">#REF!</definedName>
    <definedName name="UN_PRI" localSheetId="39">#REF!</definedName>
    <definedName name="UN_PRI">#REF!</definedName>
    <definedName name="UNIT">'[122]Lista APU'!$A$3:$D$479</definedName>
    <definedName name="UNITARIO">[123]Unitarios!$A$3:$D$13</definedName>
    <definedName name="Unitarios" localSheetId="19">#REF!</definedName>
    <definedName name="Unitarios" localSheetId="1">#REF!</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20">#REF!</definedName>
    <definedName name="Unitarios" localSheetId="21">#REF!</definedName>
    <definedName name="Unitarios" localSheetId="22">#REF!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28">#REF!</definedName>
    <definedName name="Unitarios" localSheetId="29">#REF!</definedName>
    <definedName name="Unitarios" localSheetId="30">#REF!</definedName>
    <definedName name="Unitarios" localSheetId="31">#REF!</definedName>
    <definedName name="Unitarios" localSheetId="32">#REF!</definedName>
    <definedName name="Unitarios" localSheetId="33">#REF!</definedName>
    <definedName name="Unitarios" localSheetId="34">#REF!</definedName>
    <definedName name="Unitarios" localSheetId="35">#REF!</definedName>
    <definedName name="Unitarios" localSheetId="36">#REF!</definedName>
    <definedName name="Unitarios" localSheetId="37">#REF!</definedName>
    <definedName name="Unitarios">#REF!</definedName>
    <definedName name="unj" localSheetId="19" hidden="1">[18]INST!#REF!</definedName>
    <definedName name="unj" localSheetId="9" hidden="1">[18]INST!#REF!</definedName>
    <definedName name="unj" localSheetId="13" hidden="1">[18]INST!#REF!</definedName>
    <definedName name="unj" localSheetId="14" hidden="1">[18]INST!#REF!</definedName>
    <definedName name="unj" localSheetId="15" hidden="1">[18]INST!#REF!</definedName>
    <definedName name="unj" localSheetId="16" hidden="1">[18]INST!#REF!</definedName>
    <definedName name="unj" localSheetId="17" hidden="1">[18]INST!#REF!</definedName>
    <definedName name="unj" localSheetId="18" hidden="1">[18]INST!#REF!</definedName>
    <definedName name="unj" localSheetId="24" hidden="1">[18]INST!#REF!</definedName>
    <definedName name="unj" hidden="1">[18]INST!#REF!</definedName>
    <definedName name="uno" localSheetId="19">' 3,01 '!ERR</definedName>
    <definedName name="uno" localSheetId="38">' MEMORIA ANDEN CALLE 11'!ERR</definedName>
    <definedName name="uno" localSheetId="1">'1,01'!ERR</definedName>
    <definedName name="uno" localSheetId="2">'1,02'!ERR</definedName>
    <definedName name="uno" localSheetId="3">'1,03 '!ERR</definedName>
    <definedName name="uno" localSheetId="4">'1,04'!ERR</definedName>
    <definedName name="uno" localSheetId="5">'1,05'!ERR</definedName>
    <definedName name="uno" localSheetId="6">'1,06'!ERR</definedName>
    <definedName name="uno" localSheetId="7">'1,07'!ERR</definedName>
    <definedName name="uno" localSheetId="8">'1,08'!ERR</definedName>
    <definedName name="uno" localSheetId="9">'2,01 '!ERR</definedName>
    <definedName name="uno" localSheetId="10">'2,02'!ERR</definedName>
    <definedName name="uno" localSheetId="11">'2,03'!ERR</definedName>
    <definedName name="uno" localSheetId="12">'2,04'!ERR</definedName>
    <definedName name="uno" localSheetId="13">'2,05'!ERR</definedName>
    <definedName name="uno" localSheetId="14">'2,06'!ERR</definedName>
    <definedName name="uno" localSheetId="15">'2,07'!ERR</definedName>
    <definedName name="uno" localSheetId="16">'2,08'!ERR</definedName>
    <definedName name="uno" localSheetId="17">'2,09'!ERR</definedName>
    <definedName name="uno" localSheetId="18">'2,10'!ERR</definedName>
    <definedName name="uno" localSheetId="20">'3,02'!ERR</definedName>
    <definedName name="uno" localSheetId="21">'3,03'!ERR</definedName>
    <definedName name="uno" localSheetId="22">'3,04'!ERR</definedName>
    <definedName name="uno" localSheetId="23">'3,05'!ERR</definedName>
    <definedName name="uno" localSheetId="24">'3,06'!ERR</definedName>
    <definedName name="uno" localSheetId="25">'4,01'!ERR</definedName>
    <definedName name="uno" localSheetId="26">'4,02'!ERR</definedName>
    <definedName name="uno" localSheetId="27">'5,01'!ERR</definedName>
    <definedName name="uno" localSheetId="28">'5,02'!ERR</definedName>
    <definedName name="uno" localSheetId="29">'5,03'!ERR</definedName>
    <definedName name="uno" localSheetId="30">'5,04'!ERR</definedName>
    <definedName name="uno" localSheetId="31">'5,05'!ERR</definedName>
    <definedName name="uno" localSheetId="32">'5,06'!ERR</definedName>
    <definedName name="uno" localSheetId="33">'5,07'!ERR</definedName>
    <definedName name="uno" localSheetId="34">'5,08'!ERR</definedName>
    <definedName name="uno" localSheetId="35">'5,09'!ERR</definedName>
    <definedName name="uno" localSheetId="36">'5,10'!ERR</definedName>
    <definedName name="uno" localSheetId="37">'5,11'!ERR</definedName>
    <definedName name="uno" localSheetId="39">'MEMORIAS ANDEN CALLE 12'!ERR</definedName>
    <definedName name="uno">[0]!ERR</definedName>
    <definedName name="UOUIV" localSheetId="19" hidden="1">{"TAB1",#N/A,TRUE,"GENERAL";"TAB2",#N/A,TRUE,"GENERAL";"TAB3",#N/A,TRUE,"GENERAL";"TAB4",#N/A,TRUE,"GENERAL";"TAB5",#N/A,TRUE,"GENERAL"}</definedName>
    <definedName name="UOUIV" localSheetId="38"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31"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3"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35" hidden="1">{"TAB1",#N/A,TRUE,"GENERAL";"TAB2",#N/A,TRUE,"GENERAL";"TAB3",#N/A,TRUE,"GENERAL";"TAB4",#N/A,TRUE,"GENERAL";"TAB5",#N/A,TRUE,"GENERAL"}</definedName>
    <definedName name="UOUIV" localSheetId="36" hidden="1">{"TAB1",#N/A,TRUE,"GENERAL";"TAB2",#N/A,TRUE,"GENERAL";"TAB3",#N/A,TRUE,"GENERAL";"TAB4",#N/A,TRUE,"GENERAL";"TAB5",#N/A,TRUE,"GENERAL"}</definedName>
    <definedName name="UOUIV" localSheetId="37" hidden="1">{"TAB1",#N/A,TRUE,"GENERAL";"TAB2",#N/A,TRUE,"GENERAL";"TAB3",#N/A,TRUE,"GENERAL";"TAB4",#N/A,TRUE,"GENERAL";"TAB5",#N/A,TRUE,"GENERAL"}</definedName>
    <definedName name="UOUIV" localSheetId="39" hidden="1">{"TAB1",#N/A,TRUE,"GENERAL";"TAB2",#N/A,TRUE,"GENERAL";"TAB3",#N/A,TRUE,"GENERAL";"TAB4",#N/A,TRUE,"GENERAL";"TAB5",#N/A,TRUE,"GENERAL"}</definedName>
    <definedName name="UOUIV" hidden="1">{"TAB1",#N/A,TRUE,"GENERAL";"TAB2",#N/A,TRUE,"GENERAL";"TAB3",#N/A,TRUE,"GENERAL";"TAB4",#N/A,TRUE,"GENERAL";"TAB5",#N/A,TRUE,"GENERAL"}</definedName>
    <definedName name="uriel" localSheetId="19">' 3,01 '!ERR</definedName>
    <definedName name="uriel" localSheetId="38">' MEMORIA ANDEN CALLE 11'!ERR</definedName>
    <definedName name="uriel" localSheetId="1">'1,01'!ERR</definedName>
    <definedName name="uriel" localSheetId="2">'1,02'!ERR</definedName>
    <definedName name="uriel" localSheetId="3">'1,03 '!ERR</definedName>
    <definedName name="uriel" localSheetId="4">'1,04'!ERR</definedName>
    <definedName name="uriel" localSheetId="5">'1,05'!ERR</definedName>
    <definedName name="uriel" localSheetId="6">'1,06'!ERR</definedName>
    <definedName name="uriel" localSheetId="7">'1,07'!ERR</definedName>
    <definedName name="uriel" localSheetId="8">'1,08'!ERR</definedName>
    <definedName name="uriel" localSheetId="9">'2,01 '!ERR</definedName>
    <definedName name="uriel" localSheetId="10">'2,02'!ERR</definedName>
    <definedName name="uriel" localSheetId="11">'2,03'!ERR</definedName>
    <definedName name="uriel" localSheetId="12">'2,04'!ERR</definedName>
    <definedName name="uriel" localSheetId="13">'2,05'!ERR</definedName>
    <definedName name="uriel" localSheetId="14">'2,06'!ERR</definedName>
    <definedName name="uriel" localSheetId="15">'2,07'!ERR</definedName>
    <definedName name="uriel" localSheetId="16">'2,08'!ERR</definedName>
    <definedName name="uriel" localSheetId="17">'2,09'!ERR</definedName>
    <definedName name="uriel" localSheetId="18">'2,10'!ERR</definedName>
    <definedName name="uriel" localSheetId="20">'3,02'!ERR</definedName>
    <definedName name="uriel" localSheetId="21">'3,03'!ERR</definedName>
    <definedName name="uriel" localSheetId="22">'3,04'!ERR</definedName>
    <definedName name="uriel" localSheetId="23">'3,05'!ERR</definedName>
    <definedName name="uriel" localSheetId="24">'3,06'!ERR</definedName>
    <definedName name="uriel" localSheetId="25">'4,01'!ERR</definedName>
    <definedName name="uriel" localSheetId="26">'4,02'!ERR</definedName>
    <definedName name="uriel" localSheetId="27">'5,01'!ERR</definedName>
    <definedName name="uriel" localSheetId="28">'5,02'!ERR</definedName>
    <definedName name="uriel" localSheetId="29">'5,03'!ERR</definedName>
    <definedName name="uriel" localSheetId="30">'5,04'!ERR</definedName>
    <definedName name="uriel" localSheetId="31">'5,05'!ERR</definedName>
    <definedName name="uriel" localSheetId="32">'5,06'!ERR</definedName>
    <definedName name="uriel" localSheetId="33">'5,07'!ERR</definedName>
    <definedName name="uriel" localSheetId="34">'5,08'!ERR</definedName>
    <definedName name="uriel" localSheetId="35">'5,09'!ERR</definedName>
    <definedName name="uriel" localSheetId="36">'5,10'!ERR</definedName>
    <definedName name="uriel" localSheetId="37">'5,11'!ERR</definedName>
    <definedName name="uriel" localSheetId="39">'MEMORIAS ANDEN CALLE 12'!ERR</definedName>
    <definedName name="uriel">[0]!ERR</definedName>
    <definedName name="uryur" localSheetId="19" hidden="1">{"TAB1",#N/A,TRUE,"GENERAL";"TAB2",#N/A,TRUE,"GENERAL";"TAB3",#N/A,TRUE,"GENERAL";"TAB4",#N/A,TRUE,"GENERAL";"TAB5",#N/A,TRUE,"GENERAL"}</definedName>
    <definedName name="uryur" localSheetId="38"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31"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3"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35" hidden="1">{"TAB1",#N/A,TRUE,"GENERAL";"TAB2",#N/A,TRUE,"GENERAL";"TAB3",#N/A,TRUE,"GENERAL";"TAB4",#N/A,TRUE,"GENERAL";"TAB5",#N/A,TRUE,"GENERAL"}</definedName>
    <definedName name="uryur" localSheetId="36" hidden="1">{"TAB1",#N/A,TRUE,"GENERAL";"TAB2",#N/A,TRUE,"GENERAL";"TAB3",#N/A,TRUE,"GENERAL";"TAB4",#N/A,TRUE,"GENERAL";"TAB5",#N/A,TRUE,"GENERAL"}</definedName>
    <definedName name="uryur" localSheetId="37" hidden="1">{"TAB1",#N/A,TRUE,"GENERAL";"TAB2",#N/A,TRUE,"GENERAL";"TAB3",#N/A,TRUE,"GENERAL";"TAB4",#N/A,TRUE,"GENERAL";"TAB5",#N/A,TRUE,"GENERAL"}</definedName>
    <definedName name="uryur" localSheetId="39"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'[87]1'!$N$42</definedName>
    <definedName name="UTL">[26]otros!$C$4</definedName>
    <definedName name="uu" localSheetId="19" hidden="1">{"TAB1",#N/A,TRUE,"GENERAL";"TAB2",#N/A,TRUE,"GENERAL";"TAB3",#N/A,TRUE,"GENERAL";"TAB4",#N/A,TRUE,"GENERAL";"TAB5",#N/A,TRUE,"GENERAL"}</definedName>
    <definedName name="uu" localSheetId="38"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localSheetId="31" hidden="1">{"TAB1",#N/A,TRUE,"GENERAL";"TAB2",#N/A,TRUE,"GENERAL";"TAB3",#N/A,TRUE,"GENERAL";"TAB4",#N/A,TRUE,"GENERAL";"TAB5",#N/A,TRUE,"GENERAL"}</definedName>
    <definedName name="uu" localSheetId="32" hidden="1">{"TAB1",#N/A,TRUE,"GENERAL";"TAB2",#N/A,TRUE,"GENERAL";"TAB3",#N/A,TRUE,"GENERAL";"TAB4",#N/A,TRUE,"GENERAL";"TAB5",#N/A,TRUE,"GENERAL"}</definedName>
    <definedName name="uu" localSheetId="33" hidden="1">{"TAB1",#N/A,TRUE,"GENERAL";"TAB2",#N/A,TRUE,"GENERAL";"TAB3",#N/A,TRUE,"GENERAL";"TAB4",#N/A,TRUE,"GENERAL";"TAB5",#N/A,TRUE,"GENERAL"}</definedName>
    <definedName name="uu" localSheetId="34" hidden="1">{"TAB1",#N/A,TRUE,"GENERAL";"TAB2",#N/A,TRUE,"GENERAL";"TAB3",#N/A,TRUE,"GENERAL";"TAB4",#N/A,TRUE,"GENERAL";"TAB5",#N/A,TRUE,"GENERAL"}</definedName>
    <definedName name="uu" localSheetId="35" hidden="1">{"TAB1",#N/A,TRUE,"GENERAL";"TAB2",#N/A,TRUE,"GENERAL";"TAB3",#N/A,TRUE,"GENERAL";"TAB4",#N/A,TRUE,"GENERAL";"TAB5",#N/A,TRUE,"GENERAL"}</definedName>
    <definedName name="uu" localSheetId="36" hidden="1">{"TAB1",#N/A,TRUE,"GENERAL";"TAB2",#N/A,TRUE,"GENERAL";"TAB3",#N/A,TRUE,"GENERAL";"TAB4",#N/A,TRUE,"GENERAL";"TAB5",#N/A,TRUE,"GENERAL"}</definedName>
    <definedName name="uu" localSheetId="37" hidden="1">{"TAB1",#N/A,TRUE,"GENERAL";"TAB2",#N/A,TRUE,"GENERAL";"TAB3",#N/A,TRUE,"GENERAL";"TAB4",#N/A,TRUE,"GENERAL";"TAB5",#N/A,TRUE,"GENERAL"}</definedName>
    <definedName name="uu" localSheetId="39" hidden="1">{"TAB1",#N/A,TRUE,"GENERAL";"TAB2",#N/A,TRUE,"GENERAL";"TAB3",#N/A,TRUE,"GENERAL";"TAB4",#N/A,TRUE,"GENERAL";"TAB5",#N/A,TRUE,"GENERAL"}</definedName>
    <definedName name="uu" hidden="1">{"TAB1",#N/A,TRUE,"GENERAL";"TAB2",#N/A,TRUE,"GENERAL";"TAB3",#N/A,TRUE,"GENERAL";"TAB4",#N/A,TRUE,"GENERAL";"TAB5",#N/A,TRUE,"GENERAL"}</definedName>
    <definedName name="uuu" localSheetId="19" hidden="1">{"TAB1",#N/A,TRUE,"GENERAL";"TAB2",#N/A,TRUE,"GENERAL";"TAB3",#N/A,TRUE,"GENERAL";"TAB4",#N/A,TRUE,"GENERAL";"TAB5",#N/A,TRUE,"GENERAL"}</definedName>
    <definedName name="uuu" localSheetId="38"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localSheetId="31" hidden="1">{"TAB1",#N/A,TRUE,"GENERAL";"TAB2",#N/A,TRUE,"GENERAL";"TAB3",#N/A,TRUE,"GENERAL";"TAB4",#N/A,TRUE,"GENERAL";"TAB5",#N/A,TRUE,"GENERAL"}</definedName>
    <definedName name="uuu" localSheetId="32" hidden="1">{"TAB1",#N/A,TRUE,"GENERAL";"TAB2",#N/A,TRUE,"GENERAL";"TAB3",#N/A,TRUE,"GENERAL";"TAB4",#N/A,TRUE,"GENERAL";"TAB5",#N/A,TRUE,"GENERAL"}</definedName>
    <definedName name="uuu" localSheetId="33" hidden="1">{"TAB1",#N/A,TRUE,"GENERAL";"TAB2",#N/A,TRUE,"GENERAL";"TAB3",#N/A,TRUE,"GENERAL";"TAB4",#N/A,TRUE,"GENERAL";"TAB5",#N/A,TRUE,"GENERAL"}</definedName>
    <definedName name="uuu" localSheetId="34" hidden="1">{"TAB1",#N/A,TRUE,"GENERAL";"TAB2",#N/A,TRUE,"GENERAL";"TAB3",#N/A,TRUE,"GENERAL";"TAB4",#N/A,TRUE,"GENERAL";"TAB5",#N/A,TRUE,"GENERAL"}</definedName>
    <definedName name="uuu" localSheetId="35" hidden="1">{"TAB1",#N/A,TRUE,"GENERAL";"TAB2",#N/A,TRUE,"GENERAL";"TAB3",#N/A,TRUE,"GENERAL";"TAB4",#N/A,TRUE,"GENERAL";"TAB5",#N/A,TRUE,"GENERAL"}</definedName>
    <definedName name="uuu" localSheetId="36" hidden="1">{"TAB1",#N/A,TRUE,"GENERAL";"TAB2",#N/A,TRUE,"GENERAL";"TAB3",#N/A,TRUE,"GENERAL";"TAB4",#N/A,TRUE,"GENERAL";"TAB5",#N/A,TRUE,"GENERAL"}</definedName>
    <definedName name="uuu" localSheetId="37" hidden="1">{"TAB1",#N/A,TRUE,"GENERAL";"TAB2",#N/A,TRUE,"GENERAL";"TAB3",#N/A,TRUE,"GENERAL";"TAB4",#N/A,TRUE,"GENERAL";"TAB5",#N/A,TRUE,"GENERAL"}</definedName>
    <definedName name="uuu" localSheetId="39" hidden="1">{"TAB1",#N/A,TRUE,"GENERAL";"TAB2",#N/A,TRUE,"GENERAL";"TAB3",#N/A,TRUE,"GENERAL";"TAB4",#N/A,TRUE,"GENERAL";"TAB5",#N/A,TRUE,"GENERAL"}</definedName>
    <definedName name="uuu"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38"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3"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35" hidden="1">{"TAB1",#N/A,TRUE,"GENERAL";"TAB2",#N/A,TRUE,"GENERAL";"TAB3",#N/A,TRUE,"GENERAL";"TAB4",#N/A,TRUE,"GENERAL";"TAB5",#N/A,TRUE,"GENERAL"}</definedName>
    <definedName name="uuuuo" localSheetId="36" hidden="1">{"TAB1",#N/A,TRUE,"GENERAL";"TAB2",#N/A,TRUE,"GENERAL";"TAB3",#N/A,TRUE,"GENERAL";"TAB4",#N/A,TRUE,"GENERAL";"TAB5",#N/A,TRUE,"GENERAL"}</definedName>
    <definedName name="uuuuo" localSheetId="37" hidden="1">{"TAB1",#N/A,TRUE,"GENERAL";"TAB2",#N/A,TRUE,"GENERAL";"TAB3",#N/A,TRUE,"GENERAL";"TAB4",#N/A,TRUE,"GENERAL";"TAB5",#N/A,TRUE,"GENERAL"}</definedName>
    <definedName name="uuuuo" localSheetId="39" hidden="1">{"TAB1",#N/A,TRUE,"GENERAL";"TAB2",#N/A,TRUE,"GENERAL";"TAB3",#N/A,TRUE,"GENERAL";"TAB4",#N/A,TRUE,"GENERAL";"TAB5",#N/A,TRUE,"GENERAL"}</definedName>
    <definedName name="uuuuo" hidden="1">{"TAB1",#N/A,TRUE,"GENERAL";"TAB2",#N/A,TRUE,"GENERAL";"TAB3",#N/A,TRUE,"GENERAL";"TAB4",#N/A,TRUE,"GENERAL";"TAB5",#N/A,TRUE,"GENERAL"}</definedName>
    <definedName name="uuuuuj" localSheetId="19" hidden="1">{"via1",#N/A,TRUE,"general";"via2",#N/A,TRUE,"general";"via3",#N/A,TRUE,"general"}</definedName>
    <definedName name="uuuuuj" localSheetId="38"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localSheetId="31" hidden="1">{"via1",#N/A,TRUE,"general";"via2",#N/A,TRUE,"general";"via3",#N/A,TRUE,"general"}</definedName>
    <definedName name="uuuuuj" localSheetId="32" hidden="1">{"via1",#N/A,TRUE,"general";"via2",#N/A,TRUE,"general";"via3",#N/A,TRUE,"general"}</definedName>
    <definedName name="uuuuuj" localSheetId="33" hidden="1">{"via1",#N/A,TRUE,"general";"via2",#N/A,TRUE,"general";"via3",#N/A,TRUE,"general"}</definedName>
    <definedName name="uuuuuj" localSheetId="34" hidden="1">{"via1",#N/A,TRUE,"general";"via2",#N/A,TRUE,"general";"via3",#N/A,TRUE,"general"}</definedName>
    <definedName name="uuuuuj" localSheetId="35" hidden="1">{"via1",#N/A,TRUE,"general";"via2",#N/A,TRUE,"general";"via3",#N/A,TRUE,"general"}</definedName>
    <definedName name="uuuuuj" localSheetId="36" hidden="1">{"via1",#N/A,TRUE,"general";"via2",#N/A,TRUE,"general";"via3",#N/A,TRUE,"general"}</definedName>
    <definedName name="uuuuuj" localSheetId="37" hidden="1">{"via1",#N/A,TRUE,"general";"via2",#N/A,TRUE,"general";"via3",#N/A,TRUE,"general"}</definedName>
    <definedName name="uuuuuj" localSheetId="39" hidden="1">{"via1",#N/A,TRUE,"general";"via2",#N/A,TRUE,"general";"via3",#N/A,TRUE,"general"}</definedName>
    <definedName name="uuuuuj" hidden="1">{"via1",#N/A,TRUE,"general";"via2",#N/A,TRUE,"general";"via3",#N/A,TRUE,"general"}</definedName>
    <definedName name="uv">375000</definedName>
    <definedName name="uwkap" localSheetId="19" hidden="1">{"TAB1",#N/A,TRUE,"GENERAL";"TAB2",#N/A,TRUE,"GENERAL";"TAB3",#N/A,TRUE,"GENERAL";"TAB4",#N/A,TRUE,"GENERAL";"TAB5",#N/A,TRUE,"GENERAL"}</definedName>
    <definedName name="uwkap" localSheetId="38"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31"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3"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35" hidden="1">{"TAB1",#N/A,TRUE,"GENERAL";"TAB2",#N/A,TRUE,"GENERAL";"TAB3",#N/A,TRUE,"GENERAL";"TAB4",#N/A,TRUE,"GENERAL";"TAB5",#N/A,TRUE,"GENERAL"}</definedName>
    <definedName name="uwkap" localSheetId="36" hidden="1">{"TAB1",#N/A,TRUE,"GENERAL";"TAB2",#N/A,TRUE,"GENERAL";"TAB3",#N/A,TRUE,"GENERAL";"TAB4",#N/A,TRUE,"GENERAL";"TAB5",#N/A,TRUE,"GENERAL"}</definedName>
    <definedName name="uwkap" localSheetId="37" hidden="1">{"TAB1",#N/A,TRUE,"GENERAL";"TAB2",#N/A,TRUE,"GENERAL";"TAB3",#N/A,TRUE,"GENERAL";"TAB4",#N/A,TRUE,"GENERAL";"TAB5",#N/A,TRUE,"GENERAL"}</definedName>
    <definedName name="uwkap" localSheetId="39" hidden="1">{"TAB1",#N/A,TRUE,"GENERAL";"TAB2",#N/A,TRUE,"GENERAL";"TAB3",#N/A,TRUE,"GENERAL";"TAB4",#N/A,TRUE,"GENERAL";"TAB5",#N/A,TRUE,"GENERAL"}</definedName>
    <definedName name="uwkap"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38"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3"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35" hidden="1">{"TAB1",#N/A,TRUE,"GENERAL";"TAB2",#N/A,TRUE,"GENERAL";"TAB3",#N/A,TRUE,"GENERAL";"TAB4",#N/A,TRUE,"GENERAL";"TAB5",#N/A,TRUE,"GENERAL"}</definedName>
    <definedName name="uyiyiy" localSheetId="36" hidden="1">{"TAB1",#N/A,TRUE,"GENERAL";"TAB2",#N/A,TRUE,"GENERAL";"TAB3",#N/A,TRUE,"GENERAL";"TAB4",#N/A,TRUE,"GENERAL";"TAB5",#N/A,TRUE,"GENERAL"}</definedName>
    <definedName name="uyiyiy" localSheetId="37" hidden="1">{"TAB1",#N/A,TRUE,"GENERAL";"TAB2",#N/A,TRUE,"GENERAL";"TAB3",#N/A,TRUE,"GENERAL";"TAB4",#N/A,TRUE,"GENERAL";"TAB5",#N/A,TRUE,"GENERAL"}</definedName>
    <definedName name="uyiyiy" localSheetId="39" hidden="1">{"TAB1",#N/A,TRUE,"GENERAL";"TAB2",#N/A,TRUE,"GENERAL";"TAB3",#N/A,TRUE,"GENERAL";"TAB4",#N/A,TRUE,"GENERAL";"TAB5",#N/A,TRUE,"GENERAL"}</definedName>
    <definedName name="uyiyiy" hidden="1">{"TAB1",#N/A,TRUE,"GENERAL";"TAB2",#N/A,TRUE,"GENERAL";"TAB3",#N/A,TRUE,"GENERAL";"TAB4",#N/A,TRUE,"GENERAL";"TAB5",#N/A,TRUE,"GENERAL"}</definedName>
    <definedName name="uytu" localSheetId="19" hidden="1">{"TAB1",#N/A,TRUE,"GENERAL";"TAB2",#N/A,TRUE,"GENERAL";"TAB3",#N/A,TRUE,"GENERAL";"TAB4",#N/A,TRUE,"GENERAL";"TAB5",#N/A,TRUE,"GENERAL"}</definedName>
    <definedName name="uytu" localSheetId="38"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localSheetId="31" hidden="1">{"TAB1",#N/A,TRUE,"GENERAL";"TAB2",#N/A,TRUE,"GENERAL";"TAB3",#N/A,TRUE,"GENERAL";"TAB4",#N/A,TRUE,"GENERAL";"TAB5",#N/A,TRUE,"GENERAL"}</definedName>
    <definedName name="uytu" localSheetId="32" hidden="1">{"TAB1",#N/A,TRUE,"GENERAL";"TAB2",#N/A,TRUE,"GENERAL";"TAB3",#N/A,TRUE,"GENERAL";"TAB4",#N/A,TRUE,"GENERAL";"TAB5",#N/A,TRUE,"GENERAL"}</definedName>
    <definedName name="uytu" localSheetId="33" hidden="1">{"TAB1",#N/A,TRUE,"GENERAL";"TAB2",#N/A,TRUE,"GENERAL";"TAB3",#N/A,TRUE,"GENERAL";"TAB4",#N/A,TRUE,"GENERAL";"TAB5",#N/A,TRUE,"GENERAL"}</definedName>
    <definedName name="uytu" localSheetId="34" hidden="1">{"TAB1",#N/A,TRUE,"GENERAL";"TAB2",#N/A,TRUE,"GENERAL";"TAB3",#N/A,TRUE,"GENERAL";"TAB4",#N/A,TRUE,"GENERAL";"TAB5",#N/A,TRUE,"GENERAL"}</definedName>
    <definedName name="uytu" localSheetId="35" hidden="1">{"TAB1",#N/A,TRUE,"GENERAL";"TAB2",#N/A,TRUE,"GENERAL";"TAB3",#N/A,TRUE,"GENERAL";"TAB4",#N/A,TRUE,"GENERAL";"TAB5",#N/A,TRUE,"GENERAL"}</definedName>
    <definedName name="uytu" localSheetId="36" hidden="1">{"TAB1",#N/A,TRUE,"GENERAL";"TAB2",#N/A,TRUE,"GENERAL";"TAB3",#N/A,TRUE,"GENERAL";"TAB4",#N/A,TRUE,"GENERAL";"TAB5",#N/A,TRUE,"GENERAL"}</definedName>
    <definedName name="uytu" localSheetId="37" hidden="1">{"TAB1",#N/A,TRUE,"GENERAL";"TAB2",#N/A,TRUE,"GENERAL";"TAB3",#N/A,TRUE,"GENERAL";"TAB4",#N/A,TRUE,"GENERAL";"TAB5",#N/A,TRUE,"GENERAL"}</definedName>
    <definedName name="uytu" localSheetId="39" hidden="1">{"TAB1",#N/A,TRUE,"GENERAL";"TAB2",#N/A,TRUE,"GENERAL";"TAB3",#N/A,TRUE,"GENERAL";"TAB4",#N/A,TRUE,"GENERAL";"TAB5",#N/A,TRUE,"GENERAL"}</definedName>
    <definedName name="uytu" hidden="1">{"TAB1",#N/A,TRUE,"GENERAL";"TAB2",#N/A,TRUE,"GENERAL";"TAB3",#N/A,TRUE,"GENERAL";"TAB4",#N/A,TRUE,"GENERAL";"TAB5",#N/A,TRUE,"GENERAL"}</definedName>
    <definedName name="uyur" localSheetId="19" hidden="1">{"via1",#N/A,TRUE,"general";"via2",#N/A,TRUE,"general";"via3",#N/A,TRUE,"general"}</definedName>
    <definedName name="uyur" localSheetId="38"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localSheetId="31" hidden="1">{"via1",#N/A,TRUE,"general";"via2",#N/A,TRUE,"general";"via3",#N/A,TRUE,"general"}</definedName>
    <definedName name="uyur" localSheetId="32" hidden="1">{"via1",#N/A,TRUE,"general";"via2",#N/A,TRUE,"general";"via3",#N/A,TRUE,"general"}</definedName>
    <definedName name="uyur" localSheetId="33" hidden="1">{"via1",#N/A,TRUE,"general";"via2",#N/A,TRUE,"general";"via3",#N/A,TRUE,"general"}</definedName>
    <definedName name="uyur" localSheetId="34" hidden="1">{"via1",#N/A,TRUE,"general";"via2",#N/A,TRUE,"general";"via3",#N/A,TRUE,"general"}</definedName>
    <definedName name="uyur" localSheetId="35" hidden="1">{"via1",#N/A,TRUE,"general";"via2",#N/A,TRUE,"general";"via3",#N/A,TRUE,"general"}</definedName>
    <definedName name="uyur" localSheetId="36" hidden="1">{"via1",#N/A,TRUE,"general";"via2",#N/A,TRUE,"general";"via3",#N/A,TRUE,"general"}</definedName>
    <definedName name="uyur" localSheetId="37" hidden="1">{"via1",#N/A,TRUE,"general";"via2",#N/A,TRUE,"general";"via3",#N/A,TRUE,"general"}</definedName>
    <definedName name="uyur" localSheetId="39" hidden="1">{"via1",#N/A,TRUE,"general";"via2",#N/A,TRUE,"general";"via3",#N/A,TRUE,"general"}</definedName>
    <definedName name="uyur" hidden="1">{"via1",#N/A,TRUE,"general";"via2",#N/A,TRUE,"general";"via3",#N/A,TRUE,"general"}</definedName>
    <definedName name="v" localSheetId="19" hidden="1">{"TAB1",#N/A,TRUE,"GENERAL";"TAB2",#N/A,TRUE,"GENERAL";"TAB3",#N/A,TRUE,"GENERAL";"TAB4",#N/A,TRUE,"GENERAL";"TAB5",#N/A,TRUE,"GENERAL"}</definedName>
    <definedName name="v" localSheetId="38"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29" hidden="1">{"TAB1",#N/A,TRUE,"GENERAL";"TAB2",#N/A,TRUE,"GENERAL";"TAB3",#N/A,TRUE,"GENERAL";"TAB4",#N/A,TRUE,"GENERAL";"TAB5",#N/A,TRUE,"GENERAL"}</definedName>
    <definedName name="v" localSheetId="30" hidden="1">{"TAB1",#N/A,TRUE,"GENERAL";"TAB2",#N/A,TRUE,"GENERAL";"TAB3",#N/A,TRUE,"GENERAL";"TAB4",#N/A,TRUE,"GENERAL";"TAB5",#N/A,TRUE,"GENERAL"}</definedName>
    <definedName name="v" localSheetId="31" hidden="1">{"TAB1",#N/A,TRUE,"GENERAL";"TAB2",#N/A,TRUE,"GENERAL";"TAB3",#N/A,TRUE,"GENERAL";"TAB4",#N/A,TRUE,"GENERAL";"TAB5",#N/A,TRUE,"GENERAL"}</definedName>
    <definedName name="v" localSheetId="32" hidden="1">{"TAB1",#N/A,TRUE,"GENERAL";"TAB2",#N/A,TRUE,"GENERAL";"TAB3",#N/A,TRUE,"GENERAL";"TAB4",#N/A,TRUE,"GENERAL";"TAB5",#N/A,TRUE,"GENERAL"}</definedName>
    <definedName name="v" localSheetId="33" hidden="1">{"TAB1",#N/A,TRUE,"GENERAL";"TAB2",#N/A,TRUE,"GENERAL";"TAB3",#N/A,TRUE,"GENERAL";"TAB4",#N/A,TRUE,"GENERAL";"TAB5",#N/A,TRUE,"GENERAL"}</definedName>
    <definedName name="v" localSheetId="34" hidden="1">{"TAB1",#N/A,TRUE,"GENERAL";"TAB2",#N/A,TRUE,"GENERAL";"TAB3",#N/A,TRUE,"GENERAL";"TAB4",#N/A,TRUE,"GENERAL";"TAB5",#N/A,TRUE,"GENERAL"}</definedName>
    <definedName name="v" localSheetId="35" hidden="1">{"TAB1",#N/A,TRUE,"GENERAL";"TAB2",#N/A,TRUE,"GENERAL";"TAB3",#N/A,TRUE,"GENERAL";"TAB4",#N/A,TRUE,"GENERAL";"TAB5",#N/A,TRUE,"GENERAL"}</definedName>
    <definedName name="v" localSheetId="36" hidden="1">{"TAB1",#N/A,TRUE,"GENERAL";"TAB2",#N/A,TRUE,"GENERAL";"TAB3",#N/A,TRUE,"GENERAL";"TAB4",#N/A,TRUE,"GENERAL";"TAB5",#N/A,TRUE,"GENERAL"}</definedName>
    <definedName name="v" localSheetId="37" hidden="1">{"TAB1",#N/A,TRUE,"GENERAL";"TAB2",#N/A,TRUE,"GENERAL";"TAB3",#N/A,TRUE,"GENERAL";"TAB4",#N/A,TRUE,"GENERAL";"TAB5",#N/A,TRUE,"GENERAL"}</definedName>
    <definedName name="v" localSheetId="39"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10">#REF!</definedName>
    <definedName name="VALDES" localSheetId="11">#REF!</definedName>
    <definedName name="VALDES" localSheetId="12">#REF!</definedName>
    <definedName name="VALDES" localSheetId="20">#REF!</definedName>
    <definedName name="VALDES" localSheetId="21">#REF!</definedName>
    <definedName name="VALDES" localSheetId="22">#REF!</definedName>
    <definedName name="VALDES" localSheetId="23">#REF!</definedName>
    <definedName name="VALDES" localSheetId="24">#REF!</definedName>
    <definedName name="VALDES" localSheetId="25">#REF!</definedName>
    <definedName name="VALDES" localSheetId="26">#REF!</definedName>
    <definedName name="VALDES" localSheetId="27">#REF!</definedName>
    <definedName name="VALDES" localSheetId="28">#REF!</definedName>
    <definedName name="VALDES" localSheetId="29">#REF!</definedName>
    <definedName name="VALDES" localSheetId="30">#REF!</definedName>
    <definedName name="VALDES" localSheetId="31">#REF!</definedName>
    <definedName name="VALDES" localSheetId="32">#REF!</definedName>
    <definedName name="VALDES" localSheetId="33">#REF!</definedName>
    <definedName name="VALDES" localSheetId="34">#REF!</definedName>
    <definedName name="VALDES" localSheetId="35">#REF!</definedName>
    <definedName name="VALDES" localSheetId="36">#REF!</definedName>
    <definedName name="VALDES" localSheetId="37">#REF!</definedName>
    <definedName name="VALDES">#REF!</definedName>
    <definedName name="valor1" localSheetId="1">#REF!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10">#REF!</definedName>
    <definedName name="valor1" localSheetId="11">#REF!</definedName>
    <definedName name="valor1" localSheetId="12">#REF!</definedName>
    <definedName name="valor1" localSheetId="20">#REF!</definedName>
    <definedName name="valor1" localSheetId="21">#REF!</definedName>
    <definedName name="valor1" localSheetId="22">#REF!</definedName>
    <definedName name="valor1" localSheetId="23">#REF!</definedName>
    <definedName name="valor1" localSheetId="25">#REF!</definedName>
    <definedName name="valor1" localSheetId="26">#REF!</definedName>
    <definedName name="valor1" localSheetId="27">#REF!</definedName>
    <definedName name="valor1" localSheetId="28">#REF!</definedName>
    <definedName name="valor1" localSheetId="29">#REF!</definedName>
    <definedName name="valor1" localSheetId="30">#REF!</definedName>
    <definedName name="valor1" localSheetId="31">#REF!</definedName>
    <definedName name="valor1" localSheetId="32">#REF!</definedName>
    <definedName name="valor1" localSheetId="33">#REF!</definedName>
    <definedName name="valor1" localSheetId="34">#REF!</definedName>
    <definedName name="valor1" localSheetId="35">#REF!</definedName>
    <definedName name="valor1" localSheetId="36">#REF!</definedName>
    <definedName name="valor1" localSheetId="37">#REF!</definedName>
    <definedName name="valor1">#REF!</definedName>
    <definedName name="valor2" localSheetId="1">#REF!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10">#REF!</definedName>
    <definedName name="valor2" localSheetId="11">#REF!</definedName>
    <definedName name="valor2" localSheetId="12">#REF!</definedName>
    <definedName name="valor2" localSheetId="20">#REF!</definedName>
    <definedName name="valor2" localSheetId="21">#REF!</definedName>
    <definedName name="valor2" localSheetId="22">#REF!</definedName>
    <definedName name="valor2" localSheetId="23">#REF!</definedName>
    <definedName name="valor2" localSheetId="25">#REF!</definedName>
    <definedName name="valor2" localSheetId="26">#REF!</definedName>
    <definedName name="valor2" localSheetId="27">#REF!</definedName>
    <definedName name="valor2" localSheetId="28">#REF!</definedName>
    <definedName name="valor2" localSheetId="29">#REF!</definedName>
    <definedName name="valor2" localSheetId="30">#REF!</definedName>
    <definedName name="valor2" localSheetId="31">#REF!</definedName>
    <definedName name="valor2" localSheetId="32">#REF!</definedName>
    <definedName name="valor2" localSheetId="33">#REF!</definedName>
    <definedName name="valor2" localSheetId="34">#REF!</definedName>
    <definedName name="valor2" localSheetId="35">#REF!</definedName>
    <definedName name="valor2" localSheetId="36">#REF!</definedName>
    <definedName name="valor2" localSheetId="37">#REF!</definedName>
    <definedName name="valor2">#REF!</definedName>
    <definedName name="VALOR3" localSheetId="1">#REF!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10">#REF!</definedName>
    <definedName name="VALOR3" localSheetId="11">#REF!</definedName>
    <definedName name="VALOR3" localSheetId="12">#REF!</definedName>
    <definedName name="VALOR3" localSheetId="20">#REF!</definedName>
    <definedName name="VALOR3" localSheetId="21">#REF!</definedName>
    <definedName name="VALOR3" localSheetId="22">#REF!</definedName>
    <definedName name="VALOR3" localSheetId="23">#REF!</definedName>
    <definedName name="VALOR3" localSheetId="25">#REF!</definedName>
    <definedName name="VALOR3" localSheetId="26">#REF!</definedName>
    <definedName name="VALOR3" localSheetId="27">#REF!</definedName>
    <definedName name="VALOR3" localSheetId="28">#REF!</definedName>
    <definedName name="VALOR3" localSheetId="29">#REF!</definedName>
    <definedName name="VALOR3" localSheetId="30">#REF!</definedName>
    <definedName name="VALOR3" localSheetId="31">#REF!</definedName>
    <definedName name="VALOR3" localSheetId="32">#REF!</definedName>
    <definedName name="VALOR3" localSheetId="33">#REF!</definedName>
    <definedName name="VALOR3" localSheetId="34">#REF!</definedName>
    <definedName name="VALOR3" localSheetId="35">#REF!</definedName>
    <definedName name="VALOR3" localSheetId="36">#REF!</definedName>
    <definedName name="VALOR3" localSheetId="37">#REF!</definedName>
    <definedName name="VALOR3">#REF!</definedName>
    <definedName name="ValorCto">[124]CONTRATO!$E$9</definedName>
    <definedName name="ValorEjecutado" localSheetId="19">#REF!</definedName>
    <definedName name="ValorEjecutado" localSheetId="9">#REF!</definedName>
    <definedName name="ValorEjecutado" localSheetId="13">#REF!</definedName>
    <definedName name="ValorEjecutado" localSheetId="14">#REF!</definedName>
    <definedName name="ValorEjecutado" localSheetId="15">#REF!</definedName>
    <definedName name="ValorEjecutado" localSheetId="16">#REF!</definedName>
    <definedName name="ValorEjecutado" localSheetId="17">#REF!</definedName>
    <definedName name="ValorEjecutado" localSheetId="18">#REF!</definedName>
    <definedName name="ValorEjecutado" localSheetId="24">#REF!</definedName>
    <definedName name="ValorEjecutado">#REF!</definedName>
    <definedName name="ValorProyecto" localSheetId="19">#REF!</definedName>
    <definedName name="ValorProyecto" localSheetId="9">#REF!</definedName>
    <definedName name="ValorProyecto" localSheetId="13">#REF!</definedName>
    <definedName name="ValorProyecto" localSheetId="14">#REF!</definedName>
    <definedName name="ValorProyecto" localSheetId="15">#REF!</definedName>
    <definedName name="ValorProyecto" localSheetId="16">#REF!</definedName>
    <definedName name="ValorProyecto" localSheetId="17">#REF!</definedName>
    <definedName name="ValorProyecto" localSheetId="18">#REF!</definedName>
    <definedName name="ValorProyecto" localSheetId="24">#REF!</definedName>
    <definedName name="ValorProyecto">#REF!</definedName>
    <definedName name="ValorRecursosComprometidos" localSheetId="19">#REF!</definedName>
    <definedName name="ValorRecursosComprometidos" localSheetId="9">#REF!</definedName>
    <definedName name="ValorRecursosComprometidos" localSheetId="13">#REF!</definedName>
    <definedName name="ValorRecursosComprometidos" localSheetId="14">#REF!</definedName>
    <definedName name="ValorRecursosComprometidos" localSheetId="15">#REF!</definedName>
    <definedName name="ValorRecursosComprometidos" localSheetId="16">#REF!</definedName>
    <definedName name="ValorRecursosComprometidos" localSheetId="17">#REF!</definedName>
    <definedName name="ValorRecursosComprometidos" localSheetId="18">#REF!</definedName>
    <definedName name="ValorRecursosComprometidos" localSheetId="24">#REF!</definedName>
    <definedName name="ValorRecursosComprometidos">#REF!</definedName>
    <definedName name="Values_Entered" localSheetId="19">IF([0]!Loan_Amount*' 3,01 '!Interest_Rate*[0]!Loan_Years*[0]!Loan_Start&gt;0,1,0)</definedName>
    <definedName name="Values_Entered" localSheetId="38">IF(' MEMORIA ANDEN CALLE 11'!Loan_Amount*Interest_Rate*' MEMORIA ANDEN CALLE 11'!Loan_Years*' MEMORIA ANDEN CALLE 11'!Loan_Start&gt;0,1,0)</definedName>
    <definedName name="Values_Entered" localSheetId="9">IF(Loan_Amount*'2,01 '!Interest_Rate*Loan_Years*Loan_Start&gt;0,1,0)</definedName>
    <definedName name="Values_Entered" localSheetId="13">IF(Loan_Amount*'2,05'!Interest_Rate*Loan_Years*Loan_Start&gt;0,1,0)</definedName>
    <definedName name="Values_Entered" localSheetId="14">IF(Loan_Amount*'2,06'!Interest_Rate*Loan_Years*Loan_Start&gt;0,1,0)</definedName>
    <definedName name="Values_Entered" localSheetId="15">IF([0]!Loan_Amount*'2,07'!Interest_Rate*[0]!Loan_Years*[0]!Loan_Start&gt;0,1,0)</definedName>
    <definedName name="Values_Entered" localSheetId="16">IF([0]!Loan_Amount*'2,08'!Interest_Rate*[0]!Loan_Years*[0]!Loan_Start&gt;0,1,0)</definedName>
    <definedName name="Values_Entered" localSheetId="17">IF(Loan_Amount*'2,09'!Interest_Rate*Loan_Years*Loan_Start&gt;0,1,0)</definedName>
    <definedName name="Values_Entered" localSheetId="18">IF([0]!Loan_Amount*'2,10'!Interest_Rate*[0]!Loan_Years*[0]!Loan_Start&gt;0,1,0)</definedName>
    <definedName name="Values_Entered" localSheetId="24">IF(Loan_Amount*'3,06'!Interest_Rate*Loan_Years*Loan_Start&gt;0,1,0)</definedName>
    <definedName name="Values_Entered" localSheetId="39">IF('MEMORIAS ANDEN CALLE 12'!Loan_Amount*Interest_Rate*'MEMORIAS ANDEN CALLE 12'!Loan_Years*'MEMORIAS ANDEN CALLE 12'!Loan_Start&gt;0,1,0)</definedName>
    <definedName name="Values_Entered">IF(Loan_Amount*Interest_Rate*Loan_Years*Loan_Start&gt;0,1,0)</definedName>
    <definedName name="Válvulas" localSheetId="19">#REF!</definedName>
    <definedName name="Válvulas" localSheetId="9">#REF!</definedName>
    <definedName name="Válvulas" localSheetId="13">#REF!</definedName>
    <definedName name="Válvulas" localSheetId="14">#REF!</definedName>
    <definedName name="Válvulas" localSheetId="15">#REF!</definedName>
    <definedName name="Válvulas" localSheetId="16">#REF!</definedName>
    <definedName name="Válvulas" localSheetId="17">#REF!</definedName>
    <definedName name="Válvulas" localSheetId="18">#REF!</definedName>
    <definedName name="Válvulas" localSheetId="24">#REF!</definedName>
    <definedName name="Válvulas">#REF!</definedName>
    <definedName name="Var" localSheetId="19">[20]Varios.!$E$1:$E$65536</definedName>
    <definedName name="Var" localSheetId="9">[20]Varios.!$E$1:$E$65536</definedName>
    <definedName name="Var" localSheetId="13">[20]Varios.!$E$1:$E$65536</definedName>
    <definedName name="Var" localSheetId="14">[20]Varios.!$E$1:$E$65536</definedName>
    <definedName name="Var" localSheetId="15">[20]Varios.!$E$1:$E$65536</definedName>
    <definedName name="Var" localSheetId="16">[20]Varios.!$E$1:$E$65536</definedName>
    <definedName name="Var" localSheetId="17">[20]Varios.!$E$1:$E$65536</definedName>
    <definedName name="Var" localSheetId="18">[20]Varios.!$E$1:$E$65536</definedName>
    <definedName name="Var" localSheetId="24">[20]Varios.!$E$1:$E$65536</definedName>
    <definedName name="Var">[21]Varios.!$E$1:$E$65536</definedName>
    <definedName name="VARIACION1" localSheetId="19">#REF!</definedName>
    <definedName name="VARIACION1" localSheetId="9">#REF!</definedName>
    <definedName name="VARIACION1" localSheetId="13">#REF!</definedName>
    <definedName name="VARIACION1" localSheetId="14">#REF!</definedName>
    <definedName name="VARIACION1" localSheetId="15">#REF!</definedName>
    <definedName name="VARIACION1" localSheetId="16">#REF!</definedName>
    <definedName name="VARIACION1" localSheetId="17">#REF!</definedName>
    <definedName name="VARIACION1" localSheetId="18">#REF!</definedName>
    <definedName name="VARIACION1" localSheetId="24">#REF!</definedName>
    <definedName name="VARIACION1">#REF!</definedName>
    <definedName name="Varios" localSheetId="19">#REF!</definedName>
    <definedName name="Varios" localSheetId="9">#REF!</definedName>
    <definedName name="Varios" localSheetId="13">#REF!</definedName>
    <definedName name="Varios" localSheetId="14">#REF!</definedName>
    <definedName name="Varios" localSheetId="15">#REF!</definedName>
    <definedName name="Varios" localSheetId="16">#REF!</definedName>
    <definedName name="Varios" localSheetId="17">#REF!</definedName>
    <definedName name="Varios" localSheetId="18">#REF!</definedName>
    <definedName name="Varios" localSheetId="24">#REF!</definedName>
    <definedName name="Varios">#REF!</definedName>
    <definedName name="vbvbvbvb" localSheetId="19" hidden="1">{"TAB1",#N/A,TRUE,"GENERAL";"TAB2",#N/A,TRUE,"GENERAL";"TAB3",#N/A,TRUE,"GENERAL";"TAB4",#N/A,TRUE,"GENERAL";"TAB5",#N/A,TRUE,"GENERAL"}</definedName>
    <definedName name="vbvbvbvb" localSheetId="38"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31"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3"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35" hidden="1">{"TAB1",#N/A,TRUE,"GENERAL";"TAB2",#N/A,TRUE,"GENERAL";"TAB3",#N/A,TRUE,"GENERAL";"TAB4",#N/A,TRUE,"GENERAL";"TAB5",#N/A,TRUE,"GENERAL"}</definedName>
    <definedName name="vbvbvbvb" localSheetId="36" hidden="1">{"TAB1",#N/A,TRUE,"GENERAL";"TAB2",#N/A,TRUE,"GENERAL";"TAB3",#N/A,TRUE,"GENERAL";"TAB4",#N/A,TRUE,"GENERAL";"TAB5",#N/A,TRUE,"GENERAL"}</definedName>
    <definedName name="vbvbvbvb" localSheetId="37" hidden="1">{"TAB1",#N/A,TRUE,"GENERAL";"TAB2",#N/A,TRUE,"GENERAL";"TAB3",#N/A,TRUE,"GENERAL";"TAB4",#N/A,TRUE,"GENERAL";"TAB5",#N/A,TRUE,"GENERAL"}</definedName>
    <definedName name="vbvbvbvb" localSheetId="39"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9" hidden="1">{"via1",#N/A,TRUE,"general";"via2",#N/A,TRUE,"general";"via3",#N/A,TRUE,"general"}</definedName>
    <definedName name="vdfvuio" localSheetId="38"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localSheetId="31" hidden="1">{"via1",#N/A,TRUE,"general";"via2",#N/A,TRUE,"general";"via3",#N/A,TRUE,"general"}</definedName>
    <definedName name="vdfvuio" localSheetId="32" hidden="1">{"via1",#N/A,TRUE,"general";"via2",#N/A,TRUE,"general";"via3",#N/A,TRUE,"general"}</definedName>
    <definedName name="vdfvuio" localSheetId="33" hidden="1">{"via1",#N/A,TRUE,"general";"via2",#N/A,TRUE,"general";"via3",#N/A,TRUE,"general"}</definedName>
    <definedName name="vdfvuio" localSheetId="34" hidden="1">{"via1",#N/A,TRUE,"general";"via2",#N/A,TRUE,"general";"via3",#N/A,TRUE,"general"}</definedName>
    <definedName name="vdfvuio" localSheetId="35" hidden="1">{"via1",#N/A,TRUE,"general";"via2",#N/A,TRUE,"general";"via3",#N/A,TRUE,"general"}</definedName>
    <definedName name="vdfvuio" localSheetId="36" hidden="1">{"via1",#N/A,TRUE,"general";"via2",#N/A,TRUE,"general";"via3",#N/A,TRUE,"general"}</definedName>
    <definedName name="vdfvuio" localSheetId="37" hidden="1">{"via1",#N/A,TRUE,"general";"via2",#N/A,TRUE,"general";"via3",#N/A,TRUE,"general"}</definedName>
    <definedName name="vdfvuio" localSheetId="39" hidden="1">{"via1",#N/A,TRUE,"general";"via2",#N/A,TRUE,"general";"via3",#N/A,TRUE,"general"}</definedName>
    <definedName name="vdfvuio" hidden="1">{"via1",#N/A,TRUE,"general";"via2",#N/A,TRUE,"general";"via3",#N/A,TRUE,"general"}</definedName>
    <definedName name="vdsvnj" localSheetId="19" hidden="1">{"via1",#N/A,TRUE,"general";"via2",#N/A,TRUE,"general";"via3",#N/A,TRUE,"general"}</definedName>
    <definedName name="vdsvnj" localSheetId="38"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localSheetId="31" hidden="1">{"via1",#N/A,TRUE,"general";"via2",#N/A,TRUE,"general";"via3",#N/A,TRUE,"general"}</definedName>
    <definedName name="vdsvnj" localSheetId="32" hidden="1">{"via1",#N/A,TRUE,"general";"via2",#N/A,TRUE,"general";"via3",#N/A,TRUE,"general"}</definedName>
    <definedName name="vdsvnj" localSheetId="33" hidden="1">{"via1",#N/A,TRUE,"general";"via2",#N/A,TRUE,"general";"via3",#N/A,TRUE,"general"}</definedName>
    <definedName name="vdsvnj" localSheetId="34" hidden="1">{"via1",#N/A,TRUE,"general";"via2",#N/A,TRUE,"general";"via3",#N/A,TRUE,"general"}</definedName>
    <definedName name="vdsvnj" localSheetId="35" hidden="1">{"via1",#N/A,TRUE,"general";"via2",#N/A,TRUE,"general";"via3",#N/A,TRUE,"general"}</definedName>
    <definedName name="vdsvnj" localSheetId="36" hidden="1">{"via1",#N/A,TRUE,"general";"via2",#N/A,TRUE,"general";"via3",#N/A,TRUE,"general"}</definedName>
    <definedName name="vdsvnj" localSheetId="37" hidden="1">{"via1",#N/A,TRUE,"general";"via2",#N/A,TRUE,"general";"via3",#N/A,TRUE,"general"}</definedName>
    <definedName name="vdsvnj" localSheetId="39" hidden="1">{"via1",#N/A,TRUE,"general";"via2",#N/A,TRUE,"general";"via3",#N/A,TRUE,"general"}</definedName>
    <definedName name="vdsvnj" hidden="1">{"via1",#N/A,TRUE,"general";"via2",#N/A,TRUE,"general";"via3",#N/A,TRUE,"general"}</definedName>
    <definedName name="VentaAiu" localSheetId="1">#REF!</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10">#REF!</definedName>
    <definedName name="VentaAiu" localSheetId="11">#REF!</definedName>
    <definedName name="VentaAiu" localSheetId="12">#REF!</definedName>
    <definedName name="VentaAiu" localSheetId="20">#REF!</definedName>
    <definedName name="VentaAiu" localSheetId="21">#REF!</definedName>
    <definedName name="VentaAiu" localSheetId="22">#REF!</definedName>
    <definedName name="VentaAiu" localSheetId="23">#REF!</definedName>
    <definedName name="VentaAiu" localSheetId="24">#REF!</definedName>
    <definedName name="VentaAiu" localSheetId="25">#REF!</definedName>
    <definedName name="VentaAiu" localSheetId="26">#REF!</definedName>
    <definedName name="VentaAiu" localSheetId="27">#REF!</definedName>
    <definedName name="VentaAiu" localSheetId="28">#REF!</definedName>
    <definedName name="VentaAiu" localSheetId="29">#REF!</definedName>
    <definedName name="VentaAiu" localSheetId="30">#REF!</definedName>
    <definedName name="VentaAiu" localSheetId="31">#REF!</definedName>
    <definedName name="VentaAiu" localSheetId="32">#REF!</definedName>
    <definedName name="VentaAiu" localSheetId="33">#REF!</definedName>
    <definedName name="VentaAiu" localSheetId="34">#REF!</definedName>
    <definedName name="VentaAiu" localSheetId="35">#REF!</definedName>
    <definedName name="VentaAiu" localSheetId="36">#REF!</definedName>
    <definedName name="VentaAiu" localSheetId="37">#REF!</definedName>
    <definedName name="VentaAiu">#REF!</definedName>
    <definedName name="VEX" localSheetId="24">[12]Tablas!#REF!</definedName>
    <definedName name="VEX">[12]Tablas!#REF!</definedName>
    <definedName name="VEX_ON" localSheetId="24">#REF!</definedName>
    <definedName name="VEX_ON">#REF!</definedName>
    <definedName name="VEX1_1" localSheetId="24">[12]Tablas!#REF!</definedName>
    <definedName name="VEX1_1">[12]Tablas!#REF!</definedName>
    <definedName name="VEX1_1_1" localSheetId="24">[12]Tablas!#REF!</definedName>
    <definedName name="VEX1_1_1">[12]Tablas!#REF!</definedName>
    <definedName name="VEX1_1_2" localSheetId="24">[12]Tablas!#REF!</definedName>
    <definedName name="VEX1_1_2">[12]Tablas!#REF!</definedName>
    <definedName name="VEX1_1_3" localSheetId="24">[12]Tablas!#REF!</definedName>
    <definedName name="VEX1_1_3">[12]Tablas!#REF!</definedName>
    <definedName name="VEX1_1_4" localSheetId="24">[12]Tablas!#REF!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9" hidden="1">{"via1",#N/A,TRUE,"general";"via2",#N/A,TRUE,"general";"via3",#N/A,TRUE,"general"}</definedName>
    <definedName name="vfbgnhyt" localSheetId="38"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localSheetId="31" hidden="1">{"via1",#N/A,TRUE,"general";"via2",#N/A,TRUE,"general";"via3",#N/A,TRUE,"general"}</definedName>
    <definedName name="vfbgnhyt" localSheetId="32" hidden="1">{"via1",#N/A,TRUE,"general";"via2",#N/A,TRUE,"general";"via3",#N/A,TRUE,"general"}</definedName>
    <definedName name="vfbgnhyt" localSheetId="33" hidden="1">{"via1",#N/A,TRUE,"general";"via2",#N/A,TRUE,"general";"via3",#N/A,TRUE,"general"}</definedName>
    <definedName name="vfbgnhyt" localSheetId="34" hidden="1">{"via1",#N/A,TRUE,"general";"via2",#N/A,TRUE,"general";"via3",#N/A,TRUE,"general"}</definedName>
    <definedName name="vfbgnhyt" localSheetId="35" hidden="1">{"via1",#N/A,TRUE,"general";"via2",#N/A,TRUE,"general";"via3",#N/A,TRUE,"general"}</definedName>
    <definedName name="vfbgnhyt" localSheetId="36" hidden="1">{"via1",#N/A,TRUE,"general";"via2",#N/A,TRUE,"general";"via3",#N/A,TRUE,"general"}</definedName>
    <definedName name="vfbgnhyt" localSheetId="37" hidden="1">{"via1",#N/A,TRUE,"general";"via2",#N/A,TRUE,"general";"via3",#N/A,TRUE,"general"}</definedName>
    <definedName name="vfbgnhyt" localSheetId="39" hidden="1">{"via1",#N/A,TRUE,"general";"via2",#N/A,TRUE,"general";"via3",#N/A,TRUE,"general"}</definedName>
    <definedName name="vfbgnhyt" hidden="1">{"via1",#N/A,TRUE,"general";"via2",#N/A,TRUE,"general";"via3",#N/A,TRUE,"general"}</definedName>
    <definedName name="vfh">'[83]7422CW00'!#REF!</definedName>
    <definedName name="VFR" localSheetId="19">#REF!</definedName>
    <definedName name="VFR" localSheetId="9">#REF!</definedName>
    <definedName name="VFR" localSheetId="13">#REF!</definedName>
    <definedName name="VFR" localSheetId="14">#REF!</definedName>
    <definedName name="VFR" localSheetId="15">#REF!</definedName>
    <definedName name="VFR" localSheetId="16">#REF!</definedName>
    <definedName name="VFR" localSheetId="17">#REF!</definedName>
    <definedName name="VFR" localSheetId="18">#REF!</definedName>
    <definedName name="VFR" localSheetId="24">#REF!</definedName>
    <definedName name="VFR">#REF!</definedName>
    <definedName name="vfvdv" localSheetId="19" hidden="1">{"TAB1",#N/A,TRUE,"GENERAL";"TAB2",#N/A,TRUE,"GENERAL";"TAB3",#N/A,TRUE,"GENERAL";"TAB4",#N/A,TRUE,"GENERAL";"TAB5",#N/A,TRUE,"GENERAL"}</definedName>
    <definedName name="vfvdv" localSheetId="38"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31"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3"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35" hidden="1">{"TAB1",#N/A,TRUE,"GENERAL";"TAB2",#N/A,TRUE,"GENERAL";"TAB3",#N/A,TRUE,"GENERAL";"TAB4",#N/A,TRUE,"GENERAL";"TAB5",#N/A,TRUE,"GENERAL"}</definedName>
    <definedName name="vfvdv" localSheetId="36" hidden="1">{"TAB1",#N/A,TRUE,"GENERAL";"TAB2",#N/A,TRUE,"GENERAL";"TAB3",#N/A,TRUE,"GENERAL";"TAB4",#N/A,TRUE,"GENERAL";"TAB5",#N/A,TRUE,"GENERAL"}</definedName>
    <definedName name="vfvdv" localSheetId="37" hidden="1">{"TAB1",#N/A,TRUE,"GENERAL";"TAB2",#N/A,TRUE,"GENERAL";"TAB3",#N/A,TRUE,"GENERAL";"TAB4",#N/A,TRUE,"GENERAL";"TAB5",#N/A,TRUE,"GENERAL"}</definedName>
    <definedName name="vfvdv" localSheetId="39" hidden="1">{"TAB1",#N/A,TRUE,"GENERAL";"TAB2",#N/A,TRUE,"GENERAL";"TAB3",#N/A,TRUE,"GENERAL";"TAB4",#N/A,TRUE,"GENERAL";"TAB5",#N/A,TRUE,"GENERAL"}</definedName>
    <definedName name="vfvdv" hidden="1">{"TAB1",#N/A,TRUE,"GENERAL";"TAB2",#N/A,TRUE,"GENERAL";"TAB3",#N/A,TRUE,"GENERAL";"TAB4",#N/A,TRUE,"GENERAL";"TAB5",#N/A,TRUE,"GENERAL"}</definedName>
    <definedName name="vfvf" localSheetId="19" hidden="1">{"TAB1",#N/A,TRUE,"GENERAL";"TAB2",#N/A,TRUE,"GENERAL";"TAB3",#N/A,TRUE,"GENERAL";"TAB4",#N/A,TRUE,"GENERAL";"TAB5",#N/A,TRUE,"GENERAL"}</definedName>
    <definedName name="vfvf" localSheetId="38"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localSheetId="31" hidden="1">{"TAB1",#N/A,TRUE,"GENERAL";"TAB2",#N/A,TRUE,"GENERAL";"TAB3",#N/A,TRUE,"GENERAL";"TAB4",#N/A,TRUE,"GENERAL";"TAB5",#N/A,TRUE,"GENERAL"}</definedName>
    <definedName name="vfvf" localSheetId="32" hidden="1">{"TAB1",#N/A,TRUE,"GENERAL";"TAB2",#N/A,TRUE,"GENERAL";"TAB3",#N/A,TRUE,"GENERAL";"TAB4",#N/A,TRUE,"GENERAL";"TAB5",#N/A,TRUE,"GENERAL"}</definedName>
    <definedName name="vfvf" localSheetId="33" hidden="1">{"TAB1",#N/A,TRUE,"GENERAL";"TAB2",#N/A,TRUE,"GENERAL";"TAB3",#N/A,TRUE,"GENERAL";"TAB4",#N/A,TRUE,"GENERAL";"TAB5",#N/A,TRUE,"GENERAL"}</definedName>
    <definedName name="vfvf" localSheetId="34" hidden="1">{"TAB1",#N/A,TRUE,"GENERAL";"TAB2",#N/A,TRUE,"GENERAL";"TAB3",#N/A,TRUE,"GENERAL";"TAB4",#N/A,TRUE,"GENERAL";"TAB5",#N/A,TRUE,"GENERAL"}</definedName>
    <definedName name="vfvf" localSheetId="35" hidden="1">{"TAB1",#N/A,TRUE,"GENERAL";"TAB2",#N/A,TRUE,"GENERAL";"TAB3",#N/A,TRUE,"GENERAL";"TAB4",#N/A,TRUE,"GENERAL";"TAB5",#N/A,TRUE,"GENERAL"}</definedName>
    <definedName name="vfvf" localSheetId="36" hidden="1">{"TAB1",#N/A,TRUE,"GENERAL";"TAB2",#N/A,TRUE,"GENERAL";"TAB3",#N/A,TRUE,"GENERAL";"TAB4",#N/A,TRUE,"GENERAL";"TAB5",#N/A,TRUE,"GENERAL"}</definedName>
    <definedName name="vfvf" localSheetId="37" hidden="1">{"TAB1",#N/A,TRUE,"GENERAL";"TAB2",#N/A,TRUE,"GENERAL";"TAB3",#N/A,TRUE,"GENERAL";"TAB4",#N/A,TRUE,"GENERAL";"TAB5",#N/A,TRUE,"GENERAL"}</definedName>
    <definedName name="vfvf" localSheetId="39"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 localSheetId="19">[100]Tablas!$A$6:$A$26</definedName>
    <definedName name="VICEP_DIRECC" localSheetId="9">[100]Tablas!$A$6:$A$26</definedName>
    <definedName name="VICEP_DIRECC" localSheetId="13">[100]Tablas!$A$6:$A$26</definedName>
    <definedName name="VICEP_DIRECC" localSheetId="14">[100]Tablas!$A$6:$A$26</definedName>
    <definedName name="VICEP_DIRECC" localSheetId="15">[100]Tablas!$A$6:$A$26</definedName>
    <definedName name="VICEP_DIRECC" localSheetId="16">[100]Tablas!$A$6:$A$26</definedName>
    <definedName name="VICEP_DIRECC" localSheetId="17">[100]Tablas!$A$6:$A$26</definedName>
    <definedName name="VICEP_DIRECC" localSheetId="18">[100]Tablas!$A$6:$A$26</definedName>
    <definedName name="VICEP_DIRECC" localSheetId="24">[100]Tablas!$A$6:$A$26</definedName>
    <definedName name="VICEP_DIRECC">[101]Tablas!$A$6:$A$26</definedName>
    <definedName name="VigenciaDolares" localSheetId="19">#REF!</definedName>
    <definedName name="VigenciaDolares" localSheetId="9">#REF!</definedName>
    <definedName name="VigenciaDolares" localSheetId="13">#REF!</definedName>
    <definedName name="VigenciaDolares" localSheetId="14">#REF!</definedName>
    <definedName name="VigenciaDolares" localSheetId="15">#REF!</definedName>
    <definedName name="VigenciaDolares" localSheetId="16">#REF!</definedName>
    <definedName name="VigenciaDolares" localSheetId="17">#REF!</definedName>
    <definedName name="VigenciaDolares" localSheetId="18">#REF!</definedName>
    <definedName name="VigenciaDolares" localSheetId="24">#REF!</definedName>
    <definedName name="VigenciaDolares">#REF!</definedName>
    <definedName name="VigenciaPesos" localSheetId="19">#REF!</definedName>
    <definedName name="VigenciaPesos" localSheetId="9">#REF!</definedName>
    <definedName name="VigenciaPesos" localSheetId="13">#REF!</definedName>
    <definedName name="VigenciaPesos" localSheetId="14">#REF!</definedName>
    <definedName name="VigenciaPesos" localSheetId="15">#REF!</definedName>
    <definedName name="VigenciaPesos" localSheetId="16">#REF!</definedName>
    <definedName name="VigenciaPesos" localSheetId="17">#REF!</definedName>
    <definedName name="VigenciaPesos" localSheetId="18">#REF!</definedName>
    <definedName name="VigenciaPesos" localSheetId="24">#REF!</definedName>
    <definedName name="VigenciaPesos">#REF!</definedName>
    <definedName name="VIGFUTURA" localSheetId="19">[100]Tablas!$J$6:$J$8</definedName>
    <definedName name="VIGFUTURA" localSheetId="9">[100]Tablas!$J$6:$J$8</definedName>
    <definedName name="VIGFUTURA" localSheetId="13">[100]Tablas!$J$6:$J$8</definedName>
    <definedName name="VIGFUTURA" localSheetId="14">[100]Tablas!$J$6:$J$8</definedName>
    <definedName name="VIGFUTURA" localSheetId="15">[100]Tablas!$J$6:$J$8</definedName>
    <definedName name="VIGFUTURA" localSheetId="16">[100]Tablas!$J$6:$J$8</definedName>
    <definedName name="VIGFUTURA" localSheetId="17">[100]Tablas!$J$6:$J$8</definedName>
    <definedName name="VIGFUTURA" localSheetId="18">[100]Tablas!$J$6:$J$8</definedName>
    <definedName name="VIGFUTURA" localSheetId="24">[100]Tablas!$J$6:$J$8</definedName>
    <definedName name="VIGFUTURA">[101]Tablas!$J$6:$J$8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 localSheetId="19">[53]Personalizar!$E$15</definedName>
    <definedName name="vital5" localSheetId="9">[53]Personalizar!$E$15</definedName>
    <definedName name="vital5" localSheetId="13">[53]Personalizar!$E$15</definedName>
    <definedName name="vital5" localSheetId="14">[53]Personalizar!$E$15</definedName>
    <definedName name="vital5" localSheetId="15">[53]Personalizar!$E$15</definedName>
    <definedName name="vital5" localSheetId="16">[53]Personalizar!$E$15</definedName>
    <definedName name="vital5" localSheetId="17">[53]Personalizar!$E$15</definedName>
    <definedName name="vital5" localSheetId="18">[53]Personalizar!$E$15</definedName>
    <definedName name="vital5" localSheetId="24">[53]Personalizar!$E$15</definedName>
    <definedName name="vital5">[54]Personalizar!$E$15</definedName>
    <definedName name="VJ">#REF!,#REF!,#REF!,#REF!,#REF!,#REF!,#REF!</definedName>
    <definedName name="vk" localSheetId="19" hidden="1">{"via1",#N/A,TRUE,"general";"via2",#N/A,TRUE,"general";"via3",#N/A,TRUE,"general"}</definedName>
    <definedName name="vk" localSheetId="38"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localSheetId="31" hidden="1">{"via1",#N/A,TRUE,"general";"via2",#N/A,TRUE,"general";"via3",#N/A,TRUE,"general"}</definedName>
    <definedName name="vk" localSheetId="32" hidden="1">{"via1",#N/A,TRUE,"general";"via2",#N/A,TRUE,"general";"via3",#N/A,TRUE,"general"}</definedName>
    <definedName name="vk" localSheetId="33" hidden="1">{"via1",#N/A,TRUE,"general";"via2",#N/A,TRUE,"general";"via3",#N/A,TRUE,"general"}</definedName>
    <definedName name="vk" localSheetId="34" hidden="1">{"via1",#N/A,TRUE,"general";"via2",#N/A,TRUE,"general";"via3",#N/A,TRUE,"general"}</definedName>
    <definedName name="vk" localSheetId="35" hidden="1">{"via1",#N/A,TRUE,"general";"via2",#N/A,TRUE,"general";"via3",#N/A,TRUE,"general"}</definedName>
    <definedName name="vk" localSheetId="36" hidden="1">{"via1",#N/A,TRUE,"general";"via2",#N/A,TRUE,"general";"via3",#N/A,TRUE,"general"}</definedName>
    <definedName name="vk" localSheetId="37" hidden="1">{"via1",#N/A,TRUE,"general";"via2",#N/A,TRUE,"general";"via3",#N/A,TRUE,"general"}</definedName>
    <definedName name="vk" localSheetId="39" hidden="1">{"via1",#N/A,TRUE,"general";"via2",#N/A,TRUE,"general";"via3",#N/A,TRUE,"general"}</definedName>
    <definedName name="vk" hidden="1">{"via1",#N/A,TRUE,"general";"via2",#N/A,TRUE,"general";"via3",#N/A,TRUE,"general"}</definedName>
    <definedName name="vnbvxb" localSheetId="19" hidden="1">{"via1",#N/A,TRUE,"general";"via2",#N/A,TRUE,"general";"via3",#N/A,TRUE,"general"}</definedName>
    <definedName name="vnbvxb" localSheetId="38"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localSheetId="31" hidden="1">{"via1",#N/A,TRUE,"general";"via2",#N/A,TRUE,"general";"via3",#N/A,TRUE,"general"}</definedName>
    <definedName name="vnbvxb" localSheetId="32" hidden="1">{"via1",#N/A,TRUE,"general";"via2",#N/A,TRUE,"general";"via3",#N/A,TRUE,"general"}</definedName>
    <definedName name="vnbvxb" localSheetId="33" hidden="1">{"via1",#N/A,TRUE,"general";"via2",#N/A,TRUE,"general";"via3",#N/A,TRUE,"general"}</definedName>
    <definedName name="vnbvxb" localSheetId="34" hidden="1">{"via1",#N/A,TRUE,"general";"via2",#N/A,TRUE,"general";"via3",#N/A,TRUE,"general"}</definedName>
    <definedName name="vnbvxb" localSheetId="35" hidden="1">{"via1",#N/A,TRUE,"general";"via2",#N/A,TRUE,"general";"via3",#N/A,TRUE,"general"}</definedName>
    <definedName name="vnbvxb" localSheetId="36" hidden="1">{"via1",#N/A,TRUE,"general";"via2",#N/A,TRUE,"general";"via3",#N/A,TRUE,"general"}</definedName>
    <definedName name="vnbvxb" localSheetId="37" hidden="1">{"via1",#N/A,TRUE,"general";"via2",#N/A,TRUE,"general";"via3",#N/A,TRUE,"general"}</definedName>
    <definedName name="vnbvxb" localSheetId="39" hidden="1">{"via1",#N/A,TRUE,"general";"via2",#N/A,TRUE,"general";"via3",#N/A,TRUE,"general"}</definedName>
    <definedName name="vnbvxb" hidden="1">{"via1",#N/A,TRUE,"general";"via2",#N/A,TRUE,"general";"via3",#N/A,TRUE,"general"}</definedName>
    <definedName name="VNVBN" localSheetId="19" hidden="1">{"TAB1",#N/A,TRUE,"GENERAL";"TAB2",#N/A,TRUE,"GENERAL";"TAB3",#N/A,TRUE,"GENERAL";"TAB4",#N/A,TRUE,"GENERAL";"TAB5",#N/A,TRUE,"GENERAL"}</definedName>
    <definedName name="VNVBN" localSheetId="38"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31"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3"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35" hidden="1">{"TAB1",#N/A,TRUE,"GENERAL";"TAB2",#N/A,TRUE,"GENERAL";"TAB3",#N/A,TRUE,"GENERAL";"TAB4",#N/A,TRUE,"GENERAL";"TAB5",#N/A,TRUE,"GENERAL"}</definedName>
    <definedName name="VNVBN" localSheetId="36" hidden="1">{"TAB1",#N/A,TRUE,"GENERAL";"TAB2",#N/A,TRUE,"GENERAL";"TAB3",#N/A,TRUE,"GENERAL";"TAB4",#N/A,TRUE,"GENERAL";"TAB5",#N/A,TRUE,"GENERAL"}</definedName>
    <definedName name="VNVBN" localSheetId="37" hidden="1">{"TAB1",#N/A,TRUE,"GENERAL";"TAB2",#N/A,TRUE,"GENERAL";"TAB3",#N/A,TRUE,"GENERAL";"TAB4",#N/A,TRUE,"GENERAL";"TAB5",#N/A,TRUE,"GENERAL"}</definedName>
    <definedName name="VNVBN" localSheetId="39"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 localSheetId="24">#REF!</definedName>
    <definedName name="vpt">#REF!</definedName>
    <definedName name="VR_CON_IVA">[136]Insumos!$I1*(1+[136]Insumos!$H1)</definedName>
    <definedName name="VR_SIN_IVA">VLOOKUP([136]Insumos!$D1,[136]Auxiliares!$B$1:$G$65536,6,FALSE)</definedName>
    <definedName name="VR_TOT" localSheetId="39">IF(LG=2,IF(SCQ=0,"",SCQ/2),"")</definedName>
    <definedName name="VR_TOT">IF(LG=2,IF(SCQ=0,"",SCQ/2),"")</definedName>
    <definedName name="VR_TOT_APU">IF([136]apu!$E1="","",IF([136]apu!$B1=[136]apu!$A1,SUMIF([136]apu!XEY2:XEY10001,[136]apu!XEY1,[136]apu!A2:A10001),ROUNDUP([136]apu!$D1*[136]apu!$F1,0)))</definedName>
    <definedName name="VR_TOT_AUX">IF([136]Auxiliares!XFC1="","",IF([136]Auxiliares!$B1=[136]Auxiliares!$A1,SUMIF([136]Auxiliares!XEY2:XEY9997,[136]Auxiliares!XEY1,[136]Auxiliares!A2:A9997),ROUNDUP([136]Auxiliares!$D1*[136]Auxiliares!$F1,0)))</definedName>
    <definedName name="VR_UN" localSheetId="39">IF(ISERROR(V_U),"",V_U)</definedName>
    <definedName name="VR_UN">IF(ISERROR(V_U),"",V_U)</definedName>
    <definedName name="VR_UN_APU">IF(LEN([136]apu!$B1)=2,"",IF([136]apu!$B1="","",IF(ISERROR(SEARCH("-",[136]apu!$B1,3)),VLOOKUP([136]apu!$B1,[136]Insumos!$D$1:$I$65536,4,FALSE),"")))</definedName>
    <definedName name="VR_UN_AUX">IF([136]Auxiliares!$D1="","",VLOOKUP([136]Auxiliares!$B1,[136]Insumos!$D$1:$J$65536,4,0))</definedName>
    <definedName name="VR_UN_PPTO">IF(LEN('[136]Ppto completo'!$D1)=9,VLOOKUP('[136]Ppto completo'!$D1,[136]apu!$B$1:$G$65536,6,FALSE),"")</definedName>
    <definedName name="VRP" localSheetId="38">[12]Tablas!#REF!</definedName>
    <definedName name="VRP" localSheetId="39">[12]Tablas!#REF!</definedName>
    <definedName name="VRP">[12]Tablas!#REF!</definedName>
    <definedName name="VRP_PETROQ" localSheetId="38">#REF!</definedName>
    <definedName name="VRP_PETROQ" localSheetId="24">#REF!</definedName>
    <definedName name="VRP_PETROQ" localSheetId="39">#REF!</definedName>
    <definedName name="VRP_PETROQ">#REF!</definedName>
    <definedName name="VRP1_1" localSheetId="38">[12]Tablas!#REF!</definedName>
    <definedName name="VRP1_1" localSheetId="39">[12]Tablas!#REF!</definedName>
    <definedName name="VRP1_1">[12]Tablas!#REF!</definedName>
    <definedName name="VRP1_1_1" localSheetId="38">[12]Tablas!#REF!</definedName>
    <definedName name="VRP1_1_1" localSheetId="39">[12]Tablas!#REF!</definedName>
    <definedName name="VRP1_1_1">[12]Tablas!#REF!</definedName>
    <definedName name="VRP1_1_10" localSheetId="38">[12]Tablas!#REF!</definedName>
    <definedName name="VRP1_1_10" localSheetId="39">[12]Tablas!#REF!</definedName>
    <definedName name="VRP1_1_10">[12]Tablas!#REF!</definedName>
    <definedName name="VRP1_1_11" localSheetId="38">[12]Tablas!#REF!</definedName>
    <definedName name="VRP1_1_11" localSheetId="39">[12]Tablas!#REF!</definedName>
    <definedName name="VRP1_1_11">[12]Tablas!#REF!</definedName>
    <definedName name="VRP1_1_12" localSheetId="38">[12]Tablas!#REF!</definedName>
    <definedName name="VRP1_1_12" localSheetId="39">[12]Tablas!#REF!</definedName>
    <definedName name="VRP1_1_12">[12]Tablas!#REF!</definedName>
    <definedName name="VRP1_1_13" localSheetId="38">[12]Tablas!#REF!</definedName>
    <definedName name="VRP1_1_13" localSheetId="39">[12]Tablas!#REF!</definedName>
    <definedName name="VRP1_1_13">[12]Tablas!#REF!</definedName>
    <definedName name="VRP1_1_14" localSheetId="38">[12]Tablas!#REF!</definedName>
    <definedName name="VRP1_1_14" localSheetId="39">[12]Tablas!#REF!</definedName>
    <definedName name="VRP1_1_14">[12]Tablas!#REF!</definedName>
    <definedName name="VRP1_1_15" localSheetId="38">[12]Tablas!#REF!</definedName>
    <definedName name="VRP1_1_15" localSheetId="39">[12]Tablas!#REF!</definedName>
    <definedName name="VRP1_1_15">[12]Tablas!#REF!</definedName>
    <definedName name="VRP1_1_16" localSheetId="38">[12]Tablas!#REF!</definedName>
    <definedName name="VRP1_1_16" localSheetId="39">[12]Tablas!#REF!</definedName>
    <definedName name="VRP1_1_16">[12]Tablas!#REF!</definedName>
    <definedName name="VRP1_1_17" localSheetId="38">[12]Tablas!#REF!</definedName>
    <definedName name="VRP1_1_17" localSheetId="39">[12]Tablas!#REF!</definedName>
    <definedName name="VRP1_1_17">[12]Tablas!#REF!</definedName>
    <definedName name="VRP1_1_18" localSheetId="38">[12]Tablas!#REF!</definedName>
    <definedName name="VRP1_1_18" localSheetId="39">[12]Tablas!#REF!</definedName>
    <definedName name="VRP1_1_18">[12]Tablas!#REF!</definedName>
    <definedName name="VRP1_1_19" localSheetId="38">[12]Tablas!#REF!</definedName>
    <definedName name="VRP1_1_19" localSheetId="39">[12]Tablas!#REF!</definedName>
    <definedName name="VRP1_1_19">[12]Tablas!#REF!</definedName>
    <definedName name="VRP1_1_2" localSheetId="38">[12]Tablas!#REF!</definedName>
    <definedName name="VRP1_1_2" localSheetId="39">[12]Tablas!#REF!</definedName>
    <definedName name="VRP1_1_2">[12]Tablas!#REF!</definedName>
    <definedName name="VRP1_1_20" localSheetId="38">[12]Tablas!#REF!</definedName>
    <definedName name="VRP1_1_20" localSheetId="39">[12]Tablas!#REF!</definedName>
    <definedName name="VRP1_1_20">[12]Tablas!#REF!</definedName>
    <definedName name="VRP1_1_21" localSheetId="38">[12]Tablas!#REF!</definedName>
    <definedName name="VRP1_1_21" localSheetId="39">[12]Tablas!#REF!</definedName>
    <definedName name="VRP1_1_21">[12]Tablas!#REF!</definedName>
    <definedName name="VRP1_1_22" localSheetId="38">[12]Tablas!#REF!</definedName>
    <definedName name="VRP1_1_22" localSheetId="39">[12]Tablas!#REF!</definedName>
    <definedName name="VRP1_1_22">[12]Tablas!#REF!</definedName>
    <definedName name="VRP1_1_23" localSheetId="38">[12]Tablas!#REF!</definedName>
    <definedName name="VRP1_1_23" localSheetId="39">[12]Tablas!#REF!</definedName>
    <definedName name="VRP1_1_23">[12]Tablas!#REF!</definedName>
    <definedName name="VRP1_1_3" localSheetId="38">[12]Tablas!#REF!</definedName>
    <definedName name="VRP1_1_3" localSheetId="39">[12]Tablas!#REF!</definedName>
    <definedName name="VRP1_1_3">[12]Tablas!#REF!</definedName>
    <definedName name="VRP1_1_4" localSheetId="38">[12]Tablas!#REF!</definedName>
    <definedName name="VRP1_1_4" localSheetId="39">[12]Tablas!#REF!</definedName>
    <definedName name="VRP1_1_4">[12]Tablas!#REF!</definedName>
    <definedName name="VRP1_1_5" localSheetId="38">[12]Tablas!#REF!</definedName>
    <definedName name="VRP1_1_5" localSheetId="39">[12]Tablas!#REF!</definedName>
    <definedName name="VRP1_1_5">[12]Tablas!#REF!</definedName>
    <definedName name="VRP1_1_6" localSheetId="38">[12]Tablas!#REF!</definedName>
    <definedName name="VRP1_1_6" localSheetId="39">[12]Tablas!#REF!</definedName>
    <definedName name="VRP1_1_6">[12]Tablas!#REF!</definedName>
    <definedName name="VRP1_1_7" localSheetId="38">[12]Tablas!#REF!</definedName>
    <definedName name="VRP1_1_7" localSheetId="39">[12]Tablas!#REF!</definedName>
    <definedName name="VRP1_1_7">[12]Tablas!#REF!</definedName>
    <definedName name="VRP1_1_8" localSheetId="38">[12]Tablas!#REF!</definedName>
    <definedName name="VRP1_1_8" localSheetId="39">[12]Tablas!#REF!</definedName>
    <definedName name="VRP1_1_8">[12]Tablas!#REF!</definedName>
    <definedName name="VRP1_1_9" localSheetId="38">[12]Tablas!#REF!</definedName>
    <definedName name="VRP1_1_9" localSheetId="39">[12]Tablas!#REF!</definedName>
    <definedName name="VRP1_1_9">[12]Tablas!#REF!</definedName>
    <definedName name="VRP1_2" localSheetId="38">[12]Tablas!#REF!</definedName>
    <definedName name="VRP1_2" localSheetId="39">[12]Tablas!#REF!</definedName>
    <definedName name="VRP1_2">[12]Tablas!#REF!</definedName>
    <definedName name="VRP1_3" localSheetId="38">[12]Tablas!#REF!</definedName>
    <definedName name="VRP1_3" localSheetId="39">[12]Tablas!#REF!</definedName>
    <definedName name="VRP1_3">[12]Tablas!#REF!</definedName>
    <definedName name="VRP1_4" localSheetId="38">[12]Tablas!#REF!</definedName>
    <definedName name="VRP1_4" localSheetId="39">[12]Tablas!#REF!</definedName>
    <definedName name="VRP1_4">[12]Tablas!#REF!</definedName>
    <definedName name="vsdfj" localSheetId="19" hidden="1">{"via1",#N/A,TRUE,"general";"via2",#N/A,TRUE,"general";"via3",#N/A,TRUE,"general"}</definedName>
    <definedName name="vsdfj" localSheetId="38"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localSheetId="31" hidden="1">{"via1",#N/A,TRUE,"general";"via2",#N/A,TRUE,"general";"via3",#N/A,TRUE,"general"}</definedName>
    <definedName name="vsdfj" localSheetId="32" hidden="1">{"via1",#N/A,TRUE,"general";"via2",#N/A,TRUE,"general";"via3",#N/A,TRUE,"general"}</definedName>
    <definedName name="vsdfj" localSheetId="33" hidden="1">{"via1",#N/A,TRUE,"general";"via2",#N/A,TRUE,"general";"via3",#N/A,TRUE,"general"}</definedName>
    <definedName name="vsdfj" localSheetId="34" hidden="1">{"via1",#N/A,TRUE,"general";"via2",#N/A,TRUE,"general";"via3",#N/A,TRUE,"general"}</definedName>
    <definedName name="vsdfj" localSheetId="35" hidden="1">{"via1",#N/A,TRUE,"general";"via2",#N/A,TRUE,"general";"via3",#N/A,TRUE,"general"}</definedName>
    <definedName name="vsdfj" localSheetId="36" hidden="1">{"via1",#N/A,TRUE,"general";"via2",#N/A,TRUE,"general";"via3",#N/A,TRUE,"general"}</definedName>
    <definedName name="vsdfj" localSheetId="37" hidden="1">{"via1",#N/A,TRUE,"general";"via2",#N/A,TRUE,"general";"via3",#N/A,TRUE,"general"}</definedName>
    <definedName name="vsdfj" localSheetId="39"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 localSheetId="24">#REF!</definedName>
    <definedName name="vsp">#REF!</definedName>
    <definedName name="vt" localSheetId="19" hidden="1">{"via1",#N/A,TRUE,"general";"via2",#N/A,TRUE,"general";"via3",#N/A,TRUE,"general"}</definedName>
    <definedName name="vt" localSheetId="38"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localSheetId="31" hidden="1">{"via1",#N/A,TRUE,"general";"via2",#N/A,TRUE,"general";"via3",#N/A,TRUE,"general"}</definedName>
    <definedName name="vt" localSheetId="32" hidden="1">{"via1",#N/A,TRUE,"general";"via2",#N/A,TRUE,"general";"via3",#N/A,TRUE,"general"}</definedName>
    <definedName name="vt" localSheetId="33" hidden="1">{"via1",#N/A,TRUE,"general";"via2",#N/A,TRUE,"general";"via3",#N/A,TRUE,"general"}</definedName>
    <definedName name="vt" localSheetId="34" hidden="1">{"via1",#N/A,TRUE,"general";"via2",#N/A,TRUE,"general";"via3",#N/A,TRUE,"general"}</definedName>
    <definedName name="vt" localSheetId="35" hidden="1">{"via1",#N/A,TRUE,"general";"via2",#N/A,TRUE,"general";"via3",#N/A,TRUE,"general"}</definedName>
    <definedName name="vt" localSheetId="36" hidden="1">{"via1",#N/A,TRUE,"general";"via2",#N/A,TRUE,"general";"via3",#N/A,TRUE,"general"}</definedName>
    <definedName name="vt" localSheetId="37" hidden="1">{"via1",#N/A,TRUE,"general";"via2",#N/A,TRUE,"general";"via3",#N/A,TRUE,"general"}</definedName>
    <definedName name="vt" localSheetId="39" hidden="1">{"via1",#N/A,TRUE,"general";"via2",#N/A,TRUE,"general";"via3",#N/A,TRUE,"general"}</definedName>
    <definedName name="vt" hidden="1">{"via1",#N/A,TRUE,"general";"via2",#N/A,TRUE,"general";"via3",#N/A,TRUE,"general"}</definedName>
    <definedName name="vutil">#REF!</definedName>
    <definedName name="vvcxv" localSheetId="19" hidden="1">{"TAB1",#N/A,TRUE,"GENERAL";"TAB2",#N/A,TRUE,"GENERAL";"TAB3",#N/A,TRUE,"GENERAL";"TAB4",#N/A,TRUE,"GENERAL";"TAB5",#N/A,TRUE,"GENERAL"}</definedName>
    <definedName name="vvcxv" localSheetId="38"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31"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3"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35" hidden="1">{"TAB1",#N/A,TRUE,"GENERAL";"TAB2",#N/A,TRUE,"GENERAL";"TAB3",#N/A,TRUE,"GENERAL";"TAB4",#N/A,TRUE,"GENERAL";"TAB5",#N/A,TRUE,"GENERAL"}</definedName>
    <definedName name="vvcxv" localSheetId="36" hidden="1">{"TAB1",#N/A,TRUE,"GENERAL";"TAB2",#N/A,TRUE,"GENERAL";"TAB3",#N/A,TRUE,"GENERAL";"TAB4",#N/A,TRUE,"GENERAL";"TAB5",#N/A,TRUE,"GENERAL"}</definedName>
    <definedName name="vvcxv" localSheetId="37" hidden="1">{"TAB1",#N/A,TRUE,"GENERAL";"TAB2",#N/A,TRUE,"GENERAL";"TAB3",#N/A,TRUE,"GENERAL";"TAB4",#N/A,TRUE,"GENERAL";"TAB5",#N/A,TRUE,"GENERAL"}</definedName>
    <definedName name="vvcxv" localSheetId="39"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10">#REF!</definedName>
    <definedName name="VVV" localSheetId="11">#REF!</definedName>
    <definedName name="VVV" localSheetId="12">#REF!</definedName>
    <definedName name="VVV" localSheetId="20">#REF!</definedName>
    <definedName name="VVV" localSheetId="21">#REF!</definedName>
    <definedName name="VVV" localSheetId="22">#REF!</definedName>
    <definedName name="VVV" localSheetId="23">#REF!</definedName>
    <definedName name="VVV" localSheetId="25">#REF!</definedName>
    <definedName name="VVV" localSheetId="26">#REF!</definedName>
    <definedName name="VVV" localSheetId="27">#REF!</definedName>
    <definedName name="VVV" localSheetId="28">#REF!</definedName>
    <definedName name="VVV" localSheetId="29">#REF!</definedName>
    <definedName name="VVV" localSheetId="30">#REF!</definedName>
    <definedName name="VVV" localSheetId="31">#REF!</definedName>
    <definedName name="VVV" localSheetId="32">#REF!</definedName>
    <definedName name="VVV" localSheetId="33">#REF!</definedName>
    <definedName name="VVV" localSheetId="34">#REF!</definedName>
    <definedName name="VVV" localSheetId="35">#REF!</definedName>
    <definedName name="VVV" localSheetId="36">#REF!</definedName>
    <definedName name="VVV" localSheetId="37">#REF!</definedName>
    <definedName name="VVV">#REF!</definedName>
    <definedName name="vvvvt" localSheetId="19" hidden="1">{"via1",#N/A,TRUE,"general";"via2",#N/A,TRUE,"general";"via3",#N/A,TRUE,"general"}</definedName>
    <definedName name="vvvvt" localSheetId="38"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localSheetId="31" hidden="1">{"via1",#N/A,TRUE,"general";"via2",#N/A,TRUE,"general";"via3",#N/A,TRUE,"general"}</definedName>
    <definedName name="vvvvt" localSheetId="32" hidden="1">{"via1",#N/A,TRUE,"general";"via2",#N/A,TRUE,"general";"via3",#N/A,TRUE,"general"}</definedName>
    <definedName name="vvvvt" localSheetId="33" hidden="1">{"via1",#N/A,TRUE,"general";"via2",#N/A,TRUE,"general";"via3",#N/A,TRUE,"general"}</definedName>
    <definedName name="vvvvt" localSheetId="34" hidden="1">{"via1",#N/A,TRUE,"general";"via2",#N/A,TRUE,"general";"via3",#N/A,TRUE,"general"}</definedName>
    <definedName name="vvvvt" localSheetId="35" hidden="1">{"via1",#N/A,TRUE,"general";"via2",#N/A,TRUE,"general";"via3",#N/A,TRUE,"general"}</definedName>
    <definedName name="vvvvt" localSheetId="36" hidden="1">{"via1",#N/A,TRUE,"general";"via2",#N/A,TRUE,"general";"via3",#N/A,TRUE,"general"}</definedName>
    <definedName name="vvvvt" localSheetId="37" hidden="1">{"via1",#N/A,TRUE,"general";"via2",#N/A,TRUE,"general";"via3",#N/A,TRUE,"general"}</definedName>
    <definedName name="vvvvt" localSheetId="39" hidden="1">{"via1",#N/A,TRUE,"general";"via2",#N/A,TRUE,"general";"via3",#N/A,TRUE,"general"}</definedName>
    <definedName name="vvvvt" hidden="1">{"via1",#N/A,TRUE,"general";"via2",#N/A,TRUE,"general";"via3",#N/A,TRUE,"general"}</definedName>
    <definedName name="vvvvvvf" localSheetId="19" hidden="1">{"via1",#N/A,TRUE,"general";"via2",#N/A,TRUE,"general";"via3",#N/A,TRUE,"general"}</definedName>
    <definedName name="vvvvvvf" localSheetId="38"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localSheetId="31" hidden="1">{"via1",#N/A,TRUE,"general";"via2",#N/A,TRUE,"general";"via3",#N/A,TRUE,"general"}</definedName>
    <definedName name="vvvvvvf" localSheetId="32" hidden="1">{"via1",#N/A,TRUE,"general";"via2",#N/A,TRUE,"general";"via3",#N/A,TRUE,"general"}</definedName>
    <definedName name="vvvvvvf" localSheetId="33" hidden="1">{"via1",#N/A,TRUE,"general";"via2",#N/A,TRUE,"general";"via3",#N/A,TRUE,"general"}</definedName>
    <definedName name="vvvvvvf" localSheetId="34" hidden="1">{"via1",#N/A,TRUE,"general";"via2",#N/A,TRUE,"general";"via3",#N/A,TRUE,"general"}</definedName>
    <definedName name="vvvvvvf" localSheetId="35" hidden="1">{"via1",#N/A,TRUE,"general";"via2",#N/A,TRUE,"general";"via3",#N/A,TRUE,"general"}</definedName>
    <definedName name="vvvvvvf" localSheetId="36" hidden="1">{"via1",#N/A,TRUE,"general";"via2",#N/A,TRUE,"general";"via3",#N/A,TRUE,"general"}</definedName>
    <definedName name="vvvvvvf" localSheetId="37" hidden="1">{"via1",#N/A,TRUE,"general";"via2",#N/A,TRUE,"general";"via3",#N/A,TRUE,"general"}</definedName>
    <definedName name="vvvvvvf" localSheetId="39" hidden="1">{"via1",#N/A,TRUE,"general";"via2",#N/A,TRUE,"general";"via3",#N/A,TRUE,"general"}</definedName>
    <definedName name="vvvvvvf" hidden="1">{"via1",#N/A,TRUE,"general";"via2",#N/A,TRUE,"general";"via3",#N/A,TRUE,"general"}</definedName>
    <definedName name="vy" localSheetId="19" hidden="1">{"TAB1",#N/A,TRUE,"GENERAL";"TAB2",#N/A,TRUE,"GENERAL";"TAB3",#N/A,TRUE,"GENERAL";"TAB4",#N/A,TRUE,"GENERAL";"TAB5",#N/A,TRUE,"GENERAL"}</definedName>
    <definedName name="vy" localSheetId="38"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localSheetId="31" hidden="1">{"TAB1",#N/A,TRUE,"GENERAL";"TAB2",#N/A,TRUE,"GENERAL";"TAB3",#N/A,TRUE,"GENERAL";"TAB4",#N/A,TRUE,"GENERAL";"TAB5",#N/A,TRUE,"GENERAL"}</definedName>
    <definedName name="vy" localSheetId="32" hidden="1">{"TAB1",#N/A,TRUE,"GENERAL";"TAB2",#N/A,TRUE,"GENERAL";"TAB3",#N/A,TRUE,"GENERAL";"TAB4",#N/A,TRUE,"GENERAL";"TAB5",#N/A,TRUE,"GENERAL"}</definedName>
    <definedName name="vy" localSheetId="33" hidden="1">{"TAB1",#N/A,TRUE,"GENERAL";"TAB2",#N/A,TRUE,"GENERAL";"TAB3",#N/A,TRUE,"GENERAL";"TAB4",#N/A,TRUE,"GENERAL";"TAB5",#N/A,TRUE,"GENERAL"}</definedName>
    <definedName name="vy" localSheetId="34" hidden="1">{"TAB1",#N/A,TRUE,"GENERAL";"TAB2",#N/A,TRUE,"GENERAL";"TAB3",#N/A,TRUE,"GENERAL";"TAB4",#N/A,TRUE,"GENERAL";"TAB5",#N/A,TRUE,"GENERAL"}</definedName>
    <definedName name="vy" localSheetId="35" hidden="1">{"TAB1",#N/A,TRUE,"GENERAL";"TAB2",#N/A,TRUE,"GENERAL";"TAB3",#N/A,TRUE,"GENERAL";"TAB4",#N/A,TRUE,"GENERAL";"TAB5",#N/A,TRUE,"GENERAL"}</definedName>
    <definedName name="vy" localSheetId="36" hidden="1">{"TAB1",#N/A,TRUE,"GENERAL";"TAB2",#N/A,TRUE,"GENERAL";"TAB3",#N/A,TRUE,"GENERAL";"TAB4",#N/A,TRUE,"GENERAL";"TAB5",#N/A,TRUE,"GENERAL"}</definedName>
    <definedName name="vy" localSheetId="37" hidden="1">{"TAB1",#N/A,TRUE,"GENERAL";"TAB2",#N/A,TRUE,"GENERAL";"TAB3",#N/A,TRUE,"GENERAL";"TAB4",#N/A,TRUE,"GENERAL";"TAB5",#N/A,TRUE,"GENERAL"}</definedName>
    <definedName name="vy" localSheetId="39"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19" hidden="1">{"via1",#N/A,TRUE,"general";"via2",#N/A,TRUE,"general";"via3",#N/A,TRUE,"general"}</definedName>
    <definedName name="w2w2w" localSheetId="38"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localSheetId="31" hidden="1">{"via1",#N/A,TRUE,"general";"via2",#N/A,TRUE,"general";"via3",#N/A,TRUE,"general"}</definedName>
    <definedName name="w2w2w" localSheetId="32" hidden="1">{"via1",#N/A,TRUE,"general";"via2",#N/A,TRUE,"general";"via3",#N/A,TRUE,"general"}</definedName>
    <definedName name="w2w2w" localSheetId="33" hidden="1">{"via1",#N/A,TRUE,"general";"via2",#N/A,TRUE,"general";"via3",#N/A,TRUE,"general"}</definedName>
    <definedName name="w2w2w" localSheetId="34" hidden="1">{"via1",#N/A,TRUE,"general";"via2",#N/A,TRUE,"general";"via3",#N/A,TRUE,"general"}</definedName>
    <definedName name="w2w2w" localSheetId="35" hidden="1">{"via1",#N/A,TRUE,"general";"via2",#N/A,TRUE,"general";"via3",#N/A,TRUE,"general"}</definedName>
    <definedName name="w2w2w" localSheetId="36" hidden="1">{"via1",#N/A,TRUE,"general";"via2",#N/A,TRUE,"general";"via3",#N/A,TRUE,"general"}</definedName>
    <definedName name="w2w2w" localSheetId="37" hidden="1">{"via1",#N/A,TRUE,"general";"via2",#N/A,TRUE,"general";"via3",#N/A,TRUE,"general"}</definedName>
    <definedName name="w2w2w" localSheetId="39"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'[125]2004'!#REF!</definedName>
    <definedName name="Wcut" localSheetId="19">#REF!</definedName>
    <definedName name="Wcut" localSheetId="9">#REF!</definedName>
    <definedName name="Wcut" localSheetId="13">#REF!</definedName>
    <definedName name="Wcut" localSheetId="14">#REF!</definedName>
    <definedName name="Wcut" localSheetId="15">#REF!</definedName>
    <definedName name="Wcut" localSheetId="16">#REF!</definedName>
    <definedName name="Wcut" localSheetId="17">#REF!</definedName>
    <definedName name="Wcut" localSheetId="18">#REF!</definedName>
    <definedName name="Wcut" localSheetId="24">#REF!</definedName>
    <definedName name="Wcut">#REF!</definedName>
    <definedName name="WD" localSheetId="19">#REF!</definedName>
    <definedName name="WD" localSheetId="9">#REF!</definedName>
    <definedName name="WD" localSheetId="13">#REF!</definedName>
    <definedName name="WD" localSheetId="14">#REF!</definedName>
    <definedName name="WD" localSheetId="15">#REF!</definedName>
    <definedName name="WD" localSheetId="16">#REF!</definedName>
    <definedName name="WD" localSheetId="17">#REF!</definedName>
    <definedName name="WD" localSheetId="18">#REF!</definedName>
    <definedName name="WD" localSheetId="24">#REF!</definedName>
    <definedName name="WD">#REF!</definedName>
    <definedName name="WDD" localSheetId="19" hidden="1">{#N/A,#N/A,FALSE,"orthoflow";#N/A,#N/A,FALSE,"Miscelaneos";#N/A,#N/A,FALSE,"Instrumentacio";#N/A,#N/A,FALSE,"Electrico";#N/A,#N/A,FALSE,"Valv. Seguridad"}</definedName>
    <definedName name="WDD" localSheetId="3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3" hidden="1">{#N/A,#N/A,FALSE,"orthoflow";#N/A,#N/A,FALSE,"Miscelaneos";#N/A,#N/A,FALSE,"Instrumentacio";#N/A,#N/A,FALSE,"Electrico";#N/A,#N/A,FALSE,"Valv. Seguridad"}</definedName>
    <definedName name="WDD" localSheetId="14" hidden="1">{#N/A,#N/A,FALSE,"orthoflow";#N/A,#N/A,FALSE,"Miscelaneos";#N/A,#N/A,FALSE,"Instrumentacio";#N/A,#N/A,FALSE,"Electrico";#N/A,#N/A,FALSE,"Valv. Seguridad"}</definedName>
    <definedName name="WDD" localSheetId="15" hidden="1">{#N/A,#N/A,FALSE,"orthoflow";#N/A,#N/A,FALSE,"Miscelaneos";#N/A,#N/A,FALSE,"Instrumentacio";#N/A,#N/A,FALSE,"Electrico";#N/A,#N/A,FALSE,"Valv. Seguridad"}</definedName>
    <definedName name="WDD" localSheetId="16" hidden="1">{#N/A,#N/A,FALSE,"orthoflow";#N/A,#N/A,FALSE,"Miscelaneos";#N/A,#N/A,FALSE,"Instrumentacio";#N/A,#N/A,FALSE,"Electrico";#N/A,#N/A,FALSE,"Valv. Seguridad"}</definedName>
    <definedName name="WDD" localSheetId="17" hidden="1">{#N/A,#N/A,FALSE,"orthoflow";#N/A,#N/A,FALSE,"Miscelaneos";#N/A,#N/A,FALSE,"Instrumentacio";#N/A,#N/A,FALSE,"Electrico";#N/A,#N/A,FALSE,"Valv. Seguridad"}</definedName>
    <definedName name="WDD" localSheetId="18" hidden="1">{#N/A,#N/A,FALSE,"orthoflow";#N/A,#N/A,FALSE,"Miscelaneos";#N/A,#N/A,FALSE,"Instrumentacio";#N/A,#N/A,FALSE,"Electrico";#N/A,#N/A,FALSE,"Valv. Seguridad"}</definedName>
    <definedName name="WDD" localSheetId="24" hidden="1">{#N/A,#N/A,FALSE,"orthoflow";#N/A,#N/A,FALSE,"Miscelaneos";#N/A,#N/A,FALSE,"Instrumentacio";#N/A,#N/A,FALSE,"Electrico";#N/A,#N/A,FALSE,"Valv. Seguridad"}</definedName>
    <definedName name="WDD" localSheetId="39"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1">'[39]Res-Accide-10'!#REF!</definedName>
    <definedName name="WDFSDF" localSheetId="2">'[39]Res-Accide-10'!#REF!</definedName>
    <definedName name="WDFSDF" localSheetId="3">'[39]Res-Accide-10'!#REF!</definedName>
    <definedName name="WDFSDF" localSheetId="4">'[39]Res-Accide-10'!#REF!</definedName>
    <definedName name="WDFSDF" localSheetId="5">'[39]Res-Accide-10'!#REF!</definedName>
    <definedName name="WDFSDF" localSheetId="6">'[39]Res-Accide-10'!#REF!</definedName>
    <definedName name="WDFSDF" localSheetId="7">'[39]Res-Accide-10'!#REF!</definedName>
    <definedName name="WDFSDF" localSheetId="8">'[39]Res-Accide-10'!#REF!</definedName>
    <definedName name="WDFSDF" localSheetId="10">'[39]Res-Accide-10'!#REF!</definedName>
    <definedName name="WDFSDF" localSheetId="11">'[39]Res-Accide-10'!#REF!</definedName>
    <definedName name="WDFSDF" localSheetId="12">'[39]Res-Accide-10'!#REF!</definedName>
    <definedName name="WDFSDF" localSheetId="20">'[39]Res-Accide-10'!#REF!</definedName>
    <definedName name="WDFSDF" localSheetId="21">'[39]Res-Accide-10'!#REF!</definedName>
    <definedName name="WDFSDF" localSheetId="22">'[39]Res-Accide-10'!#REF!</definedName>
    <definedName name="WDFSDF" localSheetId="23">'[39]Res-Accide-10'!#REF!</definedName>
    <definedName name="WDFSDF" localSheetId="25">'[39]Res-Accide-10'!#REF!</definedName>
    <definedName name="WDFSDF" localSheetId="26">'[39]Res-Accide-10'!#REF!</definedName>
    <definedName name="WDFSDF" localSheetId="27">'[39]Res-Accide-10'!#REF!</definedName>
    <definedName name="WDFSDF" localSheetId="28">'[39]Res-Accide-10'!#REF!</definedName>
    <definedName name="WDFSDF" localSheetId="29">'[39]Res-Accide-10'!#REF!</definedName>
    <definedName name="WDFSDF" localSheetId="30">'[39]Res-Accide-10'!#REF!</definedName>
    <definedName name="WDFSDF" localSheetId="31">'[39]Res-Accide-10'!#REF!</definedName>
    <definedName name="WDFSDF" localSheetId="32">'[39]Res-Accide-10'!#REF!</definedName>
    <definedName name="WDFSDF" localSheetId="33">'[39]Res-Accide-10'!#REF!</definedName>
    <definedName name="WDFSDF" localSheetId="34">'[39]Res-Accide-10'!#REF!</definedName>
    <definedName name="WDFSDF" localSheetId="35">'[39]Res-Accide-10'!#REF!</definedName>
    <definedName name="WDFSDF" localSheetId="36">'[39]Res-Accide-10'!#REF!</definedName>
    <definedName name="WDFSDF" localSheetId="37">'[39]Res-Accide-10'!#REF!</definedName>
    <definedName name="WDFSDF">'[39]Res-Accide-10'!#REF!</definedName>
    <definedName name="wedw" localSheetId="38">#REF!</definedName>
    <definedName name="wedw" localSheetId="24">#REF!</definedName>
    <definedName name="wedw" localSheetId="39">#REF!</definedName>
    <definedName name="wedw">#REF!</definedName>
    <definedName name="WEFWE" localSheetId="1">'[39]Res-Accide-10'!#REF!</definedName>
    <definedName name="WEFWE" localSheetId="2">'[39]Res-Accide-10'!#REF!</definedName>
    <definedName name="WEFWE" localSheetId="3">'[39]Res-Accide-10'!#REF!</definedName>
    <definedName name="WEFWE" localSheetId="4">'[39]Res-Accide-10'!#REF!</definedName>
    <definedName name="WEFWE" localSheetId="5">'[39]Res-Accide-10'!#REF!</definedName>
    <definedName name="WEFWE" localSheetId="6">'[39]Res-Accide-10'!#REF!</definedName>
    <definedName name="WEFWE" localSheetId="7">'[39]Res-Accide-10'!#REF!</definedName>
    <definedName name="WEFWE" localSheetId="8">'[39]Res-Accide-10'!#REF!</definedName>
    <definedName name="WEFWE" localSheetId="10">'[39]Res-Accide-10'!#REF!</definedName>
    <definedName name="WEFWE" localSheetId="11">'[39]Res-Accide-10'!#REF!</definedName>
    <definedName name="WEFWE" localSheetId="12">'[39]Res-Accide-10'!#REF!</definedName>
    <definedName name="WEFWE" localSheetId="20">'[39]Res-Accide-10'!#REF!</definedName>
    <definedName name="WEFWE" localSheetId="21">'[39]Res-Accide-10'!#REF!</definedName>
    <definedName name="WEFWE" localSheetId="22">'[39]Res-Accide-10'!#REF!</definedName>
    <definedName name="WEFWE" localSheetId="23">'[39]Res-Accide-10'!#REF!</definedName>
    <definedName name="WEFWE" localSheetId="25">'[39]Res-Accide-10'!#REF!</definedName>
    <definedName name="WEFWE" localSheetId="26">'[39]Res-Accide-10'!#REF!</definedName>
    <definedName name="WEFWE" localSheetId="27">'[39]Res-Accide-10'!#REF!</definedName>
    <definedName name="WEFWE" localSheetId="28">'[39]Res-Accide-10'!#REF!</definedName>
    <definedName name="WEFWE" localSheetId="29">'[39]Res-Accide-10'!#REF!</definedName>
    <definedName name="WEFWE" localSheetId="30">'[39]Res-Accide-10'!#REF!</definedName>
    <definedName name="WEFWE" localSheetId="31">'[39]Res-Accide-10'!#REF!</definedName>
    <definedName name="WEFWE" localSheetId="32">'[39]Res-Accide-10'!#REF!</definedName>
    <definedName name="WEFWE" localSheetId="33">'[39]Res-Accide-10'!#REF!</definedName>
    <definedName name="WEFWE" localSheetId="34">'[39]Res-Accide-10'!#REF!</definedName>
    <definedName name="WEFWE" localSheetId="35">'[39]Res-Accide-10'!#REF!</definedName>
    <definedName name="WEFWE" localSheetId="36">'[39]Res-Accide-10'!#REF!</definedName>
    <definedName name="WEFWE" localSheetId="37">'[39]Res-Accide-10'!#REF!</definedName>
    <definedName name="WEFWE">'[39]Res-Accide-10'!#REF!</definedName>
    <definedName name="WER">'[39]Res-Accide-10'!$S$2:$S$7</definedName>
    <definedName name="werew" localSheetId="19" hidden="1">{"TAB1",#N/A,TRUE,"GENERAL";"TAB2",#N/A,TRUE,"GENERAL";"TAB3",#N/A,TRUE,"GENERAL";"TAB4",#N/A,TRUE,"GENERAL";"TAB5",#N/A,TRUE,"GENERAL"}</definedName>
    <definedName name="werew" localSheetId="38"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31"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3"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35" hidden="1">{"TAB1",#N/A,TRUE,"GENERAL";"TAB2",#N/A,TRUE,"GENERAL";"TAB3",#N/A,TRUE,"GENERAL";"TAB4",#N/A,TRUE,"GENERAL";"TAB5",#N/A,TRUE,"GENERAL"}</definedName>
    <definedName name="werew" localSheetId="36" hidden="1">{"TAB1",#N/A,TRUE,"GENERAL";"TAB2",#N/A,TRUE,"GENERAL";"TAB3",#N/A,TRUE,"GENERAL";"TAB4",#N/A,TRUE,"GENERAL";"TAB5",#N/A,TRUE,"GENERAL"}</definedName>
    <definedName name="werew" localSheetId="37" hidden="1">{"TAB1",#N/A,TRUE,"GENERAL";"TAB2",#N/A,TRUE,"GENERAL";"TAB3",#N/A,TRUE,"GENERAL";"TAB4",#N/A,TRUE,"GENERAL";"TAB5",#N/A,TRUE,"GENERAL"}</definedName>
    <definedName name="werew" localSheetId="39" hidden="1">{"TAB1",#N/A,TRUE,"GENERAL";"TAB2",#N/A,TRUE,"GENERAL";"TAB3",#N/A,TRUE,"GENERAL";"TAB4",#N/A,TRUE,"GENERAL";"TAB5",#N/A,TRUE,"GENERAL"}</definedName>
    <definedName name="werew" hidden="1">{"TAB1",#N/A,TRUE,"GENERAL";"TAB2",#N/A,TRUE,"GENERAL";"TAB3",#N/A,TRUE,"GENERAL";"TAB4",#N/A,TRUE,"GENERAL";"TAB5",#N/A,TRUE,"GENERAL"}</definedName>
    <definedName name="WEREWR" localSheetId="19" hidden="1">{"via1",#N/A,TRUE,"general";"via2",#N/A,TRUE,"general";"via3",#N/A,TRUE,"general"}</definedName>
    <definedName name="WEREWR" localSheetId="38"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localSheetId="31" hidden="1">{"via1",#N/A,TRUE,"general";"via2",#N/A,TRUE,"general";"via3",#N/A,TRUE,"general"}</definedName>
    <definedName name="WEREWR" localSheetId="32" hidden="1">{"via1",#N/A,TRUE,"general";"via2",#N/A,TRUE,"general";"via3",#N/A,TRUE,"general"}</definedName>
    <definedName name="WEREWR" localSheetId="33" hidden="1">{"via1",#N/A,TRUE,"general";"via2",#N/A,TRUE,"general";"via3",#N/A,TRUE,"general"}</definedName>
    <definedName name="WEREWR" localSheetId="34" hidden="1">{"via1",#N/A,TRUE,"general";"via2",#N/A,TRUE,"general";"via3",#N/A,TRUE,"general"}</definedName>
    <definedName name="WEREWR" localSheetId="35" hidden="1">{"via1",#N/A,TRUE,"general";"via2",#N/A,TRUE,"general";"via3",#N/A,TRUE,"general"}</definedName>
    <definedName name="WEREWR" localSheetId="36" hidden="1">{"via1",#N/A,TRUE,"general";"via2",#N/A,TRUE,"general";"via3",#N/A,TRUE,"general"}</definedName>
    <definedName name="WEREWR" localSheetId="37" hidden="1">{"via1",#N/A,TRUE,"general";"via2",#N/A,TRUE,"general";"via3",#N/A,TRUE,"general"}</definedName>
    <definedName name="WEREWR" localSheetId="39" hidden="1">{"via1",#N/A,TRUE,"general";"via2",#N/A,TRUE,"general";"via3",#N/A,TRUE,"general"}</definedName>
    <definedName name="WEREWR" hidden="1">{"via1",#N/A,TRUE,"general";"via2",#N/A,TRUE,"general";"via3",#N/A,TRUE,"general"}</definedName>
    <definedName name="werfdsf" localSheetId="19" hidden="1">{"TAB1",#N/A,TRUE,"GENERAL";"TAB2",#N/A,TRUE,"GENERAL";"TAB3",#N/A,TRUE,"GENERAL";"TAB4",#N/A,TRUE,"GENERAL";"TAB5",#N/A,TRUE,"GENERAL"}</definedName>
    <definedName name="werfdsf" localSheetId="38"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31"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3"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35" hidden="1">{"TAB1",#N/A,TRUE,"GENERAL";"TAB2",#N/A,TRUE,"GENERAL";"TAB3",#N/A,TRUE,"GENERAL";"TAB4",#N/A,TRUE,"GENERAL";"TAB5",#N/A,TRUE,"GENERAL"}</definedName>
    <definedName name="werfdsf" localSheetId="36" hidden="1">{"TAB1",#N/A,TRUE,"GENERAL";"TAB2",#N/A,TRUE,"GENERAL";"TAB3",#N/A,TRUE,"GENERAL";"TAB4",#N/A,TRUE,"GENERAL";"TAB5",#N/A,TRUE,"GENERAL"}</definedName>
    <definedName name="werfdsf" localSheetId="37" hidden="1">{"TAB1",#N/A,TRUE,"GENERAL";"TAB2",#N/A,TRUE,"GENERAL";"TAB3",#N/A,TRUE,"GENERAL";"TAB4",#N/A,TRUE,"GENERAL";"TAB5",#N/A,TRUE,"GENERAL"}</definedName>
    <definedName name="werfdsf" localSheetId="39" hidden="1">{"TAB1",#N/A,TRUE,"GENERAL";"TAB2",#N/A,TRUE,"GENERAL";"TAB3",#N/A,TRUE,"GENERAL";"TAB4",#N/A,TRUE,"GENERAL";"TAB5",#N/A,TRUE,"GENERAL"}</definedName>
    <definedName name="werfdsf" hidden="1">{"TAB1",#N/A,TRUE,"GENERAL";"TAB2",#N/A,TRUE,"GENERAL";"TAB3",#N/A,TRUE,"GENERAL";"TAB4",#N/A,TRUE,"GENERAL";"TAB5",#N/A,TRUE,"GENERAL"}</definedName>
    <definedName name="werh" localSheetId="19" hidden="1">{"via1",#N/A,TRUE,"general";"via2",#N/A,TRUE,"general";"via3",#N/A,TRUE,"general"}</definedName>
    <definedName name="werh" localSheetId="38"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localSheetId="31" hidden="1">{"via1",#N/A,TRUE,"general";"via2",#N/A,TRUE,"general";"via3",#N/A,TRUE,"general"}</definedName>
    <definedName name="werh" localSheetId="32" hidden="1">{"via1",#N/A,TRUE,"general";"via2",#N/A,TRUE,"general";"via3",#N/A,TRUE,"general"}</definedName>
    <definedName name="werh" localSheetId="33" hidden="1">{"via1",#N/A,TRUE,"general";"via2",#N/A,TRUE,"general";"via3",#N/A,TRUE,"general"}</definedName>
    <definedName name="werh" localSheetId="34" hidden="1">{"via1",#N/A,TRUE,"general";"via2",#N/A,TRUE,"general";"via3",#N/A,TRUE,"general"}</definedName>
    <definedName name="werh" localSheetId="35" hidden="1">{"via1",#N/A,TRUE,"general";"via2",#N/A,TRUE,"general";"via3",#N/A,TRUE,"general"}</definedName>
    <definedName name="werh" localSheetId="36" hidden="1">{"via1",#N/A,TRUE,"general";"via2",#N/A,TRUE,"general";"via3",#N/A,TRUE,"general"}</definedName>
    <definedName name="werh" localSheetId="37" hidden="1">{"via1",#N/A,TRUE,"general";"via2",#N/A,TRUE,"general";"via3",#N/A,TRUE,"general"}</definedName>
    <definedName name="werh" localSheetId="39" hidden="1">{"via1",#N/A,TRUE,"general";"via2",#N/A,TRUE,"general";"via3",#N/A,TRUE,"general"}</definedName>
    <definedName name="werh" hidden="1">{"via1",#N/A,TRUE,"general";"via2",#N/A,TRUE,"general";"via3",#N/A,TRUE,"general"}</definedName>
    <definedName name="wersfdfrguyo" localSheetId="19" hidden="1">{"via1",#N/A,TRUE,"general";"via2",#N/A,TRUE,"general";"via3",#N/A,TRUE,"general"}</definedName>
    <definedName name="wersfdfrguyo" localSheetId="38"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localSheetId="31" hidden="1">{"via1",#N/A,TRUE,"general";"via2",#N/A,TRUE,"general";"via3",#N/A,TRUE,"general"}</definedName>
    <definedName name="wersfdfrguyo" localSheetId="32" hidden="1">{"via1",#N/A,TRUE,"general";"via2",#N/A,TRUE,"general";"via3",#N/A,TRUE,"general"}</definedName>
    <definedName name="wersfdfrguyo" localSheetId="33" hidden="1">{"via1",#N/A,TRUE,"general";"via2",#N/A,TRUE,"general";"via3",#N/A,TRUE,"general"}</definedName>
    <definedName name="wersfdfrguyo" localSheetId="34" hidden="1">{"via1",#N/A,TRUE,"general";"via2",#N/A,TRUE,"general";"via3",#N/A,TRUE,"general"}</definedName>
    <definedName name="wersfdfrguyo" localSheetId="35" hidden="1">{"via1",#N/A,TRUE,"general";"via2",#N/A,TRUE,"general";"via3",#N/A,TRUE,"general"}</definedName>
    <definedName name="wersfdfrguyo" localSheetId="36" hidden="1">{"via1",#N/A,TRUE,"general";"via2",#N/A,TRUE,"general";"via3",#N/A,TRUE,"general"}</definedName>
    <definedName name="wersfdfrguyo" localSheetId="37" hidden="1">{"via1",#N/A,TRUE,"general";"via2",#N/A,TRUE,"general";"via3",#N/A,TRUE,"general"}</definedName>
    <definedName name="wersfdfrguyo" localSheetId="39" hidden="1">{"via1",#N/A,TRUE,"general";"via2",#N/A,TRUE,"general";"via3",#N/A,TRUE,"general"}</definedName>
    <definedName name="wersfdfrguyo" hidden="1">{"via1",#N/A,TRUE,"general";"via2",#N/A,TRUE,"general";"via3",#N/A,TRUE,"general"}</definedName>
    <definedName name="werwr" localSheetId="19" hidden="1">{"via1",#N/A,TRUE,"general";"via2",#N/A,TRUE,"general";"via3",#N/A,TRUE,"general"}</definedName>
    <definedName name="werwr" localSheetId="38"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localSheetId="31" hidden="1">{"via1",#N/A,TRUE,"general";"via2",#N/A,TRUE,"general";"via3",#N/A,TRUE,"general"}</definedName>
    <definedName name="werwr" localSheetId="32" hidden="1">{"via1",#N/A,TRUE,"general";"via2",#N/A,TRUE,"general";"via3",#N/A,TRUE,"general"}</definedName>
    <definedName name="werwr" localSheetId="33" hidden="1">{"via1",#N/A,TRUE,"general";"via2",#N/A,TRUE,"general";"via3",#N/A,TRUE,"general"}</definedName>
    <definedName name="werwr" localSheetId="34" hidden="1">{"via1",#N/A,TRUE,"general";"via2",#N/A,TRUE,"general";"via3",#N/A,TRUE,"general"}</definedName>
    <definedName name="werwr" localSheetId="35" hidden="1">{"via1",#N/A,TRUE,"general";"via2",#N/A,TRUE,"general";"via3",#N/A,TRUE,"general"}</definedName>
    <definedName name="werwr" localSheetId="36" hidden="1">{"via1",#N/A,TRUE,"general";"via2",#N/A,TRUE,"general";"via3",#N/A,TRUE,"general"}</definedName>
    <definedName name="werwr" localSheetId="37" hidden="1">{"via1",#N/A,TRUE,"general";"via2",#N/A,TRUE,"general";"via3",#N/A,TRUE,"general"}</definedName>
    <definedName name="werwr" localSheetId="39" hidden="1">{"via1",#N/A,TRUE,"general";"via2",#N/A,TRUE,"general";"via3",#N/A,TRUE,"general"}</definedName>
    <definedName name="werwr" hidden="1">{"via1",#N/A,TRUE,"general";"via2",#N/A,TRUE,"general";"via3",#N/A,TRUE,"general"}</definedName>
    <definedName name="WERWVN" localSheetId="19" hidden="1">{"TAB1",#N/A,TRUE,"GENERAL";"TAB2",#N/A,TRUE,"GENERAL";"TAB3",#N/A,TRUE,"GENERAL";"TAB4",#N/A,TRUE,"GENERAL";"TAB5",#N/A,TRUE,"GENERAL"}</definedName>
    <definedName name="WERWVN" localSheetId="38"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31"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3"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35" hidden="1">{"TAB1",#N/A,TRUE,"GENERAL";"TAB2",#N/A,TRUE,"GENERAL";"TAB3",#N/A,TRUE,"GENERAL";"TAB4",#N/A,TRUE,"GENERAL";"TAB5",#N/A,TRUE,"GENERAL"}</definedName>
    <definedName name="WERWVN" localSheetId="36" hidden="1">{"TAB1",#N/A,TRUE,"GENERAL";"TAB2",#N/A,TRUE,"GENERAL";"TAB3",#N/A,TRUE,"GENERAL";"TAB4",#N/A,TRUE,"GENERAL";"TAB5",#N/A,TRUE,"GENERAL"}</definedName>
    <definedName name="WERWVN" localSheetId="37" hidden="1">{"TAB1",#N/A,TRUE,"GENERAL";"TAB2",#N/A,TRUE,"GENERAL";"TAB3",#N/A,TRUE,"GENERAL";"TAB4",#N/A,TRUE,"GENERAL";"TAB5",#N/A,TRUE,"GENERAL"}</definedName>
    <definedName name="WERWVN" localSheetId="39" hidden="1">{"TAB1",#N/A,TRUE,"GENERAL";"TAB2",#N/A,TRUE,"GENERAL";"TAB3",#N/A,TRUE,"GENERAL";"TAB4",#N/A,TRUE,"GENERAL";"TAB5",#N/A,TRUE,"GENERAL"}</definedName>
    <definedName name="WERWVN" hidden="1">{"TAB1",#N/A,TRUE,"GENERAL";"TAB2",#N/A,TRUE,"GENERAL";"TAB3",#N/A,TRUE,"GENERAL";"TAB4",#N/A,TRUE,"GENERAL";"TAB5",#N/A,TRUE,"GENERAL"}</definedName>
    <definedName name="wetrew" localSheetId="19" hidden="1">{"via1",#N/A,TRUE,"general";"via2",#N/A,TRUE,"general";"via3",#N/A,TRUE,"general"}</definedName>
    <definedName name="wetrew" localSheetId="38"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localSheetId="31" hidden="1">{"via1",#N/A,TRUE,"general";"via2",#N/A,TRUE,"general";"via3",#N/A,TRUE,"general"}</definedName>
    <definedName name="wetrew" localSheetId="32" hidden="1">{"via1",#N/A,TRUE,"general";"via2",#N/A,TRUE,"general";"via3",#N/A,TRUE,"general"}</definedName>
    <definedName name="wetrew" localSheetId="33" hidden="1">{"via1",#N/A,TRUE,"general";"via2",#N/A,TRUE,"general";"via3",#N/A,TRUE,"general"}</definedName>
    <definedName name="wetrew" localSheetId="34" hidden="1">{"via1",#N/A,TRUE,"general";"via2",#N/A,TRUE,"general";"via3",#N/A,TRUE,"general"}</definedName>
    <definedName name="wetrew" localSheetId="35" hidden="1">{"via1",#N/A,TRUE,"general";"via2",#N/A,TRUE,"general";"via3",#N/A,TRUE,"general"}</definedName>
    <definedName name="wetrew" localSheetId="36" hidden="1">{"via1",#N/A,TRUE,"general";"via2",#N/A,TRUE,"general";"via3",#N/A,TRUE,"general"}</definedName>
    <definedName name="wetrew" localSheetId="37" hidden="1">{"via1",#N/A,TRUE,"general";"via2",#N/A,TRUE,"general";"via3",#N/A,TRUE,"general"}</definedName>
    <definedName name="wetrew" localSheetId="39" hidden="1">{"via1",#N/A,TRUE,"general";"via2",#N/A,TRUE,"general";"via3",#N/A,TRUE,"general"}</definedName>
    <definedName name="wetrew" hidden="1">{"via1",#N/A,TRUE,"general";"via2",#N/A,TRUE,"general";"via3",#N/A,TRUE,"general"}</definedName>
    <definedName name="wettt" localSheetId="19" hidden="1">{"via1",#N/A,TRUE,"general";"via2",#N/A,TRUE,"general";"via3",#N/A,TRUE,"general"}</definedName>
    <definedName name="wettt" localSheetId="38"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localSheetId="31" hidden="1">{"via1",#N/A,TRUE,"general";"via2",#N/A,TRUE,"general";"via3",#N/A,TRUE,"general"}</definedName>
    <definedName name="wettt" localSheetId="32" hidden="1">{"via1",#N/A,TRUE,"general";"via2",#N/A,TRUE,"general";"via3",#N/A,TRUE,"general"}</definedName>
    <definedName name="wettt" localSheetId="33" hidden="1">{"via1",#N/A,TRUE,"general";"via2",#N/A,TRUE,"general";"via3",#N/A,TRUE,"general"}</definedName>
    <definedName name="wettt" localSheetId="34" hidden="1">{"via1",#N/A,TRUE,"general";"via2",#N/A,TRUE,"general";"via3",#N/A,TRUE,"general"}</definedName>
    <definedName name="wettt" localSheetId="35" hidden="1">{"via1",#N/A,TRUE,"general";"via2",#N/A,TRUE,"general";"via3",#N/A,TRUE,"general"}</definedName>
    <definedName name="wettt" localSheetId="36" hidden="1">{"via1",#N/A,TRUE,"general";"via2",#N/A,TRUE,"general";"via3",#N/A,TRUE,"general"}</definedName>
    <definedName name="wettt" localSheetId="37" hidden="1">{"via1",#N/A,TRUE,"general";"via2",#N/A,TRUE,"general";"via3",#N/A,TRUE,"general"}</definedName>
    <definedName name="wettt" localSheetId="39" hidden="1">{"via1",#N/A,TRUE,"general";"via2",#N/A,TRUE,"general";"via3",#N/A,TRUE,"general"}</definedName>
    <definedName name="wettt" hidden="1">{"via1",#N/A,TRUE,"general";"via2",#N/A,TRUE,"general";"via3",#N/A,TRUE,"general"}</definedName>
    <definedName name="wetwretd" localSheetId="19" hidden="1">{"via1",#N/A,TRUE,"general";"via2",#N/A,TRUE,"general";"via3",#N/A,TRUE,"general"}</definedName>
    <definedName name="wetwretd" localSheetId="38"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localSheetId="31" hidden="1">{"via1",#N/A,TRUE,"general";"via2",#N/A,TRUE,"general";"via3",#N/A,TRUE,"general"}</definedName>
    <definedName name="wetwretd" localSheetId="32" hidden="1">{"via1",#N/A,TRUE,"general";"via2",#N/A,TRUE,"general";"via3",#N/A,TRUE,"general"}</definedName>
    <definedName name="wetwretd" localSheetId="33" hidden="1">{"via1",#N/A,TRUE,"general";"via2",#N/A,TRUE,"general";"via3",#N/A,TRUE,"general"}</definedName>
    <definedName name="wetwretd" localSheetId="34" hidden="1">{"via1",#N/A,TRUE,"general";"via2",#N/A,TRUE,"general";"via3",#N/A,TRUE,"general"}</definedName>
    <definedName name="wetwretd" localSheetId="35" hidden="1">{"via1",#N/A,TRUE,"general";"via2",#N/A,TRUE,"general";"via3",#N/A,TRUE,"general"}</definedName>
    <definedName name="wetwretd" localSheetId="36" hidden="1">{"via1",#N/A,TRUE,"general";"via2",#N/A,TRUE,"general";"via3",#N/A,TRUE,"general"}</definedName>
    <definedName name="wetwretd" localSheetId="37" hidden="1">{"via1",#N/A,TRUE,"general";"via2",#N/A,TRUE,"general";"via3",#N/A,TRUE,"general"}</definedName>
    <definedName name="wetwretd" localSheetId="39" hidden="1">{"via1",#N/A,TRUE,"general";"via2",#N/A,TRUE,"general";"via3",#N/A,TRUE,"general"}</definedName>
    <definedName name="wetwretd" hidden="1">{"via1",#N/A,TRUE,"general";"via2",#N/A,TRUE,"general";"via3",#N/A,TRUE,"general"}</definedName>
    <definedName name="wew" localSheetId="19" hidden="1">{"via1",#N/A,TRUE,"general";"via2",#N/A,TRUE,"general";"via3",#N/A,TRUE,"general"}</definedName>
    <definedName name="wew" localSheetId="38"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localSheetId="31" hidden="1">{"via1",#N/A,TRUE,"general";"via2",#N/A,TRUE,"general";"via3",#N/A,TRUE,"general"}</definedName>
    <definedName name="wew" localSheetId="32" hidden="1">{"via1",#N/A,TRUE,"general";"via2",#N/A,TRUE,"general";"via3",#N/A,TRUE,"general"}</definedName>
    <definedName name="wew" localSheetId="33" hidden="1">{"via1",#N/A,TRUE,"general";"via2",#N/A,TRUE,"general";"via3",#N/A,TRUE,"general"}</definedName>
    <definedName name="wew" localSheetId="34" hidden="1">{"via1",#N/A,TRUE,"general";"via2",#N/A,TRUE,"general";"via3",#N/A,TRUE,"general"}</definedName>
    <definedName name="wew" localSheetId="35" hidden="1">{"via1",#N/A,TRUE,"general";"via2",#N/A,TRUE,"general";"via3",#N/A,TRUE,"general"}</definedName>
    <definedName name="wew" localSheetId="36" hidden="1">{"via1",#N/A,TRUE,"general";"via2",#N/A,TRUE,"general";"via3",#N/A,TRUE,"general"}</definedName>
    <definedName name="wew" localSheetId="37" hidden="1">{"via1",#N/A,TRUE,"general";"via2",#N/A,TRUE,"general";"via3",#N/A,TRUE,"general"}</definedName>
    <definedName name="wew" localSheetId="39" hidden="1">{"via1",#N/A,TRUE,"general";"via2",#N/A,TRUE,"general";"via3",#N/A,TRUE,"general"}</definedName>
    <definedName name="wew" hidden="1">{"via1",#N/A,TRUE,"general";"via2",#N/A,TRUE,"general";"via3",#N/A,TRUE,"general"}</definedName>
    <definedName name="wffag" localSheetId="19" hidden="1">{"via1",#N/A,TRUE,"general";"via2",#N/A,TRUE,"general";"via3",#N/A,TRUE,"general"}</definedName>
    <definedName name="wffag" localSheetId="38"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localSheetId="31" hidden="1">{"via1",#N/A,TRUE,"general";"via2",#N/A,TRUE,"general";"via3",#N/A,TRUE,"general"}</definedName>
    <definedName name="wffag" localSheetId="32" hidden="1">{"via1",#N/A,TRUE,"general";"via2",#N/A,TRUE,"general";"via3",#N/A,TRUE,"general"}</definedName>
    <definedName name="wffag" localSheetId="33" hidden="1">{"via1",#N/A,TRUE,"general";"via2",#N/A,TRUE,"general";"via3",#N/A,TRUE,"general"}</definedName>
    <definedName name="wffag" localSheetId="34" hidden="1">{"via1",#N/A,TRUE,"general";"via2",#N/A,TRUE,"general";"via3",#N/A,TRUE,"general"}</definedName>
    <definedName name="wffag" localSheetId="35" hidden="1">{"via1",#N/A,TRUE,"general";"via2",#N/A,TRUE,"general";"via3",#N/A,TRUE,"general"}</definedName>
    <definedName name="wffag" localSheetId="36" hidden="1">{"via1",#N/A,TRUE,"general";"via2",#N/A,TRUE,"general";"via3",#N/A,TRUE,"general"}</definedName>
    <definedName name="wffag" localSheetId="37" hidden="1">{"via1",#N/A,TRUE,"general";"via2",#N/A,TRUE,"general";"via3",#N/A,TRUE,"general"}</definedName>
    <definedName name="wffag" localSheetId="39" hidden="1">{"via1",#N/A,TRUE,"general";"via2",#N/A,TRUE,"general";"via3",#N/A,TRUE,"general"}</definedName>
    <definedName name="wffag" hidden="1">{"via1",#N/A,TRUE,"general";"via2",#N/A,TRUE,"general";"via3",#N/A,TRUE,"general"}</definedName>
    <definedName name="WILSON" localSheetId="1">'[39]Res-Accide-10'!#REF!</definedName>
    <definedName name="WILSON" localSheetId="2">'[39]Res-Accide-10'!#REF!</definedName>
    <definedName name="WILSON" localSheetId="3">'[39]Res-Accide-10'!#REF!</definedName>
    <definedName name="WILSON" localSheetId="4">'[39]Res-Accide-10'!#REF!</definedName>
    <definedName name="WILSON" localSheetId="5">'[39]Res-Accide-10'!#REF!</definedName>
    <definedName name="WILSON" localSheetId="6">'[39]Res-Accide-10'!#REF!</definedName>
    <definedName name="WILSON" localSheetId="7">'[39]Res-Accide-10'!#REF!</definedName>
    <definedName name="WILSON" localSheetId="8">'[39]Res-Accide-10'!#REF!</definedName>
    <definedName name="WILSON" localSheetId="10">'[39]Res-Accide-10'!#REF!</definedName>
    <definedName name="WILSON" localSheetId="11">'[39]Res-Accide-10'!#REF!</definedName>
    <definedName name="WILSON" localSheetId="12">'[39]Res-Accide-10'!#REF!</definedName>
    <definedName name="WILSON" localSheetId="20">'[39]Res-Accide-10'!#REF!</definedName>
    <definedName name="WILSON" localSheetId="21">'[39]Res-Accide-10'!#REF!</definedName>
    <definedName name="WILSON" localSheetId="22">'[39]Res-Accide-10'!#REF!</definedName>
    <definedName name="WILSON" localSheetId="23">'[39]Res-Accide-10'!#REF!</definedName>
    <definedName name="WILSON" localSheetId="25">'[39]Res-Accide-10'!#REF!</definedName>
    <definedName name="WILSON" localSheetId="26">'[39]Res-Accide-10'!#REF!</definedName>
    <definedName name="WILSON" localSheetId="27">'[39]Res-Accide-10'!#REF!</definedName>
    <definedName name="WILSON" localSheetId="28">'[39]Res-Accide-10'!#REF!</definedName>
    <definedName name="WILSON" localSheetId="29">'[39]Res-Accide-10'!#REF!</definedName>
    <definedName name="WILSON" localSheetId="30">'[39]Res-Accide-10'!#REF!</definedName>
    <definedName name="WILSON" localSheetId="31">'[39]Res-Accide-10'!#REF!</definedName>
    <definedName name="WILSON" localSheetId="32">'[39]Res-Accide-10'!#REF!</definedName>
    <definedName name="WILSON" localSheetId="33">'[39]Res-Accide-10'!#REF!</definedName>
    <definedName name="WILSON" localSheetId="34">'[39]Res-Accide-10'!#REF!</definedName>
    <definedName name="WILSON" localSheetId="35">'[39]Res-Accide-10'!#REF!</definedName>
    <definedName name="WILSON" localSheetId="36">'[39]Res-Accide-10'!#REF!</definedName>
    <definedName name="WILSON" localSheetId="37">'[39]Res-Accide-10'!#REF!</definedName>
    <definedName name="WILSON">'[39]Res-Accide-10'!#REF!</definedName>
    <definedName name="WQ" localSheetId="38">#REF!</definedName>
    <definedName name="WQ" localSheetId="24">#REF!</definedName>
    <definedName name="WQ" localSheetId="39">#REF!</definedName>
    <definedName name="WQ">#REF!</definedName>
    <definedName name="WQEEWQ" localSheetId="19" hidden="1">{"TAB1",#N/A,TRUE,"GENERAL";"TAB2",#N/A,TRUE,"GENERAL";"TAB3",#N/A,TRUE,"GENERAL";"TAB4",#N/A,TRUE,"GENERAL";"TAB5",#N/A,TRUE,"GENERAL"}</definedName>
    <definedName name="WQEEWQ" localSheetId="38"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31"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3"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35" hidden="1">{"TAB1",#N/A,TRUE,"GENERAL";"TAB2",#N/A,TRUE,"GENERAL";"TAB3",#N/A,TRUE,"GENERAL";"TAB4",#N/A,TRUE,"GENERAL";"TAB5",#N/A,TRUE,"GENERAL"}</definedName>
    <definedName name="WQEEWQ" localSheetId="36" hidden="1">{"TAB1",#N/A,TRUE,"GENERAL";"TAB2",#N/A,TRUE,"GENERAL";"TAB3",#N/A,TRUE,"GENERAL";"TAB4",#N/A,TRUE,"GENERAL";"TAB5",#N/A,TRUE,"GENERAL"}</definedName>
    <definedName name="WQEEWQ" localSheetId="37" hidden="1">{"TAB1",#N/A,TRUE,"GENERAL";"TAB2",#N/A,TRUE,"GENERAL";"TAB3",#N/A,TRUE,"GENERAL";"TAB4",#N/A,TRUE,"GENERAL";"TAB5",#N/A,TRUE,"GENERAL"}</definedName>
    <definedName name="WQEEWQ" localSheetId="39" hidden="1">{"TAB1",#N/A,TRUE,"GENERAL";"TAB2",#N/A,TRUE,"GENERAL";"TAB3",#N/A,TRUE,"GENERAL";"TAB4",#N/A,TRUE,"GENERAL";"TAB5",#N/A,TRUE,"GENERAL"}</definedName>
    <definedName name="WQEEWQ" hidden="1">{"TAB1",#N/A,TRUE,"GENERAL";"TAB2",#N/A,TRUE,"GENERAL";"TAB3",#N/A,TRUE,"GENERAL";"TAB4",#N/A,TRUE,"GENERAL";"TAB5",#N/A,TRUE,"GENERAL"}</definedName>
    <definedName name="wrn.civil._.works." localSheetId="19" hidden="1">{#N/A,#N/A,TRUE,"1842CWN0"}</definedName>
    <definedName name="wrn.civil._.works." localSheetId="38" hidden="1">{#N/A,#N/A,TRUE,"1842CWN0"}</definedName>
    <definedName name="wrn.civil._.works." localSheetId="9" hidden="1">{#N/A,#N/A,TRUE,"1842CWN0"}</definedName>
    <definedName name="wrn.civil._.works." localSheetId="13" hidden="1">{#N/A,#N/A,TRUE,"1842CWN0"}</definedName>
    <definedName name="wrn.civil._.works." localSheetId="14" hidden="1">{#N/A,#N/A,TRUE,"1842CWN0"}</definedName>
    <definedName name="wrn.civil._.works." localSheetId="15" hidden="1">{#N/A,#N/A,TRUE,"1842CWN0"}</definedName>
    <definedName name="wrn.civil._.works." localSheetId="16" hidden="1">{#N/A,#N/A,TRUE,"1842CWN0"}</definedName>
    <definedName name="wrn.civil._.works." localSheetId="17" hidden="1">{#N/A,#N/A,TRUE,"1842CWN0"}</definedName>
    <definedName name="wrn.civil._.works." localSheetId="18" hidden="1">{#N/A,#N/A,TRUE,"1842CWN0"}</definedName>
    <definedName name="wrn.civil._.works." localSheetId="24" hidden="1">{#N/A,#N/A,TRUE,"1842CWN0"}</definedName>
    <definedName name="wrn.civil._.works." localSheetId="39" hidden="1">{#N/A,#N/A,TRUE,"1842CWN0"}</definedName>
    <definedName name="wrn.civil._.works." hidden="1">{#N/A,#N/A,TRUE,"1842CWN0"}</definedName>
    <definedName name="wrn.FINAN97." localSheetId="1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9"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9" hidden="1">{"TAB1",#N/A,TRUE,"GENERAL";"TAB2",#N/A,TRUE,"GENERAL";"TAB3",#N/A,TRUE,"GENERAL";"TAB4",#N/A,TRUE,"GENERAL";"TAB5",#N/A,TRUE,"GENERAL"}</definedName>
    <definedName name="wrn.GENERAL." localSheetId="38"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37" hidden="1">{"TAB1",#N/A,TRUE,"GENERAL";"TAB2",#N/A,TRUE,"GENERAL";"TAB3",#N/A,TRUE,"GENERAL";"TAB4",#N/A,TRUE,"GENERAL";"TAB5",#N/A,TRUE,"GENERAL"}</definedName>
    <definedName name="wrn.GENERAL." localSheetId="39" hidden="1">{"TAB1",#N/A,TRUE,"GENERAL";"TAB2",#N/A,TRUE,"GENERAL";"TAB3",#N/A,TRUE,"GENERAL";"TAB4",#N/A,TRUE,"GENERAL";"TAB5",#N/A,TRUE,"GENERAL"}</definedName>
    <definedName name="wrn.GENERAL." hidden="1">{"TAB1",#N/A,TRUE,"GENERAL";"TAB2",#N/A,TRUE,"GENERAL";"TAB3",#N/A,TRUE,"GENERAL";"TAB4",#N/A,TRUE,"GENERAL";"TAB5",#N/A,TRUE,"GENERAL"}</definedName>
    <definedName name="wrn.GERENCIA." localSheetId="19" hidden="1">{#N/A,#N/A,TRUE,"INGENIERIA";#N/A,#N/A,TRUE,"COMPRAS";#N/A,#N/A,TRUE,"DIRECCION";#N/A,#N/A,TRUE,"RESUMEN"}</definedName>
    <definedName name="wrn.GERENCIA." localSheetId="38" hidden="1">{#N/A,#N/A,TRUE,"INGENIERIA";#N/A,#N/A,TRUE,"COMPRAS";#N/A,#N/A,TRUE,"DIRECCION";#N/A,#N/A,TRUE,"RESUMEN"}</definedName>
    <definedName name="wrn.GERENCIA." localSheetId="9" hidden="1">{#N/A,#N/A,TRUE,"INGENIERIA";#N/A,#N/A,TRUE,"COMPRAS";#N/A,#N/A,TRUE,"DIRECCION";#N/A,#N/A,TRUE,"RESUMEN"}</definedName>
    <definedName name="wrn.GERENCIA." localSheetId="13" hidden="1">{#N/A,#N/A,TRUE,"INGENIERIA";#N/A,#N/A,TRUE,"COMPRAS";#N/A,#N/A,TRUE,"DIRECCION";#N/A,#N/A,TRUE,"RESUMEN"}</definedName>
    <definedName name="wrn.GERENCIA." localSheetId="14" hidden="1">{#N/A,#N/A,TRUE,"INGENIERIA";#N/A,#N/A,TRUE,"COMPRAS";#N/A,#N/A,TRUE,"DIRECCION";#N/A,#N/A,TRUE,"RESUMEN"}</definedName>
    <definedName name="wrn.GERENCIA." localSheetId="15" hidden="1">{#N/A,#N/A,TRUE,"INGENIERIA";#N/A,#N/A,TRUE,"COMPRAS";#N/A,#N/A,TRUE,"DIRECCION";#N/A,#N/A,TRUE,"RESUMEN"}</definedName>
    <definedName name="wrn.GERENCIA." localSheetId="16" hidden="1">{#N/A,#N/A,TRUE,"INGENIERIA";#N/A,#N/A,TRUE,"COMPRAS";#N/A,#N/A,TRUE,"DIRECCION";#N/A,#N/A,TRUE,"RESUMEN"}</definedName>
    <definedName name="wrn.GERENCIA." localSheetId="17" hidden="1">{#N/A,#N/A,TRUE,"INGENIERIA";#N/A,#N/A,TRUE,"COMPRAS";#N/A,#N/A,TRUE,"DIRECCION";#N/A,#N/A,TRUE,"RESUMEN"}</definedName>
    <definedName name="wrn.GERENCIA." localSheetId="18" hidden="1">{#N/A,#N/A,TRUE,"INGENIERIA";#N/A,#N/A,TRUE,"COMPRAS";#N/A,#N/A,TRUE,"DIRECCION";#N/A,#N/A,TRUE,"RESUMEN"}</definedName>
    <definedName name="wrn.GERENCIA." localSheetId="24" hidden="1">{#N/A,#N/A,TRUE,"INGENIERIA";#N/A,#N/A,TRUE,"COMPRAS";#N/A,#N/A,TRUE,"DIRECCION";#N/A,#N/A,TRUE,"RESUMEN"}</definedName>
    <definedName name="wrn.GERENCIA." localSheetId="39" hidden="1">{#N/A,#N/A,TRUE,"INGENIERIA";#N/A,#N/A,TRUE,"COMPRAS";#N/A,#N/A,TRUE,"DIRECCION";#N/A,#N/A,TRUE,"RESUMEN"}</definedName>
    <definedName name="wrn.GERENCIA." hidden="1">{#N/A,#N/A,TRUE,"INGENIERIA";#N/A,#N/A,TRUE,"COMPRAS";#N/A,#N/A,TRUE,"DIRECCION";#N/A,#N/A,TRUE,"RESUMEN"}</definedName>
    <definedName name="wrn.OPERADORES." localSheetId="19" hidden="1">{#N/A,#N/A,TRUE,"T1"}</definedName>
    <definedName name="wrn.OPERADORES." localSheetId="38" hidden="1">{#N/A,#N/A,TRUE,"T1"}</definedName>
    <definedName name="wrn.OPERADORES." localSheetId="9" hidden="1">{#N/A,#N/A,TRUE,"T1"}</definedName>
    <definedName name="wrn.OPERADORES." localSheetId="13" hidden="1">{#N/A,#N/A,TRUE,"T1"}</definedName>
    <definedName name="wrn.OPERADORES." localSheetId="14" hidden="1">{#N/A,#N/A,TRUE,"T1"}</definedName>
    <definedName name="wrn.OPERADORES." localSheetId="15" hidden="1">{#N/A,#N/A,TRUE,"T1"}</definedName>
    <definedName name="wrn.OPERADORES." localSheetId="16" hidden="1">{#N/A,#N/A,TRUE,"T1"}</definedName>
    <definedName name="wrn.OPERADORES." localSheetId="17" hidden="1">{#N/A,#N/A,TRUE,"T1"}</definedName>
    <definedName name="wrn.OPERADORES." localSheetId="18" hidden="1">{#N/A,#N/A,TRUE,"T1"}</definedName>
    <definedName name="wrn.OPERADORES." localSheetId="24" hidden="1">{#N/A,#N/A,TRUE,"T1"}</definedName>
    <definedName name="wrn.OPERADORES." localSheetId="39" hidden="1">{#N/A,#N/A,TRUE,"T1"}</definedName>
    <definedName name="wrn.OPERADORES." hidden="1">{#N/A,#N/A,TRUE,"T1"}</definedName>
    <definedName name="wrn.res7" localSheetId="19" hidden="1">{#N/A,#N/A,FALSE,"Hoja1";#N/A,#N/A,FALSE,"Hoja2"}</definedName>
    <definedName name="wrn.res7" localSheetId="38" hidden="1">{#N/A,#N/A,FALSE,"Hoja1";#N/A,#N/A,FALSE,"Hoja2"}</definedName>
    <definedName name="wrn.res7" localSheetId="9" hidden="1">{#N/A,#N/A,FALSE,"Hoja1";#N/A,#N/A,FALSE,"Hoja2"}</definedName>
    <definedName name="wrn.res7" localSheetId="13" hidden="1">{#N/A,#N/A,FALSE,"Hoja1";#N/A,#N/A,FALSE,"Hoja2"}</definedName>
    <definedName name="wrn.res7" localSheetId="14" hidden="1">{#N/A,#N/A,FALSE,"Hoja1";#N/A,#N/A,FALSE,"Hoja2"}</definedName>
    <definedName name="wrn.res7" localSheetId="15" hidden="1">{#N/A,#N/A,FALSE,"Hoja1";#N/A,#N/A,FALSE,"Hoja2"}</definedName>
    <definedName name="wrn.res7" localSheetId="16" hidden="1">{#N/A,#N/A,FALSE,"Hoja1";#N/A,#N/A,FALSE,"Hoja2"}</definedName>
    <definedName name="wrn.res7" localSheetId="17" hidden="1">{#N/A,#N/A,FALSE,"Hoja1";#N/A,#N/A,FALSE,"Hoja2"}</definedName>
    <definedName name="wrn.res7" localSheetId="18" hidden="1">{#N/A,#N/A,FALSE,"Hoja1";#N/A,#N/A,FALSE,"Hoja2"}</definedName>
    <definedName name="wrn.res7" localSheetId="24" hidden="1">{#N/A,#N/A,FALSE,"Hoja1";#N/A,#N/A,FALSE,"Hoja2"}</definedName>
    <definedName name="wrn.res7" localSheetId="39" hidden="1">{#N/A,#N/A,FALSE,"Hoja1";#N/A,#N/A,FALSE,"Hoja2"}</definedName>
    <definedName name="wrn.res7" hidden="1">{#N/A,#N/A,FALSE,"Hoja1";#N/A,#N/A,FALSE,"Hoja2"}</definedName>
    <definedName name="wrn.Resumen." localSheetId="19" hidden="1">{#N/A,#N/A,FALSE,"Hoja1";#N/A,#N/A,FALSE,"Hoja2"}</definedName>
    <definedName name="wrn.Resumen." localSheetId="38" hidden="1">{#N/A,#N/A,FALSE,"Hoja1";#N/A,#N/A,FALSE,"Hoja2"}</definedName>
    <definedName name="wrn.Resumen." localSheetId="9" hidden="1">{#N/A,#N/A,FALSE,"Hoja1";#N/A,#N/A,FALSE,"Hoja2"}</definedName>
    <definedName name="wrn.Resumen." localSheetId="13" hidden="1">{#N/A,#N/A,FALSE,"Hoja1";#N/A,#N/A,FALSE,"Hoja2"}</definedName>
    <definedName name="wrn.Resumen." localSheetId="14" hidden="1">{#N/A,#N/A,FALSE,"Hoja1";#N/A,#N/A,FALSE,"Hoja2"}</definedName>
    <definedName name="wrn.Resumen." localSheetId="15" hidden="1">{#N/A,#N/A,FALSE,"Hoja1";#N/A,#N/A,FALSE,"Hoja2"}</definedName>
    <definedName name="wrn.Resumen." localSheetId="16" hidden="1">{#N/A,#N/A,FALSE,"Hoja1";#N/A,#N/A,FALSE,"Hoja2"}</definedName>
    <definedName name="wrn.Resumen." localSheetId="17" hidden="1">{#N/A,#N/A,FALSE,"Hoja1";#N/A,#N/A,FALSE,"Hoja2"}</definedName>
    <definedName name="wrn.Resumen." localSheetId="18" hidden="1">{#N/A,#N/A,FALSE,"Hoja1";#N/A,#N/A,FALSE,"Hoja2"}</definedName>
    <definedName name="wrn.Resumen." localSheetId="24" hidden="1">{#N/A,#N/A,FALSE,"Hoja1";#N/A,#N/A,FALSE,"Hoja2"}</definedName>
    <definedName name="wrn.Resumen." localSheetId="39" hidden="1">{#N/A,#N/A,FALSE,"Hoja1";#N/A,#N/A,FALSE,"Hoja2"}</definedName>
    <definedName name="wrn.Resumen." hidden="1">{#N/A,#N/A,FALSE,"Hoja1";#N/A,#N/A,FALSE,"Hoja2"}</definedName>
    <definedName name="wrn.TRABFENO." localSheetId="19" hidden="1">{#N/A,#N/A,FALSE,"Estatico";#N/A,#N/A,FALSE,"Tuberia";#N/A,#N/A,FALSE,"Instrumentación";#N/A,#N/A,FALSE,"Mecanica";#N/A,#N/A,FALSE,"Electrico";#N/A,#N/A,FALSE,"Ofic.Civiles"}</definedName>
    <definedName name="wrn.TRABFENO." localSheetId="3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3" hidden="1">{#N/A,#N/A,FALSE,"Estatico";#N/A,#N/A,FALSE,"Tuberia";#N/A,#N/A,FALSE,"Instrumentación";#N/A,#N/A,FALSE,"Mecanica";#N/A,#N/A,FALSE,"Electrico";#N/A,#N/A,FALSE,"Ofic.Civiles"}</definedName>
    <definedName name="wrn.TRABFENO." localSheetId="14" hidden="1">{#N/A,#N/A,FALSE,"Estatico";#N/A,#N/A,FALSE,"Tuberia";#N/A,#N/A,FALSE,"Instrumentación";#N/A,#N/A,FALSE,"Mecanica";#N/A,#N/A,FALSE,"Electrico";#N/A,#N/A,FALSE,"Ofic.Civiles"}</definedName>
    <definedName name="wrn.TRABFENO." localSheetId="15" hidden="1">{#N/A,#N/A,FALSE,"Estatico";#N/A,#N/A,FALSE,"Tuberia";#N/A,#N/A,FALSE,"Instrumentación";#N/A,#N/A,FALSE,"Mecanica";#N/A,#N/A,FALSE,"Electrico";#N/A,#N/A,FALSE,"Ofic.Civiles"}</definedName>
    <definedName name="wrn.TRABFENO." localSheetId="16" hidden="1">{#N/A,#N/A,FALSE,"Estatico";#N/A,#N/A,FALSE,"Tuberia";#N/A,#N/A,FALSE,"Instrumentación";#N/A,#N/A,FALSE,"Mecanica";#N/A,#N/A,FALSE,"Electrico";#N/A,#N/A,FALSE,"Ofic.Civiles"}</definedName>
    <definedName name="wrn.TRABFENO." localSheetId="17" hidden="1">{#N/A,#N/A,FALSE,"Estatico";#N/A,#N/A,FALSE,"Tuberia";#N/A,#N/A,FALSE,"Instrumentación";#N/A,#N/A,FALSE,"Mecanica";#N/A,#N/A,FALSE,"Electrico";#N/A,#N/A,FALSE,"Ofic.Civiles"}</definedName>
    <definedName name="wrn.TRABFENO." localSheetId="18" hidden="1">{#N/A,#N/A,FALSE,"Estatico";#N/A,#N/A,FALSE,"Tuberia";#N/A,#N/A,FALSE,"Instrumentación";#N/A,#N/A,FALSE,"Mecanica";#N/A,#N/A,FALSE,"Electrico";#N/A,#N/A,FALSE,"Ofic.Civiles"}</definedName>
    <definedName name="wrn.TRABFENO." localSheetId="24" hidden="1">{#N/A,#N/A,FALSE,"Estatico";#N/A,#N/A,FALSE,"Tuberia";#N/A,#N/A,FALSE,"Instrumentación";#N/A,#N/A,FALSE,"Mecanica";#N/A,#N/A,FALSE,"Electrico";#N/A,#N/A,FALSE,"Ofic.Civiles"}</definedName>
    <definedName name="wrn.TRABFENO." localSheetId="39"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9" hidden="1">{"via1",#N/A,TRUE,"general";"via2",#N/A,TRUE,"general";"via3",#N/A,TRUE,"general"}</definedName>
    <definedName name="wrn.via." localSheetId="38"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34" hidden="1">{"via1",#N/A,TRUE,"general";"via2",#N/A,TRUE,"general";"via3",#N/A,TRUE,"general"}</definedName>
    <definedName name="wrn.via." localSheetId="35" hidden="1">{"via1",#N/A,TRUE,"general";"via2",#N/A,TRUE,"general";"via3",#N/A,TRUE,"general"}</definedName>
    <definedName name="wrn.via." localSheetId="36" hidden="1">{"via1",#N/A,TRUE,"general";"via2",#N/A,TRUE,"general";"via3",#N/A,TRUE,"general"}</definedName>
    <definedName name="wrn.via." localSheetId="37" hidden="1">{"via1",#N/A,TRUE,"general";"via2",#N/A,TRUE,"general";"via3",#N/A,TRUE,"general"}</definedName>
    <definedName name="wrn.via." localSheetId="39" hidden="1">{"via1",#N/A,TRUE,"general";"via2",#N/A,TRUE,"general";"via3",#N/A,TRUE,"general"}</definedName>
    <definedName name="wrn.via." hidden="1">{"via1",#N/A,TRUE,"general";"via2",#N/A,TRUE,"general";"via3",#N/A,TRUE,"general"}</definedName>
    <definedName name="wsnhed" localSheetId="19" hidden="1">{"via1",#N/A,TRUE,"general";"via2",#N/A,TRUE,"general";"via3",#N/A,TRUE,"general"}</definedName>
    <definedName name="wsnhed" localSheetId="38"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localSheetId="31" hidden="1">{"via1",#N/A,TRUE,"general";"via2",#N/A,TRUE,"general";"via3",#N/A,TRUE,"general"}</definedName>
    <definedName name="wsnhed" localSheetId="32" hidden="1">{"via1",#N/A,TRUE,"general";"via2",#N/A,TRUE,"general";"via3",#N/A,TRUE,"general"}</definedName>
    <definedName name="wsnhed" localSheetId="33" hidden="1">{"via1",#N/A,TRUE,"general";"via2",#N/A,TRUE,"general";"via3",#N/A,TRUE,"general"}</definedName>
    <definedName name="wsnhed" localSheetId="34" hidden="1">{"via1",#N/A,TRUE,"general";"via2",#N/A,TRUE,"general";"via3",#N/A,TRUE,"general"}</definedName>
    <definedName name="wsnhed" localSheetId="35" hidden="1">{"via1",#N/A,TRUE,"general";"via2",#N/A,TRUE,"general";"via3",#N/A,TRUE,"general"}</definedName>
    <definedName name="wsnhed" localSheetId="36" hidden="1">{"via1",#N/A,TRUE,"general";"via2",#N/A,TRUE,"general";"via3",#N/A,TRUE,"general"}</definedName>
    <definedName name="wsnhed" localSheetId="37" hidden="1">{"via1",#N/A,TRUE,"general";"via2",#N/A,TRUE,"general";"via3",#N/A,TRUE,"general"}</definedName>
    <definedName name="wsnhed" localSheetId="39" hidden="1">{"via1",#N/A,TRUE,"general";"via2",#N/A,TRUE,"general";"via3",#N/A,TRUE,"general"}</definedName>
    <definedName name="wsnhed" hidden="1">{"via1",#N/A,TRUE,"general";"via2",#N/A,TRUE,"general";"via3",#N/A,TRUE,"general"}</definedName>
    <definedName name="wswswsqa" localSheetId="19" hidden="1">{"via1",#N/A,TRUE,"general";"via2",#N/A,TRUE,"general";"via3",#N/A,TRUE,"general"}</definedName>
    <definedName name="wswswsqa" localSheetId="38"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localSheetId="31" hidden="1">{"via1",#N/A,TRUE,"general";"via2",#N/A,TRUE,"general";"via3",#N/A,TRUE,"general"}</definedName>
    <definedName name="wswswsqa" localSheetId="32" hidden="1">{"via1",#N/A,TRUE,"general";"via2",#N/A,TRUE,"general";"via3",#N/A,TRUE,"general"}</definedName>
    <definedName name="wswswsqa" localSheetId="33" hidden="1">{"via1",#N/A,TRUE,"general";"via2",#N/A,TRUE,"general";"via3",#N/A,TRUE,"general"}</definedName>
    <definedName name="wswswsqa" localSheetId="34" hidden="1">{"via1",#N/A,TRUE,"general";"via2",#N/A,TRUE,"general";"via3",#N/A,TRUE,"general"}</definedName>
    <definedName name="wswswsqa" localSheetId="35" hidden="1">{"via1",#N/A,TRUE,"general";"via2",#N/A,TRUE,"general";"via3",#N/A,TRUE,"general"}</definedName>
    <definedName name="wswswsqa" localSheetId="36" hidden="1">{"via1",#N/A,TRUE,"general";"via2",#N/A,TRUE,"general";"via3",#N/A,TRUE,"general"}</definedName>
    <definedName name="wswswsqa" localSheetId="37" hidden="1">{"via1",#N/A,TRUE,"general";"via2",#N/A,TRUE,"general";"via3",#N/A,TRUE,"general"}</definedName>
    <definedName name="wswswsqa" localSheetId="39" hidden="1">{"via1",#N/A,TRUE,"general";"via2",#N/A,TRUE,"general";"via3",#N/A,TRUE,"general"}</definedName>
    <definedName name="wswswsqa" hidden="1">{"via1",#N/A,TRUE,"general";"via2",#N/A,TRUE,"general";"via3",#N/A,TRUE,"general"}</definedName>
    <definedName name="WSX">#REF!</definedName>
    <definedName name="Wtot">#REF!</definedName>
    <definedName name="wtt" localSheetId="19" hidden="1">{"TAB1",#N/A,TRUE,"GENERAL";"TAB2",#N/A,TRUE,"GENERAL";"TAB3",#N/A,TRUE,"GENERAL";"TAB4",#N/A,TRUE,"GENERAL";"TAB5",#N/A,TRUE,"GENERAL"}</definedName>
    <definedName name="wtt" localSheetId="38"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localSheetId="31" hidden="1">{"TAB1",#N/A,TRUE,"GENERAL";"TAB2",#N/A,TRUE,"GENERAL";"TAB3",#N/A,TRUE,"GENERAL";"TAB4",#N/A,TRUE,"GENERAL";"TAB5",#N/A,TRUE,"GENERAL"}</definedName>
    <definedName name="wtt" localSheetId="32" hidden="1">{"TAB1",#N/A,TRUE,"GENERAL";"TAB2",#N/A,TRUE,"GENERAL";"TAB3",#N/A,TRUE,"GENERAL";"TAB4",#N/A,TRUE,"GENERAL";"TAB5",#N/A,TRUE,"GENERAL"}</definedName>
    <definedName name="wtt" localSheetId="33" hidden="1">{"TAB1",#N/A,TRUE,"GENERAL";"TAB2",#N/A,TRUE,"GENERAL";"TAB3",#N/A,TRUE,"GENERAL";"TAB4",#N/A,TRUE,"GENERAL";"TAB5",#N/A,TRUE,"GENERAL"}</definedName>
    <definedName name="wtt" localSheetId="34" hidden="1">{"TAB1",#N/A,TRUE,"GENERAL";"TAB2",#N/A,TRUE,"GENERAL";"TAB3",#N/A,TRUE,"GENERAL";"TAB4",#N/A,TRUE,"GENERAL";"TAB5",#N/A,TRUE,"GENERAL"}</definedName>
    <definedName name="wtt" localSheetId="35" hidden="1">{"TAB1",#N/A,TRUE,"GENERAL";"TAB2",#N/A,TRUE,"GENERAL";"TAB3",#N/A,TRUE,"GENERAL";"TAB4",#N/A,TRUE,"GENERAL";"TAB5",#N/A,TRUE,"GENERAL"}</definedName>
    <definedName name="wtt" localSheetId="36" hidden="1">{"TAB1",#N/A,TRUE,"GENERAL";"TAB2",#N/A,TRUE,"GENERAL";"TAB3",#N/A,TRUE,"GENERAL";"TAB4",#N/A,TRUE,"GENERAL";"TAB5",#N/A,TRUE,"GENERAL"}</definedName>
    <definedName name="wtt" localSheetId="37" hidden="1">{"TAB1",#N/A,TRUE,"GENERAL";"TAB2",#N/A,TRUE,"GENERAL";"TAB3",#N/A,TRUE,"GENERAL";"TAB4",#N/A,TRUE,"GENERAL";"TAB5",#N/A,TRUE,"GENERAL"}</definedName>
    <definedName name="wtt" localSheetId="39"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9" hidden="1">{"via1",#N/A,TRUE,"general";"via2",#N/A,TRUE,"general";"via3",#N/A,TRUE,"general"}</definedName>
    <definedName name="wwded3" localSheetId="38"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localSheetId="31" hidden="1">{"via1",#N/A,TRUE,"general";"via2",#N/A,TRUE,"general";"via3",#N/A,TRUE,"general"}</definedName>
    <definedName name="wwded3" localSheetId="32" hidden="1">{"via1",#N/A,TRUE,"general";"via2",#N/A,TRUE,"general";"via3",#N/A,TRUE,"general"}</definedName>
    <definedName name="wwded3" localSheetId="33" hidden="1">{"via1",#N/A,TRUE,"general";"via2",#N/A,TRUE,"general";"via3",#N/A,TRUE,"general"}</definedName>
    <definedName name="wwded3" localSheetId="34" hidden="1">{"via1",#N/A,TRUE,"general";"via2",#N/A,TRUE,"general";"via3",#N/A,TRUE,"general"}</definedName>
    <definedName name="wwded3" localSheetId="35" hidden="1">{"via1",#N/A,TRUE,"general";"via2",#N/A,TRUE,"general";"via3",#N/A,TRUE,"general"}</definedName>
    <definedName name="wwded3" localSheetId="36" hidden="1">{"via1",#N/A,TRUE,"general";"via2",#N/A,TRUE,"general";"via3",#N/A,TRUE,"general"}</definedName>
    <definedName name="wwded3" localSheetId="37" hidden="1">{"via1",#N/A,TRUE,"general";"via2",#N/A,TRUE,"general";"via3",#N/A,TRUE,"general"}</definedName>
    <definedName name="wwded3" localSheetId="39" hidden="1">{"via1",#N/A,TRUE,"general";"via2",#N/A,TRUE,"general";"via3",#N/A,TRUE,"general"}</definedName>
    <definedName name="wwded3" hidden="1">{"via1",#N/A,TRUE,"general";"via2",#N/A,TRUE,"general";"via3",#N/A,TRUE,"general"}</definedName>
    <definedName name="wwwwe" localSheetId="19" hidden="1">{"TAB1",#N/A,TRUE,"GENERAL";"TAB2",#N/A,TRUE,"GENERAL";"TAB3",#N/A,TRUE,"GENERAL";"TAB4",#N/A,TRUE,"GENERAL";"TAB5",#N/A,TRUE,"GENERAL"}</definedName>
    <definedName name="wwwwe" localSheetId="38"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31"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3"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35" hidden="1">{"TAB1",#N/A,TRUE,"GENERAL";"TAB2",#N/A,TRUE,"GENERAL";"TAB3",#N/A,TRUE,"GENERAL";"TAB4",#N/A,TRUE,"GENERAL";"TAB5",#N/A,TRUE,"GENERAL"}</definedName>
    <definedName name="wwwwe" localSheetId="36" hidden="1">{"TAB1",#N/A,TRUE,"GENERAL";"TAB2",#N/A,TRUE,"GENERAL";"TAB3",#N/A,TRUE,"GENERAL";"TAB4",#N/A,TRUE,"GENERAL";"TAB5",#N/A,TRUE,"GENERAL"}</definedName>
    <definedName name="wwwwe" localSheetId="37" hidden="1">{"TAB1",#N/A,TRUE,"GENERAL";"TAB2",#N/A,TRUE,"GENERAL";"TAB3",#N/A,TRUE,"GENERAL";"TAB4",#N/A,TRUE,"GENERAL";"TAB5",#N/A,TRUE,"GENERAL"}</definedName>
    <definedName name="wwwwe" localSheetId="39" hidden="1">{"TAB1",#N/A,TRUE,"GENERAL";"TAB2",#N/A,TRUE,"GENERAL";"TAB3",#N/A,TRUE,"GENERAL";"TAB4",#N/A,TRUE,"GENERAL";"TAB5",#N/A,TRUE,"GENERAL"}</definedName>
    <definedName name="wwwwe" hidden="1">{"TAB1",#N/A,TRUE,"GENERAL";"TAB2",#N/A,TRUE,"GENERAL";"TAB3",#N/A,TRUE,"GENERAL";"TAB4",#N/A,TRUE,"GENERAL";"TAB5",#N/A,TRUE,"GENERAL"}</definedName>
    <definedName name="wyty" localSheetId="19" hidden="1">{"via1",#N/A,TRUE,"general";"via2",#N/A,TRUE,"general";"via3",#N/A,TRUE,"general"}</definedName>
    <definedName name="wyty" localSheetId="38"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localSheetId="31" hidden="1">{"via1",#N/A,TRUE,"general";"via2",#N/A,TRUE,"general";"via3",#N/A,TRUE,"general"}</definedName>
    <definedName name="wyty" localSheetId="32" hidden="1">{"via1",#N/A,TRUE,"general";"via2",#N/A,TRUE,"general";"via3",#N/A,TRUE,"general"}</definedName>
    <definedName name="wyty" localSheetId="33" hidden="1">{"via1",#N/A,TRUE,"general";"via2",#N/A,TRUE,"general";"via3",#N/A,TRUE,"general"}</definedName>
    <definedName name="wyty" localSheetId="34" hidden="1">{"via1",#N/A,TRUE,"general";"via2",#N/A,TRUE,"general";"via3",#N/A,TRUE,"general"}</definedName>
    <definedName name="wyty" localSheetId="35" hidden="1">{"via1",#N/A,TRUE,"general";"via2",#N/A,TRUE,"general";"via3",#N/A,TRUE,"general"}</definedName>
    <definedName name="wyty" localSheetId="36" hidden="1">{"via1",#N/A,TRUE,"general";"via2",#N/A,TRUE,"general";"via3",#N/A,TRUE,"general"}</definedName>
    <definedName name="wyty" localSheetId="37" hidden="1">{"via1",#N/A,TRUE,"general";"via2",#N/A,TRUE,"general";"via3",#N/A,TRUE,"general"}</definedName>
    <definedName name="wyty" localSheetId="39" hidden="1">{"via1",#N/A,TRUE,"general";"via2",#N/A,TRUE,"general";"via3",#N/A,TRUE,"general"}</definedName>
    <definedName name="wyty" hidden="1">{"via1",#N/A,TRUE,"general";"via2",#N/A,TRUE,"general";"via3",#N/A,TRUE,"general"}</definedName>
    <definedName name="x">#REF!</definedName>
    <definedName name="xcbvbs" localSheetId="19" hidden="1">{"TAB1",#N/A,TRUE,"GENERAL";"TAB2",#N/A,TRUE,"GENERAL";"TAB3",#N/A,TRUE,"GENERAL";"TAB4",#N/A,TRUE,"GENERAL";"TAB5",#N/A,TRUE,"GENERAL"}</definedName>
    <definedName name="xcbvbs" localSheetId="38"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31"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3"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35" hidden="1">{"TAB1",#N/A,TRUE,"GENERAL";"TAB2",#N/A,TRUE,"GENERAL";"TAB3",#N/A,TRUE,"GENERAL";"TAB4",#N/A,TRUE,"GENERAL";"TAB5",#N/A,TRUE,"GENERAL"}</definedName>
    <definedName name="xcbvbs" localSheetId="36" hidden="1">{"TAB1",#N/A,TRUE,"GENERAL";"TAB2",#N/A,TRUE,"GENERAL";"TAB3",#N/A,TRUE,"GENERAL";"TAB4",#N/A,TRUE,"GENERAL";"TAB5",#N/A,TRUE,"GENERAL"}</definedName>
    <definedName name="xcbvbs" localSheetId="37" hidden="1">{"TAB1",#N/A,TRUE,"GENERAL";"TAB2",#N/A,TRUE,"GENERAL";"TAB3",#N/A,TRUE,"GENERAL";"TAB4",#N/A,TRUE,"GENERAL";"TAB5",#N/A,TRUE,"GENERAL"}</definedName>
    <definedName name="xcbvbs" localSheetId="39"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9" hidden="1">{#N/A,#N/A,TRUE,"1842CWN0"}</definedName>
    <definedName name="XSW" localSheetId="38" hidden="1">{#N/A,#N/A,TRUE,"1842CWN0"}</definedName>
    <definedName name="XSW" localSheetId="9" hidden="1">{#N/A,#N/A,TRUE,"1842CWN0"}</definedName>
    <definedName name="XSW" localSheetId="13" hidden="1">{#N/A,#N/A,TRUE,"1842CWN0"}</definedName>
    <definedName name="XSW" localSheetId="14" hidden="1">{#N/A,#N/A,TRUE,"1842CWN0"}</definedName>
    <definedName name="XSW" localSheetId="15" hidden="1">{#N/A,#N/A,TRUE,"1842CWN0"}</definedName>
    <definedName name="XSW" localSheetId="16" hidden="1">{#N/A,#N/A,TRUE,"1842CWN0"}</definedName>
    <definedName name="XSW" localSheetId="17" hidden="1">{#N/A,#N/A,TRUE,"1842CWN0"}</definedName>
    <definedName name="XSW" localSheetId="18" hidden="1">{#N/A,#N/A,TRUE,"1842CWN0"}</definedName>
    <definedName name="XSW" localSheetId="24" hidden="1">{#N/A,#N/A,TRUE,"1842CWN0"}</definedName>
    <definedName name="XSW" localSheetId="39" hidden="1">{#N/A,#N/A,TRUE,"1842CWN0"}</definedName>
    <definedName name="XSW" hidden="1">{#N/A,#N/A,TRUE,"1842CWN0"}</definedName>
    <definedName name="xsxs" localSheetId="19" hidden="1">{"TAB1",#N/A,TRUE,"GENERAL";"TAB2",#N/A,TRUE,"GENERAL";"TAB3",#N/A,TRUE,"GENERAL";"TAB4",#N/A,TRUE,"GENERAL";"TAB5",#N/A,TRUE,"GENERAL"}</definedName>
    <definedName name="xsxs" localSheetId="38"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localSheetId="31" hidden="1">{"TAB1",#N/A,TRUE,"GENERAL";"TAB2",#N/A,TRUE,"GENERAL";"TAB3",#N/A,TRUE,"GENERAL";"TAB4",#N/A,TRUE,"GENERAL";"TAB5",#N/A,TRUE,"GENERAL"}</definedName>
    <definedName name="xsxs" localSheetId="32" hidden="1">{"TAB1",#N/A,TRUE,"GENERAL";"TAB2",#N/A,TRUE,"GENERAL";"TAB3",#N/A,TRUE,"GENERAL";"TAB4",#N/A,TRUE,"GENERAL";"TAB5",#N/A,TRUE,"GENERAL"}</definedName>
    <definedName name="xsxs" localSheetId="33" hidden="1">{"TAB1",#N/A,TRUE,"GENERAL";"TAB2",#N/A,TRUE,"GENERAL";"TAB3",#N/A,TRUE,"GENERAL";"TAB4",#N/A,TRUE,"GENERAL";"TAB5",#N/A,TRUE,"GENERAL"}</definedName>
    <definedName name="xsxs" localSheetId="34" hidden="1">{"TAB1",#N/A,TRUE,"GENERAL";"TAB2",#N/A,TRUE,"GENERAL";"TAB3",#N/A,TRUE,"GENERAL";"TAB4",#N/A,TRUE,"GENERAL";"TAB5",#N/A,TRUE,"GENERAL"}</definedName>
    <definedName name="xsxs" localSheetId="35" hidden="1">{"TAB1",#N/A,TRUE,"GENERAL";"TAB2",#N/A,TRUE,"GENERAL";"TAB3",#N/A,TRUE,"GENERAL";"TAB4",#N/A,TRUE,"GENERAL";"TAB5",#N/A,TRUE,"GENERAL"}</definedName>
    <definedName name="xsxs" localSheetId="36" hidden="1">{"TAB1",#N/A,TRUE,"GENERAL";"TAB2",#N/A,TRUE,"GENERAL";"TAB3",#N/A,TRUE,"GENERAL";"TAB4",#N/A,TRUE,"GENERAL";"TAB5",#N/A,TRUE,"GENERAL"}</definedName>
    <definedName name="xsxs" localSheetId="37" hidden="1">{"TAB1",#N/A,TRUE,"GENERAL";"TAB2",#N/A,TRUE,"GENERAL";"TAB3",#N/A,TRUE,"GENERAL";"TAB4",#N/A,TRUE,"GENERAL";"TAB5",#N/A,TRUE,"GENERAL"}</definedName>
    <definedName name="xsxs" localSheetId="39"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10">#REF!</definedName>
    <definedName name="XX" localSheetId="11">#REF!</definedName>
    <definedName name="XX" localSheetId="12">#REF!</definedName>
    <definedName name="XX" localSheetId="20">#REF!</definedName>
    <definedName name="XX" localSheetId="21">#REF!</definedName>
    <definedName name="XX" localSheetId="22">#REF!</definedName>
    <definedName name="XX" localSheetId="23">#REF!</definedName>
    <definedName name="XX" localSheetId="24">#REF!</definedName>
    <definedName name="XX" localSheetId="25">#REF!</definedName>
    <definedName name="XX" localSheetId="26">#REF!</definedName>
    <definedName name="XX" localSheetId="27">#REF!</definedName>
    <definedName name="XX" localSheetId="28">#REF!</definedName>
    <definedName name="XX" localSheetId="29">#REF!</definedName>
    <definedName name="XX" localSheetId="30">#REF!</definedName>
    <definedName name="XX" localSheetId="31">#REF!</definedName>
    <definedName name="XX" localSheetId="32">#REF!</definedName>
    <definedName name="XX" localSheetId="33">#REF!</definedName>
    <definedName name="XX" localSheetId="34">#REF!</definedName>
    <definedName name="XX" localSheetId="35">#REF!</definedName>
    <definedName name="XX" localSheetId="36">#REF!</definedName>
    <definedName name="XX" localSheetId="37">#REF!</definedName>
    <definedName name="XX">#REF!</definedName>
    <definedName name="xxfg" localSheetId="19" hidden="1">{"via1",#N/A,TRUE,"general";"via2",#N/A,TRUE,"general";"via3",#N/A,TRUE,"general"}</definedName>
    <definedName name="xxfg" localSheetId="38"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localSheetId="31" hidden="1">{"via1",#N/A,TRUE,"general";"via2",#N/A,TRUE,"general";"via3",#N/A,TRUE,"general"}</definedName>
    <definedName name="xxfg" localSheetId="32" hidden="1">{"via1",#N/A,TRUE,"general";"via2",#N/A,TRUE,"general";"via3",#N/A,TRUE,"general"}</definedName>
    <definedName name="xxfg" localSheetId="33" hidden="1">{"via1",#N/A,TRUE,"general";"via2",#N/A,TRUE,"general";"via3",#N/A,TRUE,"general"}</definedName>
    <definedName name="xxfg" localSheetId="34" hidden="1">{"via1",#N/A,TRUE,"general";"via2",#N/A,TRUE,"general";"via3",#N/A,TRUE,"general"}</definedName>
    <definedName name="xxfg" localSheetId="35" hidden="1">{"via1",#N/A,TRUE,"general";"via2",#N/A,TRUE,"general";"via3",#N/A,TRUE,"general"}</definedName>
    <definedName name="xxfg" localSheetId="36" hidden="1">{"via1",#N/A,TRUE,"general";"via2",#N/A,TRUE,"general";"via3",#N/A,TRUE,"general"}</definedName>
    <definedName name="xxfg" localSheetId="37" hidden="1">{"via1",#N/A,TRUE,"general";"via2",#N/A,TRUE,"general";"via3",#N/A,TRUE,"general"}</definedName>
    <definedName name="xxfg" localSheetId="39" hidden="1">{"via1",#N/A,TRUE,"general";"via2",#N/A,TRUE,"general";"via3",#N/A,TRUE,"general"}</definedName>
    <definedName name="xxfg" hidden="1">{"via1",#N/A,TRUE,"general";"via2",#N/A,TRUE,"general";"via3",#N/A,TRUE,"general"}</definedName>
    <definedName name="XXXX" hidden="1">#REF!</definedName>
    <definedName name="xxxxx" localSheetId="19">[126]!absc</definedName>
    <definedName name="xxxxx" localSheetId="2">[126]!absc</definedName>
    <definedName name="xxxxx" localSheetId="3">[126]!absc</definedName>
    <definedName name="xxxxx" localSheetId="4">[126]!absc</definedName>
    <definedName name="xxxxx" localSheetId="5">[126]!absc</definedName>
    <definedName name="xxxxx" localSheetId="6">[126]!absc</definedName>
    <definedName name="xxxxx" localSheetId="7">[126]!absc</definedName>
    <definedName name="xxxxx" localSheetId="8">[126]!absc</definedName>
    <definedName name="xxxxx" localSheetId="10">[126]!absc</definedName>
    <definedName name="xxxxx" localSheetId="11">[126]!absc</definedName>
    <definedName name="xxxxx" localSheetId="12">[126]!absc</definedName>
    <definedName name="xxxxx" localSheetId="15">[126]!absc</definedName>
    <definedName name="xxxxx" localSheetId="16">[126]!absc</definedName>
    <definedName name="xxxxx" localSheetId="18">[126]!absc</definedName>
    <definedName name="xxxxx" localSheetId="20">[126]!absc</definedName>
    <definedName name="xxxxx" localSheetId="21">[126]!absc</definedName>
    <definedName name="xxxxx" localSheetId="22">[126]!absc</definedName>
    <definedName name="xxxxx" localSheetId="23">[126]!absc</definedName>
    <definedName name="xxxxx" localSheetId="25">[126]!absc</definedName>
    <definedName name="xxxxx" localSheetId="26">[126]!absc</definedName>
    <definedName name="xxxxx" localSheetId="27">[126]!absc</definedName>
    <definedName name="xxxxx" localSheetId="28">[126]!absc</definedName>
    <definedName name="xxxxx" localSheetId="29">[126]!absc</definedName>
    <definedName name="xxxxx" localSheetId="30">[126]!absc</definedName>
    <definedName name="xxxxx" localSheetId="31">[126]!absc</definedName>
    <definedName name="xxxxx" localSheetId="32">[126]!absc</definedName>
    <definedName name="xxxxx" localSheetId="33">[126]!absc</definedName>
    <definedName name="xxxxx" localSheetId="34">[126]!absc</definedName>
    <definedName name="xxxxx" localSheetId="35">[126]!absc</definedName>
    <definedName name="xxxxx" localSheetId="36">[126]!absc</definedName>
    <definedName name="xxxxx" localSheetId="37">[126]!absc</definedName>
    <definedName name="xxxxx" localSheetId="0">[126]!absc</definedName>
    <definedName name="xxxxx">[126]!absc</definedName>
    <definedName name="xxxxxds" localSheetId="19" hidden="1">{"via1",#N/A,TRUE,"general";"via2",#N/A,TRUE,"general";"via3",#N/A,TRUE,"general"}</definedName>
    <definedName name="xxxxxds" localSheetId="38"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localSheetId="31" hidden="1">{"via1",#N/A,TRUE,"general";"via2",#N/A,TRUE,"general";"via3",#N/A,TRUE,"general"}</definedName>
    <definedName name="xxxxxds" localSheetId="32" hidden="1">{"via1",#N/A,TRUE,"general";"via2",#N/A,TRUE,"general";"via3",#N/A,TRUE,"general"}</definedName>
    <definedName name="xxxxxds" localSheetId="33" hidden="1">{"via1",#N/A,TRUE,"general";"via2",#N/A,TRUE,"general";"via3",#N/A,TRUE,"general"}</definedName>
    <definedName name="xxxxxds" localSheetId="34" hidden="1">{"via1",#N/A,TRUE,"general";"via2",#N/A,TRUE,"general";"via3",#N/A,TRUE,"general"}</definedName>
    <definedName name="xxxxxds" localSheetId="35" hidden="1">{"via1",#N/A,TRUE,"general";"via2",#N/A,TRUE,"general";"via3",#N/A,TRUE,"general"}</definedName>
    <definedName name="xxxxxds" localSheetId="36" hidden="1">{"via1",#N/A,TRUE,"general";"via2",#N/A,TRUE,"general";"via3",#N/A,TRUE,"general"}</definedName>
    <definedName name="xxxxxds" localSheetId="37" hidden="1">{"via1",#N/A,TRUE,"general";"via2",#N/A,TRUE,"general";"via3",#N/A,TRUE,"general"}</definedName>
    <definedName name="xxxxxds" localSheetId="39" hidden="1">{"via1",#N/A,TRUE,"general";"via2",#N/A,TRUE,"general";"via3",#N/A,TRUE,"general"}</definedName>
    <definedName name="xxxxxds" hidden="1">{"via1",#N/A,TRUE,"general";"via2",#N/A,TRUE,"general";"via3",#N/A,TRUE,"general"}</definedName>
    <definedName name="XXXXXX" localSheetId="19" hidden="1">{#N/A,#N/A,FALSE,"orthoflow";#N/A,#N/A,FALSE,"Miscelaneos";#N/A,#N/A,FALSE,"Instrumentacio";#N/A,#N/A,FALSE,"Electrico";#N/A,#N/A,FALSE,"Valv. Seguridad"}</definedName>
    <definedName name="XXXXXX" localSheetId="3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3" hidden="1">{#N/A,#N/A,FALSE,"orthoflow";#N/A,#N/A,FALSE,"Miscelaneos";#N/A,#N/A,FALSE,"Instrumentacio";#N/A,#N/A,FALSE,"Electrico";#N/A,#N/A,FALSE,"Valv. Seguridad"}</definedName>
    <definedName name="XXXXXX" localSheetId="14" hidden="1">{#N/A,#N/A,FALSE,"orthoflow";#N/A,#N/A,FALSE,"Miscelaneos";#N/A,#N/A,FALSE,"Instrumentacio";#N/A,#N/A,FALSE,"Electrico";#N/A,#N/A,FALSE,"Valv. Seguridad"}</definedName>
    <definedName name="XXXXXX" localSheetId="15" hidden="1">{#N/A,#N/A,FALSE,"orthoflow";#N/A,#N/A,FALSE,"Miscelaneos";#N/A,#N/A,FALSE,"Instrumentacio";#N/A,#N/A,FALSE,"Electrico";#N/A,#N/A,FALSE,"Valv. Seguridad"}</definedName>
    <definedName name="XXXXXX" localSheetId="16" hidden="1">{#N/A,#N/A,FALSE,"orthoflow";#N/A,#N/A,FALSE,"Miscelaneos";#N/A,#N/A,FALSE,"Instrumentacio";#N/A,#N/A,FALSE,"Electrico";#N/A,#N/A,FALSE,"Valv. Seguridad"}</definedName>
    <definedName name="XXXXXX" localSheetId="17" hidden="1">{#N/A,#N/A,FALSE,"orthoflow";#N/A,#N/A,FALSE,"Miscelaneos";#N/A,#N/A,FALSE,"Instrumentacio";#N/A,#N/A,FALSE,"Electrico";#N/A,#N/A,FALSE,"Valv. Seguridad"}</definedName>
    <definedName name="XXXXXX" localSheetId="18" hidden="1">{#N/A,#N/A,FALSE,"orthoflow";#N/A,#N/A,FALSE,"Miscelaneos";#N/A,#N/A,FALSE,"Instrumentacio";#N/A,#N/A,FALSE,"Electrico";#N/A,#N/A,FALSE,"Valv. Seguridad"}</definedName>
    <definedName name="XXXXXX" localSheetId="24" hidden="1">{#N/A,#N/A,FALSE,"orthoflow";#N/A,#N/A,FALSE,"Miscelaneos";#N/A,#N/A,FALSE,"Instrumentacio";#N/A,#N/A,FALSE,"Electrico";#N/A,#N/A,FALSE,"Valv. Seguridad"}</definedName>
    <definedName name="XXXXXX" localSheetId="39"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1">#REF!</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10">#REF!</definedName>
    <definedName name="XXXXXXXXXX" localSheetId="11">#REF!</definedName>
    <definedName name="XXXXXXXXXX" localSheetId="12">#REF!</definedName>
    <definedName name="XXXXXXXXXX" localSheetId="20">#REF!</definedName>
    <definedName name="XXXXXXXXXX" localSheetId="21">#REF!</definedName>
    <definedName name="XXXXXXXXXX" localSheetId="22">#REF!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28">#REF!</definedName>
    <definedName name="XXXXXXXXXX" localSheetId="29">#REF!</definedName>
    <definedName name="XXXXXXXXXX" localSheetId="30">#REF!</definedName>
    <definedName name="XXXXXXXXXX" localSheetId="31">#REF!</definedName>
    <definedName name="XXXXXXXXXX" localSheetId="32">#REF!</definedName>
    <definedName name="XXXXXXXXXX" localSheetId="33">#REF!</definedName>
    <definedName name="XXXXXXXXXX" localSheetId="34">#REF!</definedName>
    <definedName name="XXXXXXXXXX" localSheetId="35">#REF!</definedName>
    <definedName name="XXXXXXXXXX" localSheetId="36">#REF!</definedName>
    <definedName name="XXXXXXXXXX" localSheetId="37">#REF!</definedName>
    <definedName name="XXXXXXXXXX">#REF!</definedName>
    <definedName name="xxxxxxxxxx29" localSheetId="19" hidden="1">{"via1",#N/A,TRUE,"general";"via2",#N/A,TRUE,"general";"via3",#N/A,TRUE,"general"}</definedName>
    <definedName name="xxxxxxxxxx29" localSheetId="38"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localSheetId="31" hidden="1">{"via1",#N/A,TRUE,"general";"via2",#N/A,TRUE,"general";"via3",#N/A,TRUE,"general"}</definedName>
    <definedName name="xxxxxxxxxx29" localSheetId="32" hidden="1">{"via1",#N/A,TRUE,"general";"via2",#N/A,TRUE,"general";"via3",#N/A,TRUE,"general"}</definedName>
    <definedName name="xxxxxxxxxx29" localSheetId="33" hidden="1">{"via1",#N/A,TRUE,"general";"via2",#N/A,TRUE,"general";"via3",#N/A,TRUE,"general"}</definedName>
    <definedName name="xxxxxxxxxx29" localSheetId="34" hidden="1">{"via1",#N/A,TRUE,"general";"via2",#N/A,TRUE,"general";"via3",#N/A,TRUE,"general"}</definedName>
    <definedName name="xxxxxxxxxx29" localSheetId="35" hidden="1">{"via1",#N/A,TRUE,"general";"via2",#N/A,TRUE,"general";"via3",#N/A,TRUE,"general"}</definedName>
    <definedName name="xxxxxxxxxx29" localSheetId="36" hidden="1">{"via1",#N/A,TRUE,"general";"via2",#N/A,TRUE,"general";"via3",#N/A,TRUE,"general"}</definedName>
    <definedName name="xxxxxxxxxx29" localSheetId="37" hidden="1">{"via1",#N/A,TRUE,"general";"via2",#N/A,TRUE,"general";"via3",#N/A,TRUE,"general"}</definedName>
    <definedName name="xxxxxxxxxx29" localSheetId="39" hidden="1">{"via1",#N/A,TRUE,"general";"via2",#N/A,TRUE,"general";"via3",#N/A,TRUE,"general"}</definedName>
    <definedName name="xxxxxxxxxx29" hidden="1">{"via1",#N/A,TRUE,"general";"via2",#N/A,TRUE,"general";"via3",#N/A,TRUE,"general"}</definedName>
    <definedName name="XXXXXXXXXXXX" localSheetId="1">#REF!</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10">#REF!</definedName>
    <definedName name="XXXXXXXXXXXX" localSheetId="11">#REF!</definedName>
    <definedName name="XXXXXXXXXXXX" localSheetId="12">#REF!</definedName>
    <definedName name="XXXXXXXXXXXX" localSheetId="20">#REF!</definedName>
    <definedName name="XXXXXXXXXXXX" localSheetId="21">#REF!</definedName>
    <definedName name="XXXXXXXXXXXX" localSheetId="22">#REF!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28">#REF!</definedName>
    <definedName name="XXXXXXXXXXXX" localSheetId="29">#REF!</definedName>
    <definedName name="XXXXXXXXXXXX" localSheetId="30">#REF!</definedName>
    <definedName name="XXXXXXXXXXXX" localSheetId="31">#REF!</definedName>
    <definedName name="XXXXXXXXXXXX" localSheetId="32">#REF!</definedName>
    <definedName name="XXXXXXXXXXXX" localSheetId="33">#REF!</definedName>
    <definedName name="XXXXXXXXXXXX" localSheetId="34">#REF!</definedName>
    <definedName name="XXXXXXXXXXXX" localSheetId="35">#REF!</definedName>
    <definedName name="XXXXXXXXXXXX" localSheetId="36">#REF!</definedName>
    <definedName name="XXXXXXXXXXXX" localSheetId="37">#REF!</definedName>
    <definedName name="XXXXXXXXXXXX">#REF!</definedName>
    <definedName name="XZS" localSheetId="24" hidden="1">#REF!</definedName>
    <definedName name="XZS" hidden="1">#REF!</definedName>
    <definedName name="XZXZV" localSheetId="19" hidden="1">{"via1",#N/A,TRUE,"general";"via2",#N/A,TRUE,"general";"via3",#N/A,TRUE,"general"}</definedName>
    <definedName name="XZXZV" localSheetId="38"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localSheetId="31" hidden="1">{"via1",#N/A,TRUE,"general";"via2",#N/A,TRUE,"general";"via3",#N/A,TRUE,"general"}</definedName>
    <definedName name="XZXZV" localSheetId="32" hidden="1">{"via1",#N/A,TRUE,"general";"via2",#N/A,TRUE,"general";"via3",#N/A,TRUE,"general"}</definedName>
    <definedName name="XZXZV" localSheetId="33" hidden="1">{"via1",#N/A,TRUE,"general";"via2",#N/A,TRUE,"general";"via3",#N/A,TRUE,"general"}</definedName>
    <definedName name="XZXZV" localSheetId="34" hidden="1">{"via1",#N/A,TRUE,"general";"via2",#N/A,TRUE,"general";"via3",#N/A,TRUE,"general"}</definedName>
    <definedName name="XZXZV" localSheetId="35" hidden="1">{"via1",#N/A,TRUE,"general";"via2",#N/A,TRUE,"general";"via3",#N/A,TRUE,"general"}</definedName>
    <definedName name="XZXZV" localSheetId="36" hidden="1">{"via1",#N/A,TRUE,"general";"via2",#N/A,TRUE,"general";"via3",#N/A,TRUE,"general"}</definedName>
    <definedName name="XZXZV" localSheetId="37" hidden="1">{"via1",#N/A,TRUE,"general";"via2",#N/A,TRUE,"general";"via3",#N/A,TRUE,"general"}</definedName>
    <definedName name="XZXZV" localSheetId="39" hidden="1">{"via1",#N/A,TRUE,"general";"via2",#N/A,TRUE,"general";"via3",#N/A,TRUE,"general"}</definedName>
    <definedName name="XZXZV" hidden="1">{"via1",#N/A,TRUE,"general";"via2",#N/A,TRUE,"general";"via3",#N/A,TRUE,"general"}</definedName>
    <definedName name="Y" localSheetId="19">[27]!absc</definedName>
    <definedName name="Y" localSheetId="2">[27]!absc</definedName>
    <definedName name="Y" localSheetId="3">[27]!absc</definedName>
    <definedName name="Y" localSheetId="4">[27]!absc</definedName>
    <definedName name="Y" localSheetId="5">[27]!absc</definedName>
    <definedName name="Y" localSheetId="6">[27]!absc</definedName>
    <definedName name="Y" localSheetId="7">[27]!absc</definedName>
    <definedName name="Y" localSheetId="8">[27]!absc</definedName>
    <definedName name="Y" localSheetId="10">[27]!absc</definedName>
    <definedName name="Y" localSheetId="11">[27]!absc</definedName>
    <definedName name="Y" localSheetId="12">[27]!absc</definedName>
    <definedName name="Y" localSheetId="15">[27]!absc</definedName>
    <definedName name="Y" localSheetId="16">[27]!absc</definedName>
    <definedName name="Y" localSheetId="18">[27]!absc</definedName>
    <definedName name="Y" localSheetId="20">[27]!absc</definedName>
    <definedName name="Y" localSheetId="21">[27]!absc</definedName>
    <definedName name="Y" localSheetId="22">[27]!absc</definedName>
    <definedName name="Y" localSheetId="23">[27]!absc</definedName>
    <definedName name="Y" localSheetId="25">[27]!absc</definedName>
    <definedName name="Y" localSheetId="26">[27]!absc</definedName>
    <definedName name="Y" localSheetId="27">[27]!absc</definedName>
    <definedName name="Y" localSheetId="28">[27]!absc</definedName>
    <definedName name="Y" localSheetId="29">[27]!absc</definedName>
    <definedName name="Y" localSheetId="30">[27]!absc</definedName>
    <definedName name="Y" localSheetId="31">[27]!absc</definedName>
    <definedName name="Y" localSheetId="32">[27]!absc</definedName>
    <definedName name="Y" localSheetId="33">[27]!absc</definedName>
    <definedName name="Y" localSheetId="34">[27]!absc</definedName>
    <definedName name="Y" localSheetId="35">[27]!absc</definedName>
    <definedName name="Y" localSheetId="36">[27]!absc</definedName>
    <definedName name="Y" localSheetId="37">[27]!absc</definedName>
    <definedName name="Y" localSheetId="0">[27]!absc</definedName>
    <definedName name="Y">[27]!absc</definedName>
    <definedName name="y6y6" localSheetId="19" hidden="1">{"via1",#N/A,TRUE,"general";"via2",#N/A,TRUE,"general";"via3",#N/A,TRUE,"general"}</definedName>
    <definedName name="y6y6" localSheetId="38"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localSheetId="31" hidden="1">{"via1",#N/A,TRUE,"general";"via2",#N/A,TRUE,"general";"via3",#N/A,TRUE,"general"}</definedName>
    <definedName name="y6y6" localSheetId="32" hidden="1">{"via1",#N/A,TRUE,"general";"via2",#N/A,TRUE,"general";"via3",#N/A,TRUE,"general"}</definedName>
    <definedName name="y6y6" localSheetId="33" hidden="1">{"via1",#N/A,TRUE,"general";"via2",#N/A,TRUE,"general";"via3",#N/A,TRUE,"general"}</definedName>
    <definedName name="y6y6" localSheetId="34" hidden="1">{"via1",#N/A,TRUE,"general";"via2",#N/A,TRUE,"general";"via3",#N/A,TRUE,"general"}</definedName>
    <definedName name="y6y6" localSheetId="35" hidden="1">{"via1",#N/A,TRUE,"general";"via2",#N/A,TRUE,"general";"via3",#N/A,TRUE,"general"}</definedName>
    <definedName name="y6y6" localSheetId="36" hidden="1">{"via1",#N/A,TRUE,"general";"via2",#N/A,TRUE,"general";"via3",#N/A,TRUE,"general"}</definedName>
    <definedName name="y6y6" localSheetId="37" hidden="1">{"via1",#N/A,TRUE,"general";"via2",#N/A,TRUE,"general";"via3",#N/A,TRUE,"general"}</definedName>
    <definedName name="y6y6" localSheetId="39" hidden="1">{"via1",#N/A,TRUE,"general";"via2",#N/A,TRUE,"general";"via3",#N/A,TRUE,"general"}</definedName>
    <definedName name="y6y6" hidden="1">{"via1",#N/A,TRUE,"general";"via2",#N/A,TRUE,"general";"via3",#N/A,TRUE,"general"}</definedName>
    <definedName name="YA" localSheetId="1">#REF!</definedName>
    <definedName name="YA" localSheetId="2">#REF!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10">#REF!</definedName>
    <definedName name="YA" localSheetId="11">#REF!</definedName>
    <definedName name="YA" localSheetId="12">#REF!</definedName>
    <definedName name="YA" localSheetId="20">#REF!</definedName>
    <definedName name="YA" localSheetId="21">#REF!</definedName>
    <definedName name="YA" localSheetId="22">#REF!</definedName>
    <definedName name="YA" localSheetId="23">#REF!</definedName>
    <definedName name="YA" localSheetId="24">#REF!</definedName>
    <definedName name="YA" localSheetId="25">#REF!</definedName>
    <definedName name="YA" localSheetId="26">#REF!</definedName>
    <definedName name="YA" localSheetId="27">#REF!</definedName>
    <definedName name="YA" localSheetId="28">#REF!</definedName>
    <definedName name="YA" localSheetId="29">#REF!</definedName>
    <definedName name="YA" localSheetId="30">#REF!</definedName>
    <definedName name="YA" localSheetId="31">#REF!</definedName>
    <definedName name="YA" localSheetId="32">#REF!</definedName>
    <definedName name="YA" localSheetId="33">#REF!</definedName>
    <definedName name="YA" localSheetId="34">#REF!</definedName>
    <definedName name="YA" localSheetId="35">#REF!</definedName>
    <definedName name="YA" localSheetId="36">#REF!</definedName>
    <definedName name="YA" localSheetId="37">#REF!</definedName>
    <definedName name="YA">#REF!</definedName>
    <definedName name="yery" localSheetId="19" hidden="1">{"via1",#N/A,TRUE,"general";"via2",#N/A,TRUE,"general";"via3",#N/A,TRUE,"general"}</definedName>
    <definedName name="yery" localSheetId="38"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localSheetId="31" hidden="1">{"via1",#N/A,TRUE,"general";"via2",#N/A,TRUE,"general";"via3",#N/A,TRUE,"general"}</definedName>
    <definedName name="yery" localSheetId="32" hidden="1">{"via1",#N/A,TRUE,"general";"via2",#N/A,TRUE,"general";"via3",#N/A,TRUE,"general"}</definedName>
    <definedName name="yery" localSheetId="33" hidden="1">{"via1",#N/A,TRUE,"general";"via2",#N/A,TRUE,"general";"via3",#N/A,TRUE,"general"}</definedName>
    <definedName name="yery" localSheetId="34" hidden="1">{"via1",#N/A,TRUE,"general";"via2",#N/A,TRUE,"general";"via3",#N/A,TRUE,"general"}</definedName>
    <definedName name="yery" localSheetId="35" hidden="1">{"via1",#N/A,TRUE,"general";"via2",#N/A,TRUE,"general";"via3",#N/A,TRUE,"general"}</definedName>
    <definedName name="yery" localSheetId="36" hidden="1">{"via1",#N/A,TRUE,"general";"via2",#N/A,TRUE,"general";"via3",#N/A,TRUE,"general"}</definedName>
    <definedName name="yery" localSheetId="37" hidden="1">{"via1",#N/A,TRUE,"general";"via2",#N/A,TRUE,"general";"via3",#N/A,TRUE,"general"}</definedName>
    <definedName name="yery" localSheetId="39" hidden="1">{"via1",#N/A,TRUE,"general";"via2",#N/A,TRUE,"general";"via3",#N/A,TRUE,"general"}</definedName>
    <definedName name="yery" hidden="1">{"via1",#N/A,TRUE,"general";"via2",#N/A,TRUE,"general";"via3",#N/A,TRUE,"general"}</definedName>
    <definedName name="YHN">#REF!</definedName>
    <definedName name="yhy" localSheetId="19" hidden="1">{"TAB1",#N/A,TRUE,"GENERAL";"TAB2",#N/A,TRUE,"GENERAL";"TAB3",#N/A,TRUE,"GENERAL";"TAB4",#N/A,TRUE,"GENERAL";"TAB5",#N/A,TRUE,"GENERAL"}</definedName>
    <definedName name="yhy" localSheetId="38"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localSheetId="31" hidden="1">{"TAB1",#N/A,TRUE,"GENERAL";"TAB2",#N/A,TRUE,"GENERAL";"TAB3",#N/A,TRUE,"GENERAL";"TAB4",#N/A,TRUE,"GENERAL";"TAB5",#N/A,TRUE,"GENERAL"}</definedName>
    <definedName name="yhy" localSheetId="32" hidden="1">{"TAB1",#N/A,TRUE,"GENERAL";"TAB2",#N/A,TRUE,"GENERAL";"TAB3",#N/A,TRUE,"GENERAL";"TAB4",#N/A,TRUE,"GENERAL";"TAB5",#N/A,TRUE,"GENERAL"}</definedName>
    <definedName name="yhy" localSheetId="33" hidden="1">{"TAB1",#N/A,TRUE,"GENERAL";"TAB2",#N/A,TRUE,"GENERAL";"TAB3",#N/A,TRUE,"GENERAL";"TAB4",#N/A,TRUE,"GENERAL";"TAB5",#N/A,TRUE,"GENERAL"}</definedName>
    <definedName name="yhy" localSheetId="34" hidden="1">{"TAB1",#N/A,TRUE,"GENERAL";"TAB2",#N/A,TRUE,"GENERAL";"TAB3",#N/A,TRUE,"GENERAL";"TAB4",#N/A,TRUE,"GENERAL";"TAB5",#N/A,TRUE,"GENERAL"}</definedName>
    <definedName name="yhy" localSheetId="35" hidden="1">{"TAB1",#N/A,TRUE,"GENERAL";"TAB2",#N/A,TRUE,"GENERAL";"TAB3",#N/A,TRUE,"GENERAL";"TAB4",#N/A,TRUE,"GENERAL";"TAB5",#N/A,TRUE,"GENERAL"}</definedName>
    <definedName name="yhy" localSheetId="36" hidden="1">{"TAB1",#N/A,TRUE,"GENERAL";"TAB2",#N/A,TRUE,"GENERAL";"TAB3",#N/A,TRUE,"GENERAL";"TAB4",#N/A,TRUE,"GENERAL";"TAB5",#N/A,TRUE,"GENERAL"}</definedName>
    <definedName name="yhy" localSheetId="37" hidden="1">{"TAB1",#N/A,TRUE,"GENERAL";"TAB2",#N/A,TRUE,"GENERAL";"TAB3",#N/A,TRUE,"GENERAL";"TAB4",#N/A,TRUE,"GENERAL";"TAB5",#N/A,TRUE,"GENERAL"}</definedName>
    <definedName name="yhy" localSheetId="39"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9" hidden="1">{"TAB1",#N/A,TRUE,"GENERAL";"TAB2",#N/A,TRUE,"GENERAL";"TAB3",#N/A,TRUE,"GENERAL";"TAB4",#N/A,TRUE,"GENERAL";"TAB5",#N/A,TRUE,"GENERAL"}</definedName>
    <definedName name="yjyj" localSheetId="38"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localSheetId="31" hidden="1">{"TAB1",#N/A,TRUE,"GENERAL";"TAB2",#N/A,TRUE,"GENERAL";"TAB3",#N/A,TRUE,"GENERAL";"TAB4",#N/A,TRUE,"GENERAL";"TAB5",#N/A,TRUE,"GENERAL"}</definedName>
    <definedName name="yjyj" localSheetId="32" hidden="1">{"TAB1",#N/A,TRUE,"GENERAL";"TAB2",#N/A,TRUE,"GENERAL";"TAB3",#N/A,TRUE,"GENERAL";"TAB4",#N/A,TRUE,"GENERAL";"TAB5",#N/A,TRUE,"GENERAL"}</definedName>
    <definedName name="yjyj" localSheetId="33" hidden="1">{"TAB1",#N/A,TRUE,"GENERAL";"TAB2",#N/A,TRUE,"GENERAL";"TAB3",#N/A,TRUE,"GENERAL";"TAB4",#N/A,TRUE,"GENERAL";"TAB5",#N/A,TRUE,"GENERAL"}</definedName>
    <definedName name="yjyj" localSheetId="34" hidden="1">{"TAB1",#N/A,TRUE,"GENERAL";"TAB2",#N/A,TRUE,"GENERAL";"TAB3",#N/A,TRUE,"GENERAL";"TAB4",#N/A,TRUE,"GENERAL";"TAB5",#N/A,TRUE,"GENERAL"}</definedName>
    <definedName name="yjyj" localSheetId="35" hidden="1">{"TAB1",#N/A,TRUE,"GENERAL";"TAB2",#N/A,TRUE,"GENERAL";"TAB3",#N/A,TRUE,"GENERAL";"TAB4",#N/A,TRUE,"GENERAL";"TAB5",#N/A,TRUE,"GENERAL"}</definedName>
    <definedName name="yjyj" localSheetId="36" hidden="1">{"TAB1",#N/A,TRUE,"GENERAL";"TAB2",#N/A,TRUE,"GENERAL";"TAB3",#N/A,TRUE,"GENERAL";"TAB4",#N/A,TRUE,"GENERAL";"TAB5",#N/A,TRUE,"GENERAL"}</definedName>
    <definedName name="yjyj" localSheetId="37" hidden="1">{"TAB1",#N/A,TRUE,"GENERAL";"TAB2",#N/A,TRUE,"GENERAL";"TAB3",#N/A,TRUE,"GENERAL";"TAB4",#N/A,TRUE,"GENERAL";"TAB5",#N/A,TRUE,"GENERAL"}</definedName>
    <definedName name="yjyj" localSheetId="39" hidden="1">{"TAB1",#N/A,TRUE,"GENERAL";"TAB2",#N/A,TRUE,"GENERAL";"TAB3",#N/A,TRUE,"GENERAL";"TAB4",#N/A,TRUE,"GENERAL";"TAB5",#N/A,TRUE,"GENERAL"}</definedName>
    <definedName name="yjyj" hidden="1">{"TAB1",#N/A,TRUE,"GENERAL";"TAB2",#N/A,TRUE,"GENERAL";"TAB3",#N/A,TRUE,"GENERAL";"TAB4",#N/A,TRUE,"GENERAL";"TAB5",#N/A,TRUE,"GENERAL"}</definedName>
    <definedName name="YO">[132]Equipo!$A$7:$A$65536</definedName>
    <definedName name="YOYO">'[127]AISLAMIENTO CATEGORIAS II Y III'!$G$1:$I$65536</definedName>
    <definedName name="yrey" localSheetId="19" hidden="1">{"via1",#N/A,TRUE,"general";"via2",#N/A,TRUE,"general";"via3",#N/A,TRUE,"general"}</definedName>
    <definedName name="yrey" localSheetId="38"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localSheetId="31" hidden="1">{"via1",#N/A,TRUE,"general";"via2",#N/A,TRUE,"general";"via3",#N/A,TRUE,"general"}</definedName>
    <definedName name="yrey" localSheetId="32" hidden="1">{"via1",#N/A,TRUE,"general";"via2",#N/A,TRUE,"general";"via3",#N/A,TRUE,"general"}</definedName>
    <definedName name="yrey" localSheetId="33" hidden="1">{"via1",#N/A,TRUE,"general";"via2",#N/A,TRUE,"general";"via3",#N/A,TRUE,"general"}</definedName>
    <definedName name="yrey" localSheetId="34" hidden="1">{"via1",#N/A,TRUE,"general";"via2",#N/A,TRUE,"general";"via3",#N/A,TRUE,"general"}</definedName>
    <definedName name="yrey" localSheetId="35" hidden="1">{"via1",#N/A,TRUE,"general";"via2",#N/A,TRUE,"general";"via3",#N/A,TRUE,"general"}</definedName>
    <definedName name="yrey" localSheetId="36" hidden="1">{"via1",#N/A,TRUE,"general";"via2",#N/A,TRUE,"general";"via3",#N/A,TRUE,"general"}</definedName>
    <definedName name="yrey" localSheetId="37" hidden="1">{"via1",#N/A,TRUE,"general";"via2",#N/A,TRUE,"general";"via3",#N/A,TRUE,"general"}</definedName>
    <definedName name="yrey" localSheetId="39" hidden="1">{"via1",#N/A,TRUE,"general";"via2",#N/A,TRUE,"general";"via3",#N/A,TRUE,"general"}</definedName>
    <definedName name="yrey" hidden="1">{"via1",#N/A,TRUE,"general";"via2",#N/A,TRUE,"general";"via3",#N/A,TRUE,"general"}</definedName>
    <definedName name="yry" localSheetId="19" hidden="1">{"via1",#N/A,TRUE,"general";"via2",#N/A,TRUE,"general";"via3",#N/A,TRUE,"general"}</definedName>
    <definedName name="yry" localSheetId="38"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localSheetId="31" hidden="1">{"via1",#N/A,TRUE,"general";"via2",#N/A,TRUE,"general";"via3",#N/A,TRUE,"general"}</definedName>
    <definedName name="yry" localSheetId="32" hidden="1">{"via1",#N/A,TRUE,"general";"via2",#N/A,TRUE,"general";"via3",#N/A,TRUE,"general"}</definedName>
    <definedName name="yry" localSheetId="33" hidden="1">{"via1",#N/A,TRUE,"general";"via2",#N/A,TRUE,"general";"via3",#N/A,TRUE,"general"}</definedName>
    <definedName name="yry" localSheetId="34" hidden="1">{"via1",#N/A,TRUE,"general";"via2",#N/A,TRUE,"general";"via3",#N/A,TRUE,"general"}</definedName>
    <definedName name="yry" localSheetId="35" hidden="1">{"via1",#N/A,TRUE,"general";"via2",#N/A,TRUE,"general";"via3",#N/A,TRUE,"general"}</definedName>
    <definedName name="yry" localSheetId="36" hidden="1">{"via1",#N/A,TRUE,"general";"via2",#N/A,TRUE,"general";"via3",#N/A,TRUE,"general"}</definedName>
    <definedName name="yry" localSheetId="37" hidden="1">{"via1",#N/A,TRUE,"general";"via2",#N/A,TRUE,"general";"via3",#N/A,TRUE,"general"}</definedName>
    <definedName name="yry" localSheetId="39" hidden="1">{"via1",#N/A,TRUE,"general";"via2",#N/A,TRUE,"general";"via3",#N/A,TRUE,"general"}</definedName>
    <definedName name="yry" hidden="1">{"via1",#N/A,TRUE,"general";"via2",#N/A,TRUE,"general";"via3",#N/A,TRUE,"general"}</definedName>
    <definedName name="YT">#REF!</definedName>
    <definedName name="ytj" localSheetId="19" hidden="1">{"TAB1",#N/A,TRUE,"GENERAL";"TAB2",#N/A,TRUE,"GENERAL";"TAB3",#N/A,TRUE,"GENERAL";"TAB4",#N/A,TRUE,"GENERAL";"TAB5",#N/A,TRUE,"GENERAL"}</definedName>
    <definedName name="ytj" localSheetId="38"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localSheetId="31" hidden="1">{"TAB1",#N/A,TRUE,"GENERAL";"TAB2",#N/A,TRUE,"GENERAL";"TAB3",#N/A,TRUE,"GENERAL";"TAB4",#N/A,TRUE,"GENERAL";"TAB5",#N/A,TRUE,"GENERAL"}</definedName>
    <definedName name="ytj" localSheetId="32" hidden="1">{"TAB1",#N/A,TRUE,"GENERAL";"TAB2",#N/A,TRUE,"GENERAL";"TAB3",#N/A,TRUE,"GENERAL";"TAB4",#N/A,TRUE,"GENERAL";"TAB5",#N/A,TRUE,"GENERAL"}</definedName>
    <definedName name="ytj" localSheetId="33" hidden="1">{"TAB1",#N/A,TRUE,"GENERAL";"TAB2",#N/A,TRUE,"GENERAL";"TAB3",#N/A,TRUE,"GENERAL";"TAB4",#N/A,TRUE,"GENERAL";"TAB5",#N/A,TRUE,"GENERAL"}</definedName>
    <definedName name="ytj" localSheetId="34" hidden="1">{"TAB1",#N/A,TRUE,"GENERAL";"TAB2",#N/A,TRUE,"GENERAL";"TAB3",#N/A,TRUE,"GENERAL";"TAB4",#N/A,TRUE,"GENERAL";"TAB5",#N/A,TRUE,"GENERAL"}</definedName>
    <definedName name="ytj" localSheetId="35" hidden="1">{"TAB1",#N/A,TRUE,"GENERAL";"TAB2",#N/A,TRUE,"GENERAL";"TAB3",#N/A,TRUE,"GENERAL";"TAB4",#N/A,TRUE,"GENERAL";"TAB5",#N/A,TRUE,"GENERAL"}</definedName>
    <definedName name="ytj" localSheetId="36" hidden="1">{"TAB1",#N/A,TRUE,"GENERAL";"TAB2",#N/A,TRUE,"GENERAL";"TAB3",#N/A,TRUE,"GENERAL";"TAB4",#N/A,TRUE,"GENERAL";"TAB5",#N/A,TRUE,"GENERAL"}</definedName>
    <definedName name="ytj" localSheetId="37" hidden="1">{"TAB1",#N/A,TRUE,"GENERAL";"TAB2",#N/A,TRUE,"GENERAL";"TAB3",#N/A,TRUE,"GENERAL";"TAB4",#N/A,TRUE,"GENERAL";"TAB5",#N/A,TRUE,"GENERAL"}</definedName>
    <definedName name="ytj" localSheetId="39" hidden="1">{"TAB1",#N/A,TRUE,"GENERAL";"TAB2",#N/A,TRUE,"GENERAL";"TAB3",#N/A,TRUE,"GENERAL";"TAB4",#N/A,TRUE,"GENERAL";"TAB5",#N/A,TRUE,"GENERAL"}</definedName>
    <definedName name="ytj" hidden="1">{"TAB1",#N/A,TRUE,"GENERAL";"TAB2",#N/A,TRUE,"GENERAL";"TAB3",#N/A,TRUE,"GENERAL";"TAB4",#N/A,TRUE,"GENERAL";"TAB5",#N/A,TRUE,"GENERAL"}</definedName>
    <definedName name="ytjt6" localSheetId="19" hidden="1">{"via1",#N/A,TRUE,"general";"via2",#N/A,TRUE,"general";"via3",#N/A,TRUE,"general"}</definedName>
    <definedName name="ytjt6" localSheetId="38"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localSheetId="31" hidden="1">{"via1",#N/A,TRUE,"general";"via2",#N/A,TRUE,"general";"via3",#N/A,TRUE,"general"}</definedName>
    <definedName name="ytjt6" localSheetId="32" hidden="1">{"via1",#N/A,TRUE,"general";"via2",#N/A,TRUE,"general";"via3",#N/A,TRUE,"general"}</definedName>
    <definedName name="ytjt6" localSheetId="33" hidden="1">{"via1",#N/A,TRUE,"general";"via2",#N/A,TRUE,"general";"via3",#N/A,TRUE,"general"}</definedName>
    <definedName name="ytjt6" localSheetId="34" hidden="1">{"via1",#N/A,TRUE,"general";"via2",#N/A,TRUE,"general";"via3",#N/A,TRUE,"general"}</definedName>
    <definedName name="ytjt6" localSheetId="35" hidden="1">{"via1",#N/A,TRUE,"general";"via2",#N/A,TRUE,"general";"via3",#N/A,TRUE,"general"}</definedName>
    <definedName name="ytjt6" localSheetId="36" hidden="1">{"via1",#N/A,TRUE,"general";"via2",#N/A,TRUE,"general";"via3",#N/A,TRUE,"general"}</definedName>
    <definedName name="ytjt6" localSheetId="37" hidden="1">{"via1",#N/A,TRUE,"general";"via2",#N/A,TRUE,"general";"via3",#N/A,TRUE,"general"}</definedName>
    <definedName name="ytjt6" localSheetId="39" hidden="1">{"via1",#N/A,TRUE,"general";"via2",#N/A,TRUE,"general";"via3",#N/A,TRUE,"general"}</definedName>
    <definedName name="ytjt6" hidden="1">{"via1",#N/A,TRUE,"general";"via2",#N/A,TRUE,"general";"via3",#N/A,TRUE,"general"}</definedName>
    <definedName name="ytrwyr" localSheetId="19" hidden="1">{"TAB1",#N/A,TRUE,"GENERAL";"TAB2",#N/A,TRUE,"GENERAL";"TAB3",#N/A,TRUE,"GENERAL";"TAB4",#N/A,TRUE,"GENERAL";"TAB5",#N/A,TRUE,"GENERAL"}</definedName>
    <definedName name="ytrwyr" localSheetId="38"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31"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3"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35" hidden="1">{"TAB1",#N/A,TRUE,"GENERAL";"TAB2",#N/A,TRUE,"GENERAL";"TAB3",#N/A,TRUE,"GENERAL";"TAB4",#N/A,TRUE,"GENERAL";"TAB5",#N/A,TRUE,"GENERAL"}</definedName>
    <definedName name="ytrwyr" localSheetId="36" hidden="1">{"TAB1",#N/A,TRUE,"GENERAL";"TAB2",#N/A,TRUE,"GENERAL";"TAB3",#N/A,TRUE,"GENERAL";"TAB4",#N/A,TRUE,"GENERAL";"TAB5",#N/A,TRUE,"GENERAL"}</definedName>
    <definedName name="ytrwyr" localSheetId="37" hidden="1">{"TAB1",#N/A,TRUE,"GENERAL";"TAB2",#N/A,TRUE,"GENERAL";"TAB3",#N/A,TRUE,"GENERAL";"TAB4",#N/A,TRUE,"GENERAL";"TAB5",#N/A,TRUE,"GENERAL"}</definedName>
    <definedName name="ytrwyr" localSheetId="39" hidden="1">{"TAB1",#N/A,TRUE,"GENERAL";"TAB2",#N/A,TRUE,"GENERAL";"TAB3",#N/A,TRUE,"GENERAL";"TAB4",#N/A,TRUE,"GENERAL";"TAB5",#N/A,TRUE,"GENERAL"}</definedName>
    <definedName name="ytrwyr" hidden="1">{"TAB1",#N/A,TRUE,"GENERAL";"TAB2",#N/A,TRUE,"GENERAL";"TAB3",#N/A,TRUE,"GENERAL";"TAB4",#N/A,TRUE,"GENERAL";"TAB5",#N/A,TRUE,"GENERAL"}</definedName>
    <definedName name="ytry" localSheetId="19" hidden="1">{"via1",#N/A,TRUE,"general";"via2",#N/A,TRUE,"general";"via3",#N/A,TRUE,"general"}</definedName>
    <definedName name="ytry" localSheetId="38"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localSheetId="31" hidden="1">{"via1",#N/A,TRUE,"general";"via2",#N/A,TRUE,"general";"via3",#N/A,TRUE,"general"}</definedName>
    <definedName name="ytry" localSheetId="32" hidden="1">{"via1",#N/A,TRUE,"general";"via2",#N/A,TRUE,"general";"via3",#N/A,TRUE,"general"}</definedName>
    <definedName name="ytry" localSheetId="33" hidden="1">{"via1",#N/A,TRUE,"general";"via2",#N/A,TRUE,"general";"via3",#N/A,TRUE,"general"}</definedName>
    <definedName name="ytry" localSheetId="34" hidden="1">{"via1",#N/A,TRUE,"general";"via2",#N/A,TRUE,"general";"via3",#N/A,TRUE,"general"}</definedName>
    <definedName name="ytry" localSheetId="35" hidden="1">{"via1",#N/A,TRUE,"general";"via2",#N/A,TRUE,"general";"via3",#N/A,TRUE,"general"}</definedName>
    <definedName name="ytry" localSheetId="36" hidden="1">{"via1",#N/A,TRUE,"general";"via2",#N/A,TRUE,"general";"via3",#N/A,TRUE,"general"}</definedName>
    <definedName name="ytry" localSheetId="37" hidden="1">{"via1",#N/A,TRUE,"general";"via2",#N/A,TRUE,"general";"via3",#N/A,TRUE,"general"}</definedName>
    <definedName name="ytry" localSheetId="39" hidden="1">{"via1",#N/A,TRUE,"general";"via2",#N/A,TRUE,"general";"via3",#N/A,TRUE,"general"}</definedName>
    <definedName name="ytry" hidden="1">{"via1",#N/A,TRUE,"general";"via2",#N/A,TRUE,"general";"via3",#N/A,TRUE,"general"}</definedName>
    <definedName name="ytryrty" localSheetId="19" hidden="1">{"via1",#N/A,TRUE,"general";"via2",#N/A,TRUE,"general";"via3",#N/A,TRUE,"general"}</definedName>
    <definedName name="ytryrty" localSheetId="38"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localSheetId="31" hidden="1">{"via1",#N/A,TRUE,"general";"via2",#N/A,TRUE,"general";"via3",#N/A,TRUE,"general"}</definedName>
    <definedName name="ytryrty" localSheetId="32" hidden="1">{"via1",#N/A,TRUE,"general";"via2",#N/A,TRUE,"general";"via3",#N/A,TRUE,"general"}</definedName>
    <definedName name="ytryrty" localSheetId="33" hidden="1">{"via1",#N/A,TRUE,"general";"via2",#N/A,TRUE,"general";"via3",#N/A,TRUE,"general"}</definedName>
    <definedName name="ytryrty" localSheetId="34" hidden="1">{"via1",#N/A,TRUE,"general";"via2",#N/A,TRUE,"general";"via3",#N/A,TRUE,"general"}</definedName>
    <definedName name="ytryrty" localSheetId="35" hidden="1">{"via1",#N/A,TRUE,"general";"via2",#N/A,TRUE,"general";"via3",#N/A,TRUE,"general"}</definedName>
    <definedName name="ytryrty" localSheetId="36" hidden="1">{"via1",#N/A,TRUE,"general";"via2",#N/A,TRUE,"general";"via3",#N/A,TRUE,"general"}</definedName>
    <definedName name="ytryrty" localSheetId="37" hidden="1">{"via1",#N/A,TRUE,"general";"via2",#N/A,TRUE,"general";"via3",#N/A,TRUE,"general"}</definedName>
    <definedName name="ytryrty" localSheetId="39" hidden="1">{"via1",#N/A,TRUE,"general";"via2",#N/A,TRUE,"general";"via3",#N/A,TRUE,"general"}</definedName>
    <definedName name="ytryrty" hidden="1">{"via1",#N/A,TRUE,"general";"via2",#N/A,TRUE,"general";"via3",#N/A,TRUE,"general"}</definedName>
    <definedName name="YTRYUYT" localSheetId="19" hidden="1">{"TAB1",#N/A,TRUE,"GENERAL";"TAB2",#N/A,TRUE,"GENERAL";"TAB3",#N/A,TRUE,"GENERAL";"TAB4",#N/A,TRUE,"GENERAL";"TAB5",#N/A,TRUE,"GENERAL"}</definedName>
    <definedName name="YTRYUYT" localSheetId="38"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31"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3"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35" hidden="1">{"TAB1",#N/A,TRUE,"GENERAL";"TAB2",#N/A,TRUE,"GENERAL";"TAB3",#N/A,TRUE,"GENERAL";"TAB4",#N/A,TRUE,"GENERAL";"TAB5",#N/A,TRUE,"GENERAL"}</definedName>
    <definedName name="YTRYUYT" localSheetId="36" hidden="1">{"TAB1",#N/A,TRUE,"GENERAL";"TAB2",#N/A,TRUE,"GENERAL";"TAB3",#N/A,TRUE,"GENERAL";"TAB4",#N/A,TRUE,"GENERAL";"TAB5",#N/A,TRUE,"GENERAL"}</definedName>
    <definedName name="YTRYUYT" localSheetId="37" hidden="1">{"TAB1",#N/A,TRUE,"GENERAL";"TAB2",#N/A,TRUE,"GENERAL";"TAB3",#N/A,TRUE,"GENERAL";"TAB4",#N/A,TRUE,"GENERAL";"TAB5",#N/A,TRUE,"GENERAL"}</definedName>
    <definedName name="YTRYUYT" localSheetId="39" hidden="1">{"TAB1",#N/A,TRUE,"GENERAL";"TAB2",#N/A,TRUE,"GENERAL";"TAB3",#N/A,TRUE,"GENERAL";"TAB4",#N/A,TRUE,"GENERAL";"TAB5",#N/A,TRUE,"GENERAL"}</definedName>
    <definedName name="YTRYUYT"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38"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3"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35" hidden="1">{"TAB1",#N/A,TRUE,"GENERAL";"TAB2",#N/A,TRUE,"GENERAL";"TAB3",#N/A,TRUE,"GENERAL";"TAB4",#N/A,TRUE,"GENERAL";"TAB5",#N/A,TRUE,"GENERAL"}</definedName>
    <definedName name="ytudfgd" localSheetId="36" hidden="1">{"TAB1",#N/A,TRUE,"GENERAL";"TAB2",#N/A,TRUE,"GENERAL";"TAB3",#N/A,TRUE,"GENERAL";"TAB4",#N/A,TRUE,"GENERAL";"TAB5",#N/A,TRUE,"GENERAL"}</definedName>
    <definedName name="ytudfgd" localSheetId="37" hidden="1">{"TAB1",#N/A,TRUE,"GENERAL";"TAB2",#N/A,TRUE,"GENERAL";"TAB3",#N/A,TRUE,"GENERAL";"TAB4",#N/A,TRUE,"GENERAL";"TAB5",#N/A,TRUE,"GENERAL"}</definedName>
    <definedName name="ytudfgd" localSheetId="39" hidden="1">{"TAB1",#N/A,TRUE,"GENERAL";"TAB2",#N/A,TRUE,"GENERAL";"TAB3",#N/A,TRUE,"GENERAL";"TAB4",#N/A,TRUE,"GENERAL";"TAB5",#N/A,TRUE,"GENERAL"}</definedName>
    <definedName name="ytudfgd"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38"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3"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35" hidden="1">{"TAB1",#N/A,TRUE,"GENERAL";"TAB2",#N/A,TRUE,"GENERAL";"TAB3",#N/A,TRUE,"GENERAL";"TAB4",#N/A,TRUE,"GENERAL";"TAB5",#N/A,TRUE,"GENERAL"}</definedName>
    <definedName name="yturtu7" localSheetId="36" hidden="1">{"TAB1",#N/A,TRUE,"GENERAL";"TAB2",#N/A,TRUE,"GENERAL";"TAB3",#N/A,TRUE,"GENERAL";"TAB4",#N/A,TRUE,"GENERAL";"TAB5",#N/A,TRUE,"GENERAL"}</definedName>
    <definedName name="yturtu7" localSheetId="37" hidden="1">{"TAB1",#N/A,TRUE,"GENERAL";"TAB2",#N/A,TRUE,"GENERAL";"TAB3",#N/A,TRUE,"GENERAL";"TAB4",#N/A,TRUE,"GENERAL";"TAB5",#N/A,TRUE,"GENERAL"}</definedName>
    <definedName name="yturtu7" localSheetId="39" hidden="1">{"TAB1",#N/A,TRUE,"GENERAL";"TAB2",#N/A,TRUE,"GENERAL";"TAB3",#N/A,TRUE,"GENERAL";"TAB4",#N/A,TRUE,"GENERAL";"TAB5",#N/A,TRUE,"GENERAL"}</definedName>
    <definedName name="yturtu7"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38"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3"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35" hidden="1">{"TAB1",#N/A,TRUE,"GENERAL";"TAB2",#N/A,TRUE,"GENERAL";"TAB3",#N/A,TRUE,"GENERAL";"TAB4",#N/A,TRUE,"GENERAL";"TAB5",#N/A,TRUE,"GENERAL"}</definedName>
    <definedName name="yturu" localSheetId="36" hidden="1">{"TAB1",#N/A,TRUE,"GENERAL";"TAB2",#N/A,TRUE,"GENERAL";"TAB3",#N/A,TRUE,"GENERAL";"TAB4",#N/A,TRUE,"GENERAL";"TAB5",#N/A,TRUE,"GENERAL"}</definedName>
    <definedName name="yturu" localSheetId="37" hidden="1">{"TAB1",#N/A,TRUE,"GENERAL";"TAB2",#N/A,TRUE,"GENERAL";"TAB3",#N/A,TRUE,"GENERAL";"TAB4",#N/A,TRUE,"GENERAL";"TAB5",#N/A,TRUE,"GENERAL"}</definedName>
    <definedName name="yturu" localSheetId="39" hidden="1">{"TAB1",#N/A,TRUE,"GENERAL";"TAB2",#N/A,TRUE,"GENERAL";"TAB3",#N/A,TRUE,"GENERAL";"TAB4",#N/A,TRUE,"GENERAL";"TAB5",#N/A,TRUE,"GENERAL"}</definedName>
    <definedName name="yturu" hidden="1">{"TAB1",#N/A,TRUE,"GENERAL";"TAB2",#N/A,TRUE,"GENERAL";"TAB3",#N/A,TRUE,"GENERAL";"TAB4",#N/A,TRUE,"GENERAL";"TAB5",#N/A,TRUE,"GENERAL"}</definedName>
    <definedName name="ytuytfgh" localSheetId="19" hidden="1">{"via1",#N/A,TRUE,"general";"via2",#N/A,TRUE,"general";"via3",#N/A,TRUE,"general"}</definedName>
    <definedName name="ytuytfgh" localSheetId="38"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localSheetId="31" hidden="1">{"via1",#N/A,TRUE,"general";"via2",#N/A,TRUE,"general";"via3",#N/A,TRUE,"general"}</definedName>
    <definedName name="ytuytfgh" localSheetId="32" hidden="1">{"via1",#N/A,TRUE,"general";"via2",#N/A,TRUE,"general";"via3",#N/A,TRUE,"general"}</definedName>
    <definedName name="ytuytfgh" localSheetId="33" hidden="1">{"via1",#N/A,TRUE,"general";"via2",#N/A,TRUE,"general";"via3",#N/A,TRUE,"general"}</definedName>
    <definedName name="ytuytfgh" localSheetId="34" hidden="1">{"via1",#N/A,TRUE,"general";"via2",#N/A,TRUE,"general";"via3",#N/A,TRUE,"general"}</definedName>
    <definedName name="ytuytfgh" localSheetId="35" hidden="1">{"via1",#N/A,TRUE,"general";"via2",#N/A,TRUE,"general";"via3",#N/A,TRUE,"general"}</definedName>
    <definedName name="ytuytfgh" localSheetId="36" hidden="1">{"via1",#N/A,TRUE,"general";"via2",#N/A,TRUE,"general";"via3",#N/A,TRUE,"general"}</definedName>
    <definedName name="ytuytfgh" localSheetId="37" hidden="1">{"via1",#N/A,TRUE,"general";"via2",#N/A,TRUE,"general";"via3",#N/A,TRUE,"general"}</definedName>
    <definedName name="ytuytfgh" localSheetId="39" hidden="1">{"via1",#N/A,TRUE,"general";"via2",#N/A,TRUE,"general";"via3",#N/A,TRUE,"general"}</definedName>
    <definedName name="ytuytfgh" hidden="1">{"via1",#N/A,TRUE,"general";"via2",#N/A,TRUE,"general";"via3",#N/A,TRUE,"general"}</definedName>
    <definedName name="yty" localSheetId="19" hidden="1">{"TAB1",#N/A,TRUE,"GENERAL";"TAB2",#N/A,TRUE,"GENERAL";"TAB3",#N/A,TRUE,"GENERAL";"TAB4",#N/A,TRUE,"GENERAL";"TAB5",#N/A,TRUE,"GENERAL"}</definedName>
    <definedName name="yty" localSheetId="38"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localSheetId="31" hidden="1">{"TAB1",#N/A,TRUE,"GENERAL";"TAB2",#N/A,TRUE,"GENERAL";"TAB3",#N/A,TRUE,"GENERAL";"TAB4",#N/A,TRUE,"GENERAL";"TAB5",#N/A,TRUE,"GENERAL"}</definedName>
    <definedName name="yty" localSheetId="32" hidden="1">{"TAB1",#N/A,TRUE,"GENERAL";"TAB2",#N/A,TRUE,"GENERAL";"TAB3",#N/A,TRUE,"GENERAL";"TAB4",#N/A,TRUE,"GENERAL";"TAB5",#N/A,TRUE,"GENERAL"}</definedName>
    <definedName name="yty" localSheetId="33" hidden="1">{"TAB1",#N/A,TRUE,"GENERAL";"TAB2",#N/A,TRUE,"GENERAL";"TAB3",#N/A,TRUE,"GENERAL";"TAB4",#N/A,TRUE,"GENERAL";"TAB5",#N/A,TRUE,"GENERAL"}</definedName>
    <definedName name="yty" localSheetId="34" hidden="1">{"TAB1",#N/A,TRUE,"GENERAL";"TAB2",#N/A,TRUE,"GENERAL";"TAB3",#N/A,TRUE,"GENERAL";"TAB4",#N/A,TRUE,"GENERAL";"TAB5",#N/A,TRUE,"GENERAL"}</definedName>
    <definedName name="yty" localSheetId="35" hidden="1">{"TAB1",#N/A,TRUE,"GENERAL";"TAB2",#N/A,TRUE,"GENERAL";"TAB3",#N/A,TRUE,"GENERAL";"TAB4",#N/A,TRUE,"GENERAL";"TAB5",#N/A,TRUE,"GENERAL"}</definedName>
    <definedName name="yty" localSheetId="36" hidden="1">{"TAB1",#N/A,TRUE,"GENERAL";"TAB2",#N/A,TRUE,"GENERAL";"TAB3",#N/A,TRUE,"GENERAL";"TAB4",#N/A,TRUE,"GENERAL";"TAB5",#N/A,TRUE,"GENERAL"}</definedName>
    <definedName name="yty" localSheetId="37" hidden="1">{"TAB1",#N/A,TRUE,"GENERAL";"TAB2",#N/A,TRUE,"GENERAL";"TAB3",#N/A,TRUE,"GENERAL";"TAB4",#N/A,TRUE,"GENERAL";"TAB5",#N/A,TRUE,"GENERAL"}</definedName>
    <definedName name="yty" localSheetId="39" hidden="1">{"TAB1",#N/A,TRUE,"GENERAL";"TAB2",#N/A,TRUE,"GENERAL";"TAB3",#N/A,TRUE,"GENERAL";"TAB4",#N/A,TRUE,"GENERAL";"TAB5",#N/A,TRUE,"GENERAL"}</definedName>
    <definedName name="yty" hidden="1">{"TAB1",#N/A,TRUE,"GENERAL";"TAB2",#N/A,TRUE,"GENERAL";"TAB3",#N/A,TRUE,"GENERAL";"TAB4",#N/A,TRUE,"GENERAL";"TAB5",#N/A,TRUE,"GENERAL"}</definedName>
    <definedName name="ytyyh" localSheetId="19" hidden="1">{"via1",#N/A,TRUE,"general";"via2",#N/A,TRUE,"general";"via3",#N/A,TRUE,"general"}</definedName>
    <definedName name="ytyyh" localSheetId="38"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localSheetId="31" hidden="1">{"via1",#N/A,TRUE,"general";"via2",#N/A,TRUE,"general";"via3",#N/A,TRUE,"general"}</definedName>
    <definedName name="ytyyh" localSheetId="32" hidden="1">{"via1",#N/A,TRUE,"general";"via2",#N/A,TRUE,"general";"via3",#N/A,TRUE,"general"}</definedName>
    <definedName name="ytyyh" localSheetId="33" hidden="1">{"via1",#N/A,TRUE,"general";"via2",#N/A,TRUE,"general";"via3",#N/A,TRUE,"general"}</definedName>
    <definedName name="ytyyh" localSheetId="34" hidden="1">{"via1",#N/A,TRUE,"general";"via2",#N/A,TRUE,"general";"via3",#N/A,TRUE,"general"}</definedName>
    <definedName name="ytyyh" localSheetId="35" hidden="1">{"via1",#N/A,TRUE,"general";"via2",#N/A,TRUE,"general";"via3",#N/A,TRUE,"general"}</definedName>
    <definedName name="ytyyh" localSheetId="36" hidden="1">{"via1",#N/A,TRUE,"general";"via2",#N/A,TRUE,"general";"via3",#N/A,TRUE,"general"}</definedName>
    <definedName name="ytyyh" localSheetId="37" hidden="1">{"via1",#N/A,TRUE,"general";"via2",#N/A,TRUE,"general";"via3",#N/A,TRUE,"general"}</definedName>
    <definedName name="ytyyh" localSheetId="39" hidden="1">{"via1",#N/A,TRUE,"general";"via2",#N/A,TRUE,"general";"via3",#N/A,TRUE,"general"}</definedName>
    <definedName name="ytyyh" hidden="1">{"via1",#N/A,TRUE,"general";"via2",#N/A,TRUE,"general";"via3",#N/A,TRUE,"general"}</definedName>
    <definedName name="ytzacdfg" localSheetId="19" hidden="1">{"TAB1",#N/A,TRUE,"GENERAL";"TAB2",#N/A,TRUE,"GENERAL";"TAB3",#N/A,TRUE,"GENERAL";"TAB4",#N/A,TRUE,"GENERAL";"TAB5",#N/A,TRUE,"GENERAL"}</definedName>
    <definedName name="ytzacdfg" localSheetId="38"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31"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3"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35" hidden="1">{"TAB1",#N/A,TRUE,"GENERAL";"TAB2",#N/A,TRUE,"GENERAL";"TAB3",#N/A,TRUE,"GENERAL";"TAB4",#N/A,TRUE,"GENERAL";"TAB5",#N/A,TRUE,"GENERAL"}</definedName>
    <definedName name="ytzacdfg" localSheetId="36" hidden="1">{"TAB1",#N/A,TRUE,"GENERAL";"TAB2",#N/A,TRUE,"GENERAL";"TAB3",#N/A,TRUE,"GENERAL";"TAB4",#N/A,TRUE,"GENERAL";"TAB5",#N/A,TRUE,"GENERAL"}</definedName>
    <definedName name="ytzacdfg" localSheetId="37" hidden="1">{"TAB1",#N/A,TRUE,"GENERAL";"TAB2",#N/A,TRUE,"GENERAL";"TAB3",#N/A,TRUE,"GENERAL";"TAB4",#N/A,TRUE,"GENERAL";"TAB5",#N/A,TRUE,"GENERAL"}</definedName>
    <definedName name="ytzacdfg" localSheetId="39" hidden="1">{"TAB1",#N/A,TRUE,"GENERAL";"TAB2",#N/A,TRUE,"GENERAL";"TAB3",#N/A,TRUE,"GENERAL";"TAB4",#N/A,TRUE,"GENERAL";"TAB5",#N/A,TRUE,"GENERAL"}</definedName>
    <definedName name="ytzacdfg" hidden="1">{"TAB1",#N/A,TRUE,"GENERAL";"TAB2",#N/A,TRUE,"GENERAL";"TAB3",#N/A,TRUE,"GENERAL";"TAB4",#N/A,TRUE,"GENERAL";"TAB5",#N/A,TRUE,"GENERAL"}</definedName>
    <definedName name="yu" localSheetId="19" hidden="1">{"TAB1",#N/A,TRUE,"GENERAL";"TAB2",#N/A,TRUE,"GENERAL";"TAB3",#N/A,TRUE,"GENERAL";"TAB4",#N/A,TRUE,"GENERAL";"TAB5",#N/A,TRUE,"GENERAL"}</definedName>
    <definedName name="yu" localSheetId="38"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29" hidden="1">{"TAB1",#N/A,TRUE,"GENERAL";"TAB2",#N/A,TRUE,"GENERAL";"TAB3",#N/A,TRUE,"GENERAL";"TAB4",#N/A,TRUE,"GENERAL";"TAB5",#N/A,TRUE,"GENERAL"}</definedName>
    <definedName name="yu" localSheetId="30" hidden="1">{"TAB1",#N/A,TRUE,"GENERAL";"TAB2",#N/A,TRUE,"GENERAL";"TAB3",#N/A,TRUE,"GENERAL";"TAB4",#N/A,TRUE,"GENERAL";"TAB5",#N/A,TRUE,"GENERAL"}</definedName>
    <definedName name="yu" localSheetId="31" hidden="1">{"TAB1",#N/A,TRUE,"GENERAL";"TAB2",#N/A,TRUE,"GENERAL";"TAB3",#N/A,TRUE,"GENERAL";"TAB4",#N/A,TRUE,"GENERAL";"TAB5",#N/A,TRUE,"GENERAL"}</definedName>
    <definedName name="yu" localSheetId="32" hidden="1">{"TAB1",#N/A,TRUE,"GENERAL";"TAB2",#N/A,TRUE,"GENERAL";"TAB3",#N/A,TRUE,"GENERAL";"TAB4",#N/A,TRUE,"GENERAL";"TAB5",#N/A,TRUE,"GENERAL"}</definedName>
    <definedName name="yu" localSheetId="33" hidden="1">{"TAB1",#N/A,TRUE,"GENERAL";"TAB2",#N/A,TRUE,"GENERAL";"TAB3",#N/A,TRUE,"GENERAL";"TAB4",#N/A,TRUE,"GENERAL";"TAB5",#N/A,TRUE,"GENERAL"}</definedName>
    <definedName name="yu" localSheetId="34" hidden="1">{"TAB1",#N/A,TRUE,"GENERAL";"TAB2",#N/A,TRUE,"GENERAL";"TAB3",#N/A,TRUE,"GENERAL";"TAB4",#N/A,TRUE,"GENERAL";"TAB5",#N/A,TRUE,"GENERAL"}</definedName>
    <definedName name="yu" localSheetId="35" hidden="1">{"TAB1",#N/A,TRUE,"GENERAL";"TAB2",#N/A,TRUE,"GENERAL";"TAB3",#N/A,TRUE,"GENERAL";"TAB4",#N/A,TRUE,"GENERAL";"TAB5",#N/A,TRUE,"GENERAL"}</definedName>
    <definedName name="yu" localSheetId="36" hidden="1">{"TAB1",#N/A,TRUE,"GENERAL";"TAB2",#N/A,TRUE,"GENERAL";"TAB3",#N/A,TRUE,"GENERAL";"TAB4",#N/A,TRUE,"GENERAL";"TAB5",#N/A,TRUE,"GENERAL"}</definedName>
    <definedName name="yu" localSheetId="37" hidden="1">{"TAB1",#N/A,TRUE,"GENERAL";"TAB2",#N/A,TRUE,"GENERAL";"TAB3",#N/A,TRUE,"GENERAL";"TAB4",#N/A,TRUE,"GENERAL";"TAB5",#N/A,TRUE,"GENERAL"}</definedName>
    <definedName name="yu" localSheetId="39" hidden="1">{"TAB1",#N/A,TRUE,"GENERAL";"TAB2",#N/A,TRUE,"GENERAL";"TAB3",#N/A,TRUE,"GENERAL";"TAB4",#N/A,TRUE,"GENERAL";"TAB5",#N/A,TRUE,"GENERAL"}</definedName>
    <definedName name="yu"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38"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3"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35" hidden="1">{"TAB1",#N/A,TRUE,"GENERAL";"TAB2",#N/A,TRUE,"GENERAL";"TAB3",#N/A,TRUE,"GENERAL";"TAB4",#N/A,TRUE,"GENERAL";"TAB5",#N/A,TRUE,"GENERAL"}</definedName>
    <definedName name="yudre54" localSheetId="36" hidden="1">{"TAB1",#N/A,TRUE,"GENERAL";"TAB2",#N/A,TRUE,"GENERAL";"TAB3",#N/A,TRUE,"GENERAL";"TAB4",#N/A,TRUE,"GENERAL";"TAB5",#N/A,TRUE,"GENERAL"}</definedName>
    <definedName name="yudre54" localSheetId="37" hidden="1">{"TAB1",#N/A,TRUE,"GENERAL";"TAB2",#N/A,TRUE,"GENERAL";"TAB3",#N/A,TRUE,"GENERAL";"TAB4",#N/A,TRUE,"GENERAL";"TAB5",#N/A,TRUE,"GENERAL"}</definedName>
    <definedName name="yudre54" localSheetId="39" hidden="1">{"TAB1",#N/A,TRUE,"GENERAL";"TAB2",#N/A,TRUE,"GENERAL";"TAB3",#N/A,TRUE,"GENERAL";"TAB4",#N/A,TRUE,"GENERAL";"TAB5",#N/A,TRUE,"GENERAL"}</definedName>
    <definedName name="yudre54"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38"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3"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35" hidden="1">{"TAB1",#N/A,TRUE,"GENERAL";"TAB2",#N/A,TRUE,"GENERAL";"TAB3",#N/A,TRUE,"GENERAL";"TAB4",#N/A,TRUE,"GENERAL";"TAB5",#N/A,TRUE,"GENERAL"}</definedName>
    <definedName name="yuhgh" localSheetId="36" hidden="1">{"TAB1",#N/A,TRUE,"GENERAL";"TAB2",#N/A,TRUE,"GENERAL";"TAB3",#N/A,TRUE,"GENERAL";"TAB4",#N/A,TRUE,"GENERAL";"TAB5",#N/A,TRUE,"GENERAL"}</definedName>
    <definedName name="yuhgh" localSheetId="37" hidden="1">{"TAB1",#N/A,TRUE,"GENERAL";"TAB2",#N/A,TRUE,"GENERAL";"TAB3",#N/A,TRUE,"GENERAL";"TAB4",#N/A,TRUE,"GENERAL";"TAB5",#N/A,TRUE,"GENERAL"}</definedName>
    <definedName name="yuhgh" localSheetId="39" hidden="1">{"TAB1",#N/A,TRUE,"GENERAL";"TAB2",#N/A,TRUE,"GENERAL";"TAB3",#N/A,TRUE,"GENERAL";"TAB4",#N/A,TRUE,"GENERAL";"TAB5",#N/A,TRUE,"GENERAL"}</definedName>
    <definedName name="yuhgh" hidden="1">{"TAB1",#N/A,TRUE,"GENERAL";"TAB2",#N/A,TRUE,"GENERAL";"TAB3",#N/A,TRUE,"GENERAL";"TAB4",#N/A,TRUE,"GENERAL";"TAB5",#N/A,TRUE,"GENERAL"}</definedName>
    <definedName name="yutu" localSheetId="19" hidden="1">{"via1",#N/A,TRUE,"general";"via2",#N/A,TRUE,"general";"via3",#N/A,TRUE,"general"}</definedName>
    <definedName name="yutu" localSheetId="38"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localSheetId="31" hidden="1">{"via1",#N/A,TRUE,"general";"via2",#N/A,TRUE,"general";"via3",#N/A,TRUE,"general"}</definedName>
    <definedName name="yutu" localSheetId="32" hidden="1">{"via1",#N/A,TRUE,"general";"via2",#N/A,TRUE,"general";"via3",#N/A,TRUE,"general"}</definedName>
    <definedName name="yutu" localSheetId="33" hidden="1">{"via1",#N/A,TRUE,"general";"via2",#N/A,TRUE,"general";"via3",#N/A,TRUE,"general"}</definedName>
    <definedName name="yutu" localSheetId="34" hidden="1">{"via1",#N/A,TRUE,"general";"via2",#N/A,TRUE,"general";"via3",#N/A,TRUE,"general"}</definedName>
    <definedName name="yutu" localSheetId="35" hidden="1">{"via1",#N/A,TRUE,"general";"via2",#N/A,TRUE,"general";"via3",#N/A,TRUE,"general"}</definedName>
    <definedName name="yutu" localSheetId="36" hidden="1">{"via1",#N/A,TRUE,"general";"via2",#N/A,TRUE,"general";"via3",#N/A,TRUE,"general"}</definedName>
    <definedName name="yutu" localSheetId="37" hidden="1">{"via1",#N/A,TRUE,"general";"via2",#N/A,TRUE,"general";"via3",#N/A,TRUE,"general"}</definedName>
    <definedName name="yutu" localSheetId="39" hidden="1">{"via1",#N/A,TRUE,"general";"via2",#N/A,TRUE,"general";"via3",#N/A,TRUE,"general"}</definedName>
    <definedName name="yutu" hidden="1">{"via1",#N/A,TRUE,"general";"via2",#N/A,TRUE,"general";"via3",#N/A,TRUE,"general"}</definedName>
    <definedName name="yuuiiy" localSheetId="19" hidden="1">{"via1",#N/A,TRUE,"general";"via2",#N/A,TRUE,"general";"via3",#N/A,TRUE,"general"}</definedName>
    <definedName name="yuuiiy" localSheetId="38"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localSheetId="31" hidden="1">{"via1",#N/A,TRUE,"general";"via2",#N/A,TRUE,"general";"via3",#N/A,TRUE,"general"}</definedName>
    <definedName name="yuuiiy" localSheetId="32" hidden="1">{"via1",#N/A,TRUE,"general";"via2",#N/A,TRUE,"general";"via3",#N/A,TRUE,"general"}</definedName>
    <definedName name="yuuiiy" localSheetId="33" hidden="1">{"via1",#N/A,TRUE,"general";"via2",#N/A,TRUE,"general";"via3",#N/A,TRUE,"general"}</definedName>
    <definedName name="yuuiiy" localSheetId="34" hidden="1">{"via1",#N/A,TRUE,"general";"via2",#N/A,TRUE,"general";"via3",#N/A,TRUE,"general"}</definedName>
    <definedName name="yuuiiy" localSheetId="35" hidden="1">{"via1",#N/A,TRUE,"general";"via2",#N/A,TRUE,"general";"via3",#N/A,TRUE,"general"}</definedName>
    <definedName name="yuuiiy" localSheetId="36" hidden="1">{"via1",#N/A,TRUE,"general";"via2",#N/A,TRUE,"general";"via3",#N/A,TRUE,"general"}</definedName>
    <definedName name="yuuiiy" localSheetId="37" hidden="1">{"via1",#N/A,TRUE,"general";"via2",#N/A,TRUE,"general";"via3",#N/A,TRUE,"general"}</definedName>
    <definedName name="yuuiiy" localSheetId="39" hidden="1">{"via1",#N/A,TRUE,"general";"via2",#N/A,TRUE,"general";"via3",#N/A,TRUE,"general"}</definedName>
    <definedName name="yuuiiy" hidden="1">{"via1",#N/A,TRUE,"general";"via2",#N/A,TRUE,"general";"via3",#N/A,TRUE,"general"}</definedName>
    <definedName name="yuuuuuu" localSheetId="19" hidden="1">{"via1",#N/A,TRUE,"general";"via2",#N/A,TRUE,"general";"via3",#N/A,TRUE,"general"}</definedName>
    <definedName name="yuuuuuu" localSheetId="38"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localSheetId="31" hidden="1">{"via1",#N/A,TRUE,"general";"via2",#N/A,TRUE,"general";"via3",#N/A,TRUE,"general"}</definedName>
    <definedName name="yuuuuuu" localSheetId="32" hidden="1">{"via1",#N/A,TRUE,"general";"via2",#N/A,TRUE,"general";"via3",#N/A,TRUE,"general"}</definedName>
    <definedName name="yuuuuuu" localSheetId="33" hidden="1">{"via1",#N/A,TRUE,"general";"via2",#N/A,TRUE,"general";"via3",#N/A,TRUE,"general"}</definedName>
    <definedName name="yuuuuuu" localSheetId="34" hidden="1">{"via1",#N/A,TRUE,"general";"via2",#N/A,TRUE,"general";"via3",#N/A,TRUE,"general"}</definedName>
    <definedName name="yuuuuuu" localSheetId="35" hidden="1">{"via1",#N/A,TRUE,"general";"via2",#N/A,TRUE,"general";"via3",#N/A,TRUE,"general"}</definedName>
    <definedName name="yuuuuuu" localSheetId="36" hidden="1">{"via1",#N/A,TRUE,"general";"via2",#N/A,TRUE,"general";"via3",#N/A,TRUE,"general"}</definedName>
    <definedName name="yuuuuuu" localSheetId="37" hidden="1">{"via1",#N/A,TRUE,"general";"via2",#N/A,TRUE,"general";"via3",#N/A,TRUE,"general"}</definedName>
    <definedName name="yuuuuuu" localSheetId="39" hidden="1">{"via1",#N/A,TRUE,"general";"via2",#N/A,TRUE,"general";"via3",#N/A,TRUE,"general"}</definedName>
    <definedName name="yuuuuuu" hidden="1">{"via1",#N/A,TRUE,"general";"via2",#N/A,TRUE,"general";"via3",#N/A,TRUE,"general"}</definedName>
    <definedName name="yy" localSheetId="19" hidden="1">{"via1",#N/A,TRUE,"general";"via2",#N/A,TRUE,"general";"via3",#N/A,TRUE,"general"}</definedName>
    <definedName name="yy" localSheetId="38"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localSheetId="31" hidden="1">{"via1",#N/A,TRUE,"general";"via2",#N/A,TRUE,"general";"via3",#N/A,TRUE,"general"}</definedName>
    <definedName name="yy" localSheetId="32" hidden="1">{"via1",#N/A,TRUE,"general";"via2",#N/A,TRUE,"general";"via3",#N/A,TRUE,"general"}</definedName>
    <definedName name="yy" localSheetId="33" hidden="1">{"via1",#N/A,TRUE,"general";"via2",#N/A,TRUE,"general";"via3",#N/A,TRUE,"general"}</definedName>
    <definedName name="yy" localSheetId="34" hidden="1">{"via1",#N/A,TRUE,"general";"via2",#N/A,TRUE,"general";"via3",#N/A,TRUE,"general"}</definedName>
    <definedName name="yy" localSheetId="35" hidden="1">{"via1",#N/A,TRUE,"general";"via2",#N/A,TRUE,"general";"via3",#N/A,TRUE,"general"}</definedName>
    <definedName name="yy" localSheetId="36" hidden="1">{"via1",#N/A,TRUE,"general";"via2",#N/A,TRUE,"general";"via3",#N/A,TRUE,"general"}</definedName>
    <definedName name="yy" localSheetId="37" hidden="1">{"via1",#N/A,TRUE,"general";"via2",#N/A,TRUE,"general";"via3",#N/A,TRUE,"general"}</definedName>
    <definedName name="yy" localSheetId="39" hidden="1">{"via1",#N/A,TRUE,"general";"via2",#N/A,TRUE,"general";"via3",#N/A,TRUE,"general"}</definedName>
    <definedName name="yy" hidden="1">{"via1",#N/A,TRUE,"general";"via2",#N/A,TRUE,"general";"via3",#N/A,TRUE,"general"}</definedName>
    <definedName name="yyy" localSheetId="19" hidden="1">{"TAB1",#N/A,TRUE,"GENERAL";"TAB2",#N/A,TRUE,"GENERAL";"TAB3",#N/A,TRUE,"GENERAL";"TAB4",#N/A,TRUE,"GENERAL";"TAB5",#N/A,TRUE,"GENERAL"}</definedName>
    <definedName name="yyy" localSheetId="38"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29" hidden="1">{"TAB1",#N/A,TRUE,"GENERAL";"TAB2",#N/A,TRUE,"GENERAL";"TAB3",#N/A,TRUE,"GENERAL";"TAB4",#N/A,TRUE,"GENERAL";"TAB5",#N/A,TRUE,"GENERAL"}</definedName>
    <definedName name="yyy" localSheetId="30" hidden="1">{"TAB1",#N/A,TRUE,"GENERAL";"TAB2",#N/A,TRUE,"GENERAL";"TAB3",#N/A,TRUE,"GENERAL";"TAB4",#N/A,TRUE,"GENERAL";"TAB5",#N/A,TRUE,"GENERAL"}</definedName>
    <definedName name="yyy" localSheetId="31" hidden="1">{"TAB1",#N/A,TRUE,"GENERAL";"TAB2",#N/A,TRUE,"GENERAL";"TAB3",#N/A,TRUE,"GENERAL";"TAB4",#N/A,TRUE,"GENERAL";"TAB5",#N/A,TRUE,"GENERAL"}</definedName>
    <definedName name="yyy" localSheetId="32" hidden="1">{"TAB1",#N/A,TRUE,"GENERAL";"TAB2",#N/A,TRUE,"GENERAL";"TAB3",#N/A,TRUE,"GENERAL";"TAB4",#N/A,TRUE,"GENERAL";"TAB5",#N/A,TRUE,"GENERAL"}</definedName>
    <definedName name="yyy" localSheetId="33" hidden="1">{"TAB1",#N/A,TRUE,"GENERAL";"TAB2",#N/A,TRUE,"GENERAL";"TAB3",#N/A,TRUE,"GENERAL";"TAB4",#N/A,TRUE,"GENERAL";"TAB5",#N/A,TRUE,"GENERAL"}</definedName>
    <definedName name="yyy" localSheetId="34" hidden="1">{"TAB1",#N/A,TRUE,"GENERAL";"TAB2",#N/A,TRUE,"GENERAL";"TAB3",#N/A,TRUE,"GENERAL";"TAB4",#N/A,TRUE,"GENERAL";"TAB5",#N/A,TRUE,"GENERAL"}</definedName>
    <definedName name="yyy" localSheetId="35" hidden="1">{"TAB1",#N/A,TRUE,"GENERAL";"TAB2",#N/A,TRUE,"GENERAL";"TAB3",#N/A,TRUE,"GENERAL";"TAB4",#N/A,TRUE,"GENERAL";"TAB5",#N/A,TRUE,"GENERAL"}</definedName>
    <definedName name="yyy" localSheetId="36" hidden="1">{"TAB1",#N/A,TRUE,"GENERAL";"TAB2",#N/A,TRUE,"GENERAL";"TAB3",#N/A,TRUE,"GENERAL";"TAB4",#N/A,TRUE,"GENERAL";"TAB5",#N/A,TRUE,"GENERAL"}</definedName>
    <definedName name="yyy" localSheetId="37" hidden="1">{"TAB1",#N/A,TRUE,"GENERAL";"TAB2",#N/A,TRUE,"GENERAL";"TAB3",#N/A,TRUE,"GENERAL";"TAB4",#N/A,TRUE,"GENERAL";"TAB5",#N/A,TRUE,"GENERAL"}</definedName>
    <definedName name="yyy" localSheetId="39" hidden="1">{"TAB1",#N/A,TRUE,"GENERAL";"TAB2",#N/A,TRUE,"GENERAL";"TAB3",#N/A,TRUE,"GENERAL";"TAB4",#N/A,TRUE,"GENERAL";"TAB5",#N/A,TRUE,"GENERAL"}</definedName>
    <definedName name="yyy"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38"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3"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35" hidden="1">{"TAB1",#N/A,TRUE,"GENERAL";"TAB2",#N/A,TRUE,"GENERAL";"TAB3",#N/A,TRUE,"GENERAL";"TAB4",#N/A,TRUE,"GENERAL";"TAB5",#N/A,TRUE,"GENERAL"}</definedName>
    <definedName name="yyyuh" localSheetId="36" hidden="1">{"TAB1",#N/A,TRUE,"GENERAL";"TAB2",#N/A,TRUE,"GENERAL";"TAB3",#N/A,TRUE,"GENERAL";"TAB4",#N/A,TRUE,"GENERAL";"TAB5",#N/A,TRUE,"GENERAL"}</definedName>
    <definedName name="yyyuh" localSheetId="37" hidden="1">{"TAB1",#N/A,TRUE,"GENERAL";"TAB2",#N/A,TRUE,"GENERAL";"TAB3",#N/A,TRUE,"GENERAL";"TAB4",#N/A,TRUE,"GENERAL";"TAB5",#N/A,TRUE,"GENERAL"}</definedName>
    <definedName name="yyyuh" localSheetId="39" hidden="1">{"TAB1",#N/A,TRUE,"GENERAL";"TAB2",#N/A,TRUE,"GENERAL";"TAB3",#N/A,TRUE,"GENERAL";"TAB4",#N/A,TRUE,"GENERAL";"TAB5",#N/A,TRUE,"GENERAL"}</definedName>
    <definedName name="yyyuh"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38"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3"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35" hidden="1">{"TAB1",#N/A,TRUE,"GENERAL";"TAB2",#N/A,TRUE,"GENERAL";"TAB3",#N/A,TRUE,"GENERAL";"TAB4",#N/A,TRUE,"GENERAL";"TAB5",#N/A,TRUE,"GENERAL"}</definedName>
    <definedName name="yyyyhhh" localSheetId="36" hidden="1">{"TAB1",#N/A,TRUE,"GENERAL";"TAB2",#N/A,TRUE,"GENERAL";"TAB3",#N/A,TRUE,"GENERAL";"TAB4",#N/A,TRUE,"GENERAL";"TAB5",#N/A,TRUE,"GENERAL"}</definedName>
    <definedName name="yyyyhhh" localSheetId="37" hidden="1">{"TAB1",#N/A,TRUE,"GENERAL";"TAB2",#N/A,TRUE,"GENERAL";"TAB3",#N/A,TRUE,"GENERAL";"TAB4",#N/A,TRUE,"GENERAL";"TAB5",#N/A,TRUE,"GENERAL"}</definedName>
    <definedName name="yyyyhhh" localSheetId="39" hidden="1">{"TAB1",#N/A,TRUE,"GENERAL";"TAB2",#N/A,TRUE,"GENERAL";"TAB3",#N/A,TRUE,"GENERAL";"TAB4",#N/A,TRUE,"GENERAL";"TAB5",#N/A,TRUE,"GENERAL"}</definedName>
    <definedName name="yyyyhhh" hidden="1">{"TAB1",#N/A,TRUE,"GENERAL";"TAB2",#N/A,TRUE,"GENERAL";"TAB3",#N/A,TRUE,"GENERAL";"TAB4",#N/A,TRUE,"GENERAL";"TAB5",#N/A,TRUE,"GENERAL"}</definedName>
    <definedName name="yyyyyf" localSheetId="19" hidden="1">{"via1",#N/A,TRUE,"general";"via2",#N/A,TRUE,"general";"via3",#N/A,TRUE,"general"}</definedName>
    <definedName name="yyyyyf" localSheetId="38"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localSheetId="31" hidden="1">{"via1",#N/A,TRUE,"general";"via2",#N/A,TRUE,"general";"via3",#N/A,TRUE,"general"}</definedName>
    <definedName name="yyyyyf" localSheetId="32" hidden="1">{"via1",#N/A,TRUE,"general";"via2",#N/A,TRUE,"general";"via3",#N/A,TRUE,"general"}</definedName>
    <definedName name="yyyyyf" localSheetId="33" hidden="1">{"via1",#N/A,TRUE,"general";"via2",#N/A,TRUE,"general";"via3",#N/A,TRUE,"general"}</definedName>
    <definedName name="yyyyyf" localSheetId="34" hidden="1">{"via1",#N/A,TRUE,"general";"via2",#N/A,TRUE,"general";"via3",#N/A,TRUE,"general"}</definedName>
    <definedName name="yyyyyf" localSheetId="35" hidden="1">{"via1",#N/A,TRUE,"general";"via2",#N/A,TRUE,"general";"via3",#N/A,TRUE,"general"}</definedName>
    <definedName name="yyyyyf" localSheetId="36" hidden="1">{"via1",#N/A,TRUE,"general";"via2",#N/A,TRUE,"general";"via3",#N/A,TRUE,"general"}</definedName>
    <definedName name="yyyyyf" localSheetId="37" hidden="1">{"via1",#N/A,TRUE,"general";"via2",#N/A,TRUE,"general";"via3",#N/A,TRUE,"general"}</definedName>
    <definedName name="yyyyyf" localSheetId="39" hidden="1">{"via1",#N/A,TRUE,"general";"via2",#N/A,TRUE,"general";"via3",#N/A,TRUE,"general"}</definedName>
    <definedName name="yyyyyf" hidden="1">{"via1",#N/A,TRUE,"general";"via2",#N/A,TRUE,"general";"via3",#N/A,TRUE,"general"}</definedName>
    <definedName name="ZAQ" localSheetId="19" hidden="1">{#N/A,#N/A,TRUE,"INGENIERIA";#N/A,#N/A,TRUE,"COMPRAS";#N/A,#N/A,TRUE,"DIRECCION";#N/A,#N/A,TRUE,"RESUMEN"}</definedName>
    <definedName name="ZAQ" localSheetId="38" hidden="1">{#N/A,#N/A,TRUE,"INGENIERIA";#N/A,#N/A,TRUE,"COMPRAS";#N/A,#N/A,TRUE,"DIRECCION";#N/A,#N/A,TRUE,"RESUMEN"}</definedName>
    <definedName name="ZAQ" localSheetId="9" hidden="1">{#N/A,#N/A,TRUE,"INGENIERIA";#N/A,#N/A,TRUE,"COMPRAS";#N/A,#N/A,TRUE,"DIRECCION";#N/A,#N/A,TRUE,"RESUMEN"}</definedName>
    <definedName name="ZAQ" localSheetId="13" hidden="1">{#N/A,#N/A,TRUE,"INGENIERIA";#N/A,#N/A,TRUE,"COMPRAS";#N/A,#N/A,TRUE,"DIRECCION";#N/A,#N/A,TRUE,"RESUMEN"}</definedName>
    <definedName name="ZAQ" localSheetId="14" hidden="1">{#N/A,#N/A,TRUE,"INGENIERIA";#N/A,#N/A,TRUE,"COMPRAS";#N/A,#N/A,TRUE,"DIRECCION";#N/A,#N/A,TRUE,"RESUMEN"}</definedName>
    <definedName name="ZAQ" localSheetId="15" hidden="1">{#N/A,#N/A,TRUE,"INGENIERIA";#N/A,#N/A,TRUE,"COMPRAS";#N/A,#N/A,TRUE,"DIRECCION";#N/A,#N/A,TRUE,"RESUMEN"}</definedName>
    <definedName name="ZAQ" localSheetId="16" hidden="1">{#N/A,#N/A,TRUE,"INGENIERIA";#N/A,#N/A,TRUE,"COMPRAS";#N/A,#N/A,TRUE,"DIRECCION";#N/A,#N/A,TRUE,"RESUMEN"}</definedName>
    <definedName name="ZAQ" localSheetId="17" hidden="1">{#N/A,#N/A,TRUE,"INGENIERIA";#N/A,#N/A,TRUE,"COMPRAS";#N/A,#N/A,TRUE,"DIRECCION";#N/A,#N/A,TRUE,"RESUMEN"}</definedName>
    <definedName name="ZAQ" localSheetId="18" hidden="1">{#N/A,#N/A,TRUE,"INGENIERIA";#N/A,#N/A,TRUE,"COMPRAS";#N/A,#N/A,TRUE,"DIRECCION";#N/A,#N/A,TRUE,"RESUMEN"}</definedName>
    <definedName name="ZAQ" localSheetId="24" hidden="1">{#N/A,#N/A,TRUE,"INGENIERIA";#N/A,#N/A,TRUE,"COMPRAS";#N/A,#N/A,TRUE,"DIRECCION";#N/A,#N/A,TRUE,"RESUMEN"}</definedName>
    <definedName name="ZAQ" localSheetId="39" hidden="1">{#N/A,#N/A,TRUE,"INGENIERIA";#N/A,#N/A,TRUE,"COMPRAS";#N/A,#N/A,TRUE,"DIRECCION";#N/A,#N/A,TRUE,"RESUMEN"}</definedName>
    <definedName name="ZAQ" hidden="1">{#N/A,#N/A,TRUE,"INGENIERIA";#N/A,#N/A,TRUE,"COMPRAS";#N/A,#N/A,TRUE,"DIRECCION";#N/A,#N/A,TRUE,"RESUMEN"}</definedName>
    <definedName name="zdervr" localSheetId="19" hidden="1">{"via1",#N/A,TRUE,"general";"via2",#N/A,TRUE,"general";"via3",#N/A,TRUE,"general"}</definedName>
    <definedName name="zdervr" localSheetId="38"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localSheetId="31" hidden="1">{"via1",#N/A,TRUE,"general";"via2",#N/A,TRUE,"general";"via3",#N/A,TRUE,"general"}</definedName>
    <definedName name="zdervr" localSheetId="32" hidden="1">{"via1",#N/A,TRUE,"general";"via2",#N/A,TRUE,"general";"via3",#N/A,TRUE,"general"}</definedName>
    <definedName name="zdervr" localSheetId="33" hidden="1">{"via1",#N/A,TRUE,"general";"via2",#N/A,TRUE,"general";"via3",#N/A,TRUE,"general"}</definedName>
    <definedName name="zdervr" localSheetId="34" hidden="1">{"via1",#N/A,TRUE,"general";"via2",#N/A,TRUE,"general";"via3",#N/A,TRUE,"general"}</definedName>
    <definedName name="zdervr" localSheetId="35" hidden="1">{"via1",#N/A,TRUE,"general";"via2",#N/A,TRUE,"general";"via3",#N/A,TRUE,"general"}</definedName>
    <definedName name="zdervr" localSheetId="36" hidden="1">{"via1",#N/A,TRUE,"general";"via2",#N/A,TRUE,"general";"via3",#N/A,TRUE,"general"}</definedName>
    <definedName name="zdervr" localSheetId="37" hidden="1">{"via1",#N/A,TRUE,"general";"via2",#N/A,TRUE,"general";"via3",#N/A,TRUE,"general"}</definedName>
    <definedName name="zdervr" localSheetId="39" hidden="1">{"via1",#N/A,TRUE,"general";"via2",#N/A,TRUE,"general";"via3",#N/A,TRUE,"general"}</definedName>
    <definedName name="zdervr" hidden="1">{"via1",#N/A,TRUE,"general";"via2",#N/A,TRUE,"general";"via3",#N/A,TRUE,"general"}</definedName>
    <definedName name="ZDF" localSheetId="1">#REF!</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10">#REF!</definedName>
    <definedName name="ZDF" localSheetId="11">#REF!</definedName>
    <definedName name="ZDF" localSheetId="12">#REF!</definedName>
    <definedName name="ZDF" localSheetId="20">#REF!</definedName>
    <definedName name="ZDF" localSheetId="21">#REF!</definedName>
    <definedName name="ZDF" localSheetId="22">#REF!</definedName>
    <definedName name="ZDF" localSheetId="23">#REF!</definedName>
    <definedName name="ZDF" localSheetId="24">#REF!</definedName>
    <definedName name="ZDF" localSheetId="25">#REF!</definedName>
    <definedName name="ZDF" localSheetId="26">#REF!</definedName>
    <definedName name="ZDF" localSheetId="27">#REF!</definedName>
    <definedName name="ZDF" localSheetId="28">#REF!</definedName>
    <definedName name="ZDF" localSheetId="29">#REF!</definedName>
    <definedName name="ZDF" localSheetId="30">#REF!</definedName>
    <definedName name="ZDF" localSheetId="31">#REF!</definedName>
    <definedName name="ZDF" localSheetId="32">#REF!</definedName>
    <definedName name="ZDF" localSheetId="33">#REF!</definedName>
    <definedName name="ZDF" localSheetId="34">#REF!</definedName>
    <definedName name="ZDF" localSheetId="35">#REF!</definedName>
    <definedName name="ZDF" localSheetId="36">#REF!</definedName>
    <definedName name="ZDF" localSheetId="37">#REF!</definedName>
    <definedName name="ZDF">#REF!</definedName>
    <definedName name="ZONA1" localSheetId="24">#REF!</definedName>
    <definedName name="ZONA1">#REF!</definedName>
    <definedName name="ZONA3">#REF!</definedName>
    <definedName name="ZONA4">#REF!</definedName>
    <definedName name="zx" localSheetId="19">' 3,01 '!ERR</definedName>
    <definedName name="zx" localSheetId="38">' MEMORIA ANDEN CALLE 11'!ERR</definedName>
    <definedName name="zx" localSheetId="1">'1,01'!ERR</definedName>
    <definedName name="zx" localSheetId="2">'1,02'!ERR</definedName>
    <definedName name="zx" localSheetId="3">'1,03 '!ERR</definedName>
    <definedName name="zx" localSheetId="4">'1,04'!ERR</definedName>
    <definedName name="zx" localSheetId="5">'1,05'!ERR</definedName>
    <definedName name="zx" localSheetId="6">'1,06'!ERR</definedName>
    <definedName name="zx" localSheetId="7">'1,07'!ERR</definedName>
    <definedName name="zx" localSheetId="8">'1,08'!ERR</definedName>
    <definedName name="zx" localSheetId="9">'2,01 '!ERR</definedName>
    <definedName name="zx" localSheetId="10">'2,02'!ERR</definedName>
    <definedName name="zx" localSheetId="11">'2,03'!ERR</definedName>
    <definedName name="zx" localSheetId="12">'2,04'!ERR</definedName>
    <definedName name="zx" localSheetId="13">'2,05'!ERR</definedName>
    <definedName name="zx" localSheetId="14">'2,06'!ERR</definedName>
    <definedName name="zx" localSheetId="15">'2,07'!ERR</definedName>
    <definedName name="zx" localSheetId="16">'2,08'!ERR</definedName>
    <definedName name="zx" localSheetId="17">'2,09'!ERR</definedName>
    <definedName name="zx" localSheetId="18">'2,10'!ERR</definedName>
    <definedName name="zx" localSheetId="20">'3,02'!ERR</definedName>
    <definedName name="zx" localSheetId="21">'3,03'!ERR</definedName>
    <definedName name="zx" localSheetId="22">'3,04'!ERR</definedName>
    <definedName name="zx" localSheetId="23">'3,05'!ERR</definedName>
    <definedName name="zx" localSheetId="24">'3,06'!ERR</definedName>
    <definedName name="zx" localSheetId="25">'4,01'!ERR</definedName>
    <definedName name="zx" localSheetId="26">'4,02'!ERR</definedName>
    <definedName name="zx" localSheetId="27">'5,01'!ERR</definedName>
    <definedName name="zx" localSheetId="28">'5,02'!ERR</definedName>
    <definedName name="zx" localSheetId="29">'5,03'!ERR</definedName>
    <definedName name="zx" localSheetId="30">'5,04'!ERR</definedName>
    <definedName name="zx" localSheetId="31">'5,05'!ERR</definedName>
    <definedName name="zx" localSheetId="32">'5,06'!ERR</definedName>
    <definedName name="zx" localSheetId="33">'5,07'!ERR</definedName>
    <definedName name="zx" localSheetId="34">'5,08'!ERR</definedName>
    <definedName name="zx" localSheetId="35">'5,09'!ERR</definedName>
    <definedName name="zx" localSheetId="36">'5,10'!ERR</definedName>
    <definedName name="zx" localSheetId="37">'5,11'!ERR</definedName>
    <definedName name="zx" localSheetId="39">'MEMORIAS ANDEN CALLE 12'!ERR</definedName>
    <definedName name="zx">[0]!ERR</definedName>
    <definedName name="zxczds" localSheetId="19" hidden="1">{"TAB1",#N/A,TRUE,"GENERAL";"TAB2",#N/A,TRUE,"GENERAL";"TAB3",#N/A,TRUE,"GENERAL";"TAB4",#N/A,TRUE,"GENERAL";"TAB5",#N/A,TRUE,"GENERAL"}</definedName>
    <definedName name="zxczds" localSheetId="38"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31"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3"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35" hidden="1">{"TAB1",#N/A,TRUE,"GENERAL";"TAB2",#N/A,TRUE,"GENERAL";"TAB3",#N/A,TRUE,"GENERAL";"TAB4",#N/A,TRUE,"GENERAL";"TAB5",#N/A,TRUE,"GENERAL"}</definedName>
    <definedName name="zxczds" localSheetId="36" hidden="1">{"TAB1",#N/A,TRUE,"GENERAL";"TAB2",#N/A,TRUE,"GENERAL";"TAB3",#N/A,TRUE,"GENERAL";"TAB4",#N/A,TRUE,"GENERAL";"TAB5",#N/A,TRUE,"GENERAL"}</definedName>
    <definedName name="zxczds" localSheetId="37" hidden="1">{"TAB1",#N/A,TRUE,"GENERAL";"TAB2",#N/A,TRUE,"GENERAL";"TAB3",#N/A,TRUE,"GENERAL";"TAB4",#N/A,TRUE,"GENERAL";"TAB5",#N/A,TRUE,"GENERAL"}</definedName>
    <definedName name="zxczds" localSheetId="39" hidden="1">{"TAB1",#N/A,TRUE,"GENERAL";"TAB2",#N/A,TRUE,"GENERAL";"TAB3",#N/A,TRUE,"GENERAL";"TAB4",#N/A,TRUE,"GENERAL";"TAB5",#N/A,TRUE,"GENERAL"}</definedName>
    <definedName name="zxczds" hidden="1">{"TAB1",#N/A,TRUE,"GENERAL";"TAB2",#N/A,TRUE,"GENERAL";"TAB3",#N/A,TRUE,"GENERAL";"TAB4",#N/A,TRUE,"GENERAL";"TAB5",#N/A,TRUE,"GENERAL"}</definedName>
    <definedName name="zxsdftyu" localSheetId="19" hidden="1">{"via1",#N/A,TRUE,"general";"via2",#N/A,TRUE,"general";"via3",#N/A,TRUE,"general"}</definedName>
    <definedName name="zxsdftyu" localSheetId="38"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localSheetId="31" hidden="1">{"via1",#N/A,TRUE,"general";"via2",#N/A,TRUE,"general";"via3",#N/A,TRUE,"general"}</definedName>
    <definedName name="zxsdftyu" localSheetId="32" hidden="1">{"via1",#N/A,TRUE,"general";"via2",#N/A,TRUE,"general";"via3",#N/A,TRUE,"general"}</definedName>
    <definedName name="zxsdftyu" localSheetId="33" hidden="1">{"via1",#N/A,TRUE,"general";"via2",#N/A,TRUE,"general";"via3",#N/A,TRUE,"general"}</definedName>
    <definedName name="zxsdftyu" localSheetId="34" hidden="1">{"via1",#N/A,TRUE,"general";"via2",#N/A,TRUE,"general";"via3",#N/A,TRUE,"general"}</definedName>
    <definedName name="zxsdftyu" localSheetId="35" hidden="1">{"via1",#N/A,TRUE,"general";"via2",#N/A,TRUE,"general";"via3",#N/A,TRUE,"general"}</definedName>
    <definedName name="zxsdftyu" localSheetId="36" hidden="1">{"via1",#N/A,TRUE,"general";"via2",#N/A,TRUE,"general";"via3",#N/A,TRUE,"general"}</definedName>
    <definedName name="zxsdftyu" localSheetId="37" hidden="1">{"via1",#N/A,TRUE,"general";"via2",#N/A,TRUE,"general";"via3",#N/A,TRUE,"general"}</definedName>
    <definedName name="zxsdftyu" localSheetId="39" hidden="1">{"via1",#N/A,TRUE,"general";"via2",#N/A,TRUE,"general";"via3",#N/A,TRUE,"general"}</definedName>
    <definedName name="zxsdftyu" hidden="1">{"via1",#N/A,TRUE,"general";"via2",#N/A,TRUE,"general";"via3",#N/A,TRUE,"general"}</definedName>
    <definedName name="zxvxczv" localSheetId="19" hidden="1">{"via1",#N/A,TRUE,"general";"via2",#N/A,TRUE,"general";"via3",#N/A,TRUE,"general"}</definedName>
    <definedName name="zxvxczv" localSheetId="38"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localSheetId="31" hidden="1">{"via1",#N/A,TRUE,"general";"via2",#N/A,TRUE,"general";"via3",#N/A,TRUE,"general"}</definedName>
    <definedName name="zxvxczv" localSheetId="32" hidden="1">{"via1",#N/A,TRUE,"general";"via2",#N/A,TRUE,"general";"via3",#N/A,TRUE,"general"}</definedName>
    <definedName name="zxvxczv" localSheetId="33" hidden="1">{"via1",#N/A,TRUE,"general";"via2",#N/A,TRUE,"general";"via3",#N/A,TRUE,"general"}</definedName>
    <definedName name="zxvxczv" localSheetId="34" hidden="1">{"via1",#N/A,TRUE,"general";"via2",#N/A,TRUE,"general";"via3",#N/A,TRUE,"general"}</definedName>
    <definedName name="zxvxczv" localSheetId="35" hidden="1">{"via1",#N/A,TRUE,"general";"via2",#N/A,TRUE,"general";"via3",#N/A,TRUE,"general"}</definedName>
    <definedName name="zxvxczv" localSheetId="36" hidden="1">{"via1",#N/A,TRUE,"general";"via2",#N/A,TRUE,"general";"via3",#N/A,TRUE,"general"}</definedName>
    <definedName name="zxvxczv" localSheetId="37" hidden="1">{"via1",#N/A,TRUE,"general";"via2",#N/A,TRUE,"general";"via3",#N/A,TRUE,"general"}</definedName>
    <definedName name="zxvxczv" localSheetId="39" hidden="1">{"via1",#N/A,TRUE,"general";"via2",#N/A,TRUE,"general";"via3",#N/A,TRUE,"general"}</definedName>
    <definedName name="zxvxczv" hidden="1">{"via1",#N/A,TRUE,"general";"via2",#N/A,TRUE,"general";"via3",#N/A,TRUE,"general"}</definedName>
    <definedName name="ZZZZZZZZZZZ" localSheetId="1">'[55]A. P. U.'!#REF!</definedName>
    <definedName name="ZZZZZZZZZZZ" localSheetId="2">'[55]A. P. U.'!#REF!</definedName>
    <definedName name="ZZZZZZZZZZZ" localSheetId="3">'[55]A. P. U.'!#REF!</definedName>
    <definedName name="ZZZZZZZZZZZ" localSheetId="4">'[55]A. P. U.'!#REF!</definedName>
    <definedName name="ZZZZZZZZZZZ" localSheetId="5">'[55]A. P. U.'!#REF!</definedName>
    <definedName name="ZZZZZZZZZZZ" localSheetId="6">'[55]A. P. U.'!#REF!</definedName>
    <definedName name="ZZZZZZZZZZZ" localSheetId="7">'[55]A. P. U.'!#REF!</definedName>
    <definedName name="ZZZZZZZZZZZ" localSheetId="8">'[55]A. P. U.'!#REF!</definedName>
    <definedName name="ZZZZZZZZZZZ" localSheetId="10">'[55]A. P. U.'!#REF!</definedName>
    <definedName name="ZZZZZZZZZZZ" localSheetId="11">'[55]A. P. U.'!#REF!</definedName>
    <definedName name="ZZZZZZZZZZZ" localSheetId="12">'[55]A. P. U.'!#REF!</definedName>
    <definedName name="ZZZZZZZZZZZ" localSheetId="20">'[55]A. P. U.'!#REF!</definedName>
    <definedName name="ZZZZZZZZZZZ" localSheetId="21">'[55]A. P. U.'!#REF!</definedName>
    <definedName name="ZZZZZZZZZZZ" localSheetId="22">'[55]A. P. U.'!#REF!</definedName>
    <definedName name="ZZZZZZZZZZZ" localSheetId="23">'[55]A. P. U.'!#REF!</definedName>
    <definedName name="ZZZZZZZZZZZ" localSheetId="25">'[55]A. P. U.'!#REF!</definedName>
    <definedName name="ZZZZZZZZZZZ" localSheetId="26">'[55]A. P. U.'!#REF!</definedName>
    <definedName name="ZZZZZZZZZZZ" localSheetId="27">'[55]A. P. U.'!#REF!</definedName>
    <definedName name="ZZZZZZZZZZZ" localSheetId="28">'[55]A. P. U.'!#REF!</definedName>
    <definedName name="ZZZZZZZZZZZ" localSheetId="29">'[55]A. P. U.'!#REF!</definedName>
    <definedName name="ZZZZZZZZZZZ" localSheetId="30">'[55]A. P. U.'!#REF!</definedName>
    <definedName name="ZZZZZZZZZZZ" localSheetId="31">'[55]A. P. U.'!#REF!</definedName>
    <definedName name="ZZZZZZZZZZZ" localSheetId="32">'[55]A. P. U.'!#REF!</definedName>
    <definedName name="ZZZZZZZZZZZ" localSheetId="33">'[55]A. P. U.'!#REF!</definedName>
    <definedName name="ZZZZZZZZZZZ" localSheetId="34">'[55]A. P. U.'!#REF!</definedName>
    <definedName name="ZZZZZZZZZZZ" localSheetId="35">'[55]A. P. U.'!#REF!</definedName>
    <definedName name="ZZZZZZZZZZZ" localSheetId="36">'[55]A. P. U.'!#REF!</definedName>
    <definedName name="ZZZZZZZZZZZ" localSheetId="37">'[55]A. P. U.'!#REF!</definedName>
    <definedName name="ZZZZZZZZZZZ">'[55]A.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1" i="265" l="1"/>
  <c r="Z576" i="309"/>
  <c r="Z568" i="309"/>
  <c r="Z566" i="309"/>
  <c r="Z471" i="308"/>
  <c r="Z462" i="308"/>
  <c r="K19" i="265"/>
  <c r="I60" i="265"/>
  <c r="K17" i="265"/>
  <c r="K2041" i="309"/>
  <c r="B2041" i="309"/>
  <c r="B2040" i="309"/>
  <c r="Z1997" i="309"/>
  <c r="Z1996" i="309"/>
  <c r="Z1995" i="309"/>
  <c r="Z1994" i="309"/>
  <c r="Z1993" i="309"/>
  <c r="Z1992" i="309"/>
  <c r="Z1991" i="309"/>
  <c r="Z1990" i="309"/>
  <c r="Z1989" i="309"/>
  <c r="Z1988" i="309"/>
  <c r="Z1998" i="309" s="1"/>
  <c r="D1981" i="309"/>
  <c r="K1963" i="309"/>
  <c r="B1963" i="309"/>
  <c r="B1962" i="309"/>
  <c r="Z1919" i="309"/>
  <c r="Z1918" i="309"/>
  <c r="Z1917" i="309"/>
  <c r="Z1916" i="309"/>
  <c r="Z1915" i="309"/>
  <c r="Z1914" i="309"/>
  <c r="Z1913" i="309"/>
  <c r="Z1912" i="309"/>
  <c r="S1912" i="309"/>
  <c r="Z1911" i="309"/>
  <c r="Z1910" i="309"/>
  <c r="Z1920" i="309" s="1"/>
  <c r="S1910" i="309"/>
  <c r="D1903" i="309"/>
  <c r="K1885" i="309"/>
  <c r="B1885" i="309"/>
  <c r="B1884" i="309"/>
  <c r="Z1841" i="309"/>
  <c r="Z1840" i="309"/>
  <c r="Z1839" i="309"/>
  <c r="Z1838" i="309"/>
  <c r="Z1837" i="309"/>
  <c r="Z1836" i="309"/>
  <c r="Z1835" i="309"/>
  <c r="Z1834" i="309"/>
  <c r="Z1833" i="309"/>
  <c r="Z1832" i="309"/>
  <c r="Z1842" i="309" s="1"/>
  <c r="D1825" i="309"/>
  <c r="F1817" i="309"/>
  <c r="K1807" i="309"/>
  <c r="B1807" i="309"/>
  <c r="B1806" i="309"/>
  <c r="Z1763" i="309"/>
  <c r="Z1762" i="309"/>
  <c r="Z1761" i="309"/>
  <c r="Z1760" i="309"/>
  <c r="Z1759" i="309"/>
  <c r="Z1758" i="309"/>
  <c r="Z1757" i="309"/>
  <c r="S1756" i="309"/>
  <c r="Z1756" i="309" s="1"/>
  <c r="Z1755" i="309"/>
  <c r="Z1754" i="309"/>
  <c r="Z1764" i="309" s="1"/>
  <c r="S1754" i="309"/>
  <c r="D1747" i="309"/>
  <c r="A1747" i="309"/>
  <c r="F1739" i="309"/>
  <c r="K1729" i="309"/>
  <c r="B1729" i="309"/>
  <c r="B1728" i="309"/>
  <c r="Z1685" i="309"/>
  <c r="Z1684" i="309"/>
  <c r="Z1683" i="309"/>
  <c r="Z1682" i="309"/>
  <c r="Z1681" i="309"/>
  <c r="Z1680" i="309"/>
  <c r="Z1679" i="309"/>
  <c r="Z1678" i="309"/>
  <c r="Z1677" i="309"/>
  <c r="Z1676" i="309"/>
  <c r="Z1686" i="309" s="1"/>
  <c r="AB1686" i="309" s="1"/>
  <c r="F1661" i="309"/>
  <c r="K1652" i="309"/>
  <c r="B1652" i="309"/>
  <c r="B1651" i="309"/>
  <c r="Z1608" i="309"/>
  <c r="Z1607" i="309"/>
  <c r="Z1606" i="309"/>
  <c r="Z1609" i="309" s="1"/>
  <c r="Z1605" i="309"/>
  <c r="Z1604" i="309"/>
  <c r="Z1603" i="309"/>
  <c r="Z1602" i="309"/>
  <c r="Z1601" i="309"/>
  <c r="Z1600" i="309"/>
  <c r="Z1599" i="309"/>
  <c r="F1584" i="309"/>
  <c r="Z1478" i="309"/>
  <c r="Z1474" i="309"/>
  <c r="Z1473" i="309"/>
  <c r="S1407" i="309"/>
  <c r="Z1407" i="309" s="1"/>
  <c r="Z1413" i="309" s="1"/>
  <c r="AC1410" i="309" s="1"/>
  <c r="Z1354" i="309"/>
  <c r="AA1354" i="309" s="1"/>
  <c r="Z1347" i="309"/>
  <c r="Z1345" i="309"/>
  <c r="K1320" i="309"/>
  <c r="B1320" i="309"/>
  <c r="B1319" i="309"/>
  <c r="Z1277" i="309"/>
  <c r="AA1277" i="309" s="1"/>
  <c r="Z1276" i="309"/>
  <c r="Z1275" i="309"/>
  <c r="Z1274" i="309"/>
  <c r="Z1273" i="309"/>
  <c r="Z1272" i="309"/>
  <c r="Z1271" i="309"/>
  <c r="Z1270" i="309"/>
  <c r="Z1269" i="309"/>
  <c r="Z1268" i="309"/>
  <c r="Z1267" i="309"/>
  <c r="K1243" i="309"/>
  <c r="B1243" i="309"/>
  <c r="B1242" i="309"/>
  <c r="Z1199" i="309"/>
  <c r="Z1198" i="309"/>
  <c r="Z1197" i="309"/>
  <c r="Z1196" i="309"/>
  <c r="Z1195" i="309"/>
  <c r="Z1194" i="309"/>
  <c r="Z1193" i="309"/>
  <c r="Z1192" i="309"/>
  <c r="Z1191" i="309"/>
  <c r="Z1190" i="309"/>
  <c r="Z1200" i="309" s="1"/>
  <c r="K1166" i="309"/>
  <c r="B1166" i="309"/>
  <c r="B1165" i="309"/>
  <c r="Z1122" i="309"/>
  <c r="Z1121" i="309"/>
  <c r="Z1120" i="309"/>
  <c r="Z1119" i="309"/>
  <c r="Z1118" i="309"/>
  <c r="Z1117" i="309"/>
  <c r="Z1116" i="309"/>
  <c r="Z1115" i="309"/>
  <c r="Z1114" i="309"/>
  <c r="Z1113" i="309"/>
  <c r="Z1123" i="309" s="1"/>
  <c r="K1089" i="309"/>
  <c r="B1089" i="309"/>
  <c r="B1088" i="309"/>
  <c r="Z1045" i="309"/>
  <c r="Z1044" i="309"/>
  <c r="Z1043" i="309"/>
  <c r="Z1042" i="309"/>
  <c r="Z1041" i="309"/>
  <c r="Z1040" i="309"/>
  <c r="Z1039" i="309"/>
  <c r="Z1038" i="309"/>
  <c r="Z1037" i="309"/>
  <c r="Z1036" i="309"/>
  <c r="Z1035" i="309"/>
  <c r="Z1034" i="309"/>
  <c r="Z1033" i="309"/>
  <c r="Z1032" i="309"/>
  <c r="Z1031" i="309"/>
  <c r="Z1046" i="309" s="1"/>
  <c r="AA1046" i="309" s="1"/>
  <c r="K1004" i="309"/>
  <c r="B1004" i="309"/>
  <c r="B1003" i="309"/>
  <c r="Z960" i="309"/>
  <c r="Z959" i="309"/>
  <c r="Z958" i="309"/>
  <c r="Z957" i="309"/>
  <c r="Z956" i="309"/>
  <c r="Z955" i="309"/>
  <c r="Z954" i="309"/>
  <c r="Z953" i="309"/>
  <c r="Z952" i="309"/>
  <c r="Z951" i="309"/>
  <c r="Z961" i="309" s="1"/>
  <c r="K927" i="309"/>
  <c r="B927" i="309"/>
  <c r="B926" i="309"/>
  <c r="Z883" i="309"/>
  <c r="Z882" i="309"/>
  <c r="Z881" i="309"/>
  <c r="Z880" i="309"/>
  <c r="Z879" i="309"/>
  <c r="Z878" i="309"/>
  <c r="Z877" i="309"/>
  <c r="Z876" i="309"/>
  <c r="Z875" i="309"/>
  <c r="Z874" i="309"/>
  <c r="Z884" i="309" s="1"/>
  <c r="K850" i="309"/>
  <c r="B850" i="309"/>
  <c r="B849" i="309"/>
  <c r="Z806" i="309"/>
  <c r="Z805" i="309"/>
  <c r="Z804" i="309"/>
  <c r="Z803" i="309"/>
  <c r="Z802" i="309"/>
  <c r="Z801" i="309"/>
  <c r="Z800" i="309"/>
  <c r="Z799" i="309"/>
  <c r="Z798" i="309"/>
  <c r="Z797" i="309"/>
  <c r="Z807" i="309" s="1"/>
  <c r="K773" i="309"/>
  <c r="B773" i="309"/>
  <c r="B772" i="309"/>
  <c r="Z729" i="309"/>
  <c r="Z728" i="309"/>
  <c r="Z727" i="309"/>
  <c r="Z730" i="309" s="1"/>
  <c r="AB730" i="309" s="1"/>
  <c r="Z726" i="309"/>
  <c r="Z725" i="309"/>
  <c r="Z724" i="309"/>
  <c r="Z723" i="309"/>
  <c r="Z722" i="309"/>
  <c r="Z721" i="309"/>
  <c r="Z720" i="309"/>
  <c r="K696" i="309"/>
  <c r="B696" i="309"/>
  <c r="B695" i="309"/>
  <c r="Z653" i="309"/>
  <c r="AB654" i="309" s="1"/>
  <c r="Z652" i="309"/>
  <c r="Z651" i="309"/>
  <c r="Z650" i="309"/>
  <c r="Z649" i="309"/>
  <c r="Z648" i="309"/>
  <c r="Z647" i="309"/>
  <c r="Z646" i="309"/>
  <c r="Z645" i="309"/>
  <c r="Z644" i="309"/>
  <c r="Z643" i="309"/>
  <c r="K619" i="309"/>
  <c r="B619" i="309"/>
  <c r="B618" i="309"/>
  <c r="Z575" i="309"/>
  <c r="Z574" i="309"/>
  <c r="Z573" i="309"/>
  <c r="Z572" i="309"/>
  <c r="Z571" i="309"/>
  <c r="Z570" i="309"/>
  <c r="Z569" i="309"/>
  <c r="Z567" i="309"/>
  <c r="K542" i="309"/>
  <c r="B542" i="309"/>
  <c r="B541" i="309"/>
  <c r="Z498" i="309"/>
  <c r="Z497" i="309"/>
  <c r="Z496" i="309"/>
  <c r="Z495" i="309"/>
  <c r="Z494" i="309"/>
  <c r="Z493" i="309"/>
  <c r="Z492" i="309"/>
  <c r="Z491" i="309"/>
  <c r="Z490" i="309"/>
  <c r="Z489" i="309"/>
  <c r="Z499" i="309" s="1"/>
  <c r="K465" i="309"/>
  <c r="B465" i="309"/>
  <c r="B464" i="309"/>
  <c r="Z412" i="309"/>
  <c r="Z410" i="309"/>
  <c r="Z422" i="309" s="1"/>
  <c r="AB419" i="309" s="1"/>
  <c r="K386" i="309"/>
  <c r="B386" i="309"/>
  <c r="B385" i="309"/>
  <c r="Z342" i="309"/>
  <c r="Z341" i="309"/>
  <c r="Z340" i="309"/>
  <c r="Z339" i="309"/>
  <c r="Z338" i="309"/>
  <c r="Z337" i="309"/>
  <c r="Z336" i="309"/>
  <c r="Z335" i="309"/>
  <c r="Z334" i="309"/>
  <c r="Z333" i="309"/>
  <c r="Z343" i="309" s="1"/>
  <c r="AB343" i="309" s="1"/>
  <c r="K309" i="309"/>
  <c r="B309" i="309"/>
  <c r="B308" i="309"/>
  <c r="Z265" i="309"/>
  <c r="Z264" i="309"/>
  <c r="Z263" i="309"/>
  <c r="Z262" i="309"/>
  <c r="Z261" i="309"/>
  <c r="Z260" i="309"/>
  <c r="Z259" i="309"/>
  <c r="Z258" i="309"/>
  <c r="Z266" i="309" s="1"/>
  <c r="Z257" i="309"/>
  <c r="K232" i="309"/>
  <c r="B232" i="309"/>
  <c r="B231" i="309"/>
  <c r="Z188" i="309"/>
  <c r="Z187" i="309"/>
  <c r="Z186" i="309"/>
  <c r="Z185" i="309"/>
  <c r="Z184" i="309"/>
  <c r="Z183" i="309"/>
  <c r="Z182" i="309"/>
  <c r="Z181" i="309"/>
  <c r="Z180" i="309"/>
  <c r="Z179" i="309"/>
  <c r="Z189" i="309" s="1"/>
  <c r="K154" i="309"/>
  <c r="B154" i="309"/>
  <c r="B153" i="309"/>
  <c r="Z110" i="309"/>
  <c r="Z109" i="309"/>
  <c r="Z108" i="309"/>
  <c r="Z107" i="309"/>
  <c r="Z106" i="309"/>
  <c r="Z105" i="309"/>
  <c r="Z104" i="309"/>
  <c r="Z103" i="309"/>
  <c r="Z102" i="309"/>
  <c r="Z111" i="309" s="1"/>
  <c r="AB104" i="309" s="1"/>
  <c r="Z101" i="309"/>
  <c r="K77" i="309"/>
  <c r="B77" i="309"/>
  <c r="B76" i="309"/>
  <c r="Z33" i="309"/>
  <c r="Z32" i="309"/>
  <c r="Z31" i="309"/>
  <c r="Z30" i="309"/>
  <c r="Z29" i="309"/>
  <c r="Z28" i="309"/>
  <c r="Z27" i="309"/>
  <c r="Z26" i="309"/>
  <c r="Z25" i="309"/>
  <c r="Z24" i="309"/>
  <c r="Z34" i="309" s="1"/>
  <c r="AB21" i="309" s="1"/>
  <c r="Z2200" i="308"/>
  <c r="Z2194" i="308"/>
  <c r="D2187" i="308"/>
  <c r="A2187" i="308"/>
  <c r="Z2144" i="308"/>
  <c r="Z2138" i="308"/>
  <c r="D2131" i="308"/>
  <c r="A2131" i="308"/>
  <c r="Z2088" i="308"/>
  <c r="Z2082" i="308"/>
  <c r="D2075" i="308"/>
  <c r="A2075" i="308"/>
  <c r="Z2036" i="308"/>
  <c r="Z2030" i="308"/>
  <c r="W2030" i="308"/>
  <c r="D2023" i="308"/>
  <c r="A2023" i="308"/>
  <c r="Z1947" i="308"/>
  <c r="D1947" i="308"/>
  <c r="A1947" i="308"/>
  <c r="Z1879" i="308"/>
  <c r="Z1872" i="308"/>
  <c r="D1872" i="308"/>
  <c r="A1872" i="308"/>
  <c r="Z1829" i="308"/>
  <c r="Z1823" i="308"/>
  <c r="D1816" i="308"/>
  <c r="A1816" i="308"/>
  <c r="Z1773" i="308"/>
  <c r="Z1767" i="308"/>
  <c r="Z1760" i="308"/>
  <c r="D1760" i="308"/>
  <c r="A1760" i="308"/>
  <c r="Z1717" i="308"/>
  <c r="AA1717" i="308" s="1"/>
  <c r="Z1711" i="308"/>
  <c r="Z1704" i="308"/>
  <c r="D1704" i="308"/>
  <c r="A1704" i="308"/>
  <c r="Z1652" i="308"/>
  <c r="Z1648" i="308"/>
  <c r="Z1647" i="308"/>
  <c r="Z1646" i="308"/>
  <c r="Z1639" i="308"/>
  <c r="D1639" i="308"/>
  <c r="A1639" i="308"/>
  <c r="AA1591" i="308"/>
  <c r="Z1588" i="308"/>
  <c r="Z1584" i="308"/>
  <c r="Z1583" i="308"/>
  <c r="Z1582" i="308"/>
  <c r="D1575" i="308"/>
  <c r="A1575" i="308"/>
  <c r="AA1408" i="308"/>
  <c r="AA1407" i="308"/>
  <c r="AA1406" i="308"/>
  <c r="AA1347" i="308"/>
  <c r="AA1282" i="308"/>
  <c r="AB1217" i="308"/>
  <c r="Z1148" i="308"/>
  <c r="S1148" i="308"/>
  <c r="Z1147" i="308"/>
  <c r="S1147" i="308"/>
  <c r="AA1146" i="308"/>
  <c r="Z1146" i="308"/>
  <c r="Z1152" i="308" s="1"/>
  <c r="S1146" i="308"/>
  <c r="AB962" i="308"/>
  <c r="AA840" i="308"/>
  <c r="AB721" i="308"/>
  <c r="Z329" i="308"/>
  <c r="Z336" i="308" s="1"/>
  <c r="Z209" i="308"/>
  <c r="Z215" i="308" s="1"/>
  <c r="Z24" i="308"/>
  <c r="Z31" i="308" s="1"/>
  <c r="Q24" i="308"/>
  <c r="K78" i="265" l="1"/>
  <c r="L78" i="265"/>
  <c r="K79" i="265"/>
  <c r="L38" i="300"/>
  <c r="O30" i="300"/>
  <c r="O58" i="300"/>
  <c r="L29" i="300"/>
  <c r="O52" i="307" l="1"/>
  <c r="O53" i="307" s="1"/>
  <c r="O29" i="307"/>
  <c r="O31" i="307" s="1"/>
  <c r="O54" i="282"/>
  <c r="O55" i="307" l="1"/>
  <c r="O54" i="305" l="1"/>
  <c r="O53" i="305"/>
  <c r="O38" i="305"/>
  <c r="O37" i="305"/>
  <c r="O36" i="305"/>
  <c r="O35" i="305"/>
  <c r="O39" i="305" s="1"/>
  <c r="O53" i="304"/>
  <c r="O54" i="304" s="1"/>
  <c r="O38" i="304"/>
  <c r="O37" i="304"/>
  <c r="O36" i="304"/>
  <c r="O35" i="304"/>
  <c r="O45" i="303"/>
  <c r="O44" i="303"/>
  <c r="O30" i="303"/>
  <c r="O52" i="303"/>
  <c r="O53" i="303" s="1"/>
  <c r="O29" i="303"/>
  <c r="O31" i="303" s="1"/>
  <c r="O57" i="302"/>
  <c r="O58" i="302" s="1"/>
  <c r="O42" i="302"/>
  <c r="O41" i="302"/>
  <c r="O40" i="302"/>
  <c r="O39" i="302"/>
  <c r="O38" i="302"/>
  <c r="O37" i="302"/>
  <c r="O36" i="302"/>
  <c r="O29" i="302"/>
  <c r="O30" i="302" s="1"/>
  <c r="O57" i="301"/>
  <c r="O58" i="301" s="1"/>
  <c r="O42" i="301"/>
  <c r="O41" i="301"/>
  <c r="O40" i="301"/>
  <c r="O39" i="301"/>
  <c r="O38" i="301"/>
  <c r="O37" i="301"/>
  <c r="O36" i="301"/>
  <c r="O43" i="301" s="1"/>
  <c r="O30" i="301"/>
  <c r="O29" i="301"/>
  <c r="O37" i="300"/>
  <c r="O38" i="300"/>
  <c r="O39" i="300"/>
  <c r="O40" i="300"/>
  <c r="O41" i="300"/>
  <c r="O42" i="300"/>
  <c r="O57" i="300"/>
  <c r="O36" i="300"/>
  <c r="O29" i="300"/>
  <c r="M37" i="299"/>
  <c r="O37" i="299" s="1"/>
  <c r="O56" i="299"/>
  <c r="O57" i="299" s="1"/>
  <c r="O41" i="299"/>
  <c r="O40" i="299"/>
  <c r="O39" i="299"/>
  <c r="O38" i="299"/>
  <c r="O36" i="299"/>
  <c r="O29" i="299"/>
  <c r="O30" i="299" s="1"/>
  <c r="O43" i="300" l="1"/>
  <c r="O60" i="300" s="1"/>
  <c r="O56" i="305"/>
  <c r="O39" i="304"/>
  <c r="O56" i="304" s="1"/>
  <c r="O55" i="303"/>
  <c r="O43" i="302"/>
  <c r="O60" i="302" s="1"/>
  <c r="O60" i="301"/>
  <c r="O42" i="299"/>
  <c r="O59" i="299" s="1"/>
  <c r="O56" i="298"/>
  <c r="O57" i="298" s="1"/>
  <c r="O41" i="298"/>
  <c r="O40" i="298"/>
  <c r="O39" i="298"/>
  <c r="O38" i="298"/>
  <c r="O37" i="298"/>
  <c r="O36" i="298"/>
  <c r="O29" i="298"/>
  <c r="O30" i="298" s="1"/>
  <c r="O37" i="297"/>
  <c r="O38" i="297"/>
  <c r="O39" i="297"/>
  <c r="O40" i="297"/>
  <c r="O41" i="297"/>
  <c r="O56" i="297"/>
  <c r="O57" i="297" s="1"/>
  <c r="O36" i="297"/>
  <c r="O42" i="297" s="1"/>
  <c r="O29" i="297"/>
  <c r="O30" i="297" s="1"/>
  <c r="O31" i="296"/>
  <c r="O38" i="295"/>
  <c r="O39" i="295"/>
  <c r="O40" i="295"/>
  <c r="O41" i="295"/>
  <c r="O42" i="295"/>
  <c r="O30" i="296"/>
  <c r="O53" i="296"/>
  <c r="O54" i="296" s="1"/>
  <c r="O38" i="296"/>
  <c r="O37" i="296"/>
  <c r="O29" i="296"/>
  <c r="O37" i="295"/>
  <c r="O57" i="295"/>
  <c r="O58" i="295" s="1"/>
  <c r="O36" i="295"/>
  <c r="O29" i="295"/>
  <c r="O30" i="295" s="1"/>
  <c r="O30" i="294"/>
  <c r="O52" i="294"/>
  <c r="O53" i="294" s="1"/>
  <c r="O37" i="294"/>
  <c r="O29" i="294"/>
  <c r="O31" i="294" s="1"/>
  <c r="O56" i="293"/>
  <c r="O57" i="293" s="1"/>
  <c r="O41" i="293"/>
  <c r="O40" i="293"/>
  <c r="O39" i="293"/>
  <c r="O38" i="293"/>
  <c r="O37" i="293"/>
  <c r="O36" i="293"/>
  <c r="O29" i="293"/>
  <c r="O30" i="293" s="1"/>
  <c r="O42" i="298" l="1"/>
  <c r="O59" i="298" s="1"/>
  <c r="O59" i="297"/>
  <c r="O43" i="295"/>
  <c r="O39" i="296"/>
  <c r="O56" i="296" s="1"/>
  <c r="O60" i="295"/>
  <c r="O38" i="294"/>
  <c r="O55" i="294" s="1"/>
  <c r="O42" i="293"/>
  <c r="O59" i="293" s="1"/>
  <c r="O60" i="292"/>
  <c r="O37" i="292"/>
  <c r="O38" i="292"/>
  <c r="O39" i="292"/>
  <c r="O40" i="292"/>
  <c r="O41" i="292"/>
  <c r="O42" i="292"/>
  <c r="O36" i="292"/>
  <c r="O57" i="292"/>
  <c r="O58" i="292" s="1"/>
  <c r="O29" i="292"/>
  <c r="O43" i="292" l="1"/>
  <c r="O30" i="292"/>
  <c r="O37" i="291" l="1"/>
  <c r="O38" i="291"/>
  <c r="O39" i="291"/>
  <c r="O36" i="291"/>
  <c r="O40" i="291" s="1"/>
  <c r="O54" i="291"/>
  <c r="O55" i="291" s="1"/>
  <c r="O29" i="291"/>
  <c r="O30" i="291" s="1"/>
  <c r="O52" i="290"/>
  <c r="O53" i="290" s="1"/>
  <c r="O37" i="290"/>
  <c r="O38" i="290" s="1"/>
  <c r="O30" i="290"/>
  <c r="O29" i="290"/>
  <c r="O55" i="289"/>
  <c r="O56" i="289" s="1"/>
  <c r="O46" i="289"/>
  <c r="O48" i="289" s="1"/>
  <c r="O38" i="289"/>
  <c r="O39" i="289" s="1"/>
  <c r="O31" i="289"/>
  <c r="O30" i="289"/>
  <c r="O29" i="289"/>
  <c r="O32" i="289" s="1"/>
  <c r="O38" i="288"/>
  <c r="O39" i="288"/>
  <c r="O52" i="288"/>
  <c r="O53" i="288" s="1"/>
  <c r="O30" i="288" s="1"/>
  <c r="O47" i="288"/>
  <c r="O37" i="288"/>
  <c r="O31" i="288"/>
  <c r="O31" i="287"/>
  <c r="O51" i="287"/>
  <c r="O55" i="287" s="1"/>
  <c r="O30" i="287" s="1"/>
  <c r="O39" i="287"/>
  <c r="O38" i="287"/>
  <c r="O52" i="286"/>
  <c r="O56" i="286" s="1"/>
  <c r="L30" i="286" s="1"/>
  <c r="O30" i="286" s="1"/>
  <c r="O33" i="286" s="1"/>
  <c r="O40" i="286"/>
  <c r="O39" i="286"/>
  <c r="O38" i="286"/>
  <c r="O37" i="285"/>
  <c r="O52" i="285"/>
  <c r="O53" i="285" s="1"/>
  <c r="O36" i="285"/>
  <c r="O29" i="285"/>
  <c r="O30" i="285" s="1"/>
  <c r="O59" i="274"/>
  <c r="O58" i="284"/>
  <c r="O30" i="284"/>
  <c r="O31" i="284"/>
  <c r="O38" i="284"/>
  <c r="O39" i="284" s="1"/>
  <c r="O29" i="284"/>
  <c r="O32" i="284" s="1"/>
  <c r="O55" i="284"/>
  <c r="O56" i="284" s="1"/>
  <c r="O46" i="284"/>
  <c r="O48" i="284" s="1"/>
  <c r="O57" i="291" l="1"/>
  <c r="O31" i="290"/>
  <c r="O55" i="290" s="1"/>
  <c r="O58" i="289"/>
  <c r="O40" i="288"/>
  <c r="O32" i="288"/>
  <c r="O40" i="287"/>
  <c r="O41" i="286"/>
  <c r="O38" i="285"/>
  <c r="O52" i="283"/>
  <c r="O56" i="283" s="1"/>
  <c r="L30" i="283" s="1"/>
  <c r="O30" i="283" s="1"/>
  <c r="O33" i="283" s="1"/>
  <c r="O58" i="283" s="1"/>
  <c r="M25" i="283"/>
  <c r="D25" i="283"/>
  <c r="O51" i="282"/>
  <c r="O52" i="282" s="1"/>
  <c r="O29" i="282"/>
  <c r="O30" i="282" s="1"/>
  <c r="O47" i="281"/>
  <c r="O45" i="281"/>
  <c r="O29" i="281"/>
  <c r="O30" i="281" s="1"/>
  <c r="O55" i="288" l="1"/>
  <c r="O57" i="281"/>
  <c r="M45" i="280" l="1"/>
  <c r="O54" i="280"/>
  <c r="O55" i="280" s="1"/>
  <c r="O45" i="280"/>
  <c r="O47" i="280" s="1"/>
  <c r="O29" i="280"/>
  <c r="O30" i="280" s="1"/>
  <c r="M45" i="279"/>
  <c r="O54" i="279"/>
  <c r="O55" i="279" s="1"/>
  <c r="O45" i="279"/>
  <c r="O47" i="279" s="1"/>
  <c r="O29" i="279"/>
  <c r="O30" i="279" s="1"/>
  <c r="M47" i="277"/>
  <c r="O47" i="277" s="1"/>
  <c r="O30" i="277"/>
  <c r="O29" i="277"/>
  <c r="O52" i="278"/>
  <c r="O56" i="278" s="1"/>
  <c r="L30" i="278" s="1"/>
  <c r="O30" i="278" s="1"/>
  <c r="O33" i="278" s="1"/>
  <c r="O58" i="278" s="1"/>
  <c r="O47" i="278"/>
  <c r="O40" i="278"/>
  <c r="O39" i="278"/>
  <c r="O38" i="278"/>
  <c r="D25" i="278"/>
  <c r="O57" i="280" l="1"/>
  <c r="O57" i="279"/>
  <c r="O56" i="277" l="1"/>
  <c r="O57" i="277" s="1"/>
  <c r="O49" i="277"/>
  <c r="O57" i="271"/>
  <c r="O54" i="271"/>
  <c r="O55" i="271" s="1"/>
  <c r="O45" i="271"/>
  <c r="O47" i="271" s="1"/>
  <c r="O30" i="271"/>
  <c r="O29" i="271"/>
  <c r="O53" i="276"/>
  <c r="O57" i="276" s="1"/>
  <c r="L30" i="276" s="1"/>
  <c r="O30" i="276" s="1"/>
  <c r="O33" i="276" s="1"/>
  <c r="O59" i="276" s="1"/>
  <c r="O48" i="276"/>
  <c r="O41" i="276"/>
  <c r="O40" i="276"/>
  <c r="O39" i="276"/>
  <c r="O38" i="276"/>
  <c r="D25" i="276"/>
  <c r="O57" i="274"/>
  <c r="L30" i="274" s="1"/>
  <c r="O30" i="274" s="1"/>
  <c r="O33" i="274" s="1"/>
  <c r="O53" i="274"/>
  <c r="O48" i="274"/>
  <c r="O41" i="274"/>
  <c r="O40" i="274"/>
  <c r="O39" i="274"/>
  <c r="O38" i="274"/>
  <c r="D25" i="274"/>
  <c r="O53" i="273"/>
  <c r="O57" i="273" s="1"/>
  <c r="L30" i="273" s="1"/>
  <c r="O30" i="273" s="1"/>
  <c r="O33" i="273" s="1"/>
  <c r="O59" i="273" s="1"/>
  <c r="O48" i="273"/>
  <c r="O41" i="273"/>
  <c r="O39" i="273"/>
  <c r="O38" i="273"/>
  <c r="O31" i="273"/>
  <c r="D25" i="273"/>
  <c r="O58" i="272"/>
  <c r="O52" i="272"/>
  <c r="O56" i="272" s="1"/>
  <c r="L30" i="272" s="1"/>
  <c r="O30" i="272" s="1"/>
  <c r="O33" i="272" s="1"/>
  <c r="M25" i="272"/>
  <c r="D25" i="272"/>
  <c r="O37" i="270"/>
  <c r="O38" i="270"/>
  <c r="O39" i="270"/>
  <c r="O40" i="270" s="1"/>
  <c r="O56" i="270"/>
  <c r="O36" i="270"/>
  <c r="O29" i="270"/>
  <c r="O56" i="268"/>
  <c r="O55" i="268"/>
  <c r="O38" i="268"/>
  <c r="O37" i="268"/>
  <c r="O30" i="268"/>
  <c r="O29" i="268"/>
  <c r="O31" i="268" s="1"/>
  <c r="K58" i="265"/>
  <c r="K59" i="265"/>
  <c r="K61" i="265"/>
  <c r="K62" i="265"/>
  <c r="K63" i="265"/>
  <c r="K64" i="265"/>
  <c r="K65" i="265"/>
  <c r="K66" i="265"/>
  <c r="K67" i="265"/>
  <c r="K60" i="265"/>
  <c r="K57" i="265"/>
  <c r="K52" i="265"/>
  <c r="I51" i="265"/>
  <c r="K41" i="265"/>
  <c r="K42" i="265"/>
  <c r="K43" i="265"/>
  <c r="K44" i="265"/>
  <c r="K45" i="265"/>
  <c r="K40" i="265"/>
  <c r="K68" i="265" l="1"/>
  <c r="K51" i="265"/>
  <c r="K53" i="265" s="1"/>
  <c r="O33" i="277"/>
  <c r="O59" i="277" s="1"/>
  <c r="O31" i="271"/>
  <c r="O57" i="270"/>
  <c r="O30" i="270"/>
  <c r="O57" i="268"/>
  <c r="O39" i="268"/>
  <c r="K46" i="265"/>
  <c r="O59" i="270" l="1"/>
  <c r="O59" i="268"/>
  <c r="K26" i="265" l="1"/>
  <c r="K27" i="265"/>
  <c r="K28" i="265"/>
  <c r="K29" i="265"/>
  <c r="K30" i="265"/>
  <c r="K32" i="265"/>
  <c r="K33" i="265"/>
  <c r="K34" i="265"/>
  <c r="K25" i="265"/>
  <c r="K15" i="265"/>
  <c r="K16" i="265"/>
  <c r="K18" i="265"/>
  <c r="K20" i="265"/>
  <c r="K21" i="265"/>
  <c r="O55" i="285" l="1"/>
  <c r="O58" i="286"/>
  <c r="K31" i="265" l="1"/>
  <c r="K35" i="265" s="1"/>
  <c r="K14" i="265" l="1"/>
  <c r="K22" i="265" s="1"/>
  <c r="K71" i="265" s="1"/>
  <c r="K80" i="265" s="1"/>
  <c r="L71" i="265" l="1"/>
  <c r="L52" i="265"/>
  <c r="L29" i="265"/>
  <c r="L42" i="265"/>
  <c r="L30" i="265"/>
  <c r="L45" i="265"/>
  <c r="L51" i="265"/>
  <c r="L44" i="265"/>
  <c r="L60" i="265"/>
  <c r="L17" i="265"/>
  <c r="L19" i="265"/>
  <c r="L58" i="265"/>
  <c r="L67" i="265"/>
  <c r="L33" i="265"/>
  <c r="L28" i="265"/>
  <c r="L65" i="265"/>
  <c r="L68" i="265"/>
  <c r="L31" i="265"/>
  <c r="L15" i="265"/>
  <c r="L64" i="265"/>
  <c r="L20" i="265"/>
  <c r="L40" i="265"/>
  <c r="L25" i="265"/>
  <c r="L32" i="265"/>
  <c r="L61" i="265"/>
  <c r="L46" i="265"/>
  <c r="L43" i="265"/>
  <c r="L21" i="265"/>
  <c r="L62" i="265"/>
  <c r="L80" i="265"/>
  <c r="L59" i="265"/>
  <c r="L18" i="265"/>
  <c r="L26" i="265"/>
  <c r="L57" i="265"/>
  <c r="L41" i="265"/>
  <c r="L53" i="265"/>
  <c r="L16" i="265"/>
  <c r="L35" i="265"/>
  <c r="L63" i="265"/>
  <c r="L66" i="265"/>
  <c r="L27" i="265"/>
  <c r="L34" i="265"/>
  <c r="L14" i="265"/>
  <c r="L22" i="265"/>
  <c r="O32" i="287"/>
</calcChain>
</file>

<file path=xl/sharedStrings.xml><?xml version="1.0" encoding="utf-8"?>
<sst xmlns="http://schemas.openxmlformats.org/spreadsheetml/2006/main" count="6804" uniqueCount="414">
  <si>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</si>
  <si>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</si>
  <si>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</si>
  <si>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</si>
  <si>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</si>
  <si>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</si>
  <si>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</si>
  <si>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</si>
  <si>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</si>
  <si>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</si>
  <si>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</si>
  <si>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</si>
  <si>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</si>
  <si>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</si>
  <si>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</si>
  <si>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</si>
  <si>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</si>
  <si>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</si>
  <si>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</si>
  <si>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</si>
  <si>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</si>
  <si>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</si>
  <si>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</si>
  <si>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</si>
  <si>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</si>
  <si>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</si>
  <si>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</si>
  <si>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</si>
  <si>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</si>
  <si>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</si>
  <si>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</si>
  <si>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</si>
  <si>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</si>
  <si>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</si>
  <si>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</si>
  <si>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</si>
  <si>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</si>
  <si>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</si>
  <si>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</si>
  <si>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</si>
  <si>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</si>
  <si>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</si>
  <si>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</si>
  <si>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</si>
  <si>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</si>
  <si>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</si>
  <si>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</si>
  <si>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</si>
  <si>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</si>
  <si>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</si>
  <si>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</si>
  <si>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</si>
  <si>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</si>
  <si>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</si>
  <si>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</si>
  <si>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RENDIMIENTO</t>
  </si>
  <si>
    <t>Vr. UNITARIO</t>
  </si>
  <si>
    <t>SUBTOTAL $</t>
  </si>
  <si>
    <t>II. MATERIALES</t>
  </si>
  <si>
    <t>PRECIO UNIT.</t>
  </si>
  <si>
    <t>III. TRANSPORTES</t>
  </si>
  <si>
    <t>MATERIAL</t>
  </si>
  <si>
    <t>DISTANCIA</t>
  </si>
  <si>
    <t>TARIFA</t>
  </si>
  <si>
    <t>IV. MANO DE OBRA</t>
  </si>
  <si>
    <t>TRABAJADOR</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</si>
  <si>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</si>
  <si>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</si>
  <si>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</si>
  <si>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</si>
  <si>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</si>
  <si>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</si>
  <si>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</si>
  <si>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</si>
  <si>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</si>
  <si>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</si>
  <si>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</si>
  <si>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</si>
  <si>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</si>
  <si>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</si>
  <si>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</si>
  <si>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</si>
  <si>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</si>
  <si>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</si>
  <si>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</si>
  <si>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OBRAS PRELIMINARES</t>
  </si>
  <si>
    <t>%</t>
  </si>
  <si>
    <t>OBRA PÚBLICA</t>
  </si>
  <si>
    <t>PROYECTO: CONSTRUCCIÓN ANDENES (CALLE 11 ENTRE CRA 9 Y 10) (CALLE 12 ENTRE CRA 11 Y 12)</t>
  </si>
  <si>
    <t>Metro cuadrado</t>
  </si>
  <si>
    <t>Metro Lineal</t>
  </si>
  <si>
    <t>Metro Cúbico</t>
  </si>
  <si>
    <t>Metro lineal</t>
  </si>
  <si>
    <t xml:space="preserve">COSTO DIRECTO GRUPO: </t>
  </si>
  <si>
    <t>ADMINISTRACIÓN</t>
  </si>
  <si>
    <t>CONSTRUCCIÓN ANDENES</t>
  </si>
  <si>
    <t>TIPO:</t>
  </si>
  <si>
    <t>EXCAVACION MANUAL EN MATERIAL COMUN (INCLUYE RETIRO)</t>
  </si>
  <si>
    <t>SUMINISTRO E INSTALACION DE BORDILLO PREFABRICADO H20 (20 X 10 X80) CONFINAMIENTO</t>
  </si>
  <si>
    <t>SUBTOTAL</t>
  </si>
  <si>
    <t>Precios Gobernación</t>
  </si>
  <si>
    <t>RAMPAS VEHICULARES Y DE ACCEBILIDAD UNIVERSAL</t>
  </si>
  <si>
    <t>Kilogramo</t>
  </si>
  <si>
    <t>INSTALACIONES HIDRÁULICAS Y SANITARIAS</t>
  </si>
  <si>
    <t>SUMINISTRO E INSTALACIÓN DE ACOMETIDA 2" X 1/2" INCLUYE TUBERÍA PF + UAD 1/2", REGISTRO DE CORTE, COLLAR DERIVACIÓN Y ACCESORIOS COMPLEMENTARIOS PARA SU CONEXIÓN. INCLUYE CAJA DE INSPECCIÓN Y MEDIDOR VOLUMÉTRICO.</t>
  </si>
  <si>
    <t>Unidad</t>
  </si>
  <si>
    <t>EXCAVACIÓNES MECANICAS VARIAS EN MATERIAL COMUN SECO. (INCLUYE ACARREO LIBRE HASTA 5 KM.)</t>
  </si>
  <si>
    <t xml:space="preserve">CAJA DE INSPECCIÓN SUBTERRÁNEA DE 50 CM X 50 CM. INCLUYE MARCO Y CONTRAMARCO </t>
  </si>
  <si>
    <t>RELLENO CON MATERIAL DE SITIO, COMPACTADO CON PLANCHA VIBRATORIA (RANA)</t>
  </si>
  <si>
    <t>SUMINISTRO E INSTALACIÓN DE TUBERÍA PVC CONDUIT DE 3/4". (TIPO PESADO - DB).</t>
  </si>
  <si>
    <t>RELLENO EN ARENA DE PEÑA COMPACTADO CON PLANCHA VIBRADORA.</t>
  </si>
  <si>
    <t>CAJA DE INSPECCIÓN SUBTERRÁNEA DE 2 M X 1 M. INCLUYE MARCO Y CONTRAMARCO TIPO CD 2009</t>
  </si>
  <si>
    <t>CAJA DE INSPECCIÓN SUBTERRÁNEA DE 1 M X 1 M. INCLUYE MARCO Y CONTRAMARCO TIPO CD 2008</t>
  </si>
  <si>
    <t>SUMINISTRO E INSTALACIÓN DE TUBERÍA PVC SANITARIA D = 2"</t>
  </si>
  <si>
    <t>SUMINISTRO E INSTALACIÓN DE TUBERÍA PVC CONDUIT DE 1". (TIPO PESADO - DB).</t>
  </si>
  <si>
    <t>SUMINISTRO E INSTALACIÓN DE TUBERÍA PVC CONDUIT DE 2". (TIPO PESADO - DB).</t>
  </si>
  <si>
    <t>LOCALIZACIÓN Y REPLANTEO DE OBRA ARQUITECTÓNICA</t>
  </si>
  <si>
    <t>M2</t>
  </si>
  <si>
    <t>HERRAMIENTA Y EQUIPO MENOR (%M.O.)</t>
  </si>
  <si>
    <t>EQUIPO DE TOPOGRAFÍA (ESTACIÓN TOTAL, NIVEL Y ACCESORIOS)</t>
  </si>
  <si>
    <t>VALOR PARCIAL</t>
  </si>
  <si>
    <t>HORA</t>
  </si>
  <si>
    <t>MADERA DURMIENTE ORDINARIO (4cmX4cm)</t>
  </si>
  <si>
    <t>ML</t>
  </si>
  <si>
    <t>LB</t>
  </si>
  <si>
    <t>HC</t>
  </si>
  <si>
    <t>HH</t>
  </si>
  <si>
    <t>CUADRILLA DE ALBAÑILERIA (AA)</t>
  </si>
  <si>
    <t>TOPÓGRAFO (II)</t>
  </si>
  <si>
    <t>III. TRANSPORTE</t>
  </si>
  <si>
    <t>MUNICIPIO DE SOGAMOSO - SECRETARÍA DE INFRAESRUCTURA Y PROYECTOS</t>
  </si>
  <si>
    <t>2.01.62</t>
  </si>
  <si>
    <t xml:space="preserve">LOCALIZACIÓN Y REPLANTEO DE OBRA ARQUITECTÓNICA </t>
  </si>
  <si>
    <t xml:space="preserve">CERRAMIENTO EN VARA ROLLIZA Y LONA H=1.50 M . DISTANCIA ENTRE POSTES 2 MM </t>
  </si>
  <si>
    <t>3.13.08</t>
  </si>
  <si>
    <t xml:space="preserve">EXCAVACIÓNES MECANICAS Y CORTES EN MATERIAL COMÚN (INCLUYE ACARREO LIBRE HASTA 5 KM.) </t>
  </si>
  <si>
    <t>2.02.15</t>
  </si>
  <si>
    <t xml:space="preserve">DEMOLICIÓN DE ANDÉN O PLACA DE CONTRAPISO EN CONCRETO E &lt; = A 12CM. (INCLUYE RETIRO Y ACARREO LIBRE HASTA 5 KM.) </t>
  </si>
  <si>
    <t>2.01.14</t>
  </si>
  <si>
    <t xml:space="preserve">DEMOLICIÓN DE SARDINEL EN CONCRETO, (INCLUYE RETIRO Y ACARREO LIBRE HASTA 5 KM.) </t>
  </si>
  <si>
    <t>2.01.11</t>
  </si>
  <si>
    <t xml:space="preserve">DESMONTE DE ADOQUÍN PREFABRICADO. (INCLUYE RETIRO Y ACARREO LIBRE HASTA 5 KM.) </t>
  </si>
  <si>
    <t>2.01.43</t>
  </si>
  <si>
    <t>Cotización</t>
  </si>
  <si>
    <t xml:space="preserve">RELLENO SUBBASE GRANULAR COMPACTADO CON PLANCHA VIBRADORA </t>
  </si>
  <si>
    <t>4.01.09</t>
  </si>
  <si>
    <t xml:space="preserve">SUMINISTRO E INSTALACIÓN DE BORDILLO PREFABRICADO A-80 35*20*80 </t>
  </si>
  <si>
    <t>3.08.16</t>
  </si>
  <si>
    <t xml:space="preserve">SUMINISTRO E INSTALACIÓN LOSETA PODOTÁCTIL GUÍA (LÍNEAS) 40*40 CM </t>
  </si>
  <si>
    <t>3.08.18</t>
  </si>
  <si>
    <t>SUMINISTRO E INSTALACIÓN LOSETA PODOTÁCTIL ALERTA (PUNTOS) 40*40 CM</t>
  </si>
  <si>
    <t xml:space="preserve"> 3.08.19</t>
  </si>
  <si>
    <t xml:space="preserve">SUMINISTRO E INSTALACIÓN DE LOSETA PREFABRICA A-40  </t>
  </si>
  <si>
    <t>3.08.13</t>
  </si>
  <si>
    <t>SUMINISTRO E INSTALACIÓN DE ADOQUÍN PEATONAL CONCRETO 10 X 6 X 20 CM (NTC 2017)</t>
  </si>
  <si>
    <t xml:space="preserve"> 3.08.20</t>
  </si>
  <si>
    <t>3.08.22</t>
  </si>
  <si>
    <t xml:space="preserve">SUMINISTRO E INSTALACIÓN ADOQUÍN DE ARCILLA PEATONAL 10 X 6 X 20 CM (NTC 3289) </t>
  </si>
  <si>
    <t xml:space="preserve">MORTERO 1:3 </t>
  </si>
  <si>
    <t>1.02.03</t>
  </si>
  <si>
    <t>CERRAMIENTO EN VARA ROLLIZA Y LONA H = 1.50 M . DISTANCIA ENTRE POSTES 2 M</t>
  </si>
  <si>
    <t>TELA CERRAMIENTO OBRA (VERDE)</t>
  </si>
  <si>
    <t>MADERA VARA DE CLAVO</t>
  </si>
  <si>
    <t>REPISA ORDINARIO 3m</t>
  </si>
  <si>
    <t>PUNTILLA CON Y SIN CABEZA 12</t>
  </si>
  <si>
    <t>3.03.10</t>
  </si>
  <si>
    <t>[La entidad podrá utilizar este formato para la presentación de los análisis de precios unitarios el contratista en la oportunidad prevista en el numeral 8.1. del Documento Base]</t>
  </si>
  <si>
    <t>MUNICIPIO DE SOGAMOSO - SECRETARÍA DE INFRAESTRUCTURA Y PROYECTOS</t>
  </si>
  <si>
    <t>Vr. PARCIAL</t>
  </si>
  <si>
    <r>
      <t>M</t>
    </r>
    <r>
      <rPr>
        <b/>
        <vertAlign val="superscript"/>
        <sz val="8"/>
        <rFont val="Verdana"/>
        <family val="2"/>
      </rPr>
      <t>3</t>
    </r>
    <r>
      <rPr>
        <b/>
        <sz val="8"/>
        <rFont val="Verdana"/>
        <family val="2"/>
      </rPr>
      <t xml:space="preserve"> o Ton/Km</t>
    </r>
  </si>
  <si>
    <t>VIBROCOMPACTADOR RANA (HR)</t>
  </si>
  <si>
    <t>ARENA FINA PARA PAVIMENTO EN ADOQUÍN</t>
  </si>
  <si>
    <t>M3</t>
  </si>
  <si>
    <t>ADOQUÍN DE ARCILLA DE 10 X 6 X 20</t>
  </si>
  <si>
    <t>UND</t>
  </si>
  <si>
    <t>ARENA LAVADA DE PEÑA</t>
  </si>
  <si>
    <t>LOSETA PODOTÁCTIL GUÍA (LÍNEAS) 40*40 CM</t>
  </si>
  <si>
    <t>MORTERO 1:4</t>
  </si>
  <si>
    <t>M</t>
  </si>
  <si>
    <t>LOSETA PODOTÁCTIL ALERTA (PUNTOS) 40*40 CM</t>
  </si>
  <si>
    <t>EXCAVACIÓNES MECANICAS Y CORTES EN MATERIAL COMÚN (INCLUYE ACARREO LIBRE HASTA 5 KM.)</t>
  </si>
  <si>
    <t>RETROEXCAVADORA (CAPACIDAD 100 HP)</t>
  </si>
  <si>
    <t>VOLQUETA</t>
  </si>
  <si>
    <t>M3-5KM</t>
  </si>
  <si>
    <t>DEMOLICIÓN DE ANDÉN O PLACA DE CONTRAPISO EN CONCRETO E &lt; = A 12CM. (INCLUYE RETIRO Y ACARREO LIBRE HASTA 5 KM.)</t>
  </si>
  <si>
    <t>COMPRESOR DE CAPACIDAD PARA DOS MARTILLOS NEUMÁTICOS (INCLUYE MERTILLOS)</t>
  </si>
  <si>
    <t>KG</t>
  </si>
  <si>
    <t>ALAMBRE NEGRO NO.18 (RECOCIDO)</t>
  </si>
  <si>
    <t>MALLA ELECTROSOLDADA (Kg)</t>
  </si>
  <si>
    <t xml:space="preserve">CONSTRUCCIÓN DE BORDILLO DE 20 X 35 CM. FUNDIDO EN CONCRETO DE 17.5 Mpa. (NO INCLUYE REFUERZO). </t>
  </si>
  <si>
    <t xml:space="preserve">CONCRETO SIMPLE DE 21 Mpa. (3000 PSI) </t>
  </si>
  <si>
    <t xml:space="preserve">SUMINISTRO E INSTALACIÓN DE MALLA ELECTROSOLDADA </t>
  </si>
  <si>
    <t>3.08.08</t>
  </si>
  <si>
    <t>1.01.04</t>
  </si>
  <si>
    <t>3.13.24</t>
  </si>
  <si>
    <t>EXCAVACIÓN MANUAL EN MATERIAL COMÚN</t>
  </si>
  <si>
    <t xml:space="preserve"> 2.02.15</t>
  </si>
  <si>
    <t>DEMOLICIÓN DE SARDINEL EN CONCRETO, (INCLUYE RETIRO Y ACARREO LIBRE HASTA 5 KM.)</t>
  </si>
  <si>
    <t>AYUDANTE (AA)</t>
  </si>
  <si>
    <t>DESMONTE DE ADOQUÍN PREFABRICADO. (INCLUYE RETIRO Y ACARREO LIBRE HASTA 5 KM.)</t>
  </si>
  <si>
    <t>3.12.01</t>
  </si>
  <si>
    <t>CARGUE Y TRANSPORTE DE MATERIALES SUELTOS, PRODUCTO DE SOBRANTES Y/O DERRUMBES (INCLUYE ACARREO LIBRE HASTA 5 KM.). (3.12.01)</t>
  </si>
  <si>
    <t>CARGUE Y TRANSPORTE DE MATERIALES SUELTOS, PRODUCTO DE SOBRANTES Y/O DERRUMBES (INCLUYE ACARREO LIBRE HASTA 5 KM.).</t>
  </si>
  <si>
    <t>4.01.33</t>
  </si>
  <si>
    <t>RELLENO SUBBASE GRANULAR COMPACTADO CON PLANCHA VIBRADORA</t>
  </si>
  <si>
    <t>MATERIAL DE SUB-BASE GRANULAR No. 4 SBG-4</t>
  </si>
  <si>
    <t>SUMINISTRO E INSTALACIÓN DE BORDILLO PREFABRICADO A-80 35*20*80</t>
  </si>
  <si>
    <t>MORTERO 1:3</t>
  </si>
  <si>
    <t>BORDILLO PREFABRICADO A-80</t>
  </si>
  <si>
    <t>SUMINISTRO E INSTALACIÓN DE LOSETA PREFABRICA A-40</t>
  </si>
  <si>
    <t>LOSETA PREFABRICADA A-40</t>
  </si>
  <si>
    <t>ADOQUÍN CONRETO 10X6X20 CM</t>
  </si>
  <si>
    <t>MEZCLADORA (INCLUYE COMBUSTIBLE)</t>
  </si>
  <si>
    <t>DIA</t>
  </si>
  <si>
    <t>CEMENTO GRIS</t>
  </si>
  <si>
    <t>AGUA</t>
  </si>
  <si>
    <t>L</t>
  </si>
  <si>
    <t>CUADRILLA DE ALBAÑILERIA (AA1)</t>
  </si>
  <si>
    <t>CONSTRUCCIÓN DE BORDILLO DE 20 X 35 CM. FUNDIDO EN CONCRETO DE 17.5 Mpa. (NO INCLUYE REFUERZO).</t>
  </si>
  <si>
    <t>CONCRETO SIMPLE DE 17.5 Mpa (2500 PSI)</t>
  </si>
  <si>
    <t>FORMALETA PARA SARDINELES</t>
  </si>
  <si>
    <t>CONCRETO SIMPLE DE 21 Mpa. (3000 PSI)</t>
  </si>
  <si>
    <t>ARENA LAVADA Y/O TRITURADA</t>
  </si>
  <si>
    <t>GRAVILLA 3/4, 1/2</t>
  </si>
  <si>
    <t>COLLAR DE DERIVACION DE 2 X 1/2"</t>
  </si>
  <si>
    <t>ADAPTADOR PF+ UAD MACHO DE 1/2"</t>
  </si>
  <si>
    <t>MANGUERA PF+UAD 1/2"</t>
  </si>
  <si>
    <t>REGISTRO DE CORTE EN BRONCE DE 1/2"</t>
  </si>
  <si>
    <t>VÁLVULAR ELÁSTICO 1/2"</t>
  </si>
  <si>
    <t xml:space="preserve">CAJA Y TAPA EN H.F. MARCADA </t>
  </si>
  <si>
    <t>MEDIDOR TIPO VOLUMETRICO</t>
  </si>
  <si>
    <t>CUADRILLA DE INSTALACIONES (BB)</t>
  </si>
  <si>
    <t>6.03.07</t>
  </si>
  <si>
    <t>2.02.24</t>
  </si>
  <si>
    <t>2.10.91</t>
  </si>
  <si>
    <t>4.01.04</t>
  </si>
  <si>
    <t>6.03.11</t>
  </si>
  <si>
    <t>6.03.10</t>
  </si>
  <si>
    <t>2.02.31</t>
  </si>
  <si>
    <t xml:space="preserve">INSTALACIÓN DUCTERÍA ELÉCTRICA, TUBERÍA D=4" </t>
  </si>
  <si>
    <t>2.10.97</t>
  </si>
  <si>
    <t>2.10.92</t>
  </si>
  <si>
    <t>2.10.95</t>
  </si>
  <si>
    <t>CAJA DE INSPECCIÓN SUBTERRÁNEA DE 50 CM X 50 CM. INCLUYE MARCO Y CONTRAMARCO</t>
  </si>
  <si>
    <t>JUEGO MARCO Y TAPA (FUNDIDA) PARA CAJA DE INSPECCION 50X50 CM EN ÁNGULO DE 2 1/2" X 2 1/2" CAL. 3/16" CON MALLA DE REFUERZO EN VARILLA DE 3/8"</t>
  </si>
  <si>
    <t>LADRILLO TOLETE COMUN</t>
  </si>
  <si>
    <t>PLACA METÁLICA DE IDENTIFICACIÓN PARA TAPAS DE CAJA DE INSPECCIÓN</t>
  </si>
  <si>
    <t>CUADRILLA DE INSTALACIONES ELÉCTRICAS ESPECIALIZADAS (FF1)</t>
  </si>
  <si>
    <t>VIBROCOMPACTADOR RANA (DÍA)</t>
  </si>
  <si>
    <t>TUBERÍA CONDUIT PVC 3/4" DB</t>
  </si>
  <si>
    <t>CURVA PVC CONDUIT 90° DE 3/4"</t>
  </si>
  <si>
    <t>CINTA DE SEÑALIZACIÓN DE RIESGO ELÉCTRICO</t>
  </si>
  <si>
    <t>UNIÓN CONDUIT PVC DE 3/4"</t>
  </si>
  <si>
    <t>ADAPTADOR TERMINAL PVC CONDUIT DE 3/4"</t>
  </si>
  <si>
    <t>LIMPIADOR PVC X 1/4</t>
  </si>
  <si>
    <t>SOLDADURA LIQUIDA PVC 1/4``</t>
  </si>
  <si>
    <t>GL</t>
  </si>
  <si>
    <t>CUADRILLA DE INSTALACIÓNES ELÉCTRICAS (FF)</t>
  </si>
  <si>
    <t>DÍA</t>
  </si>
  <si>
    <t>ARENA DE PEÑA</t>
  </si>
  <si>
    <t>JUEGO MARCO Y TAPA (FUNDIDA) PARA CAJA DE INSPECCION 100X200 EN ÁNGULO DE 2 1/2" X 2 1/2" CAL. 1/4" CON MALLA DE REFUERZO EN VARILLA DE 3/8" NORMA EBSA CD-2009 O SIMILAR</t>
  </si>
  <si>
    <t>JUEGO MARCO Y TAPA (FUNDIDA) PARA CAJA DE INSPECCION 100X100 CM EN ÁNGULO DE 2 1/2" X 2 1/2" CAL. 3/16" CON MALLA DE REFUERZO EN VARILLA DE 3/8" NORMA EBSA CD-2007 O CD-2008 O SIMILAR</t>
  </si>
  <si>
    <t>TUBERÍA PVC DE 2". T.P.</t>
  </si>
  <si>
    <t>UNIÓN PVC SANITARIA DE 2"</t>
  </si>
  <si>
    <t>REMOVEDOR PVC (LIMPIADOR)</t>
  </si>
  <si>
    <t>SOLDADURA PVC</t>
  </si>
  <si>
    <t>CODO SANITARIO DE 2" PVC</t>
  </si>
  <si>
    <t>TEE SENCILLA SANITARIA DE 2" PVC</t>
  </si>
  <si>
    <t>1/4 GL</t>
  </si>
  <si>
    <t>3.02.07</t>
  </si>
  <si>
    <t>SUMINISTRO E INSTALACIÓN DE TUBERÍA PVC CONDUIT DE 4". (TIPO PESADO - DB).</t>
  </si>
  <si>
    <t>TUBERÍA CONDUIT PVC 4" DB</t>
  </si>
  <si>
    <t>CURVA PVC CONDUIT 90° DE 4"</t>
  </si>
  <si>
    <t>UNIÓN CONDUIT PVC DE 4"</t>
  </si>
  <si>
    <t>ADAPTADOR TERMINAL PVC CONDUIT DE 4"</t>
  </si>
  <si>
    <t>CUADRILLA DE INSTALACIONES ELÉCTRICAS (FF)</t>
  </si>
  <si>
    <t>TUBERÍA CONDUIT PVC 1" DB</t>
  </si>
  <si>
    <t>CURVA PVC CONDUIT 90° DE 1"</t>
  </si>
  <si>
    <t>UNIÓN CONDUIT PVC DE 1"</t>
  </si>
  <si>
    <t>ADAPTADOR TERMINAL PVC CONDUIT DE 1"</t>
  </si>
  <si>
    <t>TUBERÍA CONDUIT PVC 2" DB</t>
  </si>
  <si>
    <t>CURVA PVC CONDUIT 90° DE 2"</t>
  </si>
  <si>
    <t>UNIÓN CONDUIT PVC DE 2"</t>
  </si>
  <si>
    <t>ADAPTADOR TERMINAL PVC CONDUIT DE 2"</t>
  </si>
  <si>
    <t>BORDILLO PREFABRICADO H20 (10X20X80)</t>
  </si>
  <si>
    <t>EXCAVACIÓN MANUAL EN MATERIAL COMUN</t>
  </si>
  <si>
    <r>
      <t xml:space="preserve">[La entidad puede utilizar este formulario de detalle del </t>
    </r>
    <r>
      <rPr>
        <b/>
        <u/>
        <sz val="11"/>
        <rFont val="Tahoma"/>
        <family val="2"/>
      </rPr>
      <t>presupuesto oficial</t>
    </r>
    <r>
      <rPr>
        <sz val="11"/>
        <rFont val="Tahom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</si>
  <si>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Tahoma"/>
        <family val="2"/>
      </rPr>
      <t xml:space="preserve">NOTA 1: </t>
    </r>
    <r>
      <rPr>
        <sz val="11"/>
        <rFont val="Tahoma"/>
        <family val="2"/>
      </rPr>
      <t xml:space="preserve"> Se debe tener en cuenta que el PRECIO UNITARIO incluye el valor de A.I.U. </t>
    </r>
  </si>
  <si>
    <r>
      <rPr>
        <b/>
        <sz val="11"/>
        <rFont val="Tahoma"/>
        <family val="2"/>
      </rPr>
      <t>NOTA 2:</t>
    </r>
    <r>
      <rPr>
        <sz val="11"/>
        <rFont val="Tahom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</si>
  <si>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Tahoma"/>
        <family val="2"/>
      </rPr>
      <t>NOTA 3:</t>
    </r>
    <r>
      <rPr>
        <sz val="11"/>
        <rFont val="Tahoma"/>
        <family val="2"/>
      </rPr>
      <t xml:space="preserve"> El A.I.U y su discriminación deben estar en porcentaje (%). </t>
    </r>
  </si>
  <si>
    <t>COSTO TOTAL</t>
  </si>
  <si>
    <r>
      <t>MEMORIA DE CANTIDADES</t>
    </r>
    <r>
      <rPr>
        <sz val="18"/>
        <rFont val="Calibri"/>
        <family val="2"/>
      </rPr>
      <t xml:space="preserve"> ANDEN CALLE 11 ENTRE CR. 9 Y 10</t>
    </r>
  </si>
  <si>
    <t>Versión: 01</t>
  </si>
  <si>
    <t>Código: R-02-040</t>
  </si>
  <si>
    <t>FECHA:</t>
  </si>
  <si>
    <t>A. DATOS GENERALES</t>
  </si>
  <si>
    <t>CONTRATO CONSULTORIA  No:</t>
  </si>
  <si>
    <t>FECHA INICIO</t>
  </si>
  <si>
    <t>FECHA TERMINACIÓN</t>
  </si>
  <si>
    <t>OBJETO DEL CONTRATO:</t>
  </si>
  <si>
    <t>ANDEN CALLE 11</t>
  </si>
  <si>
    <t>CONTRATISTA:</t>
  </si>
  <si>
    <t>Rep. Legal:</t>
  </si>
  <si>
    <t>SUPERVISOR:</t>
  </si>
  <si>
    <t>CARGO</t>
  </si>
  <si>
    <t>B. DATOS ESPECIFÍCOS</t>
  </si>
  <si>
    <t>Ítem</t>
  </si>
  <si>
    <t>1.01</t>
  </si>
  <si>
    <t>LOCALIZACION Y REPLANTEO OBRA ARQUITECTONICA 2.01.62</t>
  </si>
  <si>
    <t>1.  Cálculo de Cantidades</t>
  </si>
  <si>
    <t>No.</t>
  </si>
  <si>
    <t>Localización</t>
  </si>
  <si>
    <t>Dimensiones</t>
  </si>
  <si>
    <t>Cantidad</t>
  </si>
  <si>
    <t>SubTotal</t>
  </si>
  <si>
    <t>Largo</t>
  </si>
  <si>
    <t>Ancho</t>
  </si>
  <si>
    <t>Alto</t>
  </si>
  <si>
    <t>Área</t>
  </si>
  <si>
    <t>Volúmen</t>
  </si>
  <si>
    <t>Peso</t>
  </si>
  <si>
    <t>(en Mt.)</t>
  </si>
  <si>
    <t>(en M2)</t>
  </si>
  <si>
    <t>(en M3)</t>
  </si>
  <si>
    <t>(en Kg)</t>
  </si>
  <si>
    <t>ANDEN SUR CALLE 11 ENTRE CARRERA 9 Y 10</t>
  </si>
  <si>
    <t>TOTAL CANTIDADES</t>
  </si>
  <si>
    <t>2.  Localizacion</t>
  </si>
  <si>
    <t>Plano de Localización / Esquema / Detalle Constructivo</t>
  </si>
  <si>
    <t>ANDEN SUR</t>
  </si>
  <si>
    <t>C. OBSERVACIONES SUPERVISIÓN (Campo de obligatorio diligenciamiento)</t>
  </si>
  <si>
    <t>CONTRATISTA</t>
  </si>
  <si>
    <t>SUPERVISIÓN</t>
  </si>
  <si>
    <t>Firma:</t>
  </si>
  <si>
    <t xml:space="preserve">Nombre: </t>
  </si>
  <si>
    <t xml:space="preserve">Rep. Legal: </t>
  </si>
  <si>
    <t>MEMORIA DE CANTIDADES</t>
  </si>
  <si>
    <t>1.02</t>
  </si>
  <si>
    <t>CERRAMIENTO EN VARA ROLLIZA Y LONA H = 1.50 M . DISTANCIA ENTRE POSTES 2 M 3.13.08</t>
  </si>
  <si>
    <t>1.03</t>
  </si>
  <si>
    <t>EXCAVACIÓNES MECANICAS Y CORTES EN MATERIAL COMÚN (INCLUYE ACARREO LIBRE HASTA 5 KM.) 2.02.15</t>
  </si>
  <si>
    <t>1.04</t>
  </si>
  <si>
    <t>EXCAVACIÓN MANUAL EN MATERIAL COMÚN 2.02.15</t>
  </si>
  <si>
    <t>ANDEN CALLE 12</t>
  </si>
  <si>
    <t>1.05</t>
  </si>
  <si>
    <t>DEMOLICIÓN DE ANDÉN O PLACA DE CONTRAPISO EN CONCRETO E &gt; A 12 CM. (INCLUYE RETIRO Y ACARREO LIBRE HASTA 5 KM.) 2.01.14</t>
  </si>
  <si>
    <t>1.06</t>
  </si>
  <si>
    <t>DEMOLICIÓN DE SARDINEL EN CONCRETO, (INCLUYE RETIRO Y ACARREO LIBRE HASTA 5 KM.) (2.01.11)</t>
  </si>
  <si>
    <t>REVISAR PLANOS PARA SACAR LA VERDADERA CANTIDAD A INTERVENIR</t>
  </si>
  <si>
    <t>1.07</t>
  </si>
  <si>
    <t>DESMONTE DE ADOQUÍN PREFABRICADO. (INCLUYE RETIRO Y ACARREO LIBRE HASTA 5 KM.) (2.01.43)</t>
  </si>
  <si>
    <t>1.08</t>
  </si>
  <si>
    <t>ANDEN NORTE</t>
  </si>
  <si>
    <t>2.01</t>
  </si>
  <si>
    <t>2.02</t>
  </si>
  <si>
    <t>RELLENO SUBBASE GRANULAR COMPACTADO CON PLANCHA VIBRADORA (4.01.09)</t>
  </si>
  <si>
    <t>2.03</t>
  </si>
  <si>
    <t>SUMINISTRO E INSTALACIÓN DE BORDILLO PREFABRICADO A-80 35*20*80 (3.08.16)</t>
  </si>
  <si>
    <t>2.05</t>
  </si>
  <si>
    <t>SUMINISTRO E INSTALACIÓN LOSETA PODOTÁCTIL GUÍA (LÍNEAS) 40*40 CM (3.08.18)</t>
  </si>
  <si>
    <t>2.06</t>
  </si>
  <si>
    <t>SUMINISTRO E INSTALACIÓN LOSETA PODOTÁCTIL ALERTA (PUNTOS) 40*40 CM (3.08.19)</t>
  </si>
  <si>
    <t>2.07</t>
  </si>
  <si>
    <t>SUMINISTRO E INSTALACIÓN DE LOSETA PREFABRICA A-40  (3.08.13)</t>
  </si>
  <si>
    <t>2.08</t>
  </si>
  <si>
    <t>SUMINISTRO E INSTALACIÓN DE ADOQUÍN PEATONAL CONCRETO 10 X 6 X 20 CM (NTC 2017) (3.08.20)</t>
  </si>
  <si>
    <t>2.09</t>
  </si>
  <si>
    <t>SUMINISTRO E INSTALACIÓN ADOQUÍN DE ARCILLA PEATONAL 10 X 6 X 20 CM (NTC 3289) (3.08.22)</t>
  </si>
  <si>
    <t>ANDEN CALE 11</t>
  </si>
  <si>
    <t>2.10</t>
  </si>
  <si>
    <t>MORTERO 1:3 (1.02.03)</t>
  </si>
  <si>
    <t>3.01</t>
  </si>
  <si>
    <t>RAMPA VEHICULAR</t>
  </si>
  <si>
    <t>RAMPA DISCAPACIDAD 1</t>
  </si>
  <si>
    <t>RAMPA DISCAPACIDAD 2</t>
  </si>
  <si>
    <t>3.02</t>
  </si>
  <si>
    <t>3.03</t>
  </si>
  <si>
    <t>3.04</t>
  </si>
  <si>
    <t>CONSTRUCCIÓN DE BORDILLO DE 20 X 35 CM. FUNDIDO EN CONCRETO DE 17.5 Mpa. (NO INCLUYE REFUERZO). (3.08.08)</t>
  </si>
  <si>
    <t>RAMPAS</t>
  </si>
  <si>
    <t>3.05</t>
  </si>
  <si>
    <t>CONCRETO SIMPLE DE 21 Mpa. (3000 PSI) (1.01.04)</t>
  </si>
  <si>
    <t>3.06</t>
  </si>
  <si>
    <t>SUMINISTRO E INSTALACIÓN DE MALLA ELECTROSOLDADA (3.13.24)</t>
  </si>
  <si>
    <t>Kg</t>
  </si>
  <si>
    <t>4.01</t>
  </si>
  <si>
    <t>4.02</t>
  </si>
  <si>
    <r>
      <t>MEMORIA DE CANTIDADES</t>
    </r>
    <r>
      <rPr>
        <sz val="18"/>
        <rFont val="Calibri"/>
        <family val="2"/>
      </rPr>
      <t xml:space="preserve"> ANDEN CALLE 12 ENTRE CR. 11 Y 12</t>
    </r>
  </si>
  <si>
    <t>DEMOLICIÓN DE ANDÉN O PLACA DE CONTRAPISO EN CONCRETO E &gt; A 12 CM. (INCLUYE RETIRO Y ACARREO LIBRE HASTA 5 KM.) 2.01.13</t>
  </si>
  <si>
    <t xml:space="preserve">  </t>
  </si>
  <si>
    <t>DESMONTE DE ADOQUÍN PREFABRICADO. (INCLUYE RETIRO Y ACARREO LIBRE HASTA 5 KM.)2.01.43</t>
  </si>
  <si>
    <t>ANDEN SUR Y NORTE</t>
  </si>
  <si>
    <t>RELLENO SUBBASE GRANULAR COMPACTADO CON PLANCHA VIBRADORA 4.01.09</t>
  </si>
  <si>
    <t>2.04</t>
  </si>
  <si>
    <t>SUMINISTRO E INSTALACIÓN LOSETA PODOTÁCTIL GUÍA (LÍNEAS) 40*40 CM</t>
  </si>
  <si>
    <t>SUMINISTRO E INSTALACIÓN LOSETA PODO TÁCTIL ALERTA (PUNTOS) 40*40 CM</t>
  </si>
  <si>
    <t xml:space="preserve">SUMINISTRO E INSTALACIÓN DE LOSETA PREFABRICA A-40  3.08.13    </t>
  </si>
  <si>
    <t xml:space="preserve"> SUMINISTRO E INSTALACIÓN ADOQUÍN DE ARCILLA PEATONAL 10 X 6 X 20 CM (NTC 3289)</t>
  </si>
  <si>
    <t>ANDEN CALE 12</t>
  </si>
  <si>
    <t>RAMPA DISCAPACIDAD  ANDEN SUR</t>
  </si>
  <si>
    <t>RAMPA DISCAPACIDAD ANDEN  NORTE</t>
  </si>
  <si>
    <t>RAMPA DISCAPACIDAD ANDEN SUR</t>
  </si>
  <si>
    <t>RAMPA DISCAPACIDAD ANDEN NORTE</t>
  </si>
  <si>
    <t xml:space="preserve"> CONCRETO SIMPLE DE 21 Mpa. (3000 PSI)</t>
  </si>
  <si>
    <t>SUMINISTRO E INSTALACIÓN DE MALLA ELECTROSOLDADA 1.01.04</t>
  </si>
  <si>
    <t>RAMPA ANDEN SUR</t>
  </si>
  <si>
    <t>RAMPA ANDEN NORTE</t>
  </si>
  <si>
    <t xml:space="preserve">ANDEN SUR </t>
  </si>
  <si>
    <t>5.02</t>
  </si>
  <si>
    <t>ANDEN  NORTE</t>
  </si>
  <si>
    <t>tomado de normas de diseño EBSA:</t>
  </si>
  <si>
    <t>Caja de alumbrado para parques = CD:2006</t>
  </si>
  <si>
    <t>5.03</t>
  </si>
  <si>
    <t>5.04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</si>
</sst>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0_);_(&quot;$&quot;* \(#,##0\);_(&quot;$&quot;* &quot;-&quot;_);_(@_)"/>
    <numFmt numFmtId="203" formatCode="_(&quot;$&quot;\ * #,##0_);_(&quot;$&quot;\ * \(#,##0\);_(&quot;$&quot;\ * &quot;-&quot;_);_(@_)"/>
    <numFmt numFmtId="204" formatCode="&quot;$&quot;#,##0.00"/>
    <numFmt numFmtId="205" formatCode="&quot;$&quot;#,##0"/>
    <numFmt numFmtId="206" formatCode="dd/mmm/yyyy"/>
    <numFmt numFmtId="207" formatCode="_-* #,##0.000_-;\-* #,##0.000_-;_-* &quot;-&quot;??_-;_-@_-"/>
  </numFmts>
  <fonts count="8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sz val="10"/>
      <name val="Arial"/>
      <family val="2"/>
    </font>
    <font>
      <sz val="12"/>
      <color theme="1"/>
      <name val="Calibri"/>
      <family val="2"/>
      <scheme val="minor"/>
    </font>
    <font>
      <sz val="10"/>
      <name val="Verdana"/>
      <family val="2"/>
    </font>
    <font>
      <sz val="11"/>
      <color theme="1"/>
      <name val="Verdana"/>
      <family val="2"/>
    </font>
    <font>
      <b/>
      <sz val="8"/>
      <color rgb="FF595959"/>
      <name val="Verdana"/>
      <family val="2"/>
    </font>
    <font>
      <b/>
      <sz val="8"/>
      <name val="Verdana"/>
      <family val="2"/>
    </font>
    <font>
      <sz val="8"/>
      <name val="Verdana"/>
      <family val="2"/>
    </font>
    <font>
      <sz val="8"/>
      <color rgb="FF595959"/>
      <name val="Verdana"/>
      <family val="2"/>
    </font>
    <font>
      <sz val="12"/>
      <name val="Verdana"/>
      <family val="2"/>
    </font>
    <font>
      <u/>
      <sz val="10"/>
      <name val="Verdana"/>
      <family val="2"/>
    </font>
    <font>
      <b/>
      <sz val="7"/>
      <name val="Verdana"/>
      <family val="2"/>
    </font>
    <font>
      <sz val="9"/>
      <name val="Verdana"/>
      <family val="2"/>
    </font>
    <font>
      <b/>
      <sz val="10"/>
      <name val="Verdana"/>
      <family val="2"/>
    </font>
    <font>
      <b/>
      <sz val="8"/>
      <color theme="1"/>
      <name val="Verdana"/>
      <family val="2"/>
    </font>
    <font>
      <b/>
      <vertAlign val="superscript"/>
      <sz val="8"/>
      <name val="Verdana"/>
      <family val="2"/>
    </font>
    <font>
      <sz val="5"/>
      <name val="Verdana"/>
      <family val="2"/>
    </font>
    <font>
      <sz val="10"/>
      <name val="Arial"/>
    </font>
    <font>
      <sz val="10"/>
      <name val="Arial Narrow"/>
      <family val="2"/>
    </font>
    <font>
      <u/>
      <sz val="8"/>
      <name val="Verdana"/>
      <family val="2"/>
    </font>
    <font>
      <sz val="11"/>
      <color theme="1"/>
      <name val="Arial Narrow"/>
      <family val="2"/>
    </font>
    <font>
      <sz val="11"/>
      <name val="Tahoma"/>
      <family val="2"/>
    </font>
    <font>
      <b/>
      <sz val="11"/>
      <color rgb="FF595959"/>
      <name val="Tahoma"/>
      <family val="2"/>
    </font>
    <font>
      <sz val="11"/>
      <color rgb="FF595959"/>
      <name val="Tahoma"/>
      <family val="2"/>
    </font>
    <font>
      <b/>
      <sz val="11"/>
      <name val="Tahoma"/>
      <family val="2"/>
    </font>
    <font>
      <b/>
      <u/>
      <sz val="11"/>
      <name val="Tahoma"/>
      <family val="2"/>
    </font>
    <font>
      <sz val="11"/>
      <name val="Calibri"/>
      <family val="2"/>
      <scheme val="minor"/>
    </font>
    <font>
      <b/>
      <sz val="18"/>
      <name val="Calibri"/>
      <family val="2"/>
      <scheme val="minor"/>
    </font>
    <font>
      <sz val="18"/>
      <name val="Calibri"/>
      <family val="2"/>
    </font>
    <font>
      <sz val="12"/>
      <name val="Calibri"/>
      <family val="2"/>
      <scheme val="minor"/>
    </font>
    <font>
      <b/>
      <sz val="6"/>
      <name val="Calibri"/>
      <family val="2"/>
      <scheme val="minor"/>
    </font>
    <font>
      <b/>
      <sz val="12"/>
      <name val="Calibri"/>
      <family val="2"/>
      <scheme val="minor"/>
    </font>
    <font>
      <b/>
      <sz val="11"/>
      <name val="Calibri"/>
      <family val="2"/>
      <scheme val="minor"/>
    </font>
    <font>
      <b/>
      <sz val="10"/>
      <name val="Calibri"/>
      <family val="2"/>
      <scheme val="minor"/>
    </font>
    <font>
      <sz val="10"/>
      <name val="Calibri"/>
      <family val="2"/>
      <scheme val="minor"/>
    </font>
    <font>
      <b/>
      <sz val="8"/>
      <name val="Calibri"/>
      <family val="2"/>
      <scheme val="minor"/>
    </font>
    <font>
      <sz val="9"/>
      <name val="Calibri"/>
      <family val="2"/>
      <scheme val="minor"/>
    </font>
    <font>
      <b/>
      <sz val="9"/>
      <name val="Calibri"/>
      <family val="2"/>
      <scheme val="minor"/>
    </font>
    <font>
      <sz val="18"/>
      <name val="Calibri"/>
      <family val="2"/>
      <scheme val="minor"/>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theme="0"/>
      </patternFill>
    </fill>
    <fill>
      <patternFill patternType="solid">
        <fgColor theme="1" tint="0.499984740745262"/>
        <bgColor indexed="64"/>
      </patternFill>
    </fill>
    <fill>
      <patternFill patternType="solid">
        <fgColor theme="2" tint="-9.9978637043366805E-2"/>
        <bgColor indexed="64"/>
      </patternFill>
    </fill>
    <fill>
      <patternFill patternType="solid">
        <fgColor theme="2"/>
        <bgColor indexed="64"/>
      </patternFill>
    </fill>
    <fill>
      <patternFill patternType="solid">
        <fgColor theme="0" tint="-4.9989318521683403E-2"/>
        <bgColor indexed="64"/>
      </patternFill>
    </fill>
  </fills>
  <borders count="16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right style="double">
        <color auto="1"/>
      </right>
      <top style="double">
        <color auto="1"/>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hair">
        <color indexed="64"/>
      </right>
      <top style="thin">
        <color indexed="64"/>
      </top>
      <bottom style="thin">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bottom/>
      <diagonal/>
    </border>
    <border>
      <left style="hair">
        <color indexed="64"/>
      </left>
      <right/>
      <top/>
      <bottom/>
      <diagonal/>
    </border>
    <border>
      <left/>
      <right style="hair">
        <color indexed="64"/>
      </right>
      <top/>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dotted">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style="dotted">
        <color indexed="64"/>
      </top>
      <bottom/>
      <diagonal/>
    </border>
    <border>
      <left style="hair">
        <color indexed="64"/>
      </left>
      <right style="thin">
        <color indexed="64"/>
      </right>
      <top style="dotted">
        <color indexed="64"/>
      </top>
      <bottom/>
      <diagonal/>
    </border>
    <border>
      <left style="dotted">
        <color indexed="64"/>
      </left>
      <right/>
      <top/>
      <bottom style="thin">
        <color indexed="64"/>
      </bottom>
      <diagonal/>
    </border>
    <border>
      <left style="dotted">
        <color indexed="64"/>
      </left>
      <right/>
      <top/>
      <bottom/>
      <diagonal/>
    </border>
    <border>
      <left/>
      <right style="dotted">
        <color indexed="64"/>
      </right>
      <top/>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hair">
        <color indexed="64"/>
      </right>
      <top style="thin">
        <color indexed="64"/>
      </top>
      <bottom/>
      <diagonal/>
    </border>
    <border>
      <left style="hair">
        <color indexed="64"/>
      </left>
      <right style="dotted">
        <color indexed="64"/>
      </right>
      <top style="thin">
        <color indexed="64"/>
      </top>
      <bottom/>
      <diagonal/>
    </border>
    <border>
      <left style="dotted">
        <color indexed="64"/>
      </left>
      <right style="hair">
        <color indexed="64"/>
      </right>
      <top/>
      <bottom/>
      <diagonal/>
    </border>
    <border>
      <left style="hair">
        <color indexed="64"/>
      </left>
      <right style="dotted">
        <color indexed="64"/>
      </right>
      <top/>
      <bottom/>
      <diagonal/>
    </border>
    <border>
      <left style="dotted">
        <color indexed="64"/>
      </left>
      <right style="hair">
        <color indexed="64"/>
      </right>
      <top/>
      <bottom style="dotted">
        <color indexed="64"/>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style="hair">
        <color indexed="64"/>
      </left>
      <right style="hair">
        <color indexed="64"/>
      </right>
      <top style="hair">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style="dotted">
        <color indexed="64"/>
      </right>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s>
  <cellStyleXfs count="264">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7">
      <alignment horizontal="right"/>
    </xf>
    <xf numFmtId="188" fontId="8" fillId="0" borderId="47">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7">
      <alignment horizontal="right"/>
    </xf>
    <xf numFmtId="3" fontId="31" fillId="0" borderId="0" applyFont="0" applyFill="0" applyBorder="0" applyAlignment="0" applyProtection="0"/>
    <xf numFmtId="191" fontId="6" fillId="0" borderId="0">
      <protection locked="0"/>
    </xf>
    <xf numFmtId="192" fontId="31" fillId="0" borderId="0" applyFont="0" applyFill="0" applyBorder="0" applyAlignment="0" applyProtection="0"/>
    <xf numFmtId="193"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4" fontId="32" fillId="0" borderId="0">
      <protection locked="0"/>
    </xf>
    <xf numFmtId="194" fontId="32" fillId="0" borderId="0">
      <protection locked="0"/>
    </xf>
    <xf numFmtId="194" fontId="32" fillId="0" borderId="0">
      <protection locked="0"/>
    </xf>
    <xf numFmtId="194" fontId="32" fillId="0" borderId="0">
      <protection locked="0"/>
    </xf>
    <xf numFmtId="194" fontId="32" fillId="0" borderId="0">
      <protection locked="0"/>
    </xf>
    <xf numFmtId="194" fontId="32" fillId="0" borderId="0">
      <protection locked="0"/>
    </xf>
    <xf numFmtId="194" fontId="32" fillId="0" borderId="0">
      <protection locked="0"/>
    </xf>
    <xf numFmtId="195" fontId="6" fillId="0" borderId="0">
      <protection locked="0"/>
    </xf>
    <xf numFmtId="0" fontId="33" fillId="0" borderId="0" applyNumberFormat="0" applyFill="0" applyBorder="0" applyAlignment="0" applyProtection="0"/>
    <xf numFmtId="0" fontId="34" fillId="0" borderId="0" applyNumberFormat="0" applyFill="0" applyBorder="0" applyAlignment="0" applyProtection="0"/>
    <xf numFmtId="196" fontId="6" fillId="0" borderId="0">
      <protection locked="0"/>
    </xf>
    <xf numFmtId="196" fontId="6" fillId="0" borderId="0">
      <protection locked="0"/>
    </xf>
    <xf numFmtId="0" fontId="18" fillId="3" borderId="0" applyNumberFormat="0" applyBorder="0" applyAlignment="0" applyProtection="0"/>
    <xf numFmtId="197" fontId="8" fillId="0" borderId="0">
      <alignment horizontal="right"/>
    </xf>
    <xf numFmtId="197" fontId="8" fillId="0" borderId="0">
      <alignment horizontal="right"/>
    </xf>
    <xf numFmtId="197" fontId="8" fillId="0" borderId="0">
      <alignment horizontal="right"/>
    </xf>
    <xf numFmtId="198" fontId="8" fillId="0" borderId="0" applyFont="0" applyFill="0" applyBorder="0" applyAlignment="0">
      <alignment horizontal="center"/>
    </xf>
    <xf numFmtId="198"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99" fontId="8" fillId="0" borderId="0">
      <alignment horizontal="right"/>
    </xf>
    <xf numFmtId="199" fontId="8" fillId="0" borderId="0">
      <alignment horizontal="right"/>
    </xf>
    <xf numFmtId="199" fontId="8" fillId="0" borderId="0">
      <alignment horizontal="right"/>
    </xf>
    <xf numFmtId="200" fontId="6" fillId="0" borderId="0" applyFont="0" applyFill="0" applyBorder="0" applyAlignment="0" applyProtection="0"/>
    <xf numFmtId="200"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165" fontId="6" fillId="0" borderId="0" applyFont="0" applyFill="0" applyBorder="0" applyAlignment="0" applyProtection="0"/>
    <xf numFmtId="168" fontId="10" fillId="0" borderId="0" applyFont="0" applyFill="0" applyBorder="0" applyAlignment="0" applyProtection="0"/>
    <xf numFmtId="192" fontId="36" fillId="0" borderId="0" applyFont="0" applyFill="0" applyBorder="0" applyAlignment="0" applyProtection="0"/>
    <xf numFmtId="0" fontId="19" fillId="22" borderId="0" applyNumberFormat="0" applyBorder="0" applyAlignment="0" applyProtection="0"/>
    <xf numFmtId="201" fontId="8" fillId="0" borderId="0" applyFont="0" applyFill="0" applyBorder="0" applyAlignment="0">
      <alignment horizontal="center"/>
    </xf>
    <xf numFmtId="201" fontId="8" fillId="0" borderId="0" applyFont="0" applyFill="0" applyBorder="0" applyAlignment="0">
      <alignment horizontal="center"/>
    </xf>
    <xf numFmtId="0" fontId="6" fillId="0" borderId="0"/>
    <xf numFmtId="0" fontId="6" fillId="0" borderId="0"/>
    <xf numFmtId="0" fontId="35" fillId="0" borderId="0"/>
    <xf numFmtId="0" fontId="3" fillId="0" borderId="0"/>
    <xf numFmtId="0" fontId="35" fillId="0" borderId="0"/>
    <xf numFmtId="0" fontId="6" fillId="0" borderId="0"/>
    <xf numFmtId="0" fontId="6" fillId="0" borderId="0"/>
    <xf numFmtId="0" fontId="6" fillId="0" borderId="0"/>
    <xf numFmtId="0" fontId="6" fillId="0" borderId="0"/>
    <xf numFmtId="0" fontId="37" fillId="0" borderId="0"/>
    <xf numFmtId="0" fontId="6" fillId="0" borderId="0"/>
    <xf numFmtId="0" fontId="6" fillId="23" borderId="5"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5" fillId="0" borderId="0" applyFont="0" applyFill="0" applyBorder="0" applyAlignment="0" applyProtection="0"/>
    <xf numFmtId="0" fontId="38"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6" fontId="6" fillId="0" borderId="52">
      <protection locked="0"/>
    </xf>
    <xf numFmtId="0" fontId="39" fillId="0" borderId="0"/>
    <xf numFmtId="0" fontId="40" fillId="0" borderId="0" applyNumberFormat="0" applyFill="0" applyBorder="0" applyAlignment="0" applyProtection="0">
      <alignment vertical="top"/>
      <protection locked="0"/>
    </xf>
    <xf numFmtId="43" fontId="50" fillId="0" borderId="0" applyFont="0" applyFill="0" applyBorder="0" applyAlignment="0" applyProtection="0"/>
    <xf numFmtId="44" fontId="50" fillId="0" borderId="0" applyFont="0" applyFill="0" applyBorder="0" applyAlignment="0" applyProtection="0"/>
    <xf numFmtId="9" fontId="50" fillId="0" borderId="0" applyFont="0" applyFill="0" applyBorder="0" applyAlignment="0" applyProtection="0"/>
    <xf numFmtId="202" fontId="51" fillId="0" borderId="0" applyFont="0" applyFill="0" applyBorder="0" applyAlignment="0" applyProtection="0"/>
    <xf numFmtId="173" fontId="6" fillId="0" borderId="0" applyFont="0" applyFill="0" applyBorder="0" applyAlignment="0" applyProtection="0"/>
    <xf numFmtId="203" fontId="2" fillId="0" borderId="0" applyFont="0" applyFill="0" applyBorder="0" applyAlignment="0" applyProtection="0"/>
    <xf numFmtId="44" fontId="6" fillId="0" borderId="0" applyFont="0" applyFill="0" applyBorder="0" applyAlignment="0" applyProtection="0"/>
    <xf numFmtId="44" fontId="66" fillId="0" borderId="0" applyFont="0" applyFill="0" applyBorder="0" applyAlignment="0" applyProtection="0"/>
    <xf numFmtId="0" fontId="1" fillId="0" borderId="0"/>
  </cellStyleXfs>
  <cellXfs count="1599">
    <xf numFmtId="0" fontId="0" fillId="0" borderId="0" xfId="0"/>
    <xf numFmtId="0" fontId="41" fillId="0" borderId="0" xfId="89" applyFont="1"/>
    <xf numFmtId="0" fontId="41" fillId="25" borderId="0" xfId="89" applyFont="1" applyFill="1"/>
    <xf numFmtId="0" fontId="41" fillId="0" borderId="36" xfId="89" applyFont="1" applyBorder="1"/>
    <xf numFmtId="0" fontId="41" fillId="0" borderId="37" xfId="89" applyFont="1" applyBorder="1"/>
    <xf numFmtId="0" fontId="41" fillId="0" borderId="0" xfId="89" applyFont="1" applyAlignment="1">
      <alignment horizontal="center"/>
    </xf>
    <xf numFmtId="0" fontId="42" fillId="0" borderId="0" xfId="0" applyFont="1" applyAlignment="1">
      <alignment horizontal="left"/>
    </xf>
    <xf numFmtId="0" fontId="43" fillId="0" borderId="0" xfId="0" applyFont="1" applyAlignment="1">
      <alignment horizontal="left"/>
    </xf>
    <xf numFmtId="0" fontId="41" fillId="25" borderId="37" xfId="89" applyFont="1" applyFill="1" applyBorder="1"/>
    <xf numFmtId="0" fontId="44" fillId="0" borderId="20" xfId="126" applyFont="1" applyBorder="1" applyAlignment="1">
      <alignment horizontal="center" vertical="center" wrapText="1"/>
    </xf>
    <xf numFmtId="0" fontId="44" fillId="24" borderId="39" xfId="73" applyFont="1" applyFill="1" applyBorder="1" applyAlignment="1">
      <alignment vertical="center"/>
    </xf>
    <xf numFmtId="0" fontId="44" fillId="24" borderId="41" xfId="73" applyFont="1" applyFill="1" applyBorder="1" applyAlignment="1">
      <alignment vertical="center"/>
    </xf>
    <xf numFmtId="0" fontId="44" fillId="24" borderId="42" xfId="73" applyFont="1" applyFill="1" applyBorder="1" applyAlignment="1">
      <alignment vertical="center"/>
    </xf>
    <xf numFmtId="0" fontId="41" fillId="0" borderId="50" xfId="73" applyFont="1" applyBorder="1" applyAlignment="1">
      <alignment horizontal="center" vertical="center"/>
    </xf>
    <xf numFmtId="0" fontId="41" fillId="0" borderId="18" xfId="74" applyFont="1" applyBorder="1" applyAlignment="1">
      <alignment horizontal="center" vertical="center"/>
    </xf>
    <xf numFmtId="0" fontId="41" fillId="0" borderId="18" xfId="74" applyFont="1" applyBorder="1" applyAlignment="1">
      <alignment horizontal="left" vertical="center" wrapText="1"/>
    </xf>
    <xf numFmtId="4" fontId="41" fillId="0" borderId="18" xfId="39" applyNumberFormat="1" applyFont="1" applyBorder="1" applyAlignment="1">
      <alignment vertical="center" wrapText="1"/>
    </xf>
    <xf numFmtId="167" fontId="41" fillId="0" borderId="18" xfId="62" applyNumberFormat="1" applyFont="1" applyBorder="1" applyAlignment="1">
      <alignment horizontal="right" vertical="center" wrapText="1"/>
    </xf>
    <xf numFmtId="167" fontId="41" fillId="0" borderId="45" xfId="62" applyNumberFormat="1" applyFont="1" applyBorder="1" applyAlignment="1">
      <alignment horizontal="right" vertical="center" wrapText="1"/>
    </xf>
    <xf numFmtId="0" fontId="41" fillId="0" borderId="13" xfId="73" applyFont="1" applyBorder="1" applyAlignment="1">
      <alignment horizontal="left" vertical="center"/>
    </xf>
    <xf numFmtId="0" fontId="41" fillId="0" borderId="14" xfId="74" applyFont="1" applyBorder="1" applyAlignment="1">
      <alignment horizontal="center" vertical="center"/>
    </xf>
    <xf numFmtId="0" fontId="41" fillId="0" borderId="14" xfId="74" applyFont="1" applyBorder="1" applyAlignment="1">
      <alignment horizontal="left" vertical="center" wrapText="1"/>
    </xf>
    <xf numFmtId="167" fontId="41" fillId="0" borderId="24" xfId="62" applyNumberFormat="1" applyFont="1" applyBorder="1" applyAlignment="1">
      <alignment horizontal="right" vertical="center" wrapText="1"/>
    </xf>
    <xf numFmtId="176" fontId="44" fillId="0" borderId="38" xfId="39" applyNumberFormat="1" applyFont="1" applyBorder="1" applyAlignment="1">
      <alignment horizontal="right" vertical="center"/>
    </xf>
    <xf numFmtId="0" fontId="41" fillId="0" borderId="18" xfId="74" applyFont="1" applyBorder="1" applyAlignment="1">
      <alignment horizontal="left" vertical="center"/>
    </xf>
    <xf numFmtId="167" fontId="41" fillId="0" borderId="30" xfId="62" applyNumberFormat="1" applyFont="1" applyBorder="1" applyAlignment="1">
      <alignment horizontal="right" vertical="center" wrapText="1"/>
    </xf>
    <xf numFmtId="0" fontId="41" fillId="0" borderId="18" xfId="135" applyFont="1" applyBorder="1" applyAlignment="1">
      <alignment horizontal="center" vertical="center"/>
    </xf>
    <xf numFmtId="0" fontId="41" fillId="0" borderId="18" xfId="135" applyFont="1" applyBorder="1" applyAlignment="1">
      <alignment horizontal="left" vertical="center"/>
    </xf>
    <xf numFmtId="0" fontId="41" fillId="0" borderId="14" xfId="89" applyFont="1" applyBorder="1"/>
    <xf numFmtId="0" fontId="41" fillId="0" borderId="14" xfId="89" applyFont="1" applyBorder="1" applyAlignment="1">
      <alignment horizontal="center"/>
    </xf>
    <xf numFmtId="0" fontId="41" fillId="0" borderId="18" xfId="73" applyFont="1" applyBorder="1" applyAlignment="1">
      <alignment horizontal="center" vertical="center"/>
    </xf>
    <xf numFmtId="0" fontId="41" fillId="0" borderId="18" xfId="73" applyFont="1" applyBorder="1" applyAlignment="1">
      <alignment horizontal="left" vertical="center" wrapText="1"/>
    </xf>
    <xf numFmtId="0" fontId="41" fillId="0" borderId="18" xfId="126" applyFont="1" applyBorder="1" applyAlignment="1">
      <alignment horizontal="center" vertical="center"/>
    </xf>
    <xf numFmtId="0" fontId="41" fillId="0" borderId="18" xfId="135" applyFont="1" applyBorder="1" applyAlignment="1">
      <alignment horizontal="left" vertical="center" wrapText="1"/>
    </xf>
    <xf numFmtId="167" fontId="41" fillId="0" borderId="18" xfId="62" quotePrefix="1" applyNumberFormat="1" applyFont="1" applyBorder="1" applyAlignment="1">
      <alignment horizontal="right" vertical="center" wrapText="1"/>
    </xf>
    <xf numFmtId="0" fontId="41" fillId="0" borderId="50" xfId="135" applyFont="1" applyBorder="1" applyAlignment="1">
      <alignment horizontal="center" vertical="center"/>
    </xf>
    <xf numFmtId="0" fontId="41" fillId="0" borderId="18" xfId="73" applyFont="1" applyBorder="1" applyAlignment="1">
      <alignment horizontal="center" vertical="center" wrapText="1"/>
    </xf>
    <xf numFmtId="0" fontId="41" fillId="0" borderId="49" xfId="73" applyFont="1" applyBorder="1" applyAlignment="1">
      <alignment horizontal="left" vertical="center"/>
    </xf>
    <xf numFmtId="0" fontId="41" fillId="0" borderId="0" xfId="73" applyFont="1" applyAlignment="1">
      <alignment horizontal="center" vertical="center"/>
    </xf>
    <xf numFmtId="0" fontId="41" fillId="0" borderId="0" xfId="73" applyFont="1" applyAlignment="1">
      <alignment horizontal="left" vertical="center" wrapText="1"/>
    </xf>
    <xf numFmtId="167" fontId="41" fillId="0" borderId="43" xfId="62" applyNumberFormat="1" applyFont="1" applyBorder="1" applyAlignment="1">
      <alignment horizontal="right" vertical="center" wrapText="1"/>
    </xf>
    <xf numFmtId="176" fontId="44" fillId="0" borderId="48" xfId="39" applyNumberFormat="1" applyFont="1" applyBorder="1" applyAlignment="1">
      <alignment horizontal="right" vertical="center"/>
    </xf>
    <xf numFmtId="0" fontId="41" fillId="0" borderId="33" xfId="73" applyFont="1" applyBorder="1" applyAlignment="1">
      <alignment horizontal="center" vertical="center"/>
    </xf>
    <xf numFmtId="2" fontId="41" fillId="0" borderId="14" xfId="73" applyNumberFormat="1" applyFont="1" applyBorder="1" applyAlignment="1">
      <alignment horizontal="center" vertical="center"/>
    </xf>
    <xf numFmtId="0" fontId="41" fillId="0" borderId="14" xfId="73" applyFont="1" applyBorder="1" applyAlignment="1">
      <alignment horizontal="left" vertical="center"/>
    </xf>
    <xf numFmtId="0" fontId="41" fillId="0" borderId="14" xfId="73" applyFont="1" applyBorder="1" applyAlignment="1">
      <alignment horizontal="center" vertical="center"/>
    </xf>
    <xf numFmtId="0" fontId="41" fillId="0" borderId="14" xfId="73" applyFont="1" applyBorder="1" applyAlignment="1">
      <alignment horizontal="left" vertical="center" wrapText="1"/>
    </xf>
    <xf numFmtId="0" fontId="41" fillId="0" borderId="0" xfId="90" applyFont="1"/>
    <xf numFmtId="0" fontId="41" fillId="0" borderId="36" xfId="90" applyFont="1" applyBorder="1"/>
    <xf numFmtId="187" fontId="44" fillId="24" borderId="42" xfId="73" applyNumberFormat="1" applyFont="1" applyFill="1" applyBorder="1" applyAlignment="1">
      <alignment vertical="center"/>
    </xf>
    <xf numFmtId="0" fontId="41" fillId="0" borderId="37" xfId="90" applyFont="1" applyBorder="1"/>
    <xf numFmtId="49" fontId="44" fillId="0" borderId="0" xfId="131" applyNumberFormat="1" applyFont="1" applyAlignment="1">
      <alignment horizontal="right" vertical="center"/>
    </xf>
    <xf numFmtId="186" fontId="44" fillId="0" borderId="0" xfId="131" applyNumberFormat="1" applyFont="1" applyAlignment="1">
      <alignment vertical="center"/>
    </xf>
    <xf numFmtId="0" fontId="41" fillId="0" borderId="0" xfId="128" applyFont="1"/>
    <xf numFmtId="0" fontId="41" fillId="0" borderId="0" xfId="128" applyFont="1" applyAlignment="1">
      <alignment horizontal="center"/>
    </xf>
    <xf numFmtId="0" fontId="46" fillId="0" borderId="17" xfId="128" applyFont="1" applyBorder="1" applyAlignment="1">
      <alignment horizontal="right" vertical="center"/>
    </xf>
    <xf numFmtId="181" fontId="41" fillId="0" borderId="35" xfId="129" applyNumberFormat="1" applyFont="1" applyBorder="1" applyAlignment="1">
      <alignment vertical="center"/>
    </xf>
    <xf numFmtId="0" fontId="41" fillId="0" borderId="21" xfId="128" applyFont="1" applyBorder="1" applyAlignment="1">
      <alignment horizontal="left" vertical="center"/>
    </xf>
    <xf numFmtId="180" fontId="41" fillId="0" borderId="22" xfId="129" applyNumberFormat="1" applyFont="1" applyBorder="1" applyAlignment="1">
      <alignment horizontal="center" vertical="center"/>
    </xf>
    <xf numFmtId="0" fontId="44" fillId="0" borderId="22" xfId="128" applyFont="1" applyBorder="1" applyAlignment="1">
      <alignment vertical="center"/>
    </xf>
    <xf numFmtId="0" fontId="44" fillId="0" borderId="23" xfId="128" applyFont="1" applyBorder="1" applyAlignment="1">
      <alignment horizontal="right" vertical="center"/>
    </xf>
    <xf numFmtId="181" fontId="41" fillId="0" borderId="30" xfId="129" applyNumberFormat="1" applyFont="1" applyBorder="1" applyAlignment="1">
      <alignment vertical="center"/>
    </xf>
    <xf numFmtId="0" fontId="41" fillId="0" borderId="0" xfId="126" applyFont="1" applyAlignment="1">
      <alignment horizontal="center" vertical="center"/>
    </xf>
    <xf numFmtId="9" fontId="41" fillId="0" borderId="22" xfId="129" applyNumberFormat="1" applyFont="1" applyBorder="1" applyAlignment="1">
      <alignment horizontal="center" vertical="center"/>
    </xf>
    <xf numFmtId="181" fontId="41" fillId="0" borderId="22" xfId="129" applyNumberFormat="1" applyFont="1" applyBorder="1" applyAlignment="1">
      <alignment vertical="center"/>
    </xf>
    <xf numFmtId="0" fontId="41" fillId="0" borderId="23" xfId="128" applyFont="1" applyBorder="1" applyAlignment="1">
      <alignment vertical="center"/>
    </xf>
    <xf numFmtId="0" fontId="44" fillId="0" borderId="21" xfId="128" applyFont="1" applyBorder="1" applyAlignment="1">
      <alignment horizontal="left" vertical="center"/>
    </xf>
    <xf numFmtId="181" fontId="44" fillId="0" borderId="30" xfId="129" applyNumberFormat="1" applyFont="1" applyBorder="1" applyAlignment="1">
      <alignment vertical="center"/>
    </xf>
    <xf numFmtId="0" fontId="41" fillId="0" borderId="21" xfId="128" applyFont="1" applyBorder="1" applyAlignment="1">
      <alignment horizontal="left" vertical="center" wrapText="1"/>
    </xf>
    <xf numFmtId="0" fontId="41" fillId="0" borderId="23" xfId="128" applyFont="1" applyBorder="1" applyAlignment="1">
      <alignment horizontal="right" vertical="center"/>
    </xf>
    <xf numFmtId="0" fontId="44" fillId="0" borderId="27" xfId="128" applyFont="1" applyBorder="1" applyAlignment="1">
      <alignment horizontal="left" vertical="center"/>
    </xf>
    <xf numFmtId="9" fontId="41" fillId="0" borderId="31" xfId="129" applyNumberFormat="1" applyFont="1" applyBorder="1" applyAlignment="1">
      <alignment horizontal="center" vertical="center"/>
    </xf>
    <xf numFmtId="181" fontId="44" fillId="0" borderId="31" xfId="129" applyNumberFormat="1" applyFont="1" applyBorder="1" applyAlignment="1">
      <alignment vertical="center"/>
    </xf>
    <xf numFmtId="0" fontId="41" fillId="0" borderId="28" xfId="128" applyFont="1" applyBorder="1" applyAlignment="1">
      <alignment vertical="center"/>
    </xf>
    <xf numFmtId="2" fontId="41" fillId="0" borderId="0" xfId="128" applyNumberFormat="1" applyFont="1"/>
    <xf numFmtId="181" fontId="41" fillId="0" borderId="0" xfId="129" applyNumberFormat="1" applyFont="1" applyBorder="1"/>
    <xf numFmtId="39" fontId="44" fillId="0" borderId="0" xfId="129" applyNumberFormat="1" applyFont="1" applyBorder="1" applyAlignment="1">
      <alignment vertical="center"/>
    </xf>
    <xf numFmtId="0" fontId="44" fillId="0" borderId="34" xfId="79" applyFont="1" applyBorder="1" applyAlignment="1">
      <alignment vertical="center"/>
    </xf>
    <xf numFmtId="182" fontId="41" fillId="0" borderId="37" xfId="90" applyNumberFormat="1" applyFont="1" applyBorder="1"/>
    <xf numFmtId="186" fontId="44" fillId="26" borderId="45" xfId="60" applyNumberFormat="1" applyFont="1" applyFill="1" applyBorder="1" applyAlignment="1">
      <alignment horizontal="center" vertical="center"/>
    </xf>
    <xf numFmtId="184" fontId="41" fillId="0" borderId="37" xfId="90" applyNumberFormat="1" applyFont="1" applyBorder="1"/>
    <xf numFmtId="186" fontId="44" fillId="26" borderId="18" xfId="60" applyNumberFormat="1" applyFont="1" applyFill="1" applyBorder="1" applyAlignment="1">
      <alignment horizontal="center" vertical="center"/>
    </xf>
    <xf numFmtId="9" fontId="41" fillId="27" borderId="30" xfId="95" applyFont="1" applyFill="1" applyBorder="1" applyAlignment="1">
      <alignment horizontal="center" vertical="center"/>
    </xf>
    <xf numFmtId="0" fontId="41" fillId="0" borderId="80" xfId="90" applyFont="1" applyBorder="1"/>
    <xf numFmtId="0" fontId="41" fillId="0" borderId="81" xfId="89" applyFont="1" applyBorder="1"/>
    <xf numFmtId="0" fontId="41" fillId="0" borderId="81" xfId="89" applyFont="1" applyBorder="1" applyAlignment="1">
      <alignment horizontal="center"/>
    </xf>
    <xf numFmtId="185" fontId="41" fillId="0" borderId="81" xfId="34" applyNumberFormat="1" applyFont="1" applyBorder="1"/>
    <xf numFmtId="0" fontId="41" fillId="0" borderId="82" xfId="89" applyFont="1" applyBorder="1"/>
    <xf numFmtId="0" fontId="41" fillId="25" borderId="36" xfId="89" applyFont="1" applyFill="1" applyBorder="1"/>
    <xf numFmtId="0" fontId="44" fillId="0" borderId="21" xfId="128" applyFont="1" applyBorder="1" applyAlignment="1">
      <alignment horizontal="left" vertical="center" wrapText="1"/>
    </xf>
    <xf numFmtId="0" fontId="41" fillId="25" borderId="0" xfId="130" applyFont="1" applyFill="1" applyAlignment="1">
      <alignment horizontal="center" vertical="center" wrapText="1"/>
    </xf>
    <xf numFmtId="0" fontId="44" fillId="25" borderId="53" xfId="130" applyFont="1" applyFill="1" applyBorder="1" applyAlignment="1">
      <alignment horizontal="center" vertical="center" wrapText="1"/>
    </xf>
    <xf numFmtId="0" fontId="41" fillId="0" borderId="53" xfId="0" applyFont="1" applyBorder="1" applyAlignment="1">
      <alignment vertical="center"/>
    </xf>
    <xf numFmtId="0" fontId="41" fillId="0" borderId="29" xfId="0" applyFont="1" applyBorder="1" applyAlignment="1">
      <alignment horizontal="center" vertical="center"/>
    </xf>
    <xf numFmtId="0" fontId="41" fillId="0" borderId="35" xfId="0" applyFont="1" applyBorder="1" applyAlignment="1">
      <alignment horizontal="center" vertical="center"/>
    </xf>
    <xf numFmtId="1" fontId="41" fillId="0" borderId="18" xfId="0" applyNumberFormat="1" applyFont="1" applyBorder="1" applyAlignment="1">
      <alignment horizontal="center" vertical="center"/>
    </xf>
    <xf numFmtId="1" fontId="41" fillId="0" borderId="30" xfId="0" applyNumberFormat="1" applyFont="1" applyBorder="1" applyAlignment="1">
      <alignment horizontal="center" vertical="center"/>
    </xf>
    <xf numFmtId="1" fontId="41" fillId="0" borderId="12" xfId="0" applyNumberFormat="1" applyFont="1" applyBorder="1" applyAlignment="1">
      <alignment horizontal="center" vertical="center"/>
    </xf>
    <xf numFmtId="0" fontId="49" fillId="24" borderId="69" xfId="0" applyFont="1" applyFill="1" applyBorder="1" applyAlignment="1">
      <alignment horizontal="center" vertical="center"/>
    </xf>
    <xf numFmtId="0" fontId="41" fillId="24" borderId="67" xfId="0" applyFont="1" applyFill="1" applyBorder="1" applyAlignment="1">
      <alignment horizontal="center" vertical="center"/>
    </xf>
    <xf numFmtId="4" fontId="41" fillId="24" borderId="67" xfId="0" applyNumberFormat="1" applyFont="1" applyFill="1" applyBorder="1" applyAlignment="1">
      <alignment horizontal="center" vertical="center"/>
    </xf>
    <xf numFmtId="0" fontId="41" fillId="0" borderId="54" xfId="0" applyFont="1" applyBorder="1" applyAlignment="1">
      <alignment horizontal="center" vertical="center"/>
    </xf>
    <xf numFmtId="0" fontId="41" fillId="0" borderId="70" xfId="0" applyFont="1" applyBorder="1" applyAlignment="1">
      <alignment horizontal="center" vertical="center"/>
    </xf>
    <xf numFmtId="0" fontId="41" fillId="0" borderId="0" xfId="0" applyFont="1" applyAlignment="1">
      <alignment horizontal="center" vertical="center" wrapText="1"/>
    </xf>
    <xf numFmtId="0" fontId="41" fillId="0" borderId="53" xfId="0" applyFont="1" applyBorder="1" applyAlignment="1">
      <alignment horizontal="center" vertical="center"/>
    </xf>
    <xf numFmtId="0" fontId="41" fillId="0" borderId="72" xfId="0" applyFont="1" applyBorder="1" applyAlignment="1">
      <alignment horizontal="center" vertical="center"/>
    </xf>
    <xf numFmtId="0" fontId="41" fillId="0" borderId="57" xfId="0" applyFont="1" applyBorder="1" applyAlignment="1">
      <alignment horizontal="center" vertical="center"/>
    </xf>
    <xf numFmtId="0" fontId="41" fillId="0" borderId="0" xfId="0" applyFont="1" applyAlignment="1">
      <alignment horizontal="center" vertical="center"/>
    </xf>
    <xf numFmtId="0" fontId="44" fillId="0" borderId="0" xfId="0" applyFont="1" applyAlignment="1">
      <alignment horizontal="center" vertical="center"/>
    </xf>
    <xf numFmtId="0" fontId="44" fillId="0" borderId="57" xfId="0" applyFont="1" applyBorder="1" applyAlignment="1">
      <alignment horizontal="center" vertical="center"/>
    </xf>
    <xf numFmtId="0" fontId="41" fillId="0" borderId="61" xfId="0" applyFont="1" applyBorder="1" applyAlignment="1">
      <alignment horizontal="center" vertical="center"/>
    </xf>
    <xf numFmtId="0" fontId="44" fillId="0" borderId="53" xfId="0" applyFont="1" applyBorder="1" applyAlignment="1">
      <alignment horizontal="center" vertical="center"/>
    </xf>
    <xf numFmtId="0" fontId="41" fillId="0" borderId="58" xfId="0" applyFont="1" applyBorder="1" applyAlignment="1">
      <alignment horizontal="center" vertical="center"/>
    </xf>
    <xf numFmtId="0" fontId="41" fillId="0" borderId="11" xfId="0" applyFont="1" applyBorder="1" applyAlignment="1">
      <alignment horizontal="center" vertical="center"/>
    </xf>
    <xf numFmtId="0" fontId="41" fillId="0" borderId="71" xfId="0" applyFont="1" applyBorder="1" applyAlignment="1">
      <alignment horizontal="center" vertical="center"/>
    </xf>
    <xf numFmtId="0" fontId="41" fillId="0" borderId="27" xfId="0" applyFont="1" applyBorder="1" applyAlignment="1">
      <alignment horizontal="center" vertical="center"/>
    </xf>
    <xf numFmtId="0" fontId="41" fillId="0" borderId="31" xfId="0" applyFont="1" applyBorder="1" applyAlignment="1">
      <alignment horizontal="center" vertical="center"/>
    </xf>
    <xf numFmtId="0" fontId="41" fillId="0" borderId="68" xfId="0" applyFont="1" applyBorder="1" applyAlignment="1">
      <alignment horizontal="center" vertical="center"/>
    </xf>
    <xf numFmtId="0" fontId="41" fillId="0" borderId="56" xfId="0" applyFont="1" applyBorder="1" applyAlignment="1">
      <alignment horizontal="center" vertical="center"/>
    </xf>
    <xf numFmtId="0" fontId="41" fillId="0" borderId="12" xfId="0" applyFont="1" applyBorder="1" applyAlignment="1">
      <alignment horizontal="center" vertical="center"/>
    </xf>
    <xf numFmtId="0" fontId="44" fillId="24" borderId="29" xfId="0" applyFont="1" applyFill="1" applyBorder="1" applyAlignment="1">
      <alignment horizontal="center" vertical="center" wrapText="1"/>
    </xf>
    <xf numFmtId="0" fontId="44" fillId="24" borderId="35" xfId="0" applyFont="1" applyFill="1" applyBorder="1" applyAlignment="1">
      <alignment horizontal="center" vertical="center"/>
    </xf>
    <xf numFmtId="0" fontId="41" fillId="0" borderId="0" xfId="0" applyFont="1" applyAlignment="1">
      <alignment vertical="center"/>
    </xf>
    <xf numFmtId="0" fontId="41" fillId="0" borderId="36" xfId="0" applyFont="1" applyBorder="1" applyAlignment="1">
      <alignment vertical="center"/>
    </xf>
    <xf numFmtId="0" fontId="41" fillId="0" borderId="37" xfId="0" applyFont="1" applyBorder="1" applyAlignment="1">
      <alignment vertical="center"/>
    </xf>
    <xf numFmtId="0" fontId="44" fillId="0" borderId="0" xfId="0" applyFont="1" applyAlignment="1">
      <alignment vertical="center"/>
    </xf>
    <xf numFmtId="0" fontId="41" fillId="0" borderId="61" xfId="0" applyFont="1" applyBorder="1" applyAlignment="1">
      <alignment vertical="center"/>
    </xf>
    <xf numFmtId="0" fontId="41" fillId="0" borderId="58" xfId="0" applyFont="1" applyBorder="1" applyAlignment="1">
      <alignment vertical="center"/>
    </xf>
    <xf numFmtId="0" fontId="41" fillId="0" borderId="57" xfId="0" applyFont="1" applyBorder="1" applyAlignment="1">
      <alignment vertical="center"/>
    </xf>
    <xf numFmtId="0" fontId="41" fillId="0" borderId="11" xfId="0" applyFont="1" applyBorder="1" applyAlignment="1">
      <alignment vertical="center"/>
    </xf>
    <xf numFmtId="0" fontId="44" fillId="0" borderId="11" xfId="0" applyFont="1" applyBorder="1" applyAlignment="1">
      <alignment vertical="center"/>
    </xf>
    <xf numFmtId="0" fontId="41" fillId="0" borderId="54" xfId="0" applyFont="1" applyBorder="1" applyAlignment="1">
      <alignment vertical="center"/>
    </xf>
    <xf numFmtId="0" fontId="41" fillId="0" borderId="27" xfId="0" applyFont="1" applyBorder="1" applyAlignment="1">
      <alignment vertical="center"/>
    </xf>
    <xf numFmtId="0" fontId="41" fillId="0" borderId="31" xfId="0" applyFont="1" applyBorder="1" applyAlignment="1">
      <alignment vertical="center"/>
    </xf>
    <xf numFmtId="0" fontId="41" fillId="0" borderId="56" xfId="0" applyFont="1" applyBorder="1" applyAlignment="1">
      <alignment vertical="center"/>
    </xf>
    <xf numFmtId="0" fontId="41" fillId="0" borderId="12" xfId="0" applyFont="1" applyBorder="1" applyAlignment="1">
      <alignment vertical="center"/>
    </xf>
    <xf numFmtId="0" fontId="44" fillId="24" borderId="29" xfId="0" applyFont="1" applyFill="1" applyBorder="1" applyAlignment="1">
      <alignment vertical="center" wrapText="1"/>
    </xf>
    <xf numFmtId="0" fontId="44" fillId="24" borderId="35" xfId="0" applyFont="1" applyFill="1" applyBorder="1" applyAlignment="1">
      <alignment vertical="center"/>
    </xf>
    <xf numFmtId="0" fontId="41" fillId="0" borderId="22" xfId="0" applyFont="1" applyBorder="1" applyAlignment="1">
      <alignment vertical="center"/>
    </xf>
    <xf numFmtId="44" fontId="41" fillId="0" borderId="30" xfId="256" applyFont="1" applyBorder="1" applyAlignment="1">
      <alignment vertical="center"/>
    </xf>
    <xf numFmtId="0" fontId="41" fillId="0" borderId="64" xfId="0" applyFont="1" applyBorder="1" applyAlignment="1">
      <alignment vertical="center"/>
    </xf>
    <xf numFmtId="0" fontId="41" fillId="0" borderId="63" xfId="0" applyFont="1" applyBorder="1" applyAlignment="1">
      <alignment vertical="center"/>
    </xf>
    <xf numFmtId="0" fontId="44" fillId="24" borderId="16" xfId="0" applyFont="1" applyFill="1" applyBorder="1" applyAlignment="1">
      <alignment vertical="center"/>
    </xf>
    <xf numFmtId="0" fontId="41" fillId="0" borderId="14" xfId="0" applyFont="1" applyBorder="1" applyAlignment="1">
      <alignment vertical="center"/>
    </xf>
    <xf numFmtId="0" fontId="44" fillId="24" borderId="17" xfId="0" applyFont="1" applyFill="1" applyBorder="1" applyAlignment="1">
      <alignment vertical="center" wrapText="1"/>
    </xf>
    <xf numFmtId="0" fontId="44" fillId="24" borderId="35" xfId="0" applyFont="1" applyFill="1" applyBorder="1" applyAlignment="1">
      <alignment vertical="center" wrapText="1"/>
    </xf>
    <xf numFmtId="43" fontId="41" fillId="0" borderId="22" xfId="34" applyNumberFormat="1" applyFont="1" applyBorder="1" applyAlignment="1">
      <alignment vertical="center"/>
    </xf>
    <xf numFmtId="9" fontId="41" fillId="0" borderId="23" xfId="95" applyFont="1" applyBorder="1" applyAlignment="1">
      <alignment vertical="center"/>
    </xf>
    <xf numFmtId="9" fontId="41" fillId="0" borderId="18" xfId="95" applyFont="1" applyBorder="1" applyAlignment="1">
      <alignment vertical="center"/>
    </xf>
    <xf numFmtId="43" fontId="41" fillId="0" borderId="30" xfId="34" applyNumberFormat="1" applyFont="1" applyBorder="1" applyAlignment="1">
      <alignment vertical="center"/>
    </xf>
    <xf numFmtId="43" fontId="41" fillId="0" borderId="31" xfId="34" applyNumberFormat="1" applyFont="1" applyBorder="1" applyAlignment="1">
      <alignment vertical="center"/>
    </xf>
    <xf numFmtId="9" fontId="41" fillId="0" borderId="28" xfId="95" applyFont="1" applyBorder="1" applyAlignment="1">
      <alignment vertical="center"/>
    </xf>
    <xf numFmtId="43" fontId="41" fillId="0" borderId="59" xfId="0" applyNumberFormat="1" applyFont="1" applyBorder="1" applyAlignment="1">
      <alignment vertical="center"/>
    </xf>
    <xf numFmtId="43" fontId="41" fillId="24" borderId="59" xfId="0" applyNumberFormat="1" applyFont="1" applyFill="1" applyBorder="1" applyAlignment="1">
      <alignment vertical="center"/>
    </xf>
    <xf numFmtId="0" fontId="44" fillId="0" borderId="21" xfId="0" applyFont="1" applyBorder="1" applyAlignment="1">
      <alignment vertical="center"/>
    </xf>
    <xf numFmtId="0" fontId="41" fillId="0" borderId="55" xfId="0" applyFont="1" applyBorder="1" applyAlignment="1">
      <alignment vertical="center"/>
    </xf>
    <xf numFmtId="0" fontId="41" fillId="0" borderId="80" xfId="0" applyFont="1" applyBorder="1" applyAlignment="1">
      <alignment vertical="center"/>
    </xf>
    <xf numFmtId="0" fontId="41" fillId="0" borderId="81" xfId="0" applyFont="1" applyBorder="1" applyAlignment="1">
      <alignment vertical="center"/>
    </xf>
    <xf numFmtId="0" fontId="41" fillId="0" borderId="82" xfId="0" applyFont="1" applyBorder="1" applyAlignment="1">
      <alignment vertical="center"/>
    </xf>
    <xf numFmtId="176" fontId="41" fillId="25" borderId="88" xfId="259" applyNumberFormat="1" applyFont="1" applyFill="1" applyBorder="1" applyAlignment="1" applyProtection="1">
      <alignment vertical="center"/>
      <protection locked="0"/>
    </xf>
    <xf numFmtId="0" fontId="44" fillId="24" borderId="18" xfId="0" applyFont="1" applyFill="1" applyBorder="1" applyAlignment="1">
      <alignment horizontal="center" vertical="center"/>
    </xf>
    <xf numFmtId="176" fontId="53" fillId="25" borderId="4" xfId="259" applyNumberFormat="1" applyFont="1" applyFill="1" applyBorder="1" applyAlignment="1" applyProtection="1">
      <alignment horizontal="right" vertical="center"/>
      <protection locked="0"/>
    </xf>
    <xf numFmtId="176" fontId="53" fillId="25" borderId="88" xfId="259" applyNumberFormat="1" applyFont="1" applyFill="1" applyBorder="1" applyAlignment="1" applyProtection="1">
      <alignment horizontal="right" vertical="center"/>
      <protection locked="0"/>
    </xf>
    <xf numFmtId="0" fontId="44" fillId="24" borderId="18" xfId="0" applyFont="1" applyFill="1" applyBorder="1" applyAlignment="1">
      <alignment vertical="center" wrapText="1"/>
    </xf>
    <xf numFmtId="44" fontId="41" fillId="0" borderId="18" xfId="256" applyFont="1" applyBorder="1" applyAlignment="1">
      <alignment vertical="center"/>
    </xf>
    <xf numFmtId="44" fontId="41" fillId="0" borderId="73" xfId="256" applyFont="1" applyBorder="1" applyAlignment="1">
      <alignment vertical="center"/>
    </xf>
    <xf numFmtId="176" fontId="44" fillId="25" borderId="87" xfId="259" applyNumberFormat="1" applyFont="1" applyFill="1" applyBorder="1" applyAlignment="1">
      <alignment vertical="center"/>
    </xf>
    <xf numFmtId="44" fontId="41" fillId="0" borderId="75" xfId="256" applyFont="1" applyBorder="1" applyAlignment="1">
      <alignment vertical="center"/>
    </xf>
    <xf numFmtId="176" fontId="44" fillId="30" borderId="87" xfId="259" applyNumberFormat="1" applyFont="1" applyFill="1" applyBorder="1" applyAlignment="1">
      <alignment vertical="center"/>
    </xf>
    <xf numFmtId="176" fontId="41" fillId="25" borderId="96" xfId="259" applyNumberFormat="1" applyFont="1" applyFill="1" applyBorder="1" applyAlignment="1" applyProtection="1">
      <alignment vertical="center"/>
      <protection locked="0"/>
    </xf>
    <xf numFmtId="44" fontId="41" fillId="0" borderId="74" xfId="256" applyFont="1" applyBorder="1" applyAlignment="1">
      <alignment vertical="center"/>
    </xf>
    <xf numFmtId="176" fontId="41" fillId="25" borderId="18" xfId="214" applyNumberFormat="1" applyFont="1" applyFill="1" applyBorder="1" applyAlignment="1">
      <alignment vertical="center"/>
    </xf>
    <xf numFmtId="176" fontId="41" fillId="25" borderId="75" xfId="214" applyNumberFormat="1" applyFont="1" applyFill="1" applyBorder="1" applyAlignment="1">
      <alignment vertical="center"/>
    </xf>
    <xf numFmtId="0" fontId="44" fillId="24" borderId="18" xfId="0" applyFont="1" applyFill="1" applyBorder="1" applyAlignment="1">
      <alignment horizontal="center" vertical="center" wrapText="1"/>
    </xf>
    <xf numFmtId="176" fontId="44" fillId="25" borderId="0" xfId="259" applyNumberFormat="1" applyFont="1" applyFill="1" applyBorder="1" applyAlignment="1">
      <alignment vertical="center"/>
    </xf>
    <xf numFmtId="204" fontId="52" fillId="25" borderId="4" xfId="256" applyNumberFormat="1" applyFont="1" applyFill="1" applyBorder="1" applyAlignment="1">
      <alignment horizontal="right" vertical="center"/>
    </xf>
    <xf numFmtId="176" fontId="53" fillId="25" borderId="18" xfId="259" applyNumberFormat="1" applyFont="1" applyFill="1" applyBorder="1" applyAlignment="1" applyProtection="1">
      <alignment horizontal="right" vertical="center"/>
      <protection locked="0"/>
    </xf>
    <xf numFmtId="0" fontId="44" fillId="24" borderId="30" xfId="0" applyFont="1" applyFill="1" applyBorder="1" applyAlignment="1">
      <alignment vertical="center"/>
    </xf>
    <xf numFmtId="0" fontId="44" fillId="0" borderId="58" xfId="0" applyFont="1" applyBorder="1" applyAlignment="1">
      <alignment horizontal="right" vertical="center"/>
    </xf>
    <xf numFmtId="0" fontId="44" fillId="0" borderId="57" xfId="0" applyFont="1" applyBorder="1" applyAlignment="1">
      <alignment horizontal="right" vertical="center"/>
    </xf>
    <xf numFmtId="176" fontId="44" fillId="0" borderId="56" xfId="259" applyNumberFormat="1" applyFont="1" applyFill="1" applyBorder="1" applyAlignment="1">
      <alignment vertical="center"/>
    </xf>
    <xf numFmtId="0" fontId="52" fillId="0" borderId="0" xfId="135" applyFont="1"/>
    <xf numFmtId="0" fontId="54" fillId="0" borderId="36" xfId="135" applyFont="1" applyBorder="1" applyAlignment="1">
      <alignment horizontal="left"/>
    </xf>
    <xf numFmtId="0" fontId="52" fillId="0" borderId="37" xfId="135" applyFont="1" applyBorder="1"/>
    <xf numFmtId="0" fontId="54" fillId="0" borderId="0" xfId="135" applyFont="1" applyAlignment="1">
      <alignment horizontal="left"/>
    </xf>
    <xf numFmtId="0" fontId="57" fillId="0" borderId="0" xfId="135" applyFont="1" applyAlignment="1">
      <alignment horizontal="left"/>
    </xf>
    <xf numFmtId="0" fontId="52" fillId="0" borderId="36" xfId="135" applyFont="1" applyBorder="1"/>
    <xf numFmtId="0" fontId="62" fillId="0" borderId="0" xfId="135" applyFont="1" applyAlignment="1">
      <alignment horizontal="center"/>
    </xf>
    <xf numFmtId="0" fontId="55" fillId="0" borderId="0" xfId="135" applyFont="1" applyAlignment="1">
      <alignment horizontal="center"/>
    </xf>
    <xf numFmtId="0" fontId="52" fillId="0" borderId="61" xfId="135" applyFont="1" applyBorder="1" applyAlignment="1">
      <alignment horizontal="center"/>
    </xf>
    <xf numFmtId="0" fontId="62" fillId="0" borderId="53" xfId="135" applyFont="1" applyBorder="1" applyAlignment="1">
      <alignment horizontal="center"/>
    </xf>
    <xf numFmtId="0" fontId="61" fillId="0" borderId="53" xfId="135" applyFont="1" applyBorder="1" applyAlignment="1">
      <alignment vertical="center"/>
    </xf>
    <xf numFmtId="0" fontId="61" fillId="0" borderId="72" xfId="135" applyFont="1" applyBorder="1" applyAlignment="1">
      <alignment vertical="center"/>
    </xf>
    <xf numFmtId="0" fontId="52" fillId="0" borderId="58" xfId="135" applyFont="1" applyBorder="1" applyAlignment="1">
      <alignment horizontal="center"/>
    </xf>
    <xf numFmtId="0" fontId="62" fillId="0" borderId="57" xfId="135" applyFont="1" applyBorder="1" applyAlignment="1">
      <alignment horizontal="center"/>
    </xf>
    <xf numFmtId="0" fontId="61" fillId="0" borderId="57" xfId="135" applyFont="1" applyBorder="1" applyAlignment="1">
      <alignment horizontal="right" vertical="center"/>
    </xf>
    <xf numFmtId="0" fontId="61" fillId="0" borderId="29" xfId="135" applyFont="1" applyBorder="1" applyAlignment="1">
      <alignment horizontal="center" vertical="center"/>
    </xf>
    <xf numFmtId="0" fontId="61" fillId="0" borderId="35" xfId="135" applyFont="1" applyBorder="1" applyAlignment="1">
      <alignment horizontal="center" vertical="center"/>
    </xf>
    <xf numFmtId="0" fontId="52" fillId="0" borderId="11" xfId="135" applyFont="1" applyBorder="1" applyAlignment="1">
      <alignment horizontal="center"/>
    </xf>
    <xf numFmtId="0" fontId="61" fillId="0" borderId="0" xfId="135" applyFont="1" applyAlignment="1">
      <alignment horizontal="right" vertical="center"/>
    </xf>
    <xf numFmtId="1" fontId="61" fillId="0" borderId="18" xfId="135" applyNumberFormat="1" applyFont="1" applyBorder="1" applyAlignment="1">
      <alignment horizontal="center" vertical="center"/>
    </xf>
    <xf numFmtId="1" fontId="61" fillId="0" borderId="30" xfId="135" applyNumberFormat="1" applyFont="1" applyBorder="1" applyAlignment="1">
      <alignment horizontal="center" vertical="center"/>
    </xf>
    <xf numFmtId="1" fontId="61" fillId="0" borderId="12" xfId="135" applyNumberFormat="1" applyFont="1" applyBorder="1" applyAlignment="1">
      <alignment horizontal="center" vertical="center"/>
    </xf>
    <xf numFmtId="0" fontId="61" fillId="0" borderId="71" xfId="135" applyFont="1" applyBorder="1" applyAlignment="1">
      <alignment horizontal="left"/>
    </xf>
    <xf numFmtId="0" fontId="61" fillId="0" borderId="54" xfId="135" applyFont="1" applyBorder="1" applyAlignment="1">
      <alignment horizontal="center"/>
    </xf>
    <xf numFmtId="0" fontId="61" fillId="0" borderId="70" xfId="135" applyFont="1" applyBorder="1" applyAlignment="1">
      <alignment horizontal="center"/>
    </xf>
    <xf numFmtId="0" fontId="52" fillId="0" borderId="27" xfId="135" applyFont="1" applyBorder="1"/>
    <xf numFmtId="0" fontId="52" fillId="0" borderId="31" xfId="135" applyFont="1" applyBorder="1"/>
    <xf numFmtId="0" fontId="52" fillId="0" borderId="68" xfId="135" applyFont="1" applyBorder="1"/>
    <xf numFmtId="0" fontId="52" fillId="0" borderId="58" xfId="135" applyFont="1" applyBorder="1"/>
    <xf numFmtId="0" fontId="52" fillId="0" borderId="57" xfId="135" applyFont="1" applyBorder="1"/>
    <xf numFmtId="0" fontId="52" fillId="0" borderId="56" xfId="135" applyFont="1" applyBorder="1"/>
    <xf numFmtId="0" fontId="52" fillId="0" borderId="11" xfId="135" applyFont="1" applyBorder="1"/>
    <xf numFmtId="0" fontId="52" fillId="0" borderId="12" xfId="135" applyFont="1" applyBorder="1"/>
    <xf numFmtId="0" fontId="63" fillId="24" borderId="69" xfId="135" applyFont="1" applyFill="1" applyBorder="1" applyAlignment="1">
      <alignment horizontal="center" vertical="center"/>
    </xf>
    <xf numFmtId="0" fontId="52" fillId="24" borderId="67" xfId="135" applyFont="1" applyFill="1" applyBorder="1" applyAlignment="1">
      <alignment horizontal="center" vertical="center"/>
    </xf>
    <xf numFmtId="4" fontId="52" fillId="24" borderId="67" xfId="135" applyNumberFormat="1" applyFont="1" applyFill="1" applyBorder="1" applyAlignment="1">
      <alignment horizontal="center" vertical="center"/>
    </xf>
    <xf numFmtId="0" fontId="55" fillId="24" borderId="44" xfId="135" applyFont="1" applyFill="1" applyBorder="1" applyAlignment="1">
      <alignment horizontal="center"/>
    </xf>
    <xf numFmtId="0" fontId="55" fillId="24" borderId="29" xfId="135" applyFont="1" applyFill="1" applyBorder="1" applyAlignment="1">
      <alignment horizontal="center"/>
    </xf>
    <xf numFmtId="0" fontId="55" fillId="24" borderId="35" xfId="135" applyFont="1" applyFill="1" applyBorder="1" applyAlignment="1">
      <alignment horizontal="center"/>
    </xf>
    <xf numFmtId="0" fontId="52" fillId="0" borderId="22" xfId="135" applyFont="1" applyBorder="1"/>
    <xf numFmtId="44" fontId="52" fillId="0" borderId="19" xfId="261" applyFont="1" applyBorder="1"/>
    <xf numFmtId="204" fontId="52" fillId="25" borderId="4" xfId="261" applyNumberFormat="1" applyFont="1" applyFill="1" applyBorder="1" applyAlignment="1">
      <alignment horizontal="right" vertical="center"/>
    </xf>
    <xf numFmtId="44" fontId="52" fillId="0" borderId="18" xfId="261" applyFont="1" applyBorder="1"/>
    <xf numFmtId="44" fontId="52" fillId="0" borderId="62" xfId="261" applyFont="1" applyBorder="1"/>
    <xf numFmtId="204" fontId="52" fillId="0" borderId="59" xfId="261" applyNumberFormat="1" applyFont="1" applyBorder="1"/>
    <xf numFmtId="0" fontId="55" fillId="24" borderId="16" xfId="135" applyFont="1" applyFill="1" applyBorder="1" applyAlignment="1">
      <alignment horizontal="center"/>
    </xf>
    <xf numFmtId="0" fontId="52" fillId="0" borderId="22" xfId="135" applyFont="1" applyBorder="1" applyAlignment="1">
      <alignment horizontal="center"/>
    </xf>
    <xf numFmtId="2" fontId="52" fillId="0" borderId="18" xfId="135" applyNumberFormat="1" applyFont="1" applyBorder="1"/>
    <xf numFmtId="44" fontId="52" fillId="0" borderId="30" xfId="261" applyFont="1" applyBorder="1"/>
    <xf numFmtId="0" fontId="52" fillId="0" borderId="53" xfId="135" applyFont="1" applyBorder="1"/>
    <xf numFmtId="0" fontId="52" fillId="0" borderId="20" xfId="135" applyFont="1" applyBorder="1"/>
    <xf numFmtId="173" fontId="52" fillId="0" borderId="40" xfId="203" applyFont="1" applyBorder="1"/>
    <xf numFmtId="44" fontId="52" fillId="0" borderId="59" xfId="261" applyFont="1" applyBorder="1"/>
    <xf numFmtId="0" fontId="55" fillId="24" borderId="29" xfId="135" applyFont="1" applyFill="1" applyBorder="1"/>
    <xf numFmtId="2" fontId="52" fillId="0" borderId="18" xfId="135" applyNumberFormat="1" applyFont="1" applyBorder="1" applyAlignment="1">
      <alignment horizontal="center"/>
    </xf>
    <xf numFmtId="2" fontId="52" fillId="0" borderId="22" xfId="135" applyNumberFormat="1" applyFont="1" applyBorder="1" applyAlignment="1">
      <alignment horizontal="center"/>
    </xf>
    <xf numFmtId="0" fontId="52" fillId="0" borderId="62" xfId="135" applyFont="1" applyBorder="1"/>
    <xf numFmtId="0" fontId="52" fillId="0" borderId="14" xfId="135" applyFont="1" applyBorder="1"/>
    <xf numFmtId="173" fontId="52" fillId="0" borderId="38" xfId="203" applyFont="1" applyBorder="1"/>
    <xf numFmtId="0" fontId="55" fillId="24" borderId="16" xfId="135" applyFont="1" applyFill="1" applyBorder="1" applyAlignment="1">
      <alignment horizontal="center" wrapText="1"/>
    </xf>
    <xf numFmtId="0" fontId="55" fillId="24" borderId="29" xfId="135" applyFont="1" applyFill="1" applyBorder="1" applyAlignment="1">
      <alignment horizontal="center" wrapText="1"/>
    </xf>
    <xf numFmtId="0" fontId="55" fillId="24" borderId="17" xfId="135" applyFont="1" applyFill="1" applyBorder="1" applyAlignment="1">
      <alignment horizontal="center" wrapText="1"/>
    </xf>
    <xf numFmtId="0" fontId="55" fillId="24" borderId="35" xfId="135" applyFont="1" applyFill="1" applyBorder="1" applyAlignment="1">
      <alignment horizontal="center" wrapText="1"/>
    </xf>
    <xf numFmtId="0" fontId="52" fillId="0" borderId="21" xfId="135" applyFont="1" applyBorder="1" applyAlignment="1">
      <alignment horizontal="left"/>
    </xf>
    <xf numFmtId="0" fontId="52" fillId="0" borderId="22" xfId="135" applyFont="1" applyBorder="1" applyAlignment="1">
      <alignment horizontal="left"/>
    </xf>
    <xf numFmtId="44" fontId="52" fillId="0" borderId="18" xfId="261" applyFont="1" applyBorder="1" applyAlignment="1">
      <alignment horizontal="center"/>
    </xf>
    <xf numFmtId="44" fontId="52" fillId="0" borderId="22" xfId="261" applyFont="1" applyBorder="1" applyAlignment="1">
      <alignment horizontal="center"/>
    </xf>
    <xf numFmtId="166" fontId="52" fillId="0" borderId="25" xfId="135" applyNumberFormat="1" applyFont="1" applyBorder="1" applyAlignment="1">
      <alignment horizontal="center" wrapText="1"/>
    </xf>
    <xf numFmtId="44" fontId="52" fillId="0" borderId="45" xfId="261" applyFont="1" applyBorder="1" applyAlignment="1">
      <alignment horizontal="center" wrapText="1"/>
    </xf>
    <xf numFmtId="173" fontId="52" fillId="0" borderId="18" xfId="203" applyFont="1" applyBorder="1" applyAlignment="1">
      <alignment horizontal="center"/>
    </xf>
    <xf numFmtId="0" fontId="52" fillId="0" borderId="22" xfId="239" applyNumberFormat="1" applyFont="1" applyBorder="1" applyAlignment="1">
      <alignment horizontal="center"/>
    </xf>
    <xf numFmtId="173" fontId="52" fillId="0" borderId="45" xfId="203" applyFont="1" applyBorder="1" applyAlignment="1">
      <alignment horizontal="center" wrapText="1"/>
    </xf>
    <xf numFmtId="204" fontId="62" fillId="24" borderId="59" xfId="261" applyNumberFormat="1" applyFont="1" applyFill="1" applyBorder="1"/>
    <xf numFmtId="43" fontId="52" fillId="0" borderId="22" xfId="203" applyNumberFormat="1" applyFont="1" applyBorder="1"/>
    <xf numFmtId="9" fontId="52" fillId="0" borderId="23" xfId="239" applyFont="1" applyBorder="1"/>
    <xf numFmtId="9" fontId="52" fillId="0" borderId="18" xfId="239" applyFont="1" applyBorder="1" applyAlignment="1">
      <alignment horizontal="center"/>
    </xf>
    <xf numFmtId="43" fontId="52" fillId="0" borderId="30" xfId="203" applyNumberFormat="1" applyFont="1" applyBorder="1"/>
    <xf numFmtId="0" fontId="52" fillId="0" borderId="61" xfId="135" applyFont="1" applyBorder="1"/>
    <xf numFmtId="43" fontId="52" fillId="0" borderId="31" xfId="203" applyNumberFormat="1" applyFont="1" applyBorder="1"/>
    <xf numFmtId="9" fontId="52" fillId="0" borderId="28" xfId="239" applyFont="1" applyBorder="1"/>
    <xf numFmtId="43" fontId="52" fillId="0" borderId="59" xfId="135" applyNumberFormat="1" applyFont="1" applyBorder="1"/>
    <xf numFmtId="43" fontId="52" fillId="24" borderId="59" xfId="135" applyNumberFormat="1" applyFont="1" applyFill="1" applyBorder="1"/>
    <xf numFmtId="0" fontId="52" fillId="0" borderId="54" xfId="135" applyFont="1" applyBorder="1"/>
    <xf numFmtId="0" fontId="56" fillId="0" borderId="11" xfId="135" applyFont="1" applyBorder="1"/>
    <xf numFmtId="0" fontId="56" fillId="0" borderId="0" xfId="135" applyFont="1"/>
    <xf numFmtId="0" fontId="56" fillId="0" borderId="12" xfId="135" applyFont="1" applyBorder="1"/>
    <xf numFmtId="0" fontId="52" fillId="0" borderId="0" xfId="135" applyFont="1" applyAlignment="1">
      <alignment horizontal="center"/>
    </xf>
    <xf numFmtId="0" fontId="52" fillId="0" borderId="12" xfId="135" applyFont="1" applyBorder="1" applyAlignment="1">
      <alignment horizontal="center"/>
    </xf>
    <xf numFmtId="0" fontId="55" fillId="0" borderId="21" xfId="135" applyFont="1" applyBorder="1"/>
    <xf numFmtId="0" fontId="52" fillId="0" borderId="55" xfId="135" applyFont="1" applyBorder="1"/>
    <xf numFmtId="0" fontId="62" fillId="0" borderId="11" xfId="135" applyFont="1" applyBorder="1" applyAlignment="1">
      <alignment horizontal="left"/>
    </xf>
    <xf numFmtId="0" fontId="52" fillId="0" borderId="0" xfId="135" applyFont="1" applyAlignment="1">
      <alignment horizontal="left"/>
    </xf>
    <xf numFmtId="0" fontId="52" fillId="0" borderId="11" xfId="135" applyFont="1" applyBorder="1" applyAlignment="1">
      <alignment horizontal="left"/>
    </xf>
    <xf numFmtId="0" fontId="56" fillId="0" borderId="11" xfId="135" applyFont="1" applyBorder="1" applyAlignment="1">
      <alignment horizontal="left"/>
    </xf>
    <xf numFmtId="0" fontId="65" fillId="0" borderId="0" xfId="135" applyFont="1" applyAlignment="1">
      <alignment horizontal="left"/>
    </xf>
    <xf numFmtId="0" fontId="52" fillId="0" borderId="80" xfId="135" applyFont="1" applyBorder="1"/>
    <xf numFmtId="0" fontId="52" fillId="0" borderId="81" xfId="135" applyFont="1" applyBorder="1"/>
    <xf numFmtId="0" fontId="52" fillId="0" borderId="82" xfId="135" applyFont="1" applyBorder="1"/>
    <xf numFmtId="0" fontId="55" fillId="24" borderId="76" xfId="135" applyFont="1" applyFill="1" applyBorder="1" applyAlignment="1">
      <alignment horizontal="center"/>
    </xf>
    <xf numFmtId="0" fontId="55" fillId="24" borderId="85" xfId="135" applyFont="1" applyFill="1" applyBorder="1" applyAlignment="1">
      <alignment horizontal="center"/>
    </xf>
    <xf numFmtId="0" fontId="55" fillId="24" borderId="100" xfId="135" applyFont="1" applyFill="1" applyBorder="1" applyAlignment="1">
      <alignment horizontal="center"/>
    </xf>
    <xf numFmtId="0" fontId="52" fillId="0" borderId="29" xfId="135" applyFont="1" applyBorder="1" applyAlignment="1">
      <alignment horizontal="center"/>
    </xf>
    <xf numFmtId="2" fontId="52" fillId="0" borderId="29" xfId="135" applyNumberFormat="1" applyFont="1" applyBorder="1"/>
    <xf numFmtId="44" fontId="52" fillId="0" borderId="35" xfId="261" applyFont="1" applyBorder="1"/>
    <xf numFmtId="0" fontId="52" fillId="0" borderId="18" xfId="135" applyFont="1" applyBorder="1" applyAlignment="1">
      <alignment horizontal="center"/>
    </xf>
    <xf numFmtId="0" fontId="52" fillId="0" borderId="20" xfId="135" applyFont="1" applyBorder="1" applyAlignment="1">
      <alignment horizontal="center"/>
    </xf>
    <xf numFmtId="2" fontId="52" fillId="0" borderId="20" xfId="135" applyNumberFormat="1" applyFont="1" applyBorder="1"/>
    <xf numFmtId="44" fontId="52" fillId="0" borderId="40" xfId="261" applyFont="1" applyBorder="1"/>
    <xf numFmtId="44" fontId="52" fillId="0" borderId="101" xfId="261" applyFont="1" applyBorder="1"/>
    <xf numFmtId="204" fontId="41" fillId="25" borderId="4" xfId="256" applyNumberFormat="1" applyFont="1" applyFill="1" applyBorder="1" applyAlignment="1">
      <alignment horizontal="right" vertical="center"/>
    </xf>
    <xf numFmtId="204" fontId="41" fillId="25" borderId="88" xfId="256" applyNumberFormat="1" applyFont="1" applyFill="1" applyBorder="1" applyAlignment="1">
      <alignment horizontal="right" vertical="center"/>
    </xf>
    <xf numFmtId="176" fontId="41" fillId="25" borderId="91" xfId="214" applyNumberFormat="1" applyFont="1" applyFill="1" applyBorder="1" applyAlignment="1">
      <alignment vertical="center"/>
    </xf>
    <xf numFmtId="204" fontId="41" fillId="25" borderId="0" xfId="256" applyNumberFormat="1" applyFont="1" applyFill="1" applyBorder="1" applyAlignment="1">
      <alignment horizontal="right" vertical="center"/>
    </xf>
    <xf numFmtId="189" fontId="41" fillId="25" borderId="0" xfId="214" applyNumberFormat="1" applyFont="1" applyFill="1" applyBorder="1" applyAlignment="1">
      <alignment horizontal="center" vertical="center" wrapText="1"/>
    </xf>
    <xf numFmtId="204" fontId="41" fillId="25" borderId="18" xfId="256" applyNumberFormat="1" applyFont="1" applyFill="1" applyBorder="1" applyAlignment="1">
      <alignment horizontal="right" vertical="center"/>
    </xf>
    <xf numFmtId="0" fontId="44" fillId="24" borderId="18" xfId="0" applyFont="1" applyFill="1" applyBorder="1" applyAlignment="1">
      <alignment vertical="center"/>
    </xf>
    <xf numFmtId="0" fontId="52" fillId="0" borderId="0" xfId="0" applyFont="1"/>
    <xf numFmtId="0" fontId="54" fillId="0" borderId="36" xfId="0" applyFont="1" applyBorder="1" applyAlignment="1">
      <alignment horizontal="left"/>
    </xf>
    <xf numFmtId="0" fontId="52" fillId="0" borderId="37" xfId="0" applyFont="1" applyBorder="1"/>
    <xf numFmtId="0" fontId="54" fillId="0" borderId="0" xfId="0" applyFont="1" applyAlignment="1">
      <alignment horizontal="left"/>
    </xf>
    <xf numFmtId="0" fontId="57" fillId="0" borderId="0" xfId="0" applyFont="1" applyAlignment="1">
      <alignment horizontal="left"/>
    </xf>
    <xf numFmtId="0" fontId="52" fillId="0" borderId="36" xfId="0" applyFont="1" applyBorder="1"/>
    <xf numFmtId="0" fontId="62" fillId="0" borderId="0" xfId="0" applyFont="1" applyAlignment="1">
      <alignment horizontal="center"/>
    </xf>
    <xf numFmtId="0" fontId="52" fillId="0" borderId="61" xfId="0" applyFont="1" applyBorder="1" applyAlignment="1">
      <alignment horizontal="center"/>
    </xf>
    <xf numFmtId="0" fontId="62" fillId="0" borderId="53" xfId="0" applyFont="1" applyBorder="1" applyAlignment="1">
      <alignment horizontal="center"/>
    </xf>
    <xf numFmtId="0" fontId="61" fillId="0" borderId="53" xfId="0" applyFont="1" applyBorder="1" applyAlignment="1">
      <alignment vertical="center"/>
    </xf>
    <xf numFmtId="0" fontId="61" fillId="0" borderId="72" xfId="0" applyFont="1" applyBorder="1" applyAlignment="1">
      <alignment vertical="center"/>
    </xf>
    <xf numFmtId="0" fontId="52" fillId="0" borderId="58" xfId="0" applyFont="1" applyBorder="1" applyAlignment="1">
      <alignment horizontal="center"/>
    </xf>
    <xf numFmtId="0" fontId="62" fillId="0" borderId="57" xfId="0" applyFont="1" applyBorder="1" applyAlignment="1">
      <alignment horizontal="center"/>
    </xf>
    <xf numFmtId="0" fontId="61" fillId="0" borderId="57" xfId="0" applyFont="1" applyBorder="1" applyAlignment="1">
      <alignment horizontal="right" vertical="center"/>
    </xf>
    <xf numFmtId="0" fontId="61" fillId="0" borderId="29" xfId="0" applyFont="1" applyBorder="1" applyAlignment="1">
      <alignment horizontal="center" vertical="center"/>
    </xf>
    <xf numFmtId="0" fontId="61" fillId="0" borderId="35" xfId="0" applyFont="1" applyBorder="1" applyAlignment="1">
      <alignment horizontal="center" vertical="center"/>
    </xf>
    <xf numFmtId="0" fontId="52" fillId="0" borderId="11" xfId="0" applyFont="1" applyBorder="1" applyAlignment="1">
      <alignment horizontal="center"/>
    </xf>
    <xf numFmtId="0" fontId="61" fillId="0" borderId="0" xfId="0" applyFont="1" applyAlignment="1">
      <alignment horizontal="right" vertical="center"/>
    </xf>
    <xf numFmtId="1" fontId="61" fillId="0" borderId="18" xfId="0" applyNumberFormat="1" applyFont="1" applyBorder="1" applyAlignment="1">
      <alignment horizontal="center" vertical="center"/>
    </xf>
    <xf numFmtId="1" fontId="61" fillId="0" borderId="30" xfId="0" applyNumberFormat="1" applyFont="1" applyBorder="1" applyAlignment="1">
      <alignment horizontal="center" vertical="center"/>
    </xf>
    <xf numFmtId="1" fontId="61" fillId="0" borderId="12" xfId="0" applyNumberFormat="1" applyFont="1" applyBorder="1" applyAlignment="1">
      <alignment horizontal="center" vertical="center"/>
    </xf>
    <xf numFmtId="0" fontId="61" fillId="0" borderId="71" xfId="0" applyFont="1" applyBorder="1" applyAlignment="1">
      <alignment horizontal="left"/>
    </xf>
    <xf numFmtId="0" fontId="61" fillId="0" borderId="54" xfId="0" applyFont="1" applyBorder="1" applyAlignment="1">
      <alignment horizontal="center"/>
    </xf>
    <xf numFmtId="0" fontId="61" fillId="0" borderId="70" xfId="0" applyFont="1" applyBorder="1" applyAlignment="1">
      <alignment horizontal="center"/>
    </xf>
    <xf numFmtId="0" fontId="52" fillId="0" borderId="27" xfId="0" applyFont="1" applyBorder="1"/>
    <xf numFmtId="0" fontId="52" fillId="0" borderId="31" xfId="0" applyFont="1" applyBorder="1"/>
    <xf numFmtId="0" fontId="52" fillId="0" borderId="68" xfId="0" applyFont="1" applyBorder="1"/>
    <xf numFmtId="0" fontId="52" fillId="0" borderId="58" xfId="0" applyFont="1" applyBorder="1"/>
    <xf numFmtId="0" fontId="52" fillId="0" borderId="57" xfId="0" applyFont="1" applyBorder="1"/>
    <xf numFmtId="0" fontId="52" fillId="0" borderId="56" xfId="0" applyFont="1" applyBorder="1"/>
    <xf numFmtId="0" fontId="52" fillId="0" borderId="11" xfId="0" applyFont="1" applyBorder="1"/>
    <xf numFmtId="0" fontId="52" fillId="0" borderId="12" xfId="0" applyFont="1" applyBorder="1"/>
    <xf numFmtId="0" fontId="63" fillId="24" borderId="69" xfId="0" applyFont="1" applyFill="1" applyBorder="1" applyAlignment="1">
      <alignment horizontal="center" vertical="center"/>
    </xf>
    <xf numFmtId="0" fontId="52" fillId="24" borderId="67" xfId="0" applyFont="1" applyFill="1" applyBorder="1" applyAlignment="1">
      <alignment horizontal="center" vertical="center"/>
    </xf>
    <xf numFmtId="4" fontId="52" fillId="24" borderId="67" xfId="0" applyNumberFormat="1" applyFont="1" applyFill="1" applyBorder="1" applyAlignment="1">
      <alignment horizontal="center" vertical="center"/>
    </xf>
    <xf numFmtId="0" fontId="55" fillId="24" borderId="44" xfId="0" applyFont="1" applyFill="1" applyBorder="1" applyAlignment="1">
      <alignment horizontal="center"/>
    </xf>
    <xf numFmtId="0" fontId="55" fillId="24" borderId="29" xfId="0" applyFont="1" applyFill="1" applyBorder="1" applyAlignment="1">
      <alignment horizontal="center"/>
    </xf>
    <xf numFmtId="0" fontId="55" fillId="24" borderId="35" xfId="0" applyFont="1" applyFill="1" applyBorder="1" applyAlignment="1">
      <alignment horizontal="center"/>
    </xf>
    <xf numFmtId="0" fontId="52" fillId="0" borderId="22" xfId="0" applyFont="1" applyBorder="1"/>
    <xf numFmtId="44" fontId="52" fillId="0" borderId="19" xfId="262" applyFont="1" applyBorder="1"/>
    <xf numFmtId="204" fontId="52" fillId="25" borderId="4" xfId="262" applyNumberFormat="1" applyFont="1" applyFill="1" applyBorder="1" applyAlignment="1">
      <alignment horizontal="right" vertical="center"/>
    </xf>
    <xf numFmtId="44" fontId="52" fillId="0" borderId="18" xfId="262" applyFont="1" applyBorder="1"/>
    <xf numFmtId="44" fontId="52" fillId="0" borderId="62" xfId="262" applyFont="1" applyBorder="1"/>
    <xf numFmtId="44" fontId="52" fillId="0" borderId="59" xfId="262" applyFont="1" applyBorder="1"/>
    <xf numFmtId="0" fontId="55" fillId="24" borderId="16" xfId="0" applyFont="1" applyFill="1" applyBorder="1" applyAlignment="1">
      <alignment horizontal="center"/>
    </xf>
    <xf numFmtId="0" fontId="52" fillId="0" borderId="22" xfId="0" applyFont="1" applyBorder="1" applyAlignment="1">
      <alignment horizontal="center"/>
    </xf>
    <xf numFmtId="2" fontId="52" fillId="0" borderId="18" xfId="0" applyNumberFormat="1" applyFont="1" applyBorder="1"/>
    <xf numFmtId="44" fontId="52" fillId="0" borderId="30" xfId="262" applyFont="1" applyBorder="1"/>
    <xf numFmtId="0" fontId="52" fillId="0" borderId="53" xfId="0" applyFont="1" applyBorder="1" applyAlignment="1">
      <alignment horizontal="center"/>
    </xf>
    <xf numFmtId="2" fontId="52" fillId="0" borderId="20" xfId="0" applyNumberFormat="1" applyFont="1" applyBorder="1"/>
    <xf numFmtId="44" fontId="52" fillId="0" borderId="40" xfId="262" applyFont="1" applyBorder="1"/>
    <xf numFmtId="0" fontId="55" fillId="24" borderId="29" xfId="0" applyFont="1" applyFill="1" applyBorder="1"/>
    <xf numFmtId="2" fontId="52" fillId="0" borderId="18" xfId="0" applyNumberFormat="1" applyFont="1" applyBorder="1" applyAlignment="1">
      <alignment horizontal="center"/>
    </xf>
    <xf numFmtId="2" fontId="52" fillId="0" borderId="22" xfId="0" applyNumberFormat="1" applyFont="1" applyBorder="1" applyAlignment="1">
      <alignment horizontal="center"/>
    </xf>
    <xf numFmtId="0" fontId="52" fillId="0" borderId="62" xfId="0" applyFont="1" applyBorder="1"/>
    <xf numFmtId="0" fontId="52" fillId="0" borderId="14" xfId="0" applyFont="1" applyBorder="1"/>
    <xf numFmtId="0" fontId="55" fillId="24" borderId="16" xfId="0" applyFont="1" applyFill="1" applyBorder="1" applyAlignment="1">
      <alignment horizontal="center" wrapText="1"/>
    </xf>
    <xf numFmtId="0" fontId="55" fillId="24" borderId="29" xfId="0" applyFont="1" applyFill="1" applyBorder="1" applyAlignment="1">
      <alignment horizontal="center" wrapText="1"/>
    </xf>
    <xf numFmtId="0" fontId="55" fillId="24" borderId="17" xfId="0" applyFont="1" applyFill="1" applyBorder="1" applyAlignment="1">
      <alignment horizontal="center" wrapText="1"/>
    </xf>
    <xf numFmtId="0" fontId="55" fillId="24" borderId="35" xfId="0" applyFont="1" applyFill="1" applyBorder="1" applyAlignment="1">
      <alignment horizontal="center" wrapText="1"/>
    </xf>
    <xf numFmtId="0" fontId="52" fillId="0" borderId="21" xfId="0" applyFont="1" applyBorder="1" applyAlignment="1">
      <alignment horizontal="left"/>
    </xf>
    <xf numFmtId="0" fontId="52" fillId="0" borderId="22" xfId="0" applyFont="1" applyBorder="1" applyAlignment="1">
      <alignment horizontal="left"/>
    </xf>
    <xf numFmtId="44" fontId="52" fillId="0" borderId="18" xfId="262" applyFont="1" applyBorder="1" applyAlignment="1">
      <alignment horizontal="center"/>
    </xf>
    <xf numFmtId="44" fontId="52" fillId="0" borderId="22" xfId="262" applyFont="1" applyBorder="1" applyAlignment="1">
      <alignment horizontal="center"/>
    </xf>
    <xf numFmtId="166" fontId="52" fillId="0" borderId="25" xfId="0" applyNumberFormat="1" applyFont="1" applyBorder="1" applyAlignment="1">
      <alignment horizontal="center" wrapText="1"/>
    </xf>
    <xf numFmtId="44" fontId="52" fillId="0" borderId="45" xfId="262" applyFont="1" applyBorder="1" applyAlignment="1">
      <alignment horizontal="center" wrapText="1"/>
    </xf>
    <xf numFmtId="204" fontId="62" fillId="24" borderId="59" xfId="262" applyNumberFormat="1" applyFont="1" applyFill="1" applyBorder="1"/>
    <xf numFmtId="0" fontId="52" fillId="0" borderId="61" xfId="0" applyFont="1" applyBorder="1"/>
    <xf numFmtId="0" fontId="52" fillId="0" borderId="53" xfId="0" applyFont="1" applyBorder="1"/>
    <xf numFmtId="43" fontId="52" fillId="0" borderId="59" xfId="0" applyNumberFormat="1" applyFont="1" applyBorder="1"/>
    <xf numFmtId="43" fontId="52" fillId="24" borderId="59" xfId="0" applyNumberFormat="1" applyFont="1" applyFill="1" applyBorder="1"/>
    <xf numFmtId="0" fontId="52" fillId="0" borderId="54" xfId="0" applyFont="1" applyBorder="1"/>
    <xf numFmtId="0" fontId="56" fillId="0" borderId="11" xfId="0" applyFont="1" applyBorder="1"/>
    <xf numFmtId="0" fontId="56" fillId="0" borderId="0" xfId="0" applyFont="1"/>
    <xf numFmtId="0" fontId="56" fillId="0" borderId="12" xfId="0" applyFont="1" applyBorder="1"/>
    <xf numFmtId="0" fontId="52" fillId="0" borderId="0" xfId="0" applyFont="1" applyAlignment="1">
      <alignment horizontal="center"/>
    </xf>
    <xf numFmtId="0" fontId="52" fillId="0" borderId="12" xfId="0" applyFont="1" applyBorder="1" applyAlignment="1">
      <alignment horizontal="center"/>
    </xf>
    <xf numFmtId="0" fontId="55" fillId="0" borderId="21" xfId="0" applyFont="1" applyBorder="1"/>
    <xf numFmtId="0" fontId="52" fillId="0" borderId="55" xfId="0" applyFont="1" applyBorder="1"/>
    <xf numFmtId="0" fontId="62" fillId="0" borderId="11" xfId="0" applyFont="1" applyBorder="1" applyAlignment="1">
      <alignment horizontal="left"/>
    </xf>
    <xf numFmtId="0" fontId="52" fillId="0" borderId="0" xfId="0" applyFont="1" applyAlignment="1">
      <alignment horizontal="left"/>
    </xf>
    <xf numFmtId="0" fontId="52" fillId="0" borderId="11" xfId="0" applyFont="1" applyBorder="1" applyAlignment="1">
      <alignment horizontal="left"/>
    </xf>
    <xf numFmtId="0" fontId="56" fillId="0" borderId="11" xfId="0" applyFont="1" applyBorder="1" applyAlignment="1">
      <alignment horizontal="left"/>
    </xf>
    <xf numFmtId="0" fontId="65" fillId="0" borderId="0" xfId="0" applyFont="1" applyAlignment="1">
      <alignment horizontal="left"/>
    </xf>
    <xf numFmtId="0" fontId="52" fillId="0" borderId="80" xfId="0" applyFont="1" applyBorder="1"/>
    <xf numFmtId="0" fontId="52" fillId="0" borderId="81" xfId="0" applyFont="1" applyBorder="1"/>
    <xf numFmtId="0" fontId="52" fillId="0" borderId="82" xfId="0" applyFont="1" applyBorder="1"/>
    <xf numFmtId="176" fontId="44" fillId="25" borderId="38" xfId="259" applyNumberFormat="1" applyFont="1" applyFill="1" applyBorder="1" applyAlignment="1">
      <alignment vertical="center"/>
    </xf>
    <xf numFmtId="44" fontId="62" fillId="0" borderId="101" xfId="261" applyFont="1" applyBorder="1"/>
    <xf numFmtId="0" fontId="56" fillId="0" borderId="37" xfId="135" applyFont="1" applyBorder="1"/>
    <xf numFmtId="0" fontId="56" fillId="0" borderId="0" xfId="0" applyFont="1" applyAlignment="1">
      <alignment vertical="center"/>
    </xf>
    <xf numFmtId="0" fontId="56" fillId="0" borderId="36" xfId="135" applyFont="1" applyBorder="1"/>
    <xf numFmtId="0" fontId="55" fillId="0" borderId="57" xfId="135" applyFont="1" applyBorder="1" applyAlignment="1">
      <alignment horizontal="center"/>
    </xf>
    <xf numFmtId="0" fontId="56" fillId="0" borderId="61" xfId="135" applyFont="1" applyBorder="1" applyAlignment="1">
      <alignment horizontal="center"/>
    </xf>
    <xf numFmtId="0" fontId="55" fillId="0" borderId="53" xfId="135" applyFont="1" applyBorder="1" applyAlignment="1">
      <alignment horizontal="center"/>
    </xf>
    <xf numFmtId="0" fontId="56" fillId="0" borderId="53" xfId="135" applyFont="1" applyBorder="1" applyAlignment="1">
      <alignment vertical="center"/>
    </xf>
    <xf numFmtId="0" fontId="56" fillId="0" borderId="72" xfId="135" applyFont="1" applyBorder="1" applyAlignment="1">
      <alignment vertical="center"/>
    </xf>
    <xf numFmtId="0" fontId="56" fillId="0" borderId="58" xfId="135" applyFont="1" applyBorder="1" applyAlignment="1">
      <alignment horizontal="center"/>
    </xf>
    <xf numFmtId="0" fontId="56" fillId="0" borderId="57" xfId="135" applyFont="1" applyBorder="1" applyAlignment="1">
      <alignment horizontal="right" vertical="center"/>
    </xf>
    <xf numFmtId="0" fontId="56" fillId="0" borderId="29" xfId="135" applyFont="1" applyBorder="1" applyAlignment="1">
      <alignment horizontal="center" vertical="center"/>
    </xf>
    <xf numFmtId="0" fontId="56" fillId="0" borderId="35" xfId="135" applyFont="1" applyBorder="1" applyAlignment="1">
      <alignment horizontal="center" vertical="center"/>
    </xf>
    <xf numFmtId="0" fontId="56" fillId="0" borderId="11" xfId="135" applyFont="1" applyBorder="1" applyAlignment="1">
      <alignment horizontal="center"/>
    </xf>
    <xf numFmtId="0" fontId="56" fillId="0" borderId="0" xfId="135" applyFont="1" applyAlignment="1">
      <alignment horizontal="right" vertical="center"/>
    </xf>
    <xf numFmtId="1" fontId="56" fillId="0" borderId="18" xfId="135" applyNumberFormat="1" applyFont="1" applyBorder="1" applyAlignment="1">
      <alignment horizontal="center" vertical="center"/>
    </xf>
    <xf numFmtId="1" fontId="56" fillId="0" borderId="30" xfId="135" applyNumberFormat="1" applyFont="1" applyBorder="1" applyAlignment="1">
      <alignment horizontal="center" vertical="center"/>
    </xf>
    <xf numFmtId="1" fontId="56" fillId="0" borderId="12" xfId="135" applyNumberFormat="1" applyFont="1" applyBorder="1" applyAlignment="1">
      <alignment horizontal="center" vertical="center"/>
    </xf>
    <xf numFmtId="0" fontId="56" fillId="0" borderId="71" xfId="135" applyFont="1" applyBorder="1" applyAlignment="1">
      <alignment horizontal="left"/>
    </xf>
    <xf numFmtId="0" fontId="56" fillId="0" borderId="54" xfId="135" applyFont="1" applyBorder="1" applyAlignment="1">
      <alignment horizontal="center"/>
    </xf>
    <xf numFmtId="0" fontId="56" fillId="0" borderId="70" xfId="135" applyFont="1" applyBorder="1" applyAlignment="1">
      <alignment horizontal="center"/>
    </xf>
    <xf numFmtId="0" fontId="56" fillId="0" borderId="27" xfId="135" applyFont="1" applyBorder="1"/>
    <xf numFmtId="0" fontId="56" fillId="0" borderId="31" xfId="135" applyFont="1" applyBorder="1"/>
    <xf numFmtId="0" fontId="56" fillId="0" borderId="68" xfId="135" applyFont="1" applyBorder="1"/>
    <xf numFmtId="0" fontId="56" fillId="0" borderId="58" xfId="135" applyFont="1" applyBorder="1"/>
    <xf numFmtId="0" fontId="56" fillId="0" borderId="57" xfId="135" applyFont="1" applyBorder="1"/>
    <xf numFmtId="0" fontId="56" fillId="0" borderId="56" xfId="135" applyFont="1" applyBorder="1"/>
    <xf numFmtId="0" fontId="56" fillId="24" borderId="67" xfId="135" applyFont="1" applyFill="1" applyBorder="1" applyAlignment="1">
      <alignment horizontal="center" vertical="center"/>
    </xf>
    <xf numFmtId="4" fontId="56" fillId="24" borderId="67" xfId="135" applyNumberFormat="1" applyFont="1" applyFill="1" applyBorder="1" applyAlignment="1">
      <alignment horizontal="center" vertical="center"/>
    </xf>
    <xf numFmtId="0" fontId="56" fillId="0" borderId="22" xfId="135" applyFont="1" applyBorder="1"/>
    <xf numFmtId="44" fontId="56" fillId="0" borderId="19" xfId="261" applyFont="1" applyBorder="1"/>
    <xf numFmtId="204" fontId="56" fillId="25" borderId="4" xfId="261" applyNumberFormat="1" applyFont="1" applyFill="1" applyBorder="1" applyAlignment="1">
      <alignment horizontal="right" vertical="center"/>
    </xf>
    <xf numFmtId="44" fontId="56" fillId="0" borderId="18" xfId="261" applyFont="1" applyBorder="1"/>
    <xf numFmtId="44" fontId="56" fillId="0" borderId="62" xfId="261" applyFont="1" applyBorder="1"/>
    <xf numFmtId="44" fontId="55" fillId="0" borderId="59" xfId="261" applyFont="1" applyBorder="1"/>
    <xf numFmtId="0" fontId="56" fillId="0" borderId="29" xfId="135" applyFont="1" applyBorder="1" applyAlignment="1">
      <alignment horizontal="center"/>
    </xf>
    <xf numFmtId="2" fontId="56" fillId="0" borderId="29" xfId="135" applyNumberFormat="1" applyFont="1" applyBorder="1"/>
    <xf numFmtId="44" fontId="56" fillId="0" borderId="35" xfId="261" applyFont="1" applyBorder="1"/>
    <xf numFmtId="0" fontId="56" fillId="0" borderId="18" xfId="135" applyFont="1" applyBorder="1" applyAlignment="1">
      <alignment horizontal="center"/>
    </xf>
    <xf numFmtId="2" fontId="56" fillId="0" borderId="18" xfId="135" applyNumberFormat="1" applyFont="1" applyBorder="1"/>
    <xf numFmtId="44" fontId="56" fillId="0" borderId="18" xfId="261" applyFont="1" applyBorder="1" applyAlignment="1">
      <alignment horizontal="center"/>
    </xf>
    <xf numFmtId="44" fontId="56" fillId="0" borderId="30" xfId="261" applyFont="1" applyBorder="1"/>
    <xf numFmtId="0" fontId="56" fillId="0" borderId="20" xfId="135" applyFont="1" applyBorder="1" applyAlignment="1">
      <alignment horizontal="center"/>
    </xf>
    <xf numFmtId="2" fontId="56" fillId="0" borderId="20" xfId="135" applyNumberFormat="1" applyFont="1" applyBorder="1"/>
    <xf numFmtId="44" fontId="56" fillId="0" borderId="40" xfId="261" applyFont="1" applyBorder="1"/>
    <xf numFmtId="44" fontId="55" fillId="0" borderId="101" xfId="261" applyFont="1" applyBorder="1"/>
    <xf numFmtId="44" fontId="56" fillId="0" borderId="59" xfId="261" applyFont="1" applyBorder="1"/>
    <xf numFmtId="0" fontId="56" fillId="0" borderId="21" xfId="135" applyFont="1" applyBorder="1" applyAlignment="1">
      <alignment horizontal="left"/>
    </xf>
    <xf numFmtId="0" fontId="56" fillId="0" borderId="22" xfId="135" applyFont="1" applyBorder="1" applyAlignment="1">
      <alignment horizontal="left"/>
    </xf>
    <xf numFmtId="44" fontId="56" fillId="0" borderId="22" xfId="261" applyFont="1" applyBorder="1" applyAlignment="1">
      <alignment horizontal="center"/>
    </xf>
    <xf numFmtId="166" fontId="56" fillId="0" borderId="25" xfId="135" applyNumberFormat="1" applyFont="1" applyBorder="1" applyAlignment="1">
      <alignment horizontal="center" wrapText="1"/>
    </xf>
    <xf numFmtId="44" fontId="56" fillId="0" borderId="45" xfId="261" applyFont="1" applyBorder="1" applyAlignment="1">
      <alignment horizontal="center" wrapText="1"/>
    </xf>
    <xf numFmtId="173" fontId="56" fillId="0" borderId="18" xfId="203" applyFont="1" applyBorder="1" applyAlignment="1">
      <alignment horizontal="center"/>
    </xf>
    <xf numFmtId="0" fontId="56" fillId="0" borderId="22" xfId="239" applyNumberFormat="1" applyFont="1" applyBorder="1" applyAlignment="1">
      <alignment horizontal="center"/>
    </xf>
    <xf numFmtId="173" fontId="56" fillId="0" borderId="45" xfId="203" applyFont="1" applyBorder="1" applyAlignment="1">
      <alignment horizontal="center" wrapText="1"/>
    </xf>
    <xf numFmtId="0" fontId="56" fillId="0" borderId="62" xfId="135" applyFont="1" applyBorder="1"/>
    <xf numFmtId="0" fontId="56" fillId="0" borderId="14" xfId="135" applyFont="1" applyBorder="1"/>
    <xf numFmtId="173" fontId="56" fillId="0" borderId="38" xfId="203" applyFont="1" applyBorder="1"/>
    <xf numFmtId="204" fontId="55" fillId="24" borderId="59" xfId="261" applyNumberFormat="1" applyFont="1" applyFill="1" applyBorder="1"/>
    <xf numFmtId="43" fontId="56" fillId="0" borderId="22" xfId="203" applyNumberFormat="1" applyFont="1" applyBorder="1"/>
    <xf numFmtId="9" fontId="56" fillId="0" borderId="23" xfId="239" applyFont="1" applyBorder="1"/>
    <xf numFmtId="9" fontId="56" fillId="0" borderId="18" xfId="239" applyFont="1" applyBorder="1" applyAlignment="1">
      <alignment horizontal="center"/>
    </xf>
    <xf numFmtId="43" fontId="56" fillId="0" borderId="30" xfId="203" applyNumberFormat="1" applyFont="1" applyBorder="1"/>
    <xf numFmtId="0" fontId="56" fillId="0" borderId="61" xfId="135" applyFont="1" applyBorder="1"/>
    <xf numFmtId="0" fontId="56" fillId="0" borderId="53" xfId="135" applyFont="1" applyBorder="1"/>
    <xf numFmtId="43" fontId="56" fillId="0" borderId="31" xfId="203" applyNumberFormat="1" applyFont="1" applyBorder="1"/>
    <xf numFmtId="9" fontId="56" fillId="0" borderId="28" xfId="239" applyFont="1" applyBorder="1"/>
    <xf numFmtId="43" fontId="56" fillId="0" borderId="59" xfId="135" applyNumberFormat="1" applyFont="1" applyBorder="1"/>
    <xf numFmtId="43" fontId="56" fillId="24" borderId="59" xfId="135" applyNumberFormat="1" applyFont="1" applyFill="1" applyBorder="1"/>
    <xf numFmtId="0" fontId="56" fillId="0" borderId="54" xfId="135" applyFont="1" applyBorder="1"/>
    <xf numFmtId="0" fontId="56" fillId="0" borderId="0" xfId="135" applyFont="1" applyAlignment="1">
      <alignment horizontal="center"/>
    </xf>
    <xf numFmtId="0" fontId="56" fillId="0" borderId="12" xfId="135" applyFont="1" applyBorder="1" applyAlignment="1">
      <alignment horizontal="center"/>
    </xf>
    <xf numFmtId="0" fontId="56" fillId="0" borderId="55" xfId="135" applyFont="1" applyBorder="1"/>
    <xf numFmtId="0" fontId="55" fillId="0" borderId="11" xfId="135" applyFont="1" applyBorder="1" applyAlignment="1">
      <alignment horizontal="left"/>
    </xf>
    <xf numFmtId="0" fontId="56" fillId="0" borderId="0" xfId="135" applyFont="1" applyAlignment="1">
      <alignment horizontal="left"/>
    </xf>
    <xf numFmtId="0" fontId="56" fillId="0" borderId="80" xfId="135" applyFont="1" applyBorder="1"/>
    <xf numFmtId="0" fontId="56" fillId="0" borderId="81" xfId="135" applyFont="1" applyBorder="1"/>
    <xf numFmtId="0" fontId="56" fillId="0" borderId="82" xfId="135" applyFont="1" applyBorder="1"/>
    <xf numFmtId="204" fontId="55" fillId="24" borderId="59" xfId="261" applyNumberFormat="1" applyFont="1" applyFill="1" applyBorder="1" applyAlignment="1">
      <alignment horizontal="center" vertical="center"/>
    </xf>
    <xf numFmtId="2" fontId="52" fillId="24" borderId="67" xfId="135" applyNumberFormat="1" applyFont="1" applyFill="1" applyBorder="1" applyAlignment="1">
      <alignment horizontal="center" vertical="center"/>
    </xf>
    <xf numFmtId="204" fontId="52" fillId="25" borderId="18" xfId="261" applyNumberFormat="1" applyFont="1" applyFill="1" applyBorder="1" applyAlignment="1">
      <alignment horizontal="right" vertical="center"/>
    </xf>
    <xf numFmtId="44" fontId="52" fillId="0" borderId="75" xfId="261" applyFont="1" applyBorder="1"/>
    <xf numFmtId="204" fontId="52" fillId="25" borderId="75" xfId="261" applyNumberFormat="1" applyFont="1" applyFill="1" applyBorder="1" applyAlignment="1">
      <alignment horizontal="right" vertical="center"/>
    </xf>
    <xf numFmtId="44" fontId="52" fillId="0" borderId="87" xfId="261" applyFont="1" applyBorder="1"/>
    <xf numFmtId="0" fontId="44" fillId="24" borderId="30" xfId="0" applyFont="1" applyFill="1" applyBorder="1" applyAlignment="1">
      <alignment horizontal="center" vertical="center"/>
    </xf>
    <xf numFmtId="176" fontId="69" fillId="25" borderId="4" xfId="259" applyNumberFormat="1" applyFont="1" applyFill="1" applyBorder="1" applyAlignment="1" applyProtection="1">
      <alignment horizontal="right" vertical="center"/>
      <protection locked="0"/>
    </xf>
    <xf numFmtId="176" fontId="69" fillId="25" borderId="88" xfId="259" applyNumberFormat="1" applyFont="1" applyFill="1" applyBorder="1" applyAlignment="1" applyProtection="1">
      <alignment horizontal="right" vertical="center"/>
      <protection locked="0"/>
    </xf>
    <xf numFmtId="176" fontId="53" fillId="25" borderId="105" xfId="259" applyNumberFormat="1" applyFont="1" applyFill="1" applyBorder="1" applyAlignment="1" applyProtection="1">
      <alignment horizontal="right" vertical="center"/>
      <protection locked="0"/>
    </xf>
    <xf numFmtId="176" fontId="67" fillId="25" borderId="4" xfId="259" applyNumberFormat="1" applyFont="1" applyFill="1" applyBorder="1" applyAlignment="1" applyProtection="1">
      <alignment horizontal="right" vertical="center"/>
      <protection locked="0"/>
    </xf>
    <xf numFmtId="176" fontId="67" fillId="25" borderId="88" xfId="259" applyNumberFormat="1" applyFont="1" applyFill="1" applyBorder="1" applyAlignment="1" applyProtection="1">
      <alignment horizontal="right" vertical="center"/>
      <protection locked="0"/>
    </xf>
    <xf numFmtId="176" fontId="67" fillId="25" borderId="105" xfId="259" applyNumberFormat="1" applyFont="1" applyFill="1" applyBorder="1" applyAlignment="1" applyProtection="1">
      <alignment horizontal="right" vertical="center"/>
      <protection locked="0"/>
    </xf>
    <xf numFmtId="176" fontId="52" fillId="25" borderId="88" xfId="259" applyNumberFormat="1" applyFont="1" applyFill="1" applyBorder="1" applyAlignment="1" applyProtection="1">
      <alignment horizontal="right" vertical="center"/>
      <protection locked="0"/>
    </xf>
    <xf numFmtId="176" fontId="52" fillId="25" borderId="18" xfId="259" applyNumberFormat="1" applyFont="1" applyFill="1" applyBorder="1" applyAlignment="1" applyProtection="1">
      <alignment horizontal="right" vertical="center"/>
      <protection locked="0"/>
    </xf>
    <xf numFmtId="44" fontId="41" fillId="0" borderId="23" xfId="256" applyFont="1" applyBorder="1" applyAlignment="1">
      <alignment vertical="center"/>
    </xf>
    <xf numFmtId="176" fontId="44" fillId="25" borderId="15" xfId="259" applyNumberFormat="1" applyFont="1" applyFill="1" applyBorder="1" applyAlignment="1">
      <alignment vertical="center"/>
    </xf>
    <xf numFmtId="176" fontId="52" fillId="25" borderId="4" xfId="259" applyNumberFormat="1" applyFont="1" applyFill="1" applyBorder="1" applyAlignment="1" applyProtection="1">
      <alignment horizontal="right" vertical="center"/>
      <protection locked="0"/>
    </xf>
    <xf numFmtId="176" fontId="44" fillId="25" borderId="18" xfId="259" applyNumberFormat="1" applyFont="1" applyFill="1" applyBorder="1" applyAlignment="1">
      <alignment vertical="center"/>
    </xf>
    <xf numFmtId="204" fontId="41" fillId="25" borderId="96" xfId="256" applyNumberFormat="1" applyFont="1" applyFill="1" applyBorder="1" applyAlignment="1">
      <alignment horizontal="right" vertical="center"/>
    </xf>
    <xf numFmtId="176" fontId="41" fillId="25" borderId="18" xfId="259" applyNumberFormat="1" applyFont="1" applyFill="1" applyBorder="1" applyAlignment="1" applyProtection="1">
      <alignment horizontal="right" vertical="center"/>
      <protection locked="0"/>
    </xf>
    <xf numFmtId="44" fontId="44" fillId="25" borderId="18" xfId="256" applyFont="1" applyFill="1" applyBorder="1" applyAlignment="1">
      <alignment vertical="center"/>
    </xf>
    <xf numFmtId="176" fontId="67" fillId="25" borderId="18" xfId="259" applyNumberFormat="1" applyFont="1" applyFill="1" applyBorder="1" applyAlignment="1" applyProtection="1">
      <alignment horizontal="right" vertical="center"/>
      <protection locked="0"/>
    </xf>
    <xf numFmtId="176" fontId="67" fillId="25" borderId="91" xfId="214" applyNumberFormat="1" applyFont="1" applyFill="1" applyBorder="1" applyAlignment="1">
      <alignment vertical="center"/>
    </xf>
    <xf numFmtId="205" fontId="41" fillId="25" borderId="96" xfId="256" applyNumberFormat="1" applyFont="1" applyFill="1" applyBorder="1" applyAlignment="1">
      <alignment horizontal="right" vertical="center"/>
    </xf>
    <xf numFmtId="2" fontId="41" fillId="24" borderId="67" xfId="0" applyNumberFormat="1" applyFont="1" applyFill="1" applyBorder="1" applyAlignment="1">
      <alignment horizontal="center" vertical="center"/>
    </xf>
    <xf numFmtId="44" fontId="44" fillId="25" borderId="40" xfId="256" applyFont="1" applyFill="1" applyBorder="1" applyAlignment="1">
      <alignment vertical="center"/>
    </xf>
    <xf numFmtId="0" fontId="44" fillId="24" borderId="26" xfId="0" applyFont="1" applyFill="1" applyBorder="1" applyAlignment="1">
      <alignment horizontal="center" vertical="center"/>
    </xf>
    <xf numFmtId="176" fontId="44" fillId="25" borderId="42" xfId="259" applyNumberFormat="1" applyFont="1" applyFill="1" applyBorder="1" applyAlignment="1">
      <alignment vertical="center"/>
    </xf>
    <xf numFmtId="204" fontId="67" fillId="25" borderId="18" xfId="256" applyNumberFormat="1" applyFont="1" applyFill="1" applyBorder="1" applyAlignment="1">
      <alignment horizontal="right" vertical="center"/>
    </xf>
    <xf numFmtId="44" fontId="41" fillId="0" borderId="55" xfId="256" applyFont="1" applyBorder="1" applyAlignment="1">
      <alignment vertical="center"/>
    </xf>
    <xf numFmtId="44" fontId="41" fillId="0" borderId="18" xfId="256" applyFont="1" applyBorder="1" applyAlignment="1">
      <alignment horizontal="center"/>
    </xf>
    <xf numFmtId="0" fontId="41" fillId="0" borderId="18" xfId="0" applyFont="1" applyBorder="1" applyAlignment="1">
      <alignment horizontal="center"/>
    </xf>
    <xf numFmtId="44" fontId="41" fillId="0" borderId="0" xfId="0" applyNumberFormat="1" applyFont="1" applyAlignment="1">
      <alignment vertical="center"/>
    </xf>
    <xf numFmtId="0" fontId="70" fillId="0" borderId="33" xfId="73" applyFont="1" applyBorder="1" applyAlignment="1">
      <alignment horizontal="center" vertical="center"/>
    </xf>
    <xf numFmtId="0" fontId="70" fillId="25" borderId="18" xfId="0" applyFont="1" applyFill="1" applyBorder="1" applyAlignment="1">
      <alignment horizontal="center" vertical="center" wrapText="1"/>
    </xf>
    <xf numFmtId="0" fontId="70" fillId="0" borderId="18" xfId="89" applyFont="1" applyBorder="1" applyAlignment="1">
      <alignment horizontal="center" vertical="center"/>
    </xf>
    <xf numFmtId="0" fontId="70" fillId="0" borderId="18" xfId="74" applyFont="1" applyBorder="1" applyAlignment="1">
      <alignment horizontal="left" vertical="center" wrapText="1"/>
    </xf>
    <xf numFmtId="43" fontId="70" fillId="25" borderId="18" xfId="255" applyFont="1" applyFill="1" applyBorder="1" applyAlignment="1">
      <alignment horizontal="center" vertical="center" wrapText="1"/>
    </xf>
    <xf numFmtId="44" fontId="70" fillId="25" borderId="18" xfId="256" applyFont="1" applyFill="1" applyBorder="1" applyAlignment="1">
      <alignment horizontal="center" vertical="center" wrapText="1"/>
    </xf>
    <xf numFmtId="10" fontId="70" fillId="0" borderId="30" xfId="62" applyNumberFormat="1" applyFont="1" applyBorder="1" applyAlignment="1">
      <alignment horizontal="center" vertical="center" wrapText="1"/>
    </xf>
    <xf numFmtId="44" fontId="70" fillId="0" borderId="0" xfId="256" applyFont="1" applyAlignment="1">
      <alignment horizontal="center" vertical="center"/>
    </xf>
    <xf numFmtId="0" fontId="70" fillId="0" borderId="18" xfId="74" applyFont="1" applyBorder="1" applyAlignment="1">
      <alignment horizontal="center" vertical="center"/>
    </xf>
    <xf numFmtId="44" fontId="73" fillId="28" borderId="18" xfId="256" applyFont="1" applyFill="1" applyBorder="1" applyAlignment="1">
      <alignment horizontal="center" vertical="center" wrapText="1"/>
    </xf>
    <xf numFmtId="10" fontId="73" fillId="28" borderId="30" xfId="62" applyNumberFormat="1" applyFont="1" applyFill="1" applyBorder="1" applyAlignment="1">
      <alignment horizontal="center" vertical="center" wrapText="1"/>
    </xf>
    <xf numFmtId="44" fontId="73" fillId="26" borderId="0" xfId="89" applyNumberFormat="1" applyFont="1" applyFill="1" applyAlignment="1">
      <alignment horizontal="center" vertical="center"/>
    </xf>
    <xf numFmtId="44" fontId="73" fillId="26" borderId="0" xfId="256" applyFont="1" applyFill="1" applyAlignment="1">
      <alignment horizontal="center" vertical="center"/>
    </xf>
    <xf numFmtId="0" fontId="70" fillId="0" borderId="11" xfId="73" applyFont="1" applyBorder="1" applyAlignment="1">
      <alignment horizontal="center" vertical="center"/>
    </xf>
    <xf numFmtId="0" fontId="70" fillId="25" borderId="0" xfId="0" applyFont="1" applyFill="1" applyAlignment="1">
      <alignment horizontal="center" vertical="center" wrapText="1"/>
    </xf>
    <xf numFmtId="0" fontId="70" fillId="0" borderId="0" xfId="74" applyFont="1" applyAlignment="1">
      <alignment horizontal="center" vertical="center"/>
    </xf>
    <xf numFmtId="0" fontId="70" fillId="0" borderId="0" xfId="74" applyFont="1" applyAlignment="1">
      <alignment horizontal="center" vertical="center" wrapText="1"/>
    </xf>
    <xf numFmtId="0" fontId="70" fillId="0" borderId="0" xfId="74" applyFont="1" applyAlignment="1">
      <alignment horizontal="left" vertical="center" wrapText="1"/>
    </xf>
    <xf numFmtId="43" fontId="70" fillId="25" borderId="0" xfId="255" applyFont="1" applyFill="1" applyBorder="1" applyAlignment="1">
      <alignment horizontal="center" vertical="center" wrapText="1"/>
    </xf>
    <xf numFmtId="44" fontId="70" fillId="25" borderId="0" xfId="256" applyFont="1" applyFill="1" applyBorder="1" applyAlignment="1">
      <alignment horizontal="center" vertical="center" wrapText="1"/>
    </xf>
    <xf numFmtId="10" fontId="70" fillId="0" borderId="12" xfId="62" applyNumberFormat="1" applyFont="1" applyBorder="1" applyAlignment="1">
      <alignment horizontal="center" vertical="center" wrapText="1"/>
    </xf>
    <xf numFmtId="0" fontId="73" fillId="24" borderId="33" xfId="73" applyFont="1" applyFill="1" applyBorder="1" applyAlignment="1">
      <alignment horizontal="center" vertical="center"/>
    </xf>
    <xf numFmtId="0" fontId="73" fillId="24" borderId="18" xfId="73" applyFont="1" applyFill="1" applyBorder="1" applyAlignment="1">
      <alignment horizontal="center" vertical="center"/>
    </xf>
    <xf numFmtId="0" fontId="70" fillId="0" borderId="18" xfId="74" applyFont="1" applyBorder="1" applyAlignment="1">
      <alignment horizontal="center" vertical="center" wrapText="1"/>
    </xf>
    <xf numFmtId="0" fontId="70" fillId="25" borderId="18" xfId="0" applyFont="1" applyFill="1" applyBorder="1" applyAlignment="1">
      <alignment horizontal="left" vertical="center" wrapText="1"/>
    </xf>
    <xf numFmtId="0" fontId="70" fillId="0" borderId="18" xfId="0" applyFont="1" applyBorder="1" applyAlignment="1">
      <alignment horizontal="center" vertical="center" wrapText="1"/>
    </xf>
    <xf numFmtId="44" fontId="70" fillId="0" borderId="18" xfId="256" applyFont="1" applyFill="1" applyBorder="1" applyAlignment="1">
      <alignment horizontal="center" vertical="center" wrapText="1"/>
    </xf>
    <xf numFmtId="2" fontId="70" fillId="0" borderId="33" xfId="73" applyNumberFormat="1" applyFont="1" applyBorder="1" applyAlignment="1">
      <alignment horizontal="center" vertical="center"/>
    </xf>
    <xf numFmtId="0" fontId="73" fillId="0" borderId="11" xfId="73" applyFont="1" applyBorder="1" applyAlignment="1">
      <alignment horizontal="right" vertical="center"/>
    </xf>
    <xf numFmtId="0" fontId="73" fillId="0" borderId="0" xfId="73" applyFont="1" applyAlignment="1">
      <alignment horizontal="right" vertical="center"/>
    </xf>
    <xf numFmtId="4" fontId="73" fillId="25" borderId="0" xfId="39" applyNumberFormat="1" applyFont="1" applyFill="1" applyBorder="1" applyAlignment="1">
      <alignment horizontal="right" vertical="center" wrapText="1"/>
    </xf>
    <xf numFmtId="44" fontId="73" fillId="25" borderId="0" xfId="256" applyFont="1" applyFill="1" applyBorder="1" applyAlignment="1">
      <alignment horizontal="center" vertical="center" wrapText="1"/>
    </xf>
    <xf numFmtId="10" fontId="73" fillId="25" borderId="12" xfId="62" applyNumberFormat="1" applyFont="1" applyFill="1" applyBorder="1" applyAlignment="1">
      <alignment horizontal="center" vertical="center" wrapText="1"/>
    </xf>
    <xf numFmtId="0" fontId="73" fillId="24" borderId="25" xfId="73" applyFont="1" applyFill="1" applyBorder="1" applyAlignment="1">
      <alignment horizontal="center" vertical="center"/>
    </xf>
    <xf numFmtId="0" fontId="70" fillId="25" borderId="18" xfId="0" applyFont="1" applyFill="1" applyBorder="1" applyAlignment="1">
      <alignment vertical="center" wrapText="1"/>
    </xf>
    <xf numFmtId="43" fontId="70" fillId="25" borderId="18" xfId="255" applyFont="1" applyFill="1" applyBorder="1" applyAlignment="1">
      <alignment vertical="center" wrapText="1"/>
    </xf>
    <xf numFmtId="44" fontId="70" fillId="25" borderId="18" xfId="256" applyFont="1" applyFill="1" applyBorder="1" applyAlignment="1">
      <alignment vertical="center" wrapText="1"/>
    </xf>
    <xf numFmtId="10" fontId="70" fillId="0" borderId="30" xfId="62" applyNumberFormat="1" applyFont="1" applyBorder="1" applyAlignment="1">
      <alignment vertical="center" wrapText="1"/>
    </xf>
    <xf numFmtId="44" fontId="70" fillId="0" borderId="18" xfId="256" applyFont="1" applyFill="1" applyBorder="1" applyAlignment="1">
      <alignment vertical="center" wrapText="1"/>
    </xf>
    <xf numFmtId="0" fontId="73" fillId="0" borderId="11" xfId="73" applyFont="1" applyBorder="1" applyAlignment="1">
      <alignment vertical="center" wrapText="1"/>
    </xf>
    <xf numFmtId="0" fontId="73" fillId="0" borderId="0" xfId="73" applyFont="1" applyAlignment="1">
      <alignment vertical="center" wrapText="1"/>
    </xf>
    <xf numFmtId="0" fontId="73" fillId="0" borderId="43" xfId="73" applyFont="1" applyBorder="1" applyAlignment="1">
      <alignment vertical="center" wrapText="1"/>
    </xf>
    <xf numFmtId="44" fontId="73" fillId="28" borderId="18" xfId="256" applyFont="1" applyFill="1" applyBorder="1" applyAlignment="1">
      <alignment vertical="center" wrapText="1"/>
    </xf>
    <xf numFmtId="10" fontId="73" fillId="28" borderId="30" xfId="62" applyNumberFormat="1" applyFont="1" applyFill="1" applyBorder="1" applyAlignment="1">
      <alignment vertical="center" wrapText="1"/>
    </xf>
    <xf numFmtId="44" fontId="70" fillId="26" borderId="0" xfId="256" applyFont="1" applyFill="1" applyAlignment="1">
      <alignment horizontal="center" vertical="center"/>
    </xf>
    <xf numFmtId="4" fontId="73" fillId="25" borderId="0" xfId="39" applyNumberFormat="1" applyFont="1" applyFill="1" applyBorder="1" applyAlignment="1">
      <alignment vertical="center" wrapText="1"/>
    </xf>
    <xf numFmtId="44" fontId="73" fillId="25" borderId="0" xfId="256" applyFont="1" applyFill="1" applyBorder="1" applyAlignment="1">
      <alignment vertical="center" wrapText="1"/>
    </xf>
    <xf numFmtId="10" fontId="73" fillId="25" borderId="12" xfId="62" applyNumberFormat="1" applyFont="1" applyFill="1" applyBorder="1" applyAlignment="1">
      <alignment vertical="center" wrapText="1"/>
    </xf>
    <xf numFmtId="44" fontId="73" fillId="0" borderId="0" xfId="89" applyNumberFormat="1" applyFont="1" applyAlignment="1">
      <alignment horizontal="center" vertical="center"/>
    </xf>
    <xf numFmtId="44" fontId="73" fillId="0" borderId="0" xfId="256" applyFont="1" applyAlignment="1">
      <alignment horizontal="center" vertical="center"/>
    </xf>
    <xf numFmtId="0" fontId="70" fillId="0" borderId="0" xfId="89" applyFont="1" applyAlignment="1">
      <alignment horizontal="center" vertical="center"/>
    </xf>
    <xf numFmtId="0" fontId="70" fillId="0" borderId="18" xfId="0" applyFont="1" applyBorder="1" applyAlignment="1">
      <alignment vertical="center" wrapText="1"/>
    </xf>
    <xf numFmtId="0" fontId="70" fillId="0" borderId="18" xfId="0" applyFont="1" applyBorder="1" applyAlignment="1">
      <alignment horizontal="left" vertical="center" wrapText="1"/>
    </xf>
    <xf numFmtId="43" fontId="70" fillId="0" borderId="18" xfId="255" applyFont="1" applyFill="1" applyBorder="1" applyAlignment="1">
      <alignment horizontal="center" vertical="center" wrapText="1"/>
    </xf>
    <xf numFmtId="0" fontId="73" fillId="0" borderId="11" xfId="73" applyFont="1" applyBorder="1" applyAlignment="1">
      <alignment vertical="center"/>
    </xf>
    <xf numFmtId="0" fontId="73" fillId="0" borderId="0" xfId="73" applyFont="1" applyAlignment="1">
      <alignment vertical="center"/>
    </xf>
    <xf numFmtId="0" fontId="73" fillId="0" borderId="43" xfId="73" applyFont="1" applyBorder="1" applyAlignment="1">
      <alignment vertical="center"/>
    </xf>
    <xf numFmtId="0" fontId="70" fillId="29" borderId="18" xfId="133" applyFont="1" applyFill="1" applyBorder="1" applyAlignment="1">
      <alignment horizontal="left" vertical="center" wrapText="1"/>
    </xf>
    <xf numFmtId="44" fontId="70" fillId="29" borderId="18" xfId="256" applyFont="1" applyFill="1" applyBorder="1" applyAlignment="1">
      <alignment horizontal="center" vertical="center"/>
    </xf>
    <xf numFmtId="0" fontId="70" fillId="0" borderId="18" xfId="0" applyFont="1" applyBorder="1" applyAlignment="1">
      <alignment horizontal="left" vertical="center"/>
    </xf>
    <xf numFmtId="181" fontId="70" fillId="0" borderId="0" xfId="129" applyNumberFormat="1" applyFont="1" applyBorder="1" applyAlignment="1">
      <alignment horizontal="center" vertical="center"/>
    </xf>
    <xf numFmtId="39" fontId="73" fillId="0" borderId="0" xfId="129" applyNumberFormat="1" applyFont="1" applyBorder="1" applyAlignment="1">
      <alignment horizontal="center" vertical="center"/>
    </xf>
    <xf numFmtId="0" fontId="73" fillId="0" borderId="34" xfId="79" applyFont="1" applyBorder="1" applyAlignment="1">
      <alignment horizontal="center" vertical="center"/>
    </xf>
    <xf numFmtId="3" fontId="73" fillId="26" borderId="66" xfId="130" applyNumberFormat="1" applyFont="1" applyFill="1" applyBorder="1" applyAlignment="1">
      <alignment horizontal="center" vertical="center" wrapText="1"/>
    </xf>
    <xf numFmtId="186" fontId="73" fillId="26" borderId="45" xfId="60" applyNumberFormat="1" applyFont="1" applyFill="1" applyBorder="1" applyAlignment="1">
      <alignment horizontal="center" vertical="center"/>
    </xf>
    <xf numFmtId="186" fontId="73" fillId="26" borderId="18" xfId="60" applyNumberFormat="1" applyFont="1" applyFill="1" applyBorder="1" applyAlignment="1">
      <alignment horizontal="center" vertical="center"/>
    </xf>
    <xf numFmtId="186" fontId="73" fillId="26" borderId="19" xfId="60" applyNumberFormat="1" applyFont="1" applyFill="1" applyBorder="1" applyAlignment="1">
      <alignment horizontal="center" vertical="center"/>
    </xf>
    <xf numFmtId="9" fontId="70" fillId="27" borderId="30" xfId="95" applyFont="1" applyFill="1" applyBorder="1" applyAlignment="1">
      <alignment horizontal="center" vertical="center"/>
    </xf>
    <xf numFmtId="0" fontId="70" fillId="0" borderId="61" xfId="0" applyFont="1" applyBorder="1" applyAlignment="1">
      <alignment vertical="center" wrapText="1"/>
    </xf>
    <xf numFmtId="0" fontId="70" fillId="0" borderId="53" xfId="0" applyFont="1" applyBorder="1" applyAlignment="1">
      <alignment vertical="center" wrapText="1"/>
    </xf>
    <xf numFmtId="0" fontId="70" fillId="0" borderId="63" xfId="0" applyFont="1" applyBorder="1" applyAlignment="1">
      <alignment vertical="center" wrapText="1"/>
    </xf>
    <xf numFmtId="0" fontId="70" fillId="0" borderId="11" xfId="0" applyFont="1" applyBorder="1" applyAlignment="1">
      <alignment vertical="center" wrapText="1"/>
    </xf>
    <xf numFmtId="0" fontId="70" fillId="0" borderId="0" xfId="0" applyFont="1" applyAlignment="1">
      <alignment vertical="center" wrapText="1"/>
    </xf>
    <xf numFmtId="0" fontId="70" fillId="0" borderId="43" xfId="0" applyFont="1" applyBorder="1" applyAlignment="1">
      <alignment vertical="center" wrapText="1"/>
    </xf>
    <xf numFmtId="186" fontId="73" fillId="26" borderId="75" xfId="60" applyNumberFormat="1" applyFont="1" applyFill="1" applyBorder="1" applyAlignment="1">
      <alignment horizontal="center" vertical="center"/>
    </xf>
    <xf numFmtId="186" fontId="73" fillId="26" borderId="64" xfId="60" applyNumberFormat="1" applyFont="1" applyFill="1" applyBorder="1" applyAlignment="1">
      <alignment horizontal="center" vertical="center"/>
    </xf>
    <xf numFmtId="9" fontId="70" fillId="27" borderId="74" xfId="95" applyFont="1" applyFill="1" applyBorder="1" applyAlignment="1">
      <alignment horizontal="center" vertical="center"/>
    </xf>
    <xf numFmtId="44" fontId="73" fillId="24" borderId="86" xfId="256" applyFont="1" applyFill="1" applyBorder="1" applyAlignment="1">
      <alignment vertical="center"/>
    </xf>
    <xf numFmtId="10" fontId="73" fillId="30" borderId="87" xfId="62" applyNumberFormat="1" applyFont="1" applyFill="1" applyBorder="1" applyAlignment="1">
      <alignment horizontal="center" vertical="center" wrapText="1"/>
    </xf>
    <xf numFmtId="0" fontId="73" fillId="0" borderId="0" xfId="73" applyFont="1" applyAlignment="1">
      <alignment horizontal="center" vertical="center"/>
    </xf>
    <xf numFmtId="187" fontId="73" fillId="0" borderId="0" xfId="73" applyNumberFormat="1" applyFont="1" applyAlignment="1">
      <alignment horizontal="center" vertical="center"/>
    </xf>
    <xf numFmtId="0" fontId="71" fillId="0" borderId="0" xfId="0" applyFont="1" applyAlignment="1">
      <alignment horizontal="center" vertical="center"/>
    </xf>
    <xf numFmtId="0" fontId="72" fillId="0" borderId="0" xfId="0" applyFont="1" applyAlignment="1">
      <alignment horizontal="center" vertical="center"/>
    </xf>
    <xf numFmtId="0" fontId="70" fillId="0" borderId="36" xfId="89" applyFont="1" applyBorder="1" applyAlignment="1">
      <alignment horizontal="center" vertical="center"/>
    </xf>
    <xf numFmtId="0" fontId="70" fillId="0" borderId="37" xfId="89" applyFont="1" applyBorder="1" applyAlignment="1">
      <alignment horizontal="center" vertical="center"/>
    </xf>
    <xf numFmtId="0" fontId="70" fillId="25" borderId="37" xfId="89" applyFont="1" applyFill="1" applyBorder="1" applyAlignment="1">
      <alignment horizontal="center" vertical="center"/>
    </xf>
    <xf numFmtId="0" fontId="70" fillId="25" borderId="0" xfId="89" applyFont="1" applyFill="1" applyAlignment="1">
      <alignment horizontal="center" vertical="center"/>
    </xf>
    <xf numFmtId="0" fontId="70" fillId="0" borderId="36" xfId="90" applyFont="1" applyBorder="1" applyAlignment="1">
      <alignment horizontal="center" vertical="center"/>
    </xf>
    <xf numFmtId="0" fontId="70" fillId="0" borderId="37" xfId="90" applyFont="1" applyBorder="1" applyAlignment="1">
      <alignment horizontal="center" vertical="center"/>
    </xf>
    <xf numFmtId="0" fontId="70" fillId="0" borderId="0" xfId="90" applyFont="1" applyAlignment="1">
      <alignment horizontal="center" vertical="center"/>
    </xf>
    <xf numFmtId="44" fontId="73" fillId="0" borderId="0" xfId="90" applyNumberFormat="1" applyFont="1" applyAlignment="1">
      <alignment horizontal="center" vertical="center"/>
    </xf>
    <xf numFmtId="0" fontId="70" fillId="0" borderId="0" xfId="128" applyFont="1" applyAlignment="1">
      <alignment horizontal="center" vertical="center"/>
    </xf>
    <xf numFmtId="2" fontId="70" fillId="0" borderId="0" xfId="128" applyNumberFormat="1" applyFont="1" applyAlignment="1">
      <alignment horizontal="center" vertical="center"/>
    </xf>
    <xf numFmtId="182" fontId="70" fillId="0" borderId="37" xfId="90" applyNumberFormat="1" applyFont="1" applyBorder="1" applyAlignment="1">
      <alignment horizontal="center" vertical="center"/>
    </xf>
    <xf numFmtId="184" fontId="70" fillId="0" borderId="37" xfId="90" applyNumberFormat="1" applyFont="1" applyBorder="1" applyAlignment="1">
      <alignment horizontal="center" vertical="center"/>
    </xf>
    <xf numFmtId="0" fontId="70" fillId="0" borderId="80" xfId="90" applyFont="1" applyBorder="1" applyAlignment="1">
      <alignment horizontal="center" vertical="center"/>
    </xf>
    <xf numFmtId="0" fontId="70" fillId="0" borderId="81" xfId="89" applyFont="1" applyBorder="1" applyAlignment="1">
      <alignment horizontal="center" vertical="center"/>
    </xf>
    <xf numFmtId="185" fontId="70" fillId="0" borderId="81" xfId="34" applyNumberFormat="1" applyFont="1" applyBorder="1" applyAlignment="1">
      <alignment horizontal="center" vertical="center"/>
    </xf>
    <xf numFmtId="0" fontId="70" fillId="0" borderId="82" xfId="89" applyFont="1" applyBorder="1" applyAlignment="1">
      <alignment horizontal="center" vertical="center"/>
    </xf>
    <xf numFmtId="0" fontId="73" fillId="0" borderId="75" xfId="126" applyFont="1" applyBorder="1" applyAlignment="1">
      <alignment horizontal="center" vertical="center" wrapText="1"/>
    </xf>
    <xf numFmtId="0" fontId="70" fillId="0" borderId="18" xfId="73" applyFont="1" applyBorder="1" applyAlignment="1">
      <alignment horizontal="center" vertical="center"/>
    </xf>
    <xf numFmtId="10" fontId="70" fillId="0" borderId="18" xfId="62" applyNumberFormat="1" applyFont="1" applyBorder="1" applyAlignment="1">
      <alignment horizontal="center" vertical="center" wrapText="1"/>
    </xf>
    <xf numFmtId="10" fontId="73" fillId="28" borderId="18" xfId="62" applyNumberFormat="1" applyFont="1" applyFill="1" applyBorder="1" applyAlignment="1">
      <alignment horizontal="center" vertical="center" wrapText="1"/>
    </xf>
    <xf numFmtId="44" fontId="70" fillId="0" borderId="18" xfId="256" applyFont="1" applyBorder="1" applyAlignment="1">
      <alignment vertical="center"/>
    </xf>
    <xf numFmtId="44" fontId="73" fillId="24" borderId="18" xfId="256" applyFont="1" applyFill="1" applyBorder="1" applyAlignment="1">
      <alignment vertical="center"/>
    </xf>
    <xf numFmtId="44" fontId="73" fillId="28" borderId="25" xfId="256" applyFont="1" applyFill="1" applyBorder="1" applyAlignment="1">
      <alignment horizontal="center" vertical="center" wrapText="1"/>
    </xf>
    <xf numFmtId="10" fontId="73" fillId="28" borderId="25" xfId="62" applyNumberFormat="1" applyFont="1" applyFill="1" applyBorder="1" applyAlignment="1">
      <alignment horizontal="center" vertical="center" wrapText="1"/>
    </xf>
    <xf numFmtId="10" fontId="70" fillId="0" borderId="18" xfId="62" applyNumberFormat="1" applyFont="1" applyFill="1" applyBorder="1" applyAlignment="1">
      <alignment horizontal="center" vertical="center" wrapText="1"/>
    </xf>
    <xf numFmtId="2" fontId="70" fillId="0" borderId="18" xfId="73" applyNumberFormat="1" applyFont="1" applyBorder="1" applyAlignment="1">
      <alignment horizontal="center" vertical="center"/>
    </xf>
    <xf numFmtId="0" fontId="41" fillId="25" borderId="20" xfId="130" applyFont="1" applyFill="1" applyBorder="1" applyAlignment="1">
      <alignment horizontal="center" vertical="center" wrapText="1"/>
    </xf>
    <xf numFmtId="0" fontId="41" fillId="25" borderId="40" xfId="130" applyFont="1" applyFill="1" applyBorder="1" applyAlignment="1">
      <alignment horizontal="center" vertical="center" wrapText="1"/>
    </xf>
    <xf numFmtId="0" fontId="41" fillId="26" borderId="33" xfId="130" applyFont="1" applyFill="1" applyBorder="1" applyAlignment="1">
      <alignment vertical="center" wrapText="1"/>
    </xf>
    <xf numFmtId="0" fontId="41" fillId="26" borderId="18" xfId="130" applyFont="1" applyFill="1" applyBorder="1" applyAlignment="1">
      <alignment vertical="center" wrapText="1"/>
    </xf>
    <xf numFmtId="3" fontId="44" fillId="26" borderId="25" xfId="130" applyNumberFormat="1" applyFont="1" applyFill="1" applyBorder="1" applyAlignment="1">
      <alignment horizontal="center" vertical="center" wrapText="1"/>
    </xf>
    <xf numFmtId="3" fontId="44" fillId="26" borderId="18" xfId="130" applyNumberFormat="1" applyFont="1" applyFill="1" applyBorder="1" applyAlignment="1">
      <alignment horizontal="center" vertical="center"/>
    </xf>
    <xf numFmtId="0" fontId="44" fillId="26" borderId="18" xfId="130" applyFont="1" applyFill="1" applyBorder="1" applyAlignment="1">
      <alignment horizontal="center" vertical="center" wrapText="1"/>
    </xf>
    <xf numFmtId="0" fontId="44" fillId="26" borderId="18" xfId="130" applyFont="1" applyFill="1" applyBorder="1" applyAlignment="1">
      <alignment horizontal="center" vertical="center"/>
    </xf>
    <xf numFmtId="0" fontId="41" fillId="0" borderId="61" xfId="0" applyFont="1" applyBorder="1" applyAlignment="1">
      <alignment horizontal="center" vertical="center" wrapText="1"/>
    </xf>
    <xf numFmtId="0" fontId="41" fillId="0" borderId="53" xfId="0" applyFont="1" applyBorder="1" applyAlignment="1">
      <alignment horizontal="center" vertical="center" wrapText="1"/>
    </xf>
    <xf numFmtId="0" fontId="41" fillId="0" borderId="63" xfId="0" applyFont="1" applyBorder="1" applyAlignment="1">
      <alignment horizontal="center" vertical="center" wrapText="1"/>
    </xf>
    <xf numFmtId="0" fontId="41" fillId="0" borderId="11" xfId="0" applyFont="1" applyBorder="1" applyAlignment="1">
      <alignment horizontal="center" vertical="center" wrapText="1"/>
    </xf>
    <xf numFmtId="0" fontId="41" fillId="0" borderId="0" xfId="0" applyFont="1" applyAlignment="1">
      <alignment horizontal="center" vertical="center" wrapText="1"/>
    </xf>
    <xf numFmtId="0" fontId="41" fillId="0" borderId="43" xfId="0" applyFont="1" applyBorder="1" applyAlignment="1">
      <alignment horizontal="center" vertical="center" wrapText="1"/>
    </xf>
    <xf numFmtId="0" fontId="41" fillId="0" borderId="13" xfId="0" applyFont="1" applyBorder="1" applyAlignment="1">
      <alignment horizontal="center" vertical="center" wrapText="1"/>
    </xf>
    <xf numFmtId="0" fontId="41" fillId="0" borderId="14" xfId="0" applyFont="1" applyBorder="1" applyAlignment="1">
      <alignment horizontal="center" vertical="center" wrapText="1"/>
    </xf>
    <xf numFmtId="0" fontId="41" fillId="0" borderId="24" xfId="0" applyFont="1" applyBorder="1" applyAlignment="1">
      <alignment horizontal="center" vertical="center" wrapText="1"/>
    </xf>
    <xf numFmtId="4" fontId="44" fillId="25" borderId="29" xfId="73" applyNumberFormat="1" applyFont="1" applyFill="1" applyBorder="1" applyAlignment="1">
      <alignment horizontal="center" vertical="center" wrapText="1"/>
    </xf>
    <xf numFmtId="4" fontId="44" fillId="25" borderId="20" xfId="73" applyNumberFormat="1" applyFont="1" applyFill="1" applyBorder="1" applyAlignment="1">
      <alignment horizontal="center" vertical="center" wrapText="1"/>
    </xf>
    <xf numFmtId="4" fontId="44" fillId="25" borderId="35" xfId="73" applyNumberFormat="1" applyFont="1" applyFill="1" applyBorder="1" applyAlignment="1">
      <alignment horizontal="center" vertical="center" wrapText="1"/>
    </xf>
    <xf numFmtId="4" fontId="44" fillId="25" borderId="40" xfId="73" applyNumberFormat="1" applyFont="1" applyFill="1" applyBorder="1" applyAlignment="1">
      <alignment horizontal="center" vertical="center" wrapText="1"/>
    </xf>
    <xf numFmtId="0" fontId="44" fillId="24" borderId="39" xfId="73" applyFont="1" applyFill="1" applyBorder="1" applyAlignment="1">
      <alignment horizontal="right" vertical="center"/>
    </xf>
    <xf numFmtId="0" fontId="44" fillId="24" borderId="41" xfId="73" applyFont="1" applyFill="1" applyBorder="1" applyAlignment="1">
      <alignment horizontal="right" vertical="center"/>
    </xf>
    <xf numFmtId="0" fontId="44" fillId="24" borderId="51" xfId="73" applyFont="1" applyFill="1" applyBorder="1" applyAlignment="1">
      <alignment horizontal="right" vertical="center"/>
    </xf>
    <xf numFmtId="0" fontId="41" fillId="0" borderId="34" xfId="128" applyFont="1" applyBorder="1" applyAlignment="1">
      <alignment horizontal="left" vertical="center" wrapText="1"/>
    </xf>
    <xf numFmtId="0" fontId="41" fillId="0" borderId="16" xfId="128" applyFont="1" applyBorder="1" applyAlignment="1">
      <alignment horizontal="left" vertical="center" wrapText="1"/>
    </xf>
    <xf numFmtId="0" fontId="41" fillId="0" borderId="17" xfId="128" applyFont="1" applyBorder="1" applyAlignment="1">
      <alignment horizontal="left" vertical="center" wrapText="1"/>
    </xf>
    <xf numFmtId="0" fontId="42" fillId="0" borderId="0" xfId="0" applyFont="1" applyAlignment="1">
      <alignment horizontal="left"/>
    </xf>
    <xf numFmtId="0" fontId="44" fillId="0" borderId="58" xfId="130" applyFont="1" applyBorder="1" applyAlignment="1">
      <alignment horizontal="center"/>
    </xf>
    <xf numFmtId="0" fontId="44" fillId="0" borderId="57" xfId="130" applyFont="1" applyBorder="1" applyAlignment="1">
      <alignment horizontal="center"/>
    </xf>
    <xf numFmtId="0" fontId="44" fillId="0" borderId="56" xfId="130" applyFont="1" applyBorder="1" applyAlignment="1">
      <alignment horizontal="center"/>
    </xf>
    <xf numFmtId="0" fontId="41" fillId="0" borderId="83" xfId="89" applyFont="1" applyBorder="1" applyAlignment="1">
      <alignment horizontal="center"/>
    </xf>
    <xf numFmtId="0" fontId="41" fillId="0" borderId="79" xfId="89" applyFont="1" applyBorder="1" applyAlignment="1">
      <alignment horizontal="center"/>
    </xf>
    <xf numFmtId="0" fontId="41" fillId="0" borderId="84" xfId="89" applyFont="1" applyBorder="1" applyAlignment="1">
      <alignment horizontal="center"/>
    </xf>
    <xf numFmtId="3" fontId="44" fillId="26" borderId="18" xfId="130" applyNumberFormat="1" applyFont="1" applyFill="1" applyBorder="1" applyAlignment="1">
      <alignment horizontal="center" vertical="center" wrapText="1"/>
    </xf>
    <xf numFmtId="0" fontId="41" fillId="0" borderId="16" xfId="79" applyFont="1" applyBorder="1" applyAlignment="1">
      <alignment horizontal="center" vertical="center"/>
    </xf>
    <xf numFmtId="0" fontId="41" fillId="0" borderId="26" xfId="79" applyFont="1" applyBorder="1" applyAlignment="1">
      <alignment horizontal="center" vertical="center"/>
    </xf>
    <xf numFmtId="0" fontId="44" fillId="0" borderId="11" xfId="130" applyFont="1" applyBorder="1" applyAlignment="1">
      <alignment horizontal="center"/>
    </xf>
    <xf numFmtId="0" fontId="44" fillId="0" borderId="0" xfId="130" applyFont="1" applyAlignment="1">
      <alignment horizontal="center"/>
    </xf>
    <xf numFmtId="0" fontId="44" fillId="0" borderId="12" xfId="130" applyFont="1" applyBorder="1" applyAlignment="1">
      <alignment horizontal="center"/>
    </xf>
    <xf numFmtId="0" fontId="41" fillId="27" borderId="18" xfId="89" applyFont="1" applyFill="1" applyBorder="1" applyAlignment="1">
      <alignment horizontal="justify" vertical="center" wrapText="1"/>
    </xf>
    <xf numFmtId="0" fontId="41" fillId="26" borderId="19" xfId="89" applyFont="1" applyFill="1" applyBorder="1" applyAlignment="1">
      <alignment horizontal="center" wrapText="1"/>
    </xf>
    <xf numFmtId="0" fontId="41" fillId="26" borderId="22" xfId="89" applyFont="1" applyFill="1" applyBorder="1" applyAlignment="1">
      <alignment horizontal="center" wrapText="1"/>
    </xf>
    <xf numFmtId="0" fontId="41" fillId="26" borderId="23" xfId="89" applyFont="1" applyFill="1" applyBorder="1" applyAlignment="1">
      <alignment horizontal="center" wrapText="1"/>
    </xf>
    <xf numFmtId="0" fontId="44" fillId="24" borderId="13" xfId="73" applyFont="1" applyFill="1" applyBorder="1" applyAlignment="1">
      <alignment horizontal="left" vertical="center"/>
    </xf>
    <xf numFmtId="0" fontId="44" fillId="24" borderId="14" xfId="73" applyFont="1" applyFill="1" applyBorder="1" applyAlignment="1">
      <alignment horizontal="left" vertical="center"/>
    </xf>
    <xf numFmtId="0" fontId="44" fillId="24" borderId="15" xfId="73" applyFont="1" applyFill="1" applyBorder="1" applyAlignment="1">
      <alignment horizontal="left" vertical="center"/>
    </xf>
    <xf numFmtId="0" fontId="44" fillId="25" borderId="32" xfId="73" applyFont="1" applyFill="1" applyBorder="1" applyAlignment="1">
      <alignment horizontal="center" vertical="center" wrapText="1"/>
    </xf>
    <xf numFmtId="0" fontId="44" fillId="25" borderId="46" xfId="73" applyFont="1" applyFill="1" applyBorder="1" applyAlignment="1">
      <alignment horizontal="center" vertical="center" wrapText="1"/>
    </xf>
    <xf numFmtId="0" fontId="44" fillId="25" borderId="29" xfId="73" applyFont="1" applyFill="1" applyBorder="1" applyAlignment="1">
      <alignment horizontal="center" vertical="center" wrapText="1"/>
    </xf>
    <xf numFmtId="0" fontId="44" fillId="25" borderId="20" xfId="73" applyFont="1" applyFill="1" applyBorder="1" applyAlignment="1">
      <alignment horizontal="center" vertical="center" wrapText="1"/>
    </xf>
    <xf numFmtId="0" fontId="44" fillId="0" borderId="29" xfId="126" applyFont="1" applyBorder="1" applyAlignment="1">
      <alignment horizontal="center" vertical="center" wrapText="1"/>
    </xf>
    <xf numFmtId="0" fontId="73" fillId="24" borderId="18" xfId="73" applyFont="1" applyFill="1" applyBorder="1" applyAlignment="1">
      <alignment horizontal="center" vertical="center"/>
    </xf>
    <xf numFmtId="0" fontId="70" fillId="0" borderId="19" xfId="0" applyFont="1" applyBorder="1" applyAlignment="1">
      <alignment horizontal="center" vertical="center" wrapText="1"/>
    </xf>
    <xf numFmtId="0" fontId="70" fillId="0" borderId="23" xfId="0" applyFont="1" applyBorder="1" applyAlignment="1">
      <alignment horizontal="center" vertical="center" wrapText="1"/>
    </xf>
    <xf numFmtId="0" fontId="70" fillId="0" borderId="18" xfId="0" applyFont="1" applyBorder="1" applyAlignment="1">
      <alignment horizontal="center" vertical="center" wrapText="1"/>
    </xf>
    <xf numFmtId="0" fontId="73" fillId="24" borderId="25" xfId="73" applyFont="1" applyFill="1" applyBorder="1" applyAlignment="1">
      <alignment horizontal="center" vertical="center"/>
    </xf>
    <xf numFmtId="0" fontId="73" fillId="0" borderId="18" xfId="73" applyFont="1" applyBorder="1" applyAlignment="1">
      <alignment horizontal="right" vertical="center"/>
    </xf>
    <xf numFmtId="0" fontId="73" fillId="0" borderId="85" xfId="89" applyFont="1" applyBorder="1" applyAlignment="1">
      <alignment horizontal="center" vertical="center"/>
    </xf>
    <xf numFmtId="0" fontId="73" fillId="0" borderId="47" xfId="89" applyFont="1" applyBorder="1" applyAlignment="1">
      <alignment horizontal="center" vertical="center"/>
    </xf>
    <xf numFmtId="0" fontId="73" fillId="24" borderId="30" xfId="73" applyFont="1" applyFill="1" applyBorder="1" applyAlignment="1">
      <alignment horizontal="center" vertical="center"/>
    </xf>
    <xf numFmtId="4" fontId="73" fillId="28" borderId="18" xfId="39" applyNumberFormat="1" applyFont="1" applyFill="1" applyBorder="1" applyAlignment="1">
      <alignment horizontal="right" vertical="center" wrapText="1"/>
    </xf>
    <xf numFmtId="0" fontId="73" fillId="24" borderId="25" xfId="73" applyFont="1" applyFill="1" applyBorder="1" applyAlignment="1">
      <alignment vertical="center"/>
    </xf>
    <xf numFmtId="0" fontId="73" fillId="24" borderId="45" xfId="73" applyFont="1" applyFill="1" applyBorder="1" applyAlignment="1">
      <alignment vertical="center"/>
    </xf>
    <xf numFmtId="4" fontId="73" fillId="28" borderId="18" xfId="39" applyNumberFormat="1" applyFont="1" applyFill="1" applyBorder="1" applyAlignment="1">
      <alignment vertical="center" wrapText="1"/>
    </xf>
    <xf numFmtId="0" fontId="73" fillId="0" borderId="33" xfId="73" applyFont="1" applyBorder="1" applyAlignment="1">
      <alignment horizontal="right" vertical="center"/>
    </xf>
    <xf numFmtId="0" fontId="70" fillId="27" borderId="33" xfId="89" applyFont="1" applyFill="1" applyBorder="1" applyAlignment="1">
      <alignment horizontal="center" vertical="center" wrapText="1"/>
    </xf>
    <xf numFmtId="0" fontId="70" fillId="27" borderId="18" xfId="89" applyFont="1" applyFill="1" applyBorder="1" applyAlignment="1">
      <alignment horizontal="center" vertical="center" wrapText="1"/>
    </xf>
    <xf numFmtId="0" fontId="70" fillId="27" borderId="19" xfId="89" applyFont="1" applyFill="1" applyBorder="1" applyAlignment="1">
      <alignment horizontal="center" vertical="center" wrapText="1"/>
    </xf>
    <xf numFmtId="0" fontId="70" fillId="27" borderId="30" xfId="89" applyFont="1" applyFill="1" applyBorder="1" applyAlignment="1">
      <alignment horizontal="center" vertical="center" wrapText="1"/>
    </xf>
    <xf numFmtId="0" fontId="70" fillId="26" borderId="21" xfId="89" applyFont="1" applyFill="1" applyBorder="1" applyAlignment="1">
      <alignment horizontal="center" vertical="center" wrapText="1"/>
    </xf>
    <xf numFmtId="0" fontId="70" fillId="26" borderId="22" xfId="89" applyFont="1" applyFill="1" applyBorder="1" applyAlignment="1">
      <alignment horizontal="center" vertical="center" wrapText="1"/>
    </xf>
    <xf numFmtId="0" fontId="70" fillId="26" borderId="55" xfId="89" applyFont="1" applyFill="1" applyBorder="1" applyAlignment="1">
      <alignment horizontal="center" vertical="center" wrapText="1"/>
    </xf>
    <xf numFmtId="0" fontId="71" fillId="0" borderId="0" xfId="0" applyFont="1" applyAlignment="1">
      <alignment horizontal="center" vertical="center"/>
    </xf>
    <xf numFmtId="0" fontId="70" fillId="0" borderId="83" xfId="89" applyFont="1" applyBorder="1" applyAlignment="1">
      <alignment horizontal="center" vertical="center"/>
    </xf>
    <xf numFmtId="0" fontId="70" fillId="0" borderId="79" xfId="89" applyFont="1" applyBorder="1" applyAlignment="1">
      <alignment horizontal="center" vertical="center"/>
    </xf>
    <xf numFmtId="0" fontId="70" fillId="0" borderId="84" xfId="89" applyFont="1" applyBorder="1" applyAlignment="1">
      <alignment horizontal="center" vertical="center"/>
    </xf>
    <xf numFmtId="0" fontId="73" fillId="0" borderId="58" xfId="130" applyFont="1" applyBorder="1" applyAlignment="1">
      <alignment horizontal="center" vertical="center"/>
    </xf>
    <xf numFmtId="0" fontId="73" fillId="0" borderId="57" xfId="130" applyFont="1" applyBorder="1" applyAlignment="1">
      <alignment horizontal="center" vertical="center"/>
    </xf>
    <xf numFmtId="0" fontId="73" fillId="0" borderId="56" xfId="130" applyFont="1" applyBorder="1" applyAlignment="1">
      <alignment horizontal="center" vertical="center"/>
    </xf>
    <xf numFmtId="0" fontId="70" fillId="0" borderId="71" xfId="130" applyFont="1" applyBorder="1" applyAlignment="1">
      <alignment horizontal="center" vertical="center"/>
    </xf>
    <xf numFmtId="0" fontId="70" fillId="0" borderId="54" xfId="130" applyFont="1" applyBorder="1" applyAlignment="1">
      <alignment horizontal="center" vertical="center"/>
    </xf>
    <xf numFmtId="0" fontId="70" fillId="0" borderId="70" xfId="130" applyFont="1" applyBorder="1" applyAlignment="1">
      <alignment horizontal="center" vertical="center"/>
    </xf>
    <xf numFmtId="0" fontId="73" fillId="24" borderId="13" xfId="73" applyFont="1" applyFill="1" applyBorder="1" applyAlignment="1">
      <alignment horizontal="center" vertical="center"/>
    </xf>
    <xf numFmtId="0" fontId="73" fillId="24" borderId="14" xfId="73" applyFont="1" applyFill="1" applyBorder="1" applyAlignment="1">
      <alignment horizontal="center" vertical="center"/>
    </xf>
    <xf numFmtId="0" fontId="73" fillId="24" borderId="12" xfId="73" applyFont="1" applyFill="1" applyBorder="1" applyAlignment="1">
      <alignment horizontal="center" vertical="center"/>
    </xf>
    <xf numFmtId="0" fontId="73" fillId="25" borderId="29" xfId="73" applyFont="1" applyFill="1" applyBorder="1" applyAlignment="1">
      <alignment horizontal="center" vertical="center" wrapText="1"/>
    </xf>
    <xf numFmtId="0" fontId="73" fillId="25" borderId="75" xfId="73" applyFont="1" applyFill="1" applyBorder="1" applyAlignment="1">
      <alignment horizontal="center" vertical="center" wrapText="1"/>
    </xf>
    <xf numFmtId="4" fontId="73" fillId="25" borderId="29" xfId="73" applyNumberFormat="1" applyFont="1" applyFill="1" applyBorder="1" applyAlignment="1">
      <alignment horizontal="center" vertical="center" wrapText="1"/>
    </xf>
    <xf numFmtId="4" fontId="73" fillId="25" borderId="75" xfId="73" applyNumberFormat="1" applyFont="1" applyFill="1" applyBorder="1" applyAlignment="1">
      <alignment horizontal="center" vertical="center" wrapText="1"/>
    </xf>
    <xf numFmtId="4" fontId="73" fillId="25" borderId="30" xfId="73" applyNumberFormat="1" applyFont="1" applyFill="1" applyBorder="1" applyAlignment="1">
      <alignment horizontal="center" vertical="center" wrapText="1"/>
    </xf>
    <xf numFmtId="4" fontId="73" fillId="25" borderId="74" xfId="73" applyNumberFormat="1" applyFont="1" applyFill="1" applyBorder="1" applyAlignment="1">
      <alignment horizontal="center" vertical="center" wrapText="1"/>
    </xf>
    <xf numFmtId="0" fontId="73" fillId="25" borderId="32" xfId="73" applyFont="1" applyFill="1" applyBorder="1" applyAlignment="1">
      <alignment horizontal="center" vertical="center" wrapText="1"/>
    </xf>
    <xf numFmtId="0" fontId="73" fillId="25" borderId="112" xfId="73" applyFont="1" applyFill="1" applyBorder="1" applyAlignment="1">
      <alignment horizontal="center" vertical="center" wrapText="1"/>
    </xf>
    <xf numFmtId="0" fontId="73" fillId="0" borderId="29" xfId="126" applyFont="1" applyBorder="1" applyAlignment="1">
      <alignment horizontal="center" vertical="center" wrapText="1"/>
    </xf>
    <xf numFmtId="0" fontId="73" fillId="24" borderId="45" xfId="73" applyFont="1" applyFill="1" applyBorder="1" applyAlignment="1">
      <alignment horizontal="center" vertical="center"/>
    </xf>
    <xf numFmtId="0" fontId="73" fillId="24" borderId="39" xfId="73" applyFont="1" applyFill="1" applyBorder="1" applyAlignment="1">
      <alignment horizontal="center" vertical="center"/>
    </xf>
    <xf numFmtId="0" fontId="73" fillId="24" borderId="41" xfId="73" applyFont="1" applyFill="1" applyBorder="1" applyAlignment="1">
      <alignment horizontal="center" vertical="center"/>
    </xf>
    <xf numFmtId="0" fontId="73" fillId="24" borderId="51" xfId="73" applyFont="1" applyFill="1" applyBorder="1" applyAlignment="1">
      <alignment horizontal="center" vertical="center"/>
    </xf>
    <xf numFmtId="4" fontId="73" fillId="28" borderId="25" xfId="39" applyNumberFormat="1" applyFont="1" applyFill="1" applyBorder="1" applyAlignment="1">
      <alignment horizontal="right" vertical="center" wrapText="1"/>
    </xf>
    <xf numFmtId="3" fontId="73" fillId="26" borderId="75" xfId="130" applyNumberFormat="1" applyFont="1" applyFill="1" applyBorder="1" applyAlignment="1">
      <alignment horizontal="center" vertical="center"/>
    </xf>
    <xf numFmtId="0" fontId="70" fillId="26" borderId="33" xfId="130" applyFont="1" applyFill="1" applyBorder="1" applyAlignment="1">
      <alignment horizontal="center" vertical="center" wrapText="1"/>
    </xf>
    <xf numFmtId="0" fontId="70" fillId="26" borderId="18" xfId="130" applyFont="1" applyFill="1" applyBorder="1" applyAlignment="1">
      <alignment horizontal="center" vertical="center" wrapText="1"/>
    </xf>
    <xf numFmtId="3" fontId="73" fillId="26" borderId="25" xfId="130" applyNumberFormat="1" applyFont="1" applyFill="1" applyBorder="1" applyAlignment="1">
      <alignment horizontal="center" vertical="center" wrapText="1"/>
    </xf>
    <xf numFmtId="3" fontId="73" fillId="26" borderId="18" xfId="130" applyNumberFormat="1" applyFont="1" applyFill="1" applyBorder="1" applyAlignment="1">
      <alignment horizontal="center" vertical="center"/>
    </xf>
    <xf numFmtId="0" fontId="70" fillId="0" borderId="16" xfId="79" applyFont="1" applyBorder="1" applyAlignment="1">
      <alignment horizontal="center" vertical="center"/>
    </xf>
    <xf numFmtId="0" fontId="70" fillId="0" borderId="26" xfId="79" applyFont="1" applyBorder="1" applyAlignment="1">
      <alignment horizontal="center" vertical="center"/>
    </xf>
    <xf numFmtId="3" fontId="73" fillId="26" borderId="18" xfId="130" applyNumberFormat="1" applyFont="1" applyFill="1" applyBorder="1" applyAlignment="1">
      <alignment horizontal="center" vertical="center" wrapText="1"/>
    </xf>
    <xf numFmtId="0" fontId="73" fillId="26" borderId="18" xfId="130" applyFont="1" applyFill="1" applyBorder="1" applyAlignment="1">
      <alignment horizontal="center" vertical="center" wrapText="1"/>
    </xf>
    <xf numFmtId="0" fontId="73" fillId="26" borderId="18" xfId="130" applyFont="1" applyFill="1" applyBorder="1" applyAlignment="1">
      <alignment horizontal="center" vertical="center"/>
    </xf>
    <xf numFmtId="0" fontId="44" fillId="0" borderId="39" xfId="0" applyFont="1" applyBorder="1" applyAlignment="1">
      <alignment vertical="center"/>
    </xf>
    <xf numFmtId="0" fontId="44" fillId="0" borderId="41" xfId="0" applyFont="1" applyBorder="1" applyAlignment="1">
      <alignment vertical="center"/>
    </xf>
    <xf numFmtId="0" fontId="44" fillId="0" borderId="42" xfId="0" applyFont="1" applyBorder="1" applyAlignment="1">
      <alignment vertical="center"/>
    </xf>
    <xf numFmtId="0" fontId="41" fillId="0" borderId="75" xfId="0" applyFont="1" applyBorder="1" applyAlignment="1">
      <alignment horizontal="left" vertical="center"/>
    </xf>
    <xf numFmtId="173" fontId="41" fillId="0" borderId="75" xfId="34" applyFont="1" applyBorder="1" applyAlignment="1">
      <alignment horizontal="center" vertical="center"/>
    </xf>
    <xf numFmtId="0" fontId="41" fillId="0" borderId="75" xfId="0" applyFont="1" applyBorder="1" applyAlignment="1">
      <alignment horizontal="center" vertical="center"/>
    </xf>
    <xf numFmtId="0" fontId="44" fillId="0" borderId="58" xfId="0" applyFont="1" applyBorder="1" applyAlignment="1">
      <alignment vertical="center"/>
    </xf>
    <xf numFmtId="0" fontId="44" fillId="0" borderId="57" xfId="0" applyFont="1" applyBorder="1" applyAlignment="1">
      <alignment vertical="center"/>
    </xf>
    <xf numFmtId="0" fontId="44" fillId="0" borderId="56" xfId="0" applyFont="1" applyBorder="1" applyAlignment="1">
      <alignment vertical="center"/>
    </xf>
    <xf numFmtId="0" fontId="44" fillId="0" borderId="11" xfId="0" applyFont="1" applyBorder="1" applyAlignment="1">
      <alignment vertical="center"/>
    </xf>
    <xf numFmtId="0" fontId="44" fillId="0" borderId="0" xfId="0" applyFont="1" applyAlignment="1">
      <alignment vertical="center"/>
    </xf>
    <xf numFmtId="0" fontId="44" fillId="0" borderId="12" xfId="0" applyFont="1" applyBorder="1" applyAlignment="1">
      <alignment vertical="center"/>
    </xf>
    <xf numFmtId="0" fontId="44" fillId="0" borderId="14" xfId="0" applyFont="1" applyBorder="1" applyAlignment="1">
      <alignment vertical="center"/>
    </xf>
    <xf numFmtId="0" fontId="44" fillId="0" borderId="15" xfId="0" applyFont="1" applyBorder="1" applyAlignment="1">
      <alignment vertical="center"/>
    </xf>
    <xf numFmtId="0" fontId="44" fillId="24" borderId="18" xfId="0" applyFont="1" applyFill="1" applyBorder="1" applyAlignment="1">
      <alignment vertical="center"/>
    </xf>
    <xf numFmtId="0" fontId="41" fillId="24" borderId="18" xfId="0" applyFont="1" applyFill="1" applyBorder="1" applyAlignment="1">
      <alignment vertical="center"/>
    </xf>
    <xf numFmtId="0" fontId="44" fillId="24" borderId="18" xfId="0" applyFont="1" applyFill="1" applyBorder="1" applyAlignment="1">
      <alignment horizontal="center" vertical="center"/>
    </xf>
    <xf numFmtId="0" fontId="41" fillId="24" borderId="18" xfId="0" applyFont="1" applyFill="1" applyBorder="1" applyAlignment="1">
      <alignment horizontal="center" vertical="center"/>
    </xf>
    <xf numFmtId="0" fontId="44" fillId="24" borderId="44" xfId="0" applyFont="1" applyFill="1" applyBorder="1" applyAlignment="1">
      <alignment vertical="center"/>
    </xf>
    <xf numFmtId="0" fontId="44" fillId="24" borderId="17" xfId="0" applyFont="1" applyFill="1" applyBorder="1" applyAlignment="1">
      <alignment vertical="center"/>
    </xf>
    <xf numFmtId="0" fontId="41" fillId="0" borderId="18" xfId="0" applyFont="1" applyBorder="1" applyAlignment="1">
      <alignment horizontal="left" vertical="center" wrapText="1"/>
    </xf>
    <xf numFmtId="0" fontId="41" fillId="0" borderId="18" xfId="0" applyFont="1" applyBorder="1" applyAlignment="1">
      <alignment horizontal="center" vertical="center"/>
    </xf>
    <xf numFmtId="2" fontId="41" fillId="25" borderId="89" xfId="214" applyNumberFormat="1" applyFont="1" applyFill="1" applyBorder="1" applyAlignment="1">
      <alignment horizontal="center" vertical="center"/>
    </xf>
    <xf numFmtId="2" fontId="41" fillId="25" borderId="90" xfId="214" applyNumberFormat="1" applyFont="1" applyFill="1" applyBorder="1" applyAlignment="1">
      <alignment horizontal="center" vertical="center"/>
    </xf>
    <xf numFmtId="0" fontId="41" fillId="0" borderId="61" xfId="0" applyFont="1" applyBorder="1" applyAlignment="1">
      <alignment vertical="center" wrapText="1"/>
    </xf>
    <xf numFmtId="0" fontId="41" fillId="0" borderId="53" xfId="0" applyFont="1" applyBorder="1" applyAlignment="1">
      <alignment vertical="center" wrapText="1"/>
    </xf>
    <xf numFmtId="0" fontId="41" fillId="0" borderId="63" xfId="0" applyFont="1" applyBorder="1" applyAlignment="1">
      <alignment vertical="center" wrapText="1"/>
    </xf>
    <xf numFmtId="0" fontId="41" fillId="0" borderId="64" xfId="0" applyFont="1" applyBorder="1" applyAlignment="1">
      <alignment vertical="center" wrapText="1"/>
    </xf>
    <xf numFmtId="0" fontId="41" fillId="27" borderId="18" xfId="0" applyFont="1" applyFill="1" applyBorder="1" applyAlignment="1">
      <alignment vertical="center" wrapText="1"/>
    </xf>
    <xf numFmtId="0" fontId="41" fillId="0" borderId="75" xfId="253" applyFont="1" applyBorder="1" applyAlignment="1">
      <alignment horizontal="center" vertical="center"/>
    </xf>
    <xf numFmtId="0" fontId="41" fillId="0" borderId="47" xfId="253" applyFont="1" applyBorder="1" applyAlignment="1">
      <alignment horizontal="center" vertical="center"/>
    </xf>
    <xf numFmtId="0" fontId="44" fillId="0" borderId="73" xfId="0" applyFont="1" applyBorder="1" applyAlignment="1">
      <alignment horizontal="center" vertical="center"/>
    </xf>
    <xf numFmtId="0" fontId="44" fillId="0" borderId="0" xfId="0" applyFont="1" applyAlignment="1">
      <alignment horizontal="center" vertical="center"/>
    </xf>
    <xf numFmtId="0" fontId="44" fillId="0" borderId="43" xfId="0" applyFont="1" applyBorder="1" applyAlignment="1">
      <alignment horizontal="center" vertical="center"/>
    </xf>
    <xf numFmtId="0" fontId="44" fillId="0" borderId="73" xfId="0" applyFont="1" applyBorder="1" applyAlignment="1">
      <alignment horizontal="center" vertical="center" wrapText="1"/>
    </xf>
    <xf numFmtId="0" fontId="44" fillId="0" borderId="0" xfId="0" applyFont="1" applyAlignment="1">
      <alignment horizontal="center" vertical="center" wrapText="1"/>
    </xf>
    <xf numFmtId="0" fontId="44" fillId="0" borderId="43" xfId="0" applyFont="1" applyBorder="1" applyAlignment="1">
      <alignment horizontal="center" vertical="center" wrapText="1"/>
    </xf>
    <xf numFmtId="0" fontId="48" fillId="0" borderId="78" xfId="254" applyFont="1" applyBorder="1" applyAlignment="1" applyProtection="1">
      <alignment horizontal="center" vertical="center"/>
    </xf>
    <xf numFmtId="0" fontId="48" fillId="0" borderId="49" xfId="254" applyFont="1" applyBorder="1" applyAlignment="1" applyProtection="1">
      <alignment horizontal="center" vertical="center"/>
    </xf>
    <xf numFmtId="0" fontId="44" fillId="0" borderId="76" xfId="0" applyFont="1" applyBorder="1" applyAlignment="1">
      <alignment horizontal="center" vertical="center"/>
    </xf>
    <xf numFmtId="0" fontId="44" fillId="0" borderId="57" xfId="0" applyFont="1" applyBorder="1" applyAlignment="1">
      <alignment horizontal="center" vertical="center"/>
    </xf>
    <xf numFmtId="0" fontId="44" fillId="0" borderId="77" xfId="0" applyFont="1" applyBorder="1" applyAlignment="1">
      <alignment horizontal="center" vertical="center"/>
    </xf>
    <xf numFmtId="0" fontId="41" fillId="0" borderId="25" xfId="0" applyFont="1" applyBorder="1" applyAlignment="1">
      <alignment horizontal="center" vertical="center"/>
    </xf>
    <xf numFmtId="0" fontId="49" fillId="24" borderId="34" xfId="0" applyFont="1" applyFill="1" applyBorder="1" applyAlignment="1">
      <alignment horizontal="center" vertical="center"/>
    </xf>
    <xf numFmtId="0" fontId="49" fillId="24" borderId="26" xfId="0" applyFont="1" applyFill="1" applyBorder="1" applyAlignment="1">
      <alignment horizontal="center" vertical="center"/>
    </xf>
    <xf numFmtId="0" fontId="44" fillId="0" borderId="58" xfId="0" applyFont="1" applyBorder="1" applyAlignment="1" applyProtection="1">
      <alignment horizontal="center" vertical="center"/>
      <protection locked="0"/>
    </xf>
    <xf numFmtId="0" fontId="44" fillId="0" borderId="57" xfId="0" applyFont="1" applyBorder="1" applyAlignment="1" applyProtection="1">
      <alignment horizontal="center" vertical="center"/>
      <protection locked="0"/>
    </xf>
    <xf numFmtId="0" fontId="44" fillId="0" borderId="56" xfId="0" applyFont="1" applyBorder="1" applyAlignment="1" applyProtection="1">
      <alignment horizontal="center" vertical="center"/>
      <protection locked="0"/>
    </xf>
    <xf numFmtId="0" fontId="41" fillId="0" borderId="21" xfId="0" applyFont="1" applyBorder="1" applyAlignment="1">
      <alignment vertical="center"/>
    </xf>
    <xf numFmtId="0" fontId="41" fillId="0" borderId="22" xfId="0" applyFont="1" applyBorder="1" applyAlignment="1">
      <alignment vertical="center"/>
    </xf>
    <xf numFmtId="0" fontId="41" fillId="0" borderId="23" xfId="0" applyFont="1" applyBorder="1" applyAlignment="1">
      <alignment vertical="center"/>
    </xf>
    <xf numFmtId="0" fontId="41" fillId="0" borderId="19" xfId="0" applyFont="1" applyBorder="1" applyAlignment="1">
      <alignment vertical="center"/>
    </xf>
    <xf numFmtId="10" fontId="41" fillId="25" borderId="89" xfId="214" applyNumberFormat="1" applyFont="1" applyFill="1" applyBorder="1" applyAlignment="1">
      <alignment vertical="center" wrapText="1"/>
    </xf>
    <xf numFmtId="10" fontId="41" fillId="25" borderId="90" xfId="214" applyNumberFormat="1" applyFont="1" applyFill="1" applyBorder="1" applyAlignment="1">
      <alignment vertical="center" wrapText="1"/>
    </xf>
    <xf numFmtId="0" fontId="41" fillId="24" borderId="27" xfId="0" applyFont="1" applyFill="1" applyBorder="1" applyAlignment="1">
      <alignment horizontal="center" vertical="center"/>
    </xf>
    <xf numFmtId="0" fontId="41" fillId="24" borderId="31" xfId="0" applyFont="1" applyFill="1" applyBorder="1" applyAlignment="1">
      <alignment horizontal="center" vertical="center"/>
    </xf>
    <xf numFmtId="0" fontId="41" fillId="24" borderId="68" xfId="0" applyFont="1" applyFill="1" applyBorder="1" applyAlignment="1">
      <alignment horizontal="center" vertical="center"/>
    </xf>
    <xf numFmtId="0" fontId="44" fillId="24" borderId="66" xfId="0" applyFont="1" applyFill="1" applyBorder="1" applyAlignment="1">
      <alignment vertical="center"/>
    </xf>
    <xf numFmtId="0" fontId="44" fillId="24" borderId="65" xfId="0" applyFont="1" applyFill="1" applyBorder="1" applyAlignment="1">
      <alignment vertical="center"/>
    </xf>
    <xf numFmtId="0" fontId="44" fillId="0" borderId="13" xfId="0" applyFont="1" applyBorder="1" applyAlignment="1">
      <alignment vertical="center"/>
    </xf>
    <xf numFmtId="0" fontId="44" fillId="0" borderId="94" xfId="0" applyFont="1" applyBorder="1" applyAlignment="1">
      <alignment vertical="center"/>
    </xf>
    <xf numFmtId="0" fontId="44" fillId="0" borderId="95" xfId="0" applyFont="1" applyBorder="1" applyAlignment="1">
      <alignment vertical="center"/>
    </xf>
    <xf numFmtId="0" fontId="44" fillId="24" borderId="39" xfId="0" applyFont="1" applyFill="1" applyBorder="1" applyAlignment="1">
      <alignment horizontal="right" vertical="center"/>
    </xf>
    <xf numFmtId="0" fontId="44" fillId="24" borderId="41" xfId="0" applyFont="1" applyFill="1" applyBorder="1" applyAlignment="1">
      <alignment horizontal="right" vertical="center"/>
    </xf>
    <xf numFmtId="0" fontId="44" fillId="24" borderId="42" xfId="0" applyFont="1" applyFill="1" applyBorder="1" applyAlignment="1">
      <alignment horizontal="right" vertical="center"/>
    </xf>
    <xf numFmtId="2" fontId="41" fillId="25" borderId="92" xfId="214" applyNumberFormat="1" applyFont="1" applyFill="1" applyBorder="1" applyAlignment="1">
      <alignment horizontal="center" vertical="center"/>
    </xf>
    <xf numFmtId="2" fontId="41" fillId="25" borderId="93" xfId="214" applyNumberFormat="1" applyFont="1" applyFill="1" applyBorder="1" applyAlignment="1">
      <alignment horizontal="center" vertical="center"/>
    </xf>
    <xf numFmtId="0" fontId="44" fillId="24" borderId="34" xfId="0" applyFont="1" applyFill="1" applyBorder="1" applyAlignment="1">
      <alignment vertical="center"/>
    </xf>
    <xf numFmtId="0" fontId="44" fillId="24" borderId="16" xfId="0" applyFont="1" applyFill="1" applyBorder="1" applyAlignment="1">
      <alignment vertical="center"/>
    </xf>
    <xf numFmtId="0" fontId="44" fillId="24" borderId="44" xfId="0" applyFont="1" applyFill="1" applyBorder="1" applyAlignment="1">
      <alignment vertical="center" wrapText="1"/>
    </xf>
    <xf numFmtId="0" fontId="44" fillId="24" borderId="17" xfId="0" applyFont="1" applyFill="1" applyBorder="1" applyAlignment="1">
      <alignment vertical="center" wrapText="1"/>
    </xf>
    <xf numFmtId="2" fontId="53" fillId="25" borderId="18" xfId="128" applyNumberFormat="1" applyFont="1" applyFill="1" applyBorder="1" applyAlignment="1">
      <alignment horizontal="center" vertical="center" wrapText="1"/>
    </xf>
    <xf numFmtId="2" fontId="53" fillId="25" borderId="75" xfId="128" applyNumberFormat="1" applyFont="1" applyFill="1" applyBorder="1" applyAlignment="1">
      <alignment horizontal="center" vertical="center" wrapText="1"/>
    </xf>
    <xf numFmtId="0" fontId="41" fillId="0" borderId="18" xfId="0" applyFont="1" applyBorder="1" applyAlignment="1">
      <alignment horizontal="left" vertical="center"/>
    </xf>
    <xf numFmtId="173" fontId="41" fillId="0" borderId="18" xfId="34" applyFont="1" applyBorder="1" applyAlignment="1">
      <alignment horizontal="center" vertical="center"/>
    </xf>
    <xf numFmtId="0" fontId="42" fillId="0" borderId="0" xfId="0" applyFont="1" applyAlignment="1">
      <alignment vertical="center"/>
    </xf>
    <xf numFmtId="0" fontId="41" fillId="25" borderId="97" xfId="214" applyNumberFormat="1" applyFont="1" applyFill="1" applyBorder="1" applyAlignment="1">
      <alignment vertical="center" wrapText="1"/>
    </xf>
    <xf numFmtId="0" fontId="41" fillId="25" borderId="98" xfId="214" applyNumberFormat="1" applyFont="1" applyFill="1" applyBorder="1" applyAlignment="1">
      <alignment vertical="center" wrapText="1"/>
    </xf>
    <xf numFmtId="0" fontId="49" fillId="24" borderId="34" xfId="0" applyFont="1" applyFill="1" applyBorder="1" applyAlignment="1">
      <alignment horizontal="center" vertical="center" wrapText="1"/>
    </xf>
    <xf numFmtId="0" fontId="49" fillId="24" borderId="16" xfId="0" applyFont="1" applyFill="1" applyBorder="1" applyAlignment="1">
      <alignment horizontal="center" vertical="center" wrapText="1"/>
    </xf>
    <xf numFmtId="0" fontId="49" fillId="24" borderId="26" xfId="0" applyFont="1" applyFill="1" applyBorder="1" applyAlignment="1">
      <alignment horizontal="center" vertical="center" wrapText="1"/>
    </xf>
    <xf numFmtId="0" fontId="41" fillId="0" borderId="74" xfId="253" applyFont="1" applyBorder="1" applyAlignment="1">
      <alignment horizontal="center" vertical="center"/>
    </xf>
    <xf numFmtId="0" fontId="41" fillId="0" borderId="48" xfId="253" applyFont="1" applyBorder="1" applyAlignment="1">
      <alignment horizontal="center" vertical="center"/>
    </xf>
    <xf numFmtId="0" fontId="41" fillId="0" borderId="76" xfId="253" applyFont="1" applyBorder="1" applyAlignment="1">
      <alignment horizontal="center" vertical="center"/>
    </xf>
    <xf numFmtId="0" fontId="41" fillId="0" borderId="57" xfId="253" applyFont="1" applyBorder="1" applyAlignment="1">
      <alignment horizontal="center" vertical="center"/>
    </xf>
    <xf numFmtId="0" fontId="41" fillId="0" borderId="56" xfId="253" applyFont="1" applyBorder="1" applyAlignment="1">
      <alignment horizontal="center" vertical="center"/>
    </xf>
    <xf numFmtId="0" fontId="41" fillId="0" borderId="66" xfId="253" applyFont="1" applyBorder="1" applyAlignment="1">
      <alignment horizontal="center" vertical="center"/>
    </xf>
    <xf numFmtId="0" fontId="41" fillId="0" borderId="54" xfId="253" applyFont="1" applyBorder="1" applyAlignment="1">
      <alignment horizontal="center" vertical="center"/>
    </xf>
    <xf numFmtId="0" fontId="41" fillId="0" borderId="70" xfId="253" applyFont="1" applyBorder="1" applyAlignment="1">
      <alignment horizontal="center" vertical="center"/>
    </xf>
    <xf numFmtId="0" fontId="41" fillId="0" borderId="64" xfId="253" applyFont="1" applyBorder="1" applyAlignment="1">
      <alignment horizontal="center" vertical="center"/>
    </xf>
    <xf numFmtId="0" fontId="41" fillId="0" borderId="53" xfId="253" applyFont="1" applyBorder="1" applyAlignment="1">
      <alignment horizontal="center" vertical="center"/>
    </xf>
    <xf numFmtId="0" fontId="41" fillId="0" borderId="72" xfId="253" applyFont="1" applyBorder="1" applyAlignment="1">
      <alignment horizontal="center" vertical="center"/>
    </xf>
    <xf numFmtId="0" fontId="41" fillId="0" borderId="66" xfId="0" applyFont="1" applyBorder="1" applyAlignment="1">
      <alignment horizontal="center" vertical="center"/>
    </xf>
    <xf numFmtId="0" fontId="41" fillId="0" borderId="54" xfId="0" applyFont="1" applyBorder="1" applyAlignment="1">
      <alignment horizontal="center" vertical="center"/>
    </xf>
    <xf numFmtId="0" fontId="41" fillId="0" borderId="70" xfId="0" applyFont="1" applyBorder="1" applyAlignment="1">
      <alignment horizontal="center" vertical="center"/>
    </xf>
    <xf numFmtId="0" fontId="41" fillId="24" borderId="16" xfId="0" applyFont="1" applyFill="1" applyBorder="1" applyAlignment="1">
      <alignment vertical="center"/>
    </xf>
    <xf numFmtId="0" fontId="41" fillId="24" borderId="17" xfId="0" applyFont="1" applyFill="1" applyBorder="1" applyAlignment="1">
      <alignment vertical="center"/>
    </xf>
    <xf numFmtId="0" fontId="42" fillId="0" borderId="83" xfId="0" applyFont="1" applyBorder="1" applyAlignment="1">
      <alignment vertical="center"/>
    </xf>
    <xf numFmtId="0" fontId="42" fillId="0" borderId="79" xfId="0" applyFont="1" applyBorder="1" applyAlignment="1">
      <alignment vertical="center"/>
    </xf>
    <xf numFmtId="0" fontId="42" fillId="0" borderId="84" xfId="0" applyFont="1" applyBorder="1" applyAlignment="1">
      <alignment vertical="center"/>
    </xf>
    <xf numFmtId="0" fontId="41" fillId="0" borderId="0" xfId="0" applyFont="1" applyAlignment="1">
      <alignment vertical="center"/>
    </xf>
    <xf numFmtId="0" fontId="41" fillId="0" borderId="12" xfId="0" applyFont="1" applyBorder="1" applyAlignment="1">
      <alignment vertical="center"/>
    </xf>
    <xf numFmtId="0" fontId="41" fillId="0" borderId="14" xfId="0" applyFont="1" applyBorder="1" applyAlignment="1">
      <alignment vertical="center"/>
    </xf>
    <xf numFmtId="0" fontId="41" fillId="0" borderId="15" xfId="0" applyFont="1" applyBorder="1" applyAlignment="1">
      <alignment vertical="center"/>
    </xf>
    <xf numFmtId="0" fontId="41" fillId="0" borderId="13" xfId="0" applyFont="1" applyBorder="1" applyAlignment="1">
      <alignment vertical="center"/>
    </xf>
    <xf numFmtId="0" fontId="44" fillId="0" borderId="11" xfId="0" applyFont="1" applyBorder="1" applyAlignment="1">
      <alignment horizontal="center" vertical="center"/>
    </xf>
    <xf numFmtId="0" fontId="44" fillId="0" borderId="11" xfId="0" applyFont="1" applyBorder="1" applyAlignment="1">
      <alignment vertical="center" wrapText="1"/>
    </xf>
    <xf numFmtId="0" fontId="44" fillId="0" borderId="0" xfId="0" applyFont="1" applyAlignment="1">
      <alignment vertical="center" wrapText="1"/>
    </xf>
    <xf numFmtId="0" fontId="44" fillId="0" borderId="12" xfId="0" applyFont="1" applyBorder="1" applyAlignment="1">
      <alignment vertical="center" wrapText="1"/>
    </xf>
    <xf numFmtId="0" fontId="41" fillId="0" borderId="55" xfId="0" applyFont="1" applyBorder="1" applyAlignment="1">
      <alignment vertical="center"/>
    </xf>
    <xf numFmtId="43" fontId="41" fillId="0" borderId="19" xfId="34" applyNumberFormat="1" applyFont="1" applyBorder="1" applyAlignment="1">
      <alignment vertical="center"/>
    </xf>
    <xf numFmtId="43" fontId="41" fillId="0" borderId="23" xfId="34" applyNumberFormat="1" applyFont="1" applyBorder="1" applyAlignment="1">
      <alignment vertical="center"/>
    </xf>
    <xf numFmtId="43" fontId="41" fillId="0" borderId="60" xfId="34" applyNumberFormat="1" applyFont="1" applyBorder="1" applyAlignment="1">
      <alignment vertical="center"/>
    </xf>
    <xf numFmtId="43" fontId="41" fillId="0" borderId="28" xfId="34" applyNumberFormat="1" applyFont="1" applyBorder="1" applyAlignment="1">
      <alignment vertical="center"/>
    </xf>
    <xf numFmtId="0" fontId="44" fillId="24" borderId="39" xfId="0" applyFont="1" applyFill="1" applyBorder="1" applyAlignment="1">
      <alignment vertical="center"/>
    </xf>
    <xf numFmtId="0" fontId="44" fillId="24" borderId="41" xfId="0" applyFont="1" applyFill="1" applyBorder="1" applyAlignment="1">
      <alignment vertical="center"/>
    </xf>
    <xf numFmtId="0" fontId="44" fillId="24" borderId="42" xfId="0" applyFont="1" applyFill="1" applyBorder="1" applyAlignment="1">
      <alignment vertical="center"/>
    </xf>
    <xf numFmtId="0" fontId="41" fillId="0" borderId="33" xfId="0" applyFont="1" applyBorder="1" applyAlignment="1">
      <alignment horizontal="left" vertical="center" wrapText="1"/>
    </xf>
    <xf numFmtId="2" fontId="52" fillId="25" borderId="18" xfId="214" applyNumberFormat="1" applyFont="1" applyFill="1" applyBorder="1" applyAlignment="1">
      <alignment horizontal="center" vertical="center" wrapText="1"/>
    </xf>
    <xf numFmtId="0" fontId="44" fillId="24" borderId="44" xfId="0" applyFont="1" applyFill="1" applyBorder="1" applyAlignment="1">
      <alignment horizontal="center" vertical="center"/>
    </xf>
    <xf numFmtId="0" fontId="44" fillId="24" borderId="17" xfId="0" applyFont="1" applyFill="1" applyBorder="1" applyAlignment="1">
      <alignment horizontal="center" vertical="center"/>
    </xf>
    <xf numFmtId="0" fontId="44" fillId="0" borderId="32" xfId="0" applyFont="1" applyBorder="1" applyAlignment="1">
      <alignment vertical="center"/>
    </xf>
    <xf numFmtId="0" fontId="44" fillId="0" borderId="29" xfId="0" applyFont="1" applyBorder="1" applyAlignment="1">
      <alignment vertical="center"/>
    </xf>
    <xf numFmtId="0" fontId="44" fillId="0" borderId="35" xfId="0" applyFont="1" applyBorder="1" applyAlignment="1">
      <alignment vertical="center"/>
    </xf>
    <xf numFmtId="0" fontId="44" fillId="0" borderId="33" xfId="0" applyFont="1" applyBorder="1" applyAlignment="1">
      <alignment vertical="center"/>
    </xf>
    <xf numFmtId="0" fontId="44" fillId="0" borderId="18" xfId="0" applyFont="1" applyBorder="1" applyAlignment="1">
      <alignment vertical="center"/>
    </xf>
    <xf numFmtId="0" fontId="44" fillId="0" borderId="30" xfId="0" applyFont="1" applyBorder="1" applyAlignment="1">
      <alignment vertical="center"/>
    </xf>
    <xf numFmtId="0" fontId="44" fillId="24" borderId="33" xfId="0" applyFont="1" applyFill="1" applyBorder="1" applyAlignment="1">
      <alignment vertical="center"/>
    </xf>
    <xf numFmtId="9" fontId="41" fillId="25" borderId="89" xfId="214" applyNumberFormat="1" applyFont="1" applyFill="1" applyBorder="1" applyAlignment="1">
      <alignment vertical="center" wrapText="1"/>
    </xf>
    <xf numFmtId="9" fontId="41" fillId="25" borderId="90" xfId="214" applyNumberFormat="1" applyFont="1" applyFill="1" applyBorder="1" applyAlignment="1">
      <alignment vertical="center" wrapText="1"/>
    </xf>
    <xf numFmtId="0" fontId="44" fillId="24" borderId="34" xfId="0" applyFont="1" applyFill="1" applyBorder="1" applyAlignment="1">
      <alignment horizontal="center" vertical="center"/>
    </xf>
    <xf numFmtId="0" fontId="41" fillId="24" borderId="16" xfId="0" applyFont="1" applyFill="1" applyBorder="1" applyAlignment="1">
      <alignment horizontal="center" vertical="center"/>
    </xf>
    <xf numFmtId="0" fontId="41" fillId="24" borderId="17" xfId="0" applyFont="1" applyFill="1" applyBorder="1" applyAlignment="1">
      <alignment horizontal="center" vertical="center"/>
    </xf>
    <xf numFmtId="0" fontId="44" fillId="24" borderId="66" xfId="0" applyFont="1" applyFill="1" applyBorder="1" applyAlignment="1">
      <alignment horizontal="center" vertical="center"/>
    </xf>
    <xf numFmtId="0" fontId="44" fillId="24" borderId="65" xfId="0" applyFont="1" applyFill="1" applyBorder="1" applyAlignment="1">
      <alignment horizontal="center" vertical="center"/>
    </xf>
    <xf numFmtId="0" fontId="41" fillId="0" borderId="18" xfId="0" applyFont="1" applyBorder="1" applyAlignment="1">
      <alignment vertical="center"/>
    </xf>
    <xf numFmtId="0" fontId="41" fillId="0" borderId="18" xfId="0" applyFont="1" applyBorder="1" applyAlignment="1">
      <alignment horizontal="center" vertical="center" wrapText="1"/>
    </xf>
    <xf numFmtId="189" fontId="41" fillId="25" borderId="19" xfId="214" applyNumberFormat="1" applyFont="1" applyFill="1" applyBorder="1" applyAlignment="1">
      <alignment horizontal="center" vertical="center" wrapText="1"/>
    </xf>
    <xf numFmtId="189" fontId="41" fillId="25" borderId="23" xfId="214" applyNumberFormat="1" applyFont="1" applyFill="1" applyBorder="1" applyAlignment="1">
      <alignment horizontal="center" vertical="center" wrapText="1"/>
    </xf>
    <xf numFmtId="0" fontId="41" fillId="0" borderId="19" xfId="0" applyFont="1" applyBorder="1" applyAlignment="1">
      <alignment horizontal="center" vertical="center"/>
    </xf>
    <xf numFmtId="0" fontId="41" fillId="0" borderId="102" xfId="0" applyFont="1" applyBorder="1" applyAlignment="1">
      <alignment horizontal="center" vertical="center"/>
    </xf>
    <xf numFmtId="0" fontId="41" fillId="0" borderId="27" xfId="0" applyFont="1" applyBorder="1" applyAlignment="1">
      <alignment horizontal="left" vertical="center" wrapText="1"/>
    </xf>
    <xf numFmtId="0" fontId="41" fillId="0" borderId="31" xfId="0" applyFont="1" applyBorder="1" applyAlignment="1">
      <alignment horizontal="left" vertical="center" wrapText="1"/>
    </xf>
    <xf numFmtId="0" fontId="41" fillId="0" borderId="28" xfId="0" applyFont="1" applyBorder="1" applyAlignment="1">
      <alignment horizontal="left" vertical="center" wrapText="1"/>
    </xf>
    <xf numFmtId="0" fontId="41" fillId="0" borderId="60" xfId="0" applyFont="1" applyBorder="1" applyAlignment="1">
      <alignment horizontal="center" vertical="center"/>
    </xf>
    <xf numFmtId="0" fontId="41" fillId="0" borderId="28" xfId="0" applyFont="1" applyBorder="1" applyAlignment="1">
      <alignment horizontal="center" vertical="center"/>
    </xf>
    <xf numFmtId="2" fontId="41" fillId="25" borderId="60" xfId="214" applyNumberFormat="1" applyFont="1" applyFill="1" applyBorder="1" applyAlignment="1">
      <alignment horizontal="center" vertical="center" wrapText="1"/>
    </xf>
    <xf numFmtId="2" fontId="41" fillId="25" borderId="28" xfId="214" applyNumberFormat="1" applyFont="1" applyFill="1" applyBorder="1" applyAlignment="1">
      <alignment horizontal="center" vertical="center" wrapText="1"/>
    </xf>
    <xf numFmtId="9" fontId="41" fillId="25" borderId="18" xfId="214" applyNumberFormat="1" applyFont="1" applyFill="1" applyBorder="1" applyAlignment="1">
      <alignment horizontal="center" vertical="center" wrapText="1"/>
    </xf>
    <xf numFmtId="0" fontId="41" fillId="24" borderId="27" xfId="0" applyFont="1" applyFill="1" applyBorder="1" applyAlignment="1">
      <alignment horizontal="center" vertical="center" wrapText="1"/>
    </xf>
    <xf numFmtId="0" fontId="41" fillId="24" borderId="31" xfId="0" applyFont="1" applyFill="1" applyBorder="1" applyAlignment="1">
      <alignment horizontal="center" vertical="center" wrapText="1"/>
    </xf>
    <xf numFmtId="0" fontId="41" fillId="24" borderId="68" xfId="0" applyFont="1" applyFill="1" applyBorder="1" applyAlignment="1">
      <alignment horizontal="center" vertical="center" wrapText="1"/>
    </xf>
    <xf numFmtId="0" fontId="41" fillId="0" borderId="64" xfId="0" applyFont="1" applyBorder="1" applyAlignment="1">
      <alignment horizontal="left" vertical="center" wrapText="1"/>
    </xf>
    <xf numFmtId="0" fontId="41" fillId="0" borderId="53" xfId="0" applyFont="1" applyBorder="1" applyAlignment="1">
      <alignment horizontal="left" vertical="center" wrapText="1"/>
    </xf>
    <xf numFmtId="0" fontId="41" fillId="0" borderId="63" xfId="0" applyFont="1" applyBorder="1" applyAlignment="1">
      <alignment horizontal="left" vertical="center" wrapText="1"/>
    </xf>
    <xf numFmtId="0" fontId="41" fillId="0" borderId="66" xfId="0" applyFont="1" applyBorder="1" applyAlignment="1">
      <alignment horizontal="left" vertical="center" wrapText="1"/>
    </xf>
    <xf numFmtId="0" fontId="41" fillId="0" borderId="54" xfId="0" applyFont="1" applyBorder="1" applyAlignment="1">
      <alignment horizontal="left" vertical="center" wrapText="1"/>
    </xf>
    <xf numFmtId="0" fontId="41" fillId="0" borderId="65" xfId="0" applyFont="1" applyBorder="1" applyAlignment="1">
      <alignment horizontal="left" vertical="center" wrapText="1"/>
    </xf>
    <xf numFmtId="0" fontId="41" fillId="0" borderId="64" xfId="0" applyFont="1" applyBorder="1" applyAlignment="1">
      <alignment horizontal="center" vertical="center"/>
    </xf>
    <xf numFmtId="0" fontId="41" fillId="0" borderId="63" xfId="0" applyFont="1" applyBorder="1" applyAlignment="1">
      <alignment horizontal="center" vertical="center"/>
    </xf>
    <xf numFmtId="0" fontId="41" fillId="0" borderId="65" xfId="0" applyFont="1" applyBorder="1" applyAlignment="1">
      <alignment horizontal="center" vertical="center"/>
    </xf>
    <xf numFmtId="0" fontId="41" fillId="0" borderId="64" xfId="0" applyFont="1" applyBorder="1" applyAlignment="1">
      <alignment horizontal="center" vertical="center" wrapText="1"/>
    </xf>
    <xf numFmtId="0" fontId="41" fillId="0" borderId="66" xfId="0" applyFont="1" applyBorder="1" applyAlignment="1">
      <alignment horizontal="center" vertical="center" wrapText="1"/>
    </xf>
    <xf numFmtId="0" fontId="41" fillId="0" borderId="65" xfId="0" applyFont="1" applyBorder="1" applyAlignment="1">
      <alignment horizontal="center" vertical="center" wrapText="1"/>
    </xf>
    <xf numFmtId="204" fontId="41" fillId="25" borderId="75" xfId="256" applyNumberFormat="1" applyFont="1" applyFill="1" applyBorder="1" applyAlignment="1">
      <alignment horizontal="center" vertical="center"/>
    </xf>
    <xf numFmtId="204" fontId="41" fillId="25" borderId="25" xfId="256" applyNumberFormat="1" applyFont="1" applyFill="1" applyBorder="1" applyAlignment="1">
      <alignment horizontal="center" vertical="center"/>
    </xf>
    <xf numFmtId="189" fontId="41" fillId="25" borderId="64" xfId="214" applyNumberFormat="1" applyFont="1" applyFill="1" applyBorder="1" applyAlignment="1">
      <alignment horizontal="center" vertical="center" wrapText="1"/>
    </xf>
    <xf numFmtId="189" fontId="41" fillId="25" borderId="63" xfId="214" applyNumberFormat="1" applyFont="1" applyFill="1" applyBorder="1" applyAlignment="1">
      <alignment horizontal="center" vertical="center" wrapText="1"/>
    </xf>
    <xf numFmtId="189" fontId="41" fillId="25" borderId="66" xfId="214" applyNumberFormat="1" applyFont="1" applyFill="1" applyBorder="1" applyAlignment="1">
      <alignment horizontal="center" vertical="center" wrapText="1"/>
    </xf>
    <xf numFmtId="189" fontId="41" fillId="25" borderId="65" xfId="214" applyNumberFormat="1" applyFont="1" applyFill="1" applyBorder="1" applyAlignment="1">
      <alignment horizontal="center" vertical="center" wrapText="1"/>
    </xf>
    <xf numFmtId="44" fontId="41" fillId="0" borderId="75" xfId="256" applyFont="1" applyBorder="1" applyAlignment="1">
      <alignment horizontal="center" vertical="center"/>
    </xf>
    <xf numFmtId="44" fontId="41" fillId="0" borderId="25" xfId="256" applyFont="1" applyBorder="1" applyAlignment="1">
      <alignment horizontal="center" vertical="center"/>
    </xf>
    <xf numFmtId="180" fontId="41" fillId="25" borderId="18" xfId="214" applyNumberFormat="1" applyFont="1" applyFill="1" applyBorder="1" applyAlignment="1">
      <alignment horizontal="center" vertical="center" wrapText="1"/>
    </xf>
    <xf numFmtId="2" fontId="41" fillId="25" borderId="18" xfId="214" applyNumberFormat="1" applyFont="1" applyFill="1" applyBorder="1" applyAlignment="1">
      <alignment horizontal="center" vertical="center" wrapText="1"/>
    </xf>
    <xf numFmtId="0" fontId="62" fillId="0" borderId="11" xfId="135" applyFont="1" applyBorder="1" applyAlignment="1">
      <alignment wrapText="1"/>
    </xf>
    <xf numFmtId="0" fontId="62" fillId="0" borderId="0" xfId="135" applyFont="1" applyAlignment="1">
      <alignment wrapText="1"/>
    </xf>
    <xf numFmtId="0" fontId="62" fillId="0" borderId="12" xfId="135" applyFont="1" applyBorder="1" applyAlignment="1">
      <alignment wrapText="1"/>
    </xf>
    <xf numFmtId="0" fontId="58" fillId="0" borderId="0" xfId="135" applyFont="1" applyAlignment="1">
      <alignment horizontal="right"/>
    </xf>
    <xf numFmtId="0" fontId="58" fillId="0" borderId="12" xfId="135" applyFont="1" applyBorder="1" applyAlignment="1">
      <alignment horizontal="right"/>
    </xf>
    <xf numFmtId="0" fontId="58" fillId="0" borderId="14" xfId="135" applyFont="1" applyBorder="1" applyAlignment="1">
      <alignment horizontal="right"/>
    </xf>
    <xf numFmtId="0" fontId="58" fillId="0" borderId="15" xfId="135" applyFont="1" applyBorder="1" applyAlignment="1">
      <alignment horizontal="right"/>
    </xf>
    <xf numFmtId="0" fontId="65" fillId="0" borderId="13" xfId="135" applyFont="1" applyBorder="1" applyAlignment="1">
      <alignment horizontal="left"/>
    </xf>
    <xf numFmtId="0" fontId="65" fillId="0" borderId="14" xfId="135" applyFont="1" applyBorder="1" applyAlignment="1">
      <alignment horizontal="left"/>
    </xf>
    <xf numFmtId="43" fontId="52" fillId="0" borderId="19" xfId="203" applyNumberFormat="1" applyFont="1" applyBorder="1" applyAlignment="1">
      <alignment horizontal="center"/>
    </xf>
    <xf numFmtId="43" fontId="52" fillId="0" borderId="23" xfId="203" applyNumberFormat="1" applyFont="1" applyBorder="1" applyAlignment="1">
      <alignment horizontal="center"/>
    </xf>
    <xf numFmtId="43" fontId="52" fillId="0" borderId="60" xfId="203" applyNumberFormat="1" applyFont="1" applyBorder="1" applyAlignment="1">
      <alignment horizontal="center"/>
    </xf>
    <xf numFmtId="43" fontId="52" fillId="0" borderId="28" xfId="203" applyNumberFormat="1" applyFont="1" applyBorder="1" applyAlignment="1">
      <alignment horizontal="center"/>
    </xf>
    <xf numFmtId="0" fontId="55" fillId="0" borderId="39" xfId="135" applyFont="1" applyBorder="1" applyAlignment="1">
      <alignment horizontal="right"/>
    </xf>
    <xf numFmtId="0" fontId="55" fillId="0" borderId="41" xfId="135" applyFont="1" applyBorder="1" applyAlignment="1">
      <alignment horizontal="right"/>
    </xf>
    <xf numFmtId="0" fontId="55" fillId="0" borderId="42" xfId="135" applyFont="1" applyBorder="1" applyAlignment="1">
      <alignment horizontal="right"/>
    </xf>
    <xf numFmtId="0" fontId="62" fillId="24" borderId="39" xfId="135" applyFont="1" applyFill="1" applyBorder="1" applyAlignment="1">
      <alignment horizontal="right"/>
    </xf>
    <xf numFmtId="0" fontId="62" fillId="24" borderId="41" xfId="135" applyFont="1" applyFill="1" applyBorder="1" applyAlignment="1">
      <alignment horizontal="right"/>
    </xf>
    <xf numFmtId="0" fontId="62" fillId="24" borderId="42" xfId="135" applyFont="1" applyFill="1" applyBorder="1" applyAlignment="1">
      <alignment horizontal="right"/>
    </xf>
    <xf numFmtId="0" fontId="52" fillId="0" borderId="21" xfId="135" applyFont="1" applyBorder="1" applyAlignment="1">
      <alignment horizontal="center"/>
    </xf>
    <xf numFmtId="0" fontId="52" fillId="0" borderId="22" xfId="135" applyFont="1" applyBorder="1" applyAlignment="1">
      <alignment horizontal="center"/>
    </xf>
    <xf numFmtId="0" fontId="52" fillId="0" borderId="55" xfId="135" applyFont="1" applyBorder="1" applyAlignment="1">
      <alignment horizontal="center"/>
    </xf>
    <xf numFmtId="0" fontId="55" fillId="0" borderId="58" xfId="135" applyFont="1" applyBorder="1" applyAlignment="1">
      <alignment horizontal="left" vertical="center"/>
    </xf>
    <xf numFmtId="0" fontId="55" fillId="0" borderId="57" xfId="135" applyFont="1" applyBorder="1" applyAlignment="1">
      <alignment horizontal="left" vertical="center"/>
    </xf>
    <xf numFmtId="0" fontId="55" fillId="0" borderId="56" xfId="135" applyFont="1" applyBorder="1" applyAlignment="1">
      <alignment horizontal="left" vertical="center"/>
    </xf>
    <xf numFmtId="0" fontId="55" fillId="0" borderId="11" xfId="135" applyFont="1" applyBorder="1" applyAlignment="1">
      <alignment horizontal="left" vertical="center"/>
    </xf>
    <xf numFmtId="0" fontId="55" fillId="0" borderId="0" xfId="135" applyFont="1" applyAlignment="1">
      <alignment horizontal="left" vertical="center"/>
    </xf>
    <xf numFmtId="0" fontId="55" fillId="0" borderId="12" xfId="135" applyFont="1" applyBorder="1" applyAlignment="1">
      <alignment horizontal="left" vertical="center"/>
    </xf>
    <xf numFmtId="0" fontId="55" fillId="0" borderId="13" xfId="135" applyFont="1" applyBorder="1" applyAlignment="1">
      <alignment horizontal="left" vertical="center"/>
    </xf>
    <xf numFmtId="0" fontId="55" fillId="0" borderId="14" xfId="135" applyFont="1" applyBorder="1" applyAlignment="1">
      <alignment horizontal="left" vertical="center"/>
    </xf>
    <xf numFmtId="0" fontId="55" fillId="0" borderId="15" xfId="135" applyFont="1" applyBorder="1" applyAlignment="1">
      <alignment horizontal="left" vertical="center"/>
    </xf>
    <xf numFmtId="0" fontId="55" fillId="24" borderId="34" xfId="135" applyFont="1" applyFill="1" applyBorder="1" applyAlignment="1">
      <alignment horizontal="center"/>
    </xf>
    <xf numFmtId="0" fontId="55" fillId="24" borderId="16" xfId="135" applyFont="1" applyFill="1" applyBorder="1" applyAlignment="1">
      <alignment horizontal="center"/>
    </xf>
    <xf numFmtId="0" fontId="55" fillId="24" borderId="44" xfId="135" applyFont="1" applyFill="1" applyBorder="1" applyAlignment="1">
      <alignment horizontal="center" wrapText="1"/>
    </xf>
    <xf numFmtId="0" fontId="55" fillId="24" borderId="17" xfId="135" applyFont="1" applyFill="1" applyBorder="1" applyAlignment="1">
      <alignment horizontal="center" wrapText="1"/>
    </xf>
    <xf numFmtId="0" fontId="52" fillId="0" borderId="21" xfId="135" applyFont="1" applyBorder="1"/>
    <xf numFmtId="0" fontId="52" fillId="0" borderId="22" xfId="135" applyFont="1" applyBorder="1"/>
    <xf numFmtId="189" fontId="52" fillId="0" borderId="19" xfId="135" applyNumberFormat="1" applyFont="1" applyBorder="1" applyAlignment="1">
      <alignment horizontal="center" wrapText="1"/>
    </xf>
    <xf numFmtId="189" fontId="52" fillId="0" borderId="23" xfId="135" applyNumberFormat="1" applyFont="1" applyBorder="1" applyAlignment="1">
      <alignment horizontal="center" wrapText="1"/>
    </xf>
    <xf numFmtId="2" fontId="52" fillId="0" borderId="19" xfId="135" applyNumberFormat="1" applyFont="1" applyBorder="1" applyAlignment="1">
      <alignment horizontal="center" wrapText="1"/>
    </xf>
    <xf numFmtId="2" fontId="52" fillId="0" borderId="23" xfId="135" applyNumberFormat="1" applyFont="1" applyBorder="1" applyAlignment="1">
      <alignment horizontal="center" wrapText="1"/>
    </xf>
    <xf numFmtId="2" fontId="52" fillId="0" borderId="19" xfId="135" applyNumberFormat="1" applyFont="1" applyBorder="1" applyAlignment="1">
      <alignment horizontal="center"/>
    </xf>
    <xf numFmtId="2" fontId="52" fillId="0" borderId="23" xfId="135" applyNumberFormat="1" applyFont="1" applyBorder="1" applyAlignment="1">
      <alignment horizontal="center"/>
    </xf>
    <xf numFmtId="0" fontId="52" fillId="0" borderId="27" xfId="135" applyFont="1" applyBorder="1"/>
    <xf numFmtId="0" fontId="52" fillId="0" borderId="31" xfId="135" applyFont="1" applyBorder="1"/>
    <xf numFmtId="0" fontId="52" fillId="0" borderId="60" xfId="135" applyFont="1" applyBorder="1" applyAlignment="1">
      <alignment horizontal="center"/>
    </xf>
    <xf numFmtId="0" fontId="52" fillId="0" borderId="28" xfId="135" applyFont="1" applyBorder="1" applyAlignment="1">
      <alignment horizontal="center"/>
    </xf>
    <xf numFmtId="0" fontId="52" fillId="0" borderId="28" xfId="135" applyFont="1" applyBorder="1"/>
    <xf numFmtId="0" fontId="55" fillId="24" borderId="44" xfId="135" applyFont="1" applyFill="1" applyBorder="1" applyAlignment="1">
      <alignment horizontal="center"/>
    </xf>
    <xf numFmtId="0" fontId="55" fillId="24" borderId="17" xfId="135" applyFont="1" applyFill="1" applyBorder="1" applyAlignment="1">
      <alignment horizontal="center"/>
    </xf>
    <xf numFmtId="44" fontId="52" fillId="0" borderId="19" xfId="261" applyFont="1" applyBorder="1" applyAlignment="1">
      <alignment horizontal="center"/>
    </xf>
    <xf numFmtId="44" fontId="52" fillId="0" borderId="23" xfId="261" applyFont="1" applyBorder="1" applyAlignment="1">
      <alignment horizontal="center"/>
    </xf>
    <xf numFmtId="0" fontId="52" fillId="0" borderId="23" xfId="135" applyFont="1" applyBorder="1"/>
    <xf numFmtId="0" fontId="52" fillId="0" borderId="21" xfId="135" applyFont="1" applyBorder="1" applyAlignment="1">
      <alignment wrapText="1"/>
    </xf>
    <xf numFmtId="0" fontId="52" fillId="0" borderId="22" xfId="135" applyFont="1" applyBorder="1" applyAlignment="1">
      <alignment wrapText="1"/>
    </xf>
    <xf numFmtId="0" fontId="52" fillId="0" borderId="23" xfId="135" applyFont="1" applyBorder="1" applyAlignment="1">
      <alignment wrapText="1"/>
    </xf>
    <xf numFmtId="0" fontId="52" fillId="0" borderId="19" xfId="135" applyFont="1" applyBorder="1" applyAlignment="1">
      <alignment horizontal="center"/>
    </xf>
    <xf numFmtId="0" fontId="52" fillId="0" borderId="23" xfId="135" applyFont="1" applyBorder="1" applyAlignment="1">
      <alignment horizontal="center"/>
    </xf>
    <xf numFmtId="0" fontId="52" fillId="0" borderId="19" xfId="135" applyFont="1" applyBorder="1" applyAlignment="1">
      <alignment horizontal="center" vertical="center"/>
    </xf>
    <xf numFmtId="0" fontId="52" fillId="0" borderId="23" xfId="135" applyFont="1" applyBorder="1" applyAlignment="1">
      <alignment horizontal="center" vertical="center"/>
    </xf>
    <xf numFmtId="0" fontId="52" fillId="0" borderId="60" xfId="135" applyFont="1" applyBorder="1"/>
    <xf numFmtId="2" fontId="52" fillId="0" borderId="60" xfId="135" applyNumberFormat="1" applyFont="1" applyBorder="1" applyAlignment="1">
      <alignment horizontal="center"/>
    </xf>
    <xf numFmtId="2" fontId="52" fillId="0" borderId="28" xfId="135" applyNumberFormat="1" applyFont="1" applyBorder="1" applyAlignment="1">
      <alignment horizontal="center"/>
    </xf>
    <xf numFmtId="0" fontId="52" fillId="0" borderId="19" xfId="135" applyFont="1" applyBorder="1"/>
    <xf numFmtId="9" fontId="52" fillId="0" borderId="19" xfId="239" applyFont="1" applyBorder="1" applyAlignment="1">
      <alignment horizontal="center"/>
    </xf>
    <xf numFmtId="9" fontId="52" fillId="0" borderId="23" xfId="239" applyFont="1" applyBorder="1" applyAlignment="1">
      <alignment horizontal="center"/>
    </xf>
    <xf numFmtId="0" fontId="62" fillId="0" borderId="11" xfId="135" applyFont="1" applyBorder="1" applyAlignment="1">
      <alignment horizontal="right" vertical="center"/>
    </xf>
    <xf numFmtId="0" fontId="62" fillId="0" borderId="0" xfId="135" applyFont="1" applyAlignment="1">
      <alignment horizontal="right" vertical="center"/>
    </xf>
    <xf numFmtId="0" fontId="55" fillId="0" borderId="58" xfId="135" applyFont="1" applyBorder="1" applyAlignment="1" applyProtection="1">
      <alignment horizontal="center"/>
      <protection locked="0"/>
    </xf>
    <xf numFmtId="0" fontId="55" fillId="0" borderId="57" xfId="135" applyFont="1" applyBorder="1" applyAlignment="1" applyProtection="1">
      <alignment horizontal="center"/>
      <protection locked="0"/>
    </xf>
    <xf numFmtId="0" fontId="55" fillId="0" borderId="56" xfId="135" applyFont="1" applyBorder="1" applyAlignment="1" applyProtection="1">
      <alignment horizontal="center"/>
      <protection locked="0"/>
    </xf>
    <xf numFmtId="0" fontId="63" fillId="24" borderId="34" xfId="135" applyFont="1" applyFill="1" applyBorder="1" applyAlignment="1">
      <alignment horizontal="center" vertical="center" wrapText="1"/>
    </xf>
    <xf numFmtId="0" fontId="63" fillId="24" borderId="16" xfId="135" applyFont="1" applyFill="1" applyBorder="1" applyAlignment="1">
      <alignment horizontal="center" vertical="center" wrapText="1"/>
    </xf>
    <xf numFmtId="0" fontId="63" fillId="24" borderId="26" xfId="135" applyFont="1" applyFill="1" applyBorder="1" applyAlignment="1">
      <alignment horizontal="center" vertical="center" wrapText="1"/>
    </xf>
    <xf numFmtId="0" fontId="63" fillId="24" borderId="34" xfId="135" applyFont="1" applyFill="1" applyBorder="1" applyAlignment="1">
      <alignment horizontal="center" vertical="center"/>
    </xf>
    <xf numFmtId="0" fontId="63" fillId="24" borderId="26" xfId="135" applyFont="1" applyFill="1" applyBorder="1" applyAlignment="1">
      <alignment horizontal="center" vertical="center"/>
    </xf>
    <xf numFmtId="44" fontId="62" fillId="24" borderId="27" xfId="135" applyNumberFormat="1" applyFont="1" applyFill="1" applyBorder="1" applyAlignment="1">
      <alignment horizontal="center" vertical="center" wrapText="1"/>
    </xf>
    <xf numFmtId="0" fontId="62" fillId="24" borderId="31" xfId="135" applyFont="1" applyFill="1" applyBorder="1" applyAlignment="1">
      <alignment horizontal="center" vertical="center" wrapText="1"/>
    </xf>
    <xf numFmtId="0" fontId="62" fillId="24" borderId="68" xfId="135" applyFont="1" applyFill="1" applyBorder="1" applyAlignment="1">
      <alignment horizontal="center" vertical="center" wrapText="1"/>
    </xf>
    <xf numFmtId="0" fontId="52" fillId="24" borderId="27" xfId="135" applyFont="1" applyFill="1" applyBorder="1" applyAlignment="1">
      <alignment horizontal="center" vertical="center"/>
    </xf>
    <xf numFmtId="0" fontId="52" fillId="24" borderId="68" xfId="135" applyFont="1" applyFill="1" applyBorder="1" applyAlignment="1">
      <alignment horizontal="center" vertical="center"/>
    </xf>
    <xf numFmtId="0" fontId="52" fillId="24" borderId="16" xfId="135" applyFont="1" applyFill="1" applyBorder="1" applyAlignment="1">
      <alignment horizontal="center"/>
    </xf>
    <xf numFmtId="0" fontId="52" fillId="24" borderId="17" xfId="135" applyFont="1" applyFill="1" applyBorder="1" applyAlignment="1">
      <alignment horizontal="center"/>
    </xf>
    <xf numFmtId="0" fontId="55" fillId="24" borderId="66" xfId="135" applyFont="1" applyFill="1" applyBorder="1" applyAlignment="1">
      <alignment horizontal="center"/>
    </xf>
    <xf numFmtId="0" fontId="55" fillId="24" borderId="65" xfId="135" applyFont="1" applyFill="1" applyBorder="1" applyAlignment="1">
      <alignment horizontal="center"/>
    </xf>
    <xf numFmtId="0" fontId="61" fillId="0" borderId="74" xfId="253" applyFont="1" applyBorder="1" applyAlignment="1">
      <alignment horizontal="center" vertical="center"/>
    </xf>
    <xf numFmtId="0" fontId="61" fillId="0" borderId="48" xfId="253" applyFont="1" applyBorder="1" applyAlignment="1">
      <alignment horizontal="center" vertical="center"/>
    </xf>
    <xf numFmtId="0" fontId="62" fillId="0" borderId="73" xfId="135" applyFont="1" applyBorder="1" applyAlignment="1">
      <alignment horizontal="center"/>
    </xf>
    <xf numFmtId="0" fontId="62" fillId="0" borderId="0" xfId="135" applyFont="1" applyAlignment="1">
      <alignment horizontal="center"/>
    </xf>
    <xf numFmtId="0" fontId="62" fillId="0" borderId="43" xfId="135" applyFont="1" applyBorder="1" applyAlignment="1">
      <alignment horizontal="center"/>
    </xf>
    <xf numFmtId="0" fontId="58" fillId="27" borderId="18" xfId="135" applyFont="1" applyFill="1" applyBorder="1" applyAlignment="1">
      <alignment horizontal="center" wrapText="1"/>
    </xf>
    <xf numFmtId="0" fontId="59" fillId="0" borderId="78" xfId="254" applyFont="1" applyBorder="1" applyAlignment="1" applyProtection="1">
      <alignment horizontal="center"/>
    </xf>
    <xf numFmtId="0" fontId="59" fillId="0" borderId="49" xfId="254" applyFont="1" applyBorder="1" applyAlignment="1" applyProtection="1">
      <alignment horizontal="center"/>
    </xf>
    <xf numFmtId="0" fontId="60" fillId="0" borderId="76" xfId="135" applyFont="1" applyBorder="1" applyAlignment="1">
      <alignment horizontal="center"/>
    </xf>
    <xf numFmtId="0" fontId="60" fillId="0" borderId="57" xfId="135" applyFont="1" applyBorder="1" applyAlignment="1">
      <alignment horizontal="center"/>
    </xf>
    <xf numFmtId="0" fontId="60" fillId="0" borderId="77" xfId="135" applyFont="1" applyBorder="1" applyAlignment="1">
      <alignment horizontal="center"/>
    </xf>
    <xf numFmtId="0" fontId="61" fillId="0" borderId="76" xfId="253" applyFont="1" applyBorder="1" applyAlignment="1">
      <alignment horizontal="center" vertical="center"/>
    </xf>
    <xf numFmtId="0" fontId="61" fillId="0" borderId="57" xfId="253" applyFont="1" applyBorder="1" applyAlignment="1">
      <alignment horizontal="center" vertical="center"/>
    </xf>
    <xf numFmtId="0" fontId="61" fillId="0" borderId="56" xfId="253" applyFont="1" applyBorder="1" applyAlignment="1">
      <alignment horizontal="center" vertical="center"/>
    </xf>
    <xf numFmtId="0" fontId="61" fillId="0" borderId="66" xfId="253" applyFont="1" applyBorder="1" applyAlignment="1">
      <alignment horizontal="center" vertical="center"/>
    </xf>
    <xf numFmtId="0" fontId="61" fillId="0" borderId="54" xfId="253" applyFont="1" applyBorder="1" applyAlignment="1">
      <alignment horizontal="center" vertical="center"/>
    </xf>
    <xf numFmtId="0" fontId="61" fillId="0" borderId="70" xfId="253" applyFont="1" applyBorder="1" applyAlignment="1">
      <alignment horizontal="center" vertical="center"/>
    </xf>
    <xf numFmtId="0" fontId="55" fillId="0" borderId="73" xfId="135" applyFont="1" applyBorder="1" applyAlignment="1">
      <alignment horizontal="center"/>
    </xf>
    <xf numFmtId="0" fontId="55" fillId="0" borderId="0" xfId="135" applyFont="1" applyAlignment="1">
      <alignment horizontal="center"/>
    </xf>
    <xf numFmtId="0" fontId="55" fillId="0" borderId="43" xfId="135" applyFont="1" applyBorder="1" applyAlignment="1">
      <alignment horizontal="center"/>
    </xf>
    <xf numFmtId="0" fontId="61" fillId="0" borderId="75" xfId="253" applyFont="1" applyBorder="1" applyAlignment="1">
      <alignment horizontal="center" vertical="center"/>
    </xf>
    <xf numFmtId="0" fontId="61" fillId="0" borderId="25" xfId="135" applyFont="1" applyBorder="1" applyAlignment="1">
      <alignment horizontal="center" vertical="center"/>
    </xf>
    <xf numFmtId="0" fontId="61" fillId="0" borderId="64" xfId="253" applyFont="1" applyBorder="1" applyAlignment="1">
      <alignment horizontal="center" vertical="center"/>
    </xf>
    <xf numFmtId="0" fontId="61" fillId="0" borderId="53" xfId="253" applyFont="1" applyBorder="1" applyAlignment="1">
      <alignment horizontal="center" vertical="center"/>
    </xf>
    <xf numFmtId="0" fontId="61" fillId="0" borderId="72" xfId="253" applyFont="1" applyBorder="1" applyAlignment="1">
      <alignment horizontal="center" vertical="center"/>
    </xf>
    <xf numFmtId="0" fontId="61" fillId="0" borderId="66" xfId="135" applyFont="1" applyBorder="1" applyAlignment="1">
      <alignment horizontal="center" vertical="center"/>
    </xf>
    <xf numFmtId="0" fontId="61" fillId="0" borderId="54" xfId="135" applyFont="1" applyBorder="1" applyAlignment="1">
      <alignment horizontal="center" vertical="center"/>
    </xf>
    <xf numFmtId="0" fontId="61" fillId="0" borderId="70" xfId="135" applyFont="1" applyBorder="1" applyAlignment="1">
      <alignment horizontal="center" vertical="center"/>
    </xf>
    <xf numFmtId="0" fontId="62" fillId="0" borderId="73" xfId="135" applyFont="1" applyBorder="1" applyAlignment="1">
      <alignment horizontal="center" vertical="center" wrapText="1"/>
    </xf>
    <xf numFmtId="0" fontId="62" fillId="0" borderId="0" xfId="135" applyFont="1" applyAlignment="1">
      <alignment horizontal="center" vertical="center" wrapText="1"/>
    </xf>
    <xf numFmtId="0" fontId="62" fillId="0" borderId="43" xfId="135" applyFont="1" applyBorder="1" applyAlignment="1">
      <alignment horizontal="center" vertical="center" wrapText="1"/>
    </xf>
    <xf numFmtId="0" fontId="61" fillId="0" borderId="47" xfId="253" applyFont="1" applyBorder="1" applyAlignment="1">
      <alignment horizontal="center" vertical="center"/>
    </xf>
    <xf numFmtId="189" fontId="41" fillId="25" borderId="18" xfId="214" applyNumberFormat="1" applyFont="1" applyFill="1" applyBorder="1" applyAlignment="1">
      <alignment horizontal="center" vertical="center" wrapText="1"/>
    </xf>
    <xf numFmtId="0" fontId="41" fillId="0" borderId="19" xfId="0" applyFont="1" applyBorder="1" applyAlignment="1">
      <alignment horizontal="left" vertical="center"/>
    </xf>
    <xf numFmtId="0" fontId="41" fillId="0" borderId="22" xfId="0" applyFont="1" applyBorder="1" applyAlignment="1">
      <alignment horizontal="left" vertical="center"/>
    </xf>
    <xf numFmtId="0" fontId="41" fillId="0" borderId="23" xfId="0" applyFont="1" applyBorder="1" applyAlignment="1">
      <alignment horizontal="left" vertical="center"/>
    </xf>
    <xf numFmtId="0" fontId="41" fillId="0" borderId="19" xfId="0" applyFont="1" applyBorder="1" applyAlignment="1">
      <alignment horizontal="center" vertical="center" wrapText="1"/>
    </xf>
    <xf numFmtId="0" fontId="41" fillId="0" borderId="23" xfId="0" applyFont="1" applyBorder="1" applyAlignment="1">
      <alignment horizontal="center" vertical="center" wrapText="1"/>
    </xf>
    <xf numFmtId="2" fontId="41" fillId="25" borderId="19" xfId="214" applyNumberFormat="1" applyFont="1" applyFill="1" applyBorder="1" applyAlignment="1">
      <alignment horizontal="center" vertical="center" wrapText="1"/>
    </xf>
    <xf numFmtId="2" fontId="41" fillId="25" borderId="23" xfId="214" applyNumberFormat="1" applyFont="1" applyFill="1" applyBorder="1" applyAlignment="1">
      <alignment horizontal="center" vertical="center" wrapText="1"/>
    </xf>
    <xf numFmtId="0" fontId="41" fillId="0" borderId="23" xfId="0" applyFont="1" applyBorder="1" applyAlignment="1">
      <alignment horizontal="center" vertical="center"/>
    </xf>
    <xf numFmtId="0" fontId="44" fillId="0" borderId="94" xfId="0" applyFont="1" applyBorder="1" applyAlignment="1">
      <alignment horizontal="right" vertical="center" indent="1"/>
    </xf>
    <xf numFmtId="0" fontId="44" fillId="0" borderId="95" xfId="0" applyFont="1" applyBorder="1" applyAlignment="1">
      <alignment horizontal="right" vertical="center" indent="1"/>
    </xf>
    <xf numFmtId="0" fontId="44" fillId="0" borderId="46" xfId="0" applyFont="1" applyBorder="1" applyAlignment="1">
      <alignment horizontal="right" vertical="center"/>
    </xf>
    <xf numFmtId="0" fontId="44" fillId="0" borderId="20" xfId="0" applyFont="1" applyBorder="1" applyAlignment="1">
      <alignment horizontal="right" vertical="center"/>
    </xf>
    <xf numFmtId="0" fontId="41" fillId="0" borderId="22" xfId="0" applyFont="1" applyBorder="1" applyAlignment="1">
      <alignment horizontal="center" vertical="center" wrapText="1"/>
    </xf>
    <xf numFmtId="0" fontId="41" fillId="25" borderId="18" xfId="259" applyNumberFormat="1" applyFont="1" applyFill="1" applyBorder="1" applyAlignment="1" applyProtection="1">
      <alignment horizontal="center" vertical="center"/>
      <protection locked="0"/>
    </xf>
    <xf numFmtId="0" fontId="44" fillId="0" borderId="39" xfId="0" applyFont="1" applyBorder="1" applyAlignment="1">
      <alignment horizontal="right" vertical="center"/>
    </xf>
    <xf numFmtId="0" fontId="44" fillId="0" borderId="41" xfId="0" applyFont="1" applyBorder="1" applyAlignment="1">
      <alignment horizontal="right" vertical="center"/>
    </xf>
    <xf numFmtId="0" fontId="44" fillId="0" borderId="42" xfId="0" applyFont="1" applyBorder="1" applyAlignment="1">
      <alignment horizontal="right" vertical="center"/>
    </xf>
    <xf numFmtId="0" fontId="44" fillId="24" borderId="33" xfId="0" applyFont="1" applyFill="1" applyBorder="1" applyAlignment="1">
      <alignment horizontal="center" vertical="center"/>
    </xf>
    <xf numFmtId="0" fontId="55" fillId="24" borderId="58" xfId="135" applyFont="1" applyFill="1" applyBorder="1" applyAlignment="1">
      <alignment horizontal="center"/>
    </xf>
    <xf numFmtId="0" fontId="55" fillId="24" borderId="57" xfId="135" applyFont="1" applyFill="1" applyBorder="1" applyAlignment="1">
      <alignment horizontal="center"/>
    </xf>
    <xf numFmtId="0" fontId="55" fillId="24" borderId="77" xfId="135" applyFont="1" applyFill="1" applyBorder="1" applyAlignment="1">
      <alignment horizontal="center"/>
    </xf>
    <xf numFmtId="0" fontId="55" fillId="24" borderId="76" xfId="135" applyFont="1" applyFill="1" applyBorder="1" applyAlignment="1">
      <alignment horizontal="center"/>
    </xf>
    <xf numFmtId="0" fontId="52" fillId="0" borderId="32" xfId="135" applyFont="1" applyBorder="1"/>
    <xf numFmtId="0" fontId="52" fillId="0" borderId="29" xfId="135" applyFont="1" applyBorder="1"/>
    <xf numFmtId="44" fontId="52" fillId="0" borderId="29" xfId="261" applyFont="1" applyBorder="1" applyAlignment="1">
      <alignment horizontal="center"/>
    </xf>
    <xf numFmtId="0" fontId="52" fillId="0" borderId="33" xfId="135" applyFont="1" applyBorder="1"/>
    <xf numFmtId="0" fontId="52" fillId="0" borderId="18" xfId="135" applyFont="1" applyBorder="1"/>
    <xf numFmtId="44" fontId="52" fillId="0" borderId="18" xfId="261" applyFont="1" applyBorder="1" applyAlignment="1">
      <alignment horizontal="center"/>
    </xf>
    <xf numFmtId="0" fontId="52" fillId="0" borderId="46" xfId="135" applyFont="1" applyBorder="1"/>
    <xf numFmtId="0" fontId="52" fillId="0" borderId="20" xfId="135" applyFont="1" applyBorder="1"/>
    <xf numFmtId="44" fontId="52" fillId="0" borderId="20" xfId="261" applyFont="1" applyBorder="1" applyAlignment="1">
      <alignment horizontal="center"/>
    </xf>
    <xf numFmtId="0" fontId="55" fillId="0" borderId="13" xfId="135" applyFont="1" applyBorder="1" applyAlignment="1">
      <alignment horizontal="right"/>
    </xf>
    <xf numFmtId="0" fontId="55" fillId="0" borderId="14" xfId="135" applyFont="1" applyBorder="1" applyAlignment="1">
      <alignment horizontal="right"/>
    </xf>
    <xf numFmtId="0" fontId="55" fillId="0" borderId="15" xfId="135" applyFont="1" applyBorder="1" applyAlignment="1">
      <alignment horizontal="right"/>
    </xf>
    <xf numFmtId="0" fontId="54" fillId="0" borderId="83" xfId="135" applyFont="1" applyBorder="1" applyAlignment="1">
      <alignment horizontal="center"/>
    </xf>
    <xf numFmtId="0" fontId="54" fillId="0" borderId="79" xfId="135" applyFont="1" applyBorder="1" applyAlignment="1">
      <alignment horizontal="center"/>
    </xf>
    <xf numFmtId="0" fontId="54" fillId="0" borderId="99" xfId="135" applyFont="1" applyBorder="1" applyAlignment="1">
      <alignment horizontal="center"/>
    </xf>
    <xf numFmtId="0" fontId="54" fillId="0" borderId="0" xfId="0" applyFont="1" applyAlignment="1">
      <alignment vertical="center"/>
    </xf>
    <xf numFmtId="0" fontId="56" fillId="27" borderId="18" xfId="135" applyFont="1" applyFill="1" applyBorder="1" applyAlignment="1">
      <alignment horizontal="center" wrapText="1"/>
    </xf>
    <xf numFmtId="0" fontId="68" fillId="0" borderId="78" xfId="254" applyFont="1" applyBorder="1" applyAlignment="1" applyProtection="1">
      <alignment horizontal="center"/>
    </xf>
    <xf numFmtId="0" fontId="68" fillId="0" borderId="49" xfId="254" applyFont="1" applyBorder="1" applyAlignment="1" applyProtection="1">
      <alignment horizontal="center"/>
    </xf>
    <xf numFmtId="0" fontId="55" fillId="0" borderId="76" xfId="135" applyFont="1" applyBorder="1" applyAlignment="1">
      <alignment horizontal="center"/>
    </xf>
    <xf numFmtId="0" fontId="55" fillId="0" borderId="57" xfId="135" applyFont="1" applyBorder="1" applyAlignment="1">
      <alignment horizontal="center"/>
    </xf>
    <xf numFmtId="0" fontId="55" fillId="0" borderId="77" xfId="135" applyFont="1" applyBorder="1" applyAlignment="1">
      <alignment horizontal="center"/>
    </xf>
    <xf numFmtId="0" fontId="56" fillId="0" borderId="76" xfId="253" applyFont="1" applyBorder="1" applyAlignment="1">
      <alignment horizontal="center" vertical="center"/>
    </xf>
    <xf numFmtId="0" fontId="56" fillId="0" borderId="57" xfId="253" applyFont="1" applyBorder="1" applyAlignment="1">
      <alignment horizontal="center" vertical="center"/>
    </xf>
    <xf numFmtId="0" fontId="56" fillId="0" borderId="56" xfId="253" applyFont="1" applyBorder="1" applyAlignment="1">
      <alignment horizontal="center" vertical="center"/>
    </xf>
    <xf numFmtId="0" fontId="56" fillId="0" borderId="66" xfId="253" applyFont="1" applyBorder="1" applyAlignment="1">
      <alignment horizontal="center" vertical="center"/>
    </xf>
    <xf numFmtId="0" fontId="56" fillId="0" borderId="54" xfId="253" applyFont="1" applyBorder="1" applyAlignment="1">
      <alignment horizontal="center" vertical="center"/>
    </xf>
    <xf numFmtId="0" fontId="56" fillId="0" borderId="70" xfId="253" applyFont="1" applyBorder="1" applyAlignment="1">
      <alignment horizontal="center" vertical="center"/>
    </xf>
    <xf numFmtId="0" fontId="56" fillId="0" borderId="75" xfId="253" applyFont="1" applyBorder="1" applyAlignment="1">
      <alignment horizontal="center" vertical="center"/>
    </xf>
    <xf numFmtId="0" fontId="56" fillId="0" borderId="25" xfId="135" applyFont="1" applyBorder="1" applyAlignment="1">
      <alignment horizontal="center" vertical="center"/>
    </xf>
    <xf numFmtId="0" fontId="56" fillId="0" borderId="64" xfId="253" applyFont="1" applyBorder="1" applyAlignment="1">
      <alignment horizontal="center" vertical="center"/>
    </xf>
    <xf numFmtId="0" fontId="56" fillId="0" borderId="53" xfId="253" applyFont="1" applyBorder="1" applyAlignment="1">
      <alignment horizontal="center" vertical="center"/>
    </xf>
    <xf numFmtId="0" fontId="56" fillId="0" borderId="72" xfId="253" applyFont="1" applyBorder="1" applyAlignment="1">
      <alignment horizontal="center" vertical="center"/>
    </xf>
    <xf numFmtId="0" fontId="56" fillId="0" borderId="66" xfId="135" applyFont="1" applyBorder="1" applyAlignment="1">
      <alignment horizontal="center" vertical="center"/>
    </xf>
    <xf numFmtId="0" fontId="56" fillId="0" borderId="54" xfId="135" applyFont="1" applyBorder="1" applyAlignment="1">
      <alignment horizontal="center" vertical="center"/>
    </xf>
    <xf numFmtId="0" fontId="56" fillId="0" borderId="70" xfId="135" applyFont="1" applyBorder="1" applyAlignment="1">
      <alignment horizontal="center" vertical="center"/>
    </xf>
    <xf numFmtId="0" fontId="55" fillId="0" borderId="73" xfId="135" applyFont="1" applyBorder="1" applyAlignment="1">
      <alignment horizontal="center" vertical="center" wrapText="1"/>
    </xf>
    <xf numFmtId="0" fontId="55" fillId="0" borderId="0" xfId="135" applyFont="1" applyAlignment="1">
      <alignment horizontal="center" vertical="center" wrapText="1"/>
    </xf>
    <xf numFmtId="0" fontId="55" fillId="0" borderId="43" xfId="135" applyFont="1" applyBorder="1" applyAlignment="1">
      <alignment horizontal="center" vertical="center" wrapText="1"/>
    </xf>
    <xf numFmtId="0" fontId="56" fillId="0" borderId="47" xfId="253" applyFont="1" applyBorder="1" applyAlignment="1">
      <alignment horizontal="center" vertical="center"/>
    </xf>
    <xf numFmtId="0" fontId="56" fillId="0" borderId="74" xfId="253" applyFont="1" applyBorder="1" applyAlignment="1">
      <alignment horizontal="center" vertical="center"/>
    </xf>
    <xf numFmtId="0" fontId="56" fillId="0" borderId="48" xfId="253" applyFont="1" applyBorder="1" applyAlignment="1">
      <alignment horizontal="center" vertical="center"/>
    </xf>
    <xf numFmtId="0" fontId="56" fillId="0" borderId="21" xfId="135" applyFont="1" applyBorder="1"/>
    <xf numFmtId="0" fontId="56" fillId="0" borderId="22" xfId="135" applyFont="1" applyBorder="1"/>
    <xf numFmtId="0" fontId="56" fillId="0" borderId="23" xfId="135" applyFont="1" applyBorder="1"/>
    <xf numFmtId="0" fontId="56" fillId="0" borderId="19" xfId="135" applyFont="1" applyBorder="1"/>
    <xf numFmtId="0" fontId="56" fillId="0" borderId="19" xfId="135" applyFont="1" applyBorder="1" applyAlignment="1">
      <alignment horizontal="center"/>
    </xf>
    <xf numFmtId="0" fontId="56" fillId="0" borderId="23" xfId="135" applyFont="1" applyBorder="1" applyAlignment="1">
      <alignment horizontal="center"/>
    </xf>
    <xf numFmtId="9" fontId="56" fillId="0" borderId="19" xfId="239" applyFont="1" applyBorder="1" applyAlignment="1">
      <alignment horizontal="center"/>
    </xf>
    <xf numFmtId="9" fontId="56" fillId="0" borderId="23" xfId="239" applyFont="1" applyBorder="1" applyAlignment="1">
      <alignment horizontal="center"/>
    </xf>
    <xf numFmtId="0" fontId="55" fillId="0" borderId="11" xfId="135" applyFont="1" applyBorder="1" applyAlignment="1">
      <alignment horizontal="right" vertical="center"/>
    </xf>
    <xf numFmtId="0" fontId="55" fillId="0" borderId="0" xfId="135" applyFont="1" applyAlignment="1">
      <alignment horizontal="right" vertical="center"/>
    </xf>
    <xf numFmtId="44" fontId="55" fillId="24" borderId="27" xfId="135" applyNumberFormat="1" applyFont="1" applyFill="1" applyBorder="1" applyAlignment="1">
      <alignment horizontal="center" vertical="center" wrapText="1"/>
    </xf>
    <xf numFmtId="0" fontId="55" fillId="24" borderId="31" xfId="135" applyFont="1" applyFill="1" applyBorder="1" applyAlignment="1">
      <alignment horizontal="center" vertical="center" wrapText="1"/>
    </xf>
    <xf numFmtId="0" fontId="55" fillId="24" borderId="68" xfId="135" applyFont="1" applyFill="1" applyBorder="1" applyAlignment="1">
      <alignment horizontal="center" vertical="center" wrapText="1"/>
    </xf>
    <xf numFmtId="0" fontId="56" fillId="24" borderId="27" xfId="135" applyFont="1" applyFill="1" applyBorder="1" applyAlignment="1">
      <alignment horizontal="center" vertical="center"/>
    </xf>
    <xf numFmtId="0" fontId="56" fillId="24" borderId="68" xfId="135" applyFont="1" applyFill="1" applyBorder="1" applyAlignment="1">
      <alignment horizontal="center" vertical="center"/>
    </xf>
    <xf numFmtId="0" fontId="56" fillId="24" borderId="16" xfId="135" applyFont="1" applyFill="1" applyBorder="1" applyAlignment="1">
      <alignment horizontal="center"/>
    </xf>
    <xf numFmtId="0" fontId="56" fillId="24" borderId="17" xfId="135" applyFont="1" applyFill="1" applyBorder="1" applyAlignment="1">
      <alignment horizontal="center"/>
    </xf>
    <xf numFmtId="0" fontId="56" fillId="0" borderId="21" xfId="135" applyFont="1" applyBorder="1" applyAlignment="1">
      <alignment wrapText="1"/>
    </xf>
    <xf numFmtId="0" fontId="56" fillId="0" borderId="22" xfId="135" applyFont="1" applyBorder="1" applyAlignment="1">
      <alignment wrapText="1"/>
    </xf>
    <xf numFmtId="0" fontId="56" fillId="0" borderId="23" xfId="135" applyFont="1" applyBorder="1" applyAlignment="1">
      <alignment wrapText="1"/>
    </xf>
    <xf numFmtId="0" fontId="56" fillId="0" borderId="19" xfId="135" applyFont="1" applyBorder="1" applyAlignment="1">
      <alignment horizontal="center" vertical="center"/>
    </xf>
    <xf numFmtId="0" fontId="56" fillId="0" borderId="23" xfId="135" applyFont="1" applyBorder="1" applyAlignment="1">
      <alignment horizontal="center" vertical="center"/>
    </xf>
    <xf numFmtId="0" fontId="56" fillId="0" borderId="27" xfId="135" applyFont="1" applyBorder="1"/>
    <xf numFmtId="0" fontId="56" fillId="0" borderId="31" xfId="135" applyFont="1" applyBorder="1"/>
    <xf numFmtId="0" fontId="56" fillId="0" borderId="28" xfId="135" applyFont="1" applyBorder="1"/>
    <xf numFmtId="0" fontId="56" fillId="0" borderId="60" xfId="135" applyFont="1" applyBorder="1"/>
    <xf numFmtId="0" fontId="56" fillId="0" borderId="60" xfId="135" applyFont="1" applyBorder="1" applyAlignment="1">
      <alignment horizontal="center"/>
    </xf>
    <xf numFmtId="0" fontId="56" fillId="0" borderId="28" xfId="135" applyFont="1" applyBorder="1" applyAlignment="1">
      <alignment horizontal="center"/>
    </xf>
    <xf numFmtId="2" fontId="56" fillId="0" borderId="60" xfId="135" applyNumberFormat="1" applyFont="1" applyBorder="1" applyAlignment="1">
      <alignment horizontal="center"/>
    </xf>
    <xf numFmtId="2" fontId="56" fillId="0" borderId="28" xfId="135" applyNumberFormat="1" applyFont="1" applyBorder="1" applyAlignment="1">
      <alignment horizontal="center"/>
    </xf>
    <xf numFmtId="0" fontId="56" fillId="0" borderId="32" xfId="135" applyFont="1" applyBorder="1"/>
    <xf numFmtId="0" fontId="56" fillId="0" borderId="29" xfId="135" applyFont="1" applyBorder="1"/>
    <xf numFmtId="44" fontId="56" fillId="0" borderId="29" xfId="261" applyFont="1" applyBorder="1" applyAlignment="1">
      <alignment horizontal="center"/>
    </xf>
    <xf numFmtId="2" fontId="56" fillId="0" borderId="19" xfId="135" applyNumberFormat="1" applyFont="1" applyBorder="1" applyAlignment="1">
      <alignment horizontal="center" wrapText="1"/>
    </xf>
    <xf numFmtId="2" fontId="56" fillId="0" borderId="23" xfId="135" applyNumberFormat="1" applyFont="1" applyBorder="1" applyAlignment="1">
      <alignment horizontal="center" wrapText="1"/>
    </xf>
    <xf numFmtId="0" fontId="56" fillId="0" borderId="33" xfId="135" applyFont="1" applyBorder="1"/>
    <xf numFmtId="0" fontId="56" fillId="0" borderId="18" xfId="135" applyFont="1" applyBorder="1"/>
    <xf numFmtId="44" fontId="56" fillId="0" borderId="18" xfId="261" applyFont="1" applyBorder="1" applyAlignment="1">
      <alignment horizontal="center"/>
    </xf>
    <xf numFmtId="0" fontId="56" fillId="0" borderId="46" xfId="135" applyFont="1" applyBorder="1"/>
    <xf numFmtId="0" fontId="56" fillId="0" borderId="20" xfId="135" applyFont="1" applyBorder="1"/>
    <xf numFmtId="44" fontId="56" fillId="0" borderId="20" xfId="261" applyFont="1" applyBorder="1" applyAlignment="1">
      <alignment horizontal="center"/>
    </xf>
    <xf numFmtId="43" fontId="56" fillId="0" borderId="60" xfId="203" applyNumberFormat="1" applyFont="1" applyBorder="1" applyAlignment="1">
      <alignment horizontal="center"/>
    </xf>
    <xf numFmtId="43" fontId="56" fillId="0" borderId="28" xfId="203" applyNumberFormat="1" applyFont="1" applyBorder="1" applyAlignment="1">
      <alignment horizontal="center"/>
    </xf>
    <xf numFmtId="2" fontId="56" fillId="0" borderId="19" xfId="135" applyNumberFormat="1" applyFont="1" applyBorder="1" applyAlignment="1">
      <alignment horizontal="center"/>
    </xf>
    <xf numFmtId="2" fontId="56" fillId="0" borderId="23" xfId="135" applyNumberFormat="1" applyFont="1" applyBorder="1" applyAlignment="1">
      <alignment horizontal="center"/>
    </xf>
    <xf numFmtId="0" fontId="55" fillId="24" borderId="39" xfId="135" applyFont="1" applyFill="1" applyBorder="1" applyAlignment="1">
      <alignment horizontal="right"/>
    </xf>
    <xf numFmtId="0" fontId="55" fillId="24" borderId="41" xfId="135" applyFont="1" applyFill="1" applyBorder="1" applyAlignment="1">
      <alignment horizontal="right"/>
    </xf>
    <xf numFmtId="0" fontId="55" fillId="24" borderId="42" xfId="135" applyFont="1" applyFill="1" applyBorder="1" applyAlignment="1">
      <alignment horizontal="right"/>
    </xf>
    <xf numFmtId="43" fontId="56" fillId="0" borderId="19" xfId="203" applyNumberFormat="1" applyFont="1" applyBorder="1" applyAlignment="1">
      <alignment horizontal="center"/>
    </xf>
    <xf numFmtId="43" fontId="56" fillId="0" borderId="23" xfId="203" applyNumberFormat="1" applyFont="1" applyBorder="1" applyAlignment="1">
      <alignment horizontal="center"/>
    </xf>
    <xf numFmtId="0" fontId="56" fillId="0" borderId="0" xfId="135" applyFont="1" applyAlignment="1">
      <alignment horizontal="right"/>
    </xf>
    <xf numFmtId="0" fontId="56" fillId="0" borderId="12" xfId="135" applyFont="1" applyBorder="1" applyAlignment="1">
      <alignment horizontal="right"/>
    </xf>
    <xf numFmtId="0" fontId="56" fillId="0" borderId="14" xfId="135" applyFont="1" applyBorder="1" applyAlignment="1">
      <alignment horizontal="right"/>
    </xf>
    <xf numFmtId="0" fontId="56" fillId="0" borderId="15" xfId="135" applyFont="1" applyBorder="1" applyAlignment="1">
      <alignment horizontal="right"/>
    </xf>
    <xf numFmtId="0" fontId="56" fillId="0" borderId="13" xfId="135" applyFont="1" applyBorder="1" applyAlignment="1">
      <alignment horizontal="left"/>
    </xf>
    <xf numFmtId="0" fontId="56" fillId="0" borderId="14" xfId="135" applyFont="1" applyBorder="1" applyAlignment="1">
      <alignment horizontal="left"/>
    </xf>
    <xf numFmtId="0" fontId="56" fillId="0" borderId="21" xfId="135" applyFont="1" applyBorder="1" applyAlignment="1">
      <alignment horizontal="center"/>
    </xf>
    <xf numFmtId="0" fontId="56" fillId="0" borderId="22" xfId="135" applyFont="1" applyBorder="1" applyAlignment="1">
      <alignment horizontal="center"/>
    </xf>
    <xf numFmtId="0" fontId="56" fillId="0" borderId="55" xfId="135" applyFont="1" applyBorder="1" applyAlignment="1">
      <alignment horizontal="center"/>
    </xf>
    <xf numFmtId="0" fontId="55" fillId="0" borderId="11" xfId="135" applyFont="1" applyBorder="1" applyAlignment="1">
      <alignment wrapText="1"/>
    </xf>
    <xf numFmtId="0" fontId="55" fillId="0" borderId="0" xfId="135" applyFont="1" applyAlignment="1">
      <alignment wrapText="1"/>
    </xf>
    <xf numFmtId="0" fontId="55" fillId="0" borderId="12" xfId="135" applyFont="1" applyBorder="1" applyAlignment="1">
      <alignment wrapText="1"/>
    </xf>
    <xf numFmtId="0" fontId="55" fillId="24" borderId="39" xfId="135" applyFont="1" applyFill="1" applyBorder="1" applyAlignment="1">
      <alignment horizontal="right" vertical="center"/>
    </xf>
    <xf numFmtId="0" fontId="55" fillId="24" borderId="41" xfId="135" applyFont="1" applyFill="1" applyBorder="1" applyAlignment="1">
      <alignment horizontal="right" vertical="center"/>
    </xf>
    <xf numFmtId="0" fontId="55" fillId="24" borderId="42" xfId="135" applyFont="1" applyFill="1" applyBorder="1" applyAlignment="1">
      <alignment horizontal="right" vertical="center"/>
    </xf>
    <xf numFmtId="0" fontId="52" fillId="0" borderId="75" xfId="135" applyFont="1" applyBorder="1" applyAlignment="1">
      <alignment wrapText="1"/>
    </xf>
    <xf numFmtId="0" fontId="52" fillId="0" borderId="75" xfId="135" applyFont="1" applyBorder="1" applyAlignment="1">
      <alignment horizontal="center"/>
    </xf>
    <xf numFmtId="0" fontId="52" fillId="0" borderId="75" xfId="135" applyFont="1" applyBorder="1" applyAlignment="1">
      <alignment horizontal="center" vertical="center"/>
    </xf>
    <xf numFmtId="0" fontId="52" fillId="0" borderId="18" xfId="135" applyFont="1" applyBorder="1" applyAlignment="1">
      <alignment horizontal="center"/>
    </xf>
    <xf numFmtId="9" fontId="52" fillId="0" borderId="18" xfId="239" applyFont="1" applyBorder="1" applyAlignment="1">
      <alignment horizontal="center"/>
    </xf>
    <xf numFmtId="0" fontId="55" fillId="0" borderId="94" xfId="135" applyFont="1" applyBorder="1" applyAlignment="1">
      <alignment horizontal="right"/>
    </xf>
    <xf numFmtId="0" fontId="55" fillId="0" borderId="95" xfId="135" applyFont="1" applyBorder="1" applyAlignment="1">
      <alignment horizontal="right"/>
    </xf>
    <xf numFmtId="9" fontId="41" fillId="25" borderId="19" xfId="257" applyFont="1" applyFill="1" applyBorder="1" applyAlignment="1">
      <alignment horizontal="center" vertical="center" wrapText="1"/>
    </xf>
    <xf numFmtId="9" fontId="41" fillId="25" borderId="23" xfId="257" applyFont="1" applyFill="1" applyBorder="1" applyAlignment="1">
      <alignment horizontal="center" vertical="center" wrapText="1"/>
    </xf>
    <xf numFmtId="2" fontId="41" fillId="25" borderId="18" xfId="214" applyNumberFormat="1" applyFont="1" applyFill="1" applyBorder="1" applyAlignment="1">
      <alignment horizontal="center" vertical="center"/>
    </xf>
    <xf numFmtId="0" fontId="62" fillId="0" borderId="73" xfId="0" applyFont="1" applyBorder="1" applyAlignment="1">
      <alignment horizontal="center"/>
    </xf>
    <xf numFmtId="0" fontId="62" fillId="0" borderId="0" xfId="0" applyFont="1" applyAlignment="1">
      <alignment horizontal="center"/>
    </xf>
    <xf numFmtId="0" fontId="62" fillId="0" borderId="43" xfId="0" applyFont="1" applyBorder="1" applyAlignment="1">
      <alignment horizontal="center"/>
    </xf>
    <xf numFmtId="0" fontId="54" fillId="0" borderId="83" xfId="0" applyFont="1" applyBorder="1" applyAlignment="1">
      <alignment horizontal="center"/>
    </xf>
    <xf numFmtId="0" fontId="54" fillId="0" borderId="79" xfId="0" applyFont="1" applyBorder="1" applyAlignment="1">
      <alignment horizontal="center"/>
    </xf>
    <xf numFmtId="0" fontId="54" fillId="0" borderId="99" xfId="0" applyFont="1" applyBorder="1" applyAlignment="1">
      <alignment horizontal="center"/>
    </xf>
    <xf numFmtId="0" fontId="58" fillId="27" borderId="18" xfId="0" applyFont="1" applyFill="1" applyBorder="1" applyAlignment="1">
      <alignment horizontal="center" wrapText="1"/>
    </xf>
    <xf numFmtId="0" fontId="60" fillId="0" borderId="76" xfId="0" applyFont="1" applyBorder="1" applyAlignment="1">
      <alignment horizontal="center"/>
    </xf>
    <xf numFmtId="0" fontId="60" fillId="0" borderId="57" xfId="0" applyFont="1" applyBorder="1" applyAlignment="1">
      <alignment horizontal="center"/>
    </xf>
    <xf numFmtId="0" fontId="60" fillId="0" borderId="77" xfId="0" applyFont="1" applyBorder="1" applyAlignment="1">
      <alignment horizontal="center"/>
    </xf>
    <xf numFmtId="0" fontId="55" fillId="0" borderId="73" xfId="0" applyFont="1" applyBorder="1" applyAlignment="1">
      <alignment horizontal="center"/>
    </xf>
    <xf numFmtId="0" fontId="55" fillId="0" borderId="0" xfId="0" applyFont="1" applyAlignment="1">
      <alignment horizontal="center"/>
    </xf>
    <xf numFmtId="0" fontId="55" fillId="0" borderId="43" xfId="0" applyFont="1" applyBorder="1" applyAlignment="1">
      <alignment horizontal="center"/>
    </xf>
    <xf numFmtId="0" fontId="61" fillId="0" borderId="25" xfId="0" applyFont="1" applyBorder="1" applyAlignment="1">
      <alignment horizontal="center" vertical="center"/>
    </xf>
    <xf numFmtId="0" fontId="61" fillId="0" borderId="66" xfId="0" applyFont="1" applyBorder="1" applyAlignment="1">
      <alignment horizontal="center" vertical="center"/>
    </xf>
    <xf numFmtId="0" fontId="61" fillId="0" borderId="54" xfId="0" applyFont="1" applyBorder="1" applyAlignment="1">
      <alignment horizontal="center" vertical="center"/>
    </xf>
    <xf numFmtId="0" fontId="61" fillId="0" borderId="70" xfId="0" applyFont="1" applyBorder="1" applyAlignment="1">
      <alignment horizontal="center" vertical="center"/>
    </xf>
    <xf numFmtId="0" fontId="62" fillId="0" borderId="73" xfId="0" applyFont="1" applyBorder="1" applyAlignment="1">
      <alignment horizontal="center" vertical="center" wrapText="1"/>
    </xf>
    <xf numFmtId="0" fontId="62" fillId="0" borderId="0" xfId="0" applyFont="1" applyAlignment="1">
      <alignment horizontal="center" vertical="center" wrapText="1"/>
    </xf>
    <xf numFmtId="0" fontId="62" fillId="0" borderId="43" xfId="0" applyFont="1" applyBorder="1" applyAlignment="1">
      <alignment horizontal="center" vertical="center" wrapText="1"/>
    </xf>
    <xf numFmtId="0" fontId="52" fillId="0" borderId="21" xfId="0" applyFont="1" applyBorder="1"/>
    <xf numFmtId="0" fontId="52" fillId="0" borderId="22" xfId="0" applyFont="1" applyBorder="1"/>
    <xf numFmtId="0" fontId="52" fillId="0" borderId="23" xfId="0" applyFont="1" applyBorder="1"/>
    <xf numFmtId="0" fontId="52" fillId="0" borderId="19" xfId="0" applyFont="1" applyBorder="1"/>
    <xf numFmtId="0" fontId="52" fillId="0" borderId="19" xfId="0" applyFont="1" applyBorder="1" applyAlignment="1">
      <alignment horizontal="center"/>
    </xf>
    <xf numFmtId="0" fontId="52" fillId="0" borderId="23" xfId="0" applyFont="1" applyBorder="1" applyAlignment="1">
      <alignment horizontal="center"/>
    </xf>
    <xf numFmtId="0" fontId="62" fillId="0" borderId="11" xfId="0" applyFont="1" applyBorder="1" applyAlignment="1">
      <alignment horizontal="right" vertical="center"/>
    </xf>
    <xf numFmtId="0" fontId="62" fillId="0" borderId="0" xfId="0" applyFont="1" applyAlignment="1">
      <alignment horizontal="right" vertical="center"/>
    </xf>
    <xf numFmtId="0" fontId="55" fillId="0" borderId="58" xfId="0" applyFont="1" applyBorder="1" applyAlignment="1" applyProtection="1">
      <alignment horizontal="center"/>
      <protection locked="0"/>
    </xf>
    <xf numFmtId="0" fontId="55" fillId="0" borderId="57" xfId="0" applyFont="1" applyBorder="1" applyAlignment="1" applyProtection="1">
      <alignment horizontal="center"/>
      <protection locked="0"/>
    </xf>
    <xf numFmtId="0" fontId="55" fillId="0" borderId="56" xfId="0" applyFont="1" applyBorder="1" applyAlignment="1" applyProtection="1">
      <alignment horizontal="center"/>
      <protection locked="0"/>
    </xf>
    <xf numFmtId="0" fontId="63" fillId="24" borderId="34" xfId="0" applyFont="1" applyFill="1" applyBorder="1" applyAlignment="1">
      <alignment horizontal="center" vertical="center" wrapText="1"/>
    </xf>
    <xf numFmtId="0" fontId="63" fillId="24" borderId="16" xfId="0" applyFont="1" applyFill="1" applyBorder="1" applyAlignment="1">
      <alignment horizontal="center" vertical="center" wrapText="1"/>
    </xf>
    <xf numFmtId="0" fontId="63" fillId="24" borderId="26" xfId="0" applyFont="1" applyFill="1" applyBorder="1" applyAlignment="1">
      <alignment horizontal="center" vertical="center" wrapText="1"/>
    </xf>
    <xf numFmtId="0" fontId="63" fillId="24" borderId="34" xfId="0" applyFont="1" applyFill="1" applyBorder="1" applyAlignment="1">
      <alignment horizontal="center" vertical="center"/>
    </xf>
    <xf numFmtId="0" fontId="63" fillId="24" borderId="26" xfId="0" applyFont="1" applyFill="1" applyBorder="1" applyAlignment="1">
      <alignment horizontal="center" vertical="center"/>
    </xf>
    <xf numFmtId="44" fontId="62" fillId="24" borderId="27" xfId="0" applyNumberFormat="1" applyFont="1" applyFill="1" applyBorder="1" applyAlignment="1">
      <alignment horizontal="center" vertical="center" wrapText="1"/>
    </xf>
    <xf numFmtId="0" fontId="62" fillId="24" borderId="31" xfId="0" applyFont="1" applyFill="1" applyBorder="1" applyAlignment="1">
      <alignment horizontal="center" vertical="center" wrapText="1"/>
    </xf>
    <xf numFmtId="0" fontId="62" fillId="24" borderId="68" xfId="0" applyFont="1" applyFill="1" applyBorder="1" applyAlignment="1">
      <alignment horizontal="center" vertical="center" wrapText="1"/>
    </xf>
    <xf numFmtId="0" fontId="52" fillId="24" borderId="27" xfId="0" applyFont="1" applyFill="1" applyBorder="1" applyAlignment="1">
      <alignment horizontal="center" vertical="center"/>
    </xf>
    <xf numFmtId="0" fontId="52" fillId="24" borderId="68" xfId="0" applyFont="1" applyFill="1" applyBorder="1" applyAlignment="1">
      <alignment horizontal="center" vertical="center"/>
    </xf>
    <xf numFmtId="0" fontId="55" fillId="0" borderId="58" xfId="0" applyFont="1" applyBorder="1" applyAlignment="1">
      <alignment horizontal="left" vertical="center"/>
    </xf>
    <xf numFmtId="0" fontId="55" fillId="0" borderId="57" xfId="0" applyFont="1" applyBorder="1" applyAlignment="1">
      <alignment horizontal="left" vertical="center"/>
    </xf>
    <xf numFmtId="0" fontId="55" fillId="0" borderId="56" xfId="0" applyFont="1" applyBorder="1" applyAlignment="1">
      <alignment horizontal="left" vertical="center"/>
    </xf>
    <xf numFmtId="0" fontId="55" fillId="0" borderId="11" xfId="0" applyFont="1" applyBorder="1" applyAlignment="1">
      <alignment horizontal="left" vertical="center"/>
    </xf>
    <xf numFmtId="0" fontId="55" fillId="0" borderId="0" xfId="0" applyFont="1" applyAlignment="1">
      <alignment horizontal="left" vertical="center"/>
    </xf>
    <xf numFmtId="0" fontId="55" fillId="0" borderId="12" xfId="0" applyFont="1" applyBorder="1" applyAlignment="1">
      <alignment horizontal="left" vertical="center"/>
    </xf>
    <xf numFmtId="0" fontId="55" fillId="0" borderId="13" xfId="0" applyFont="1" applyBorder="1" applyAlignment="1">
      <alignment horizontal="left" vertical="center"/>
    </xf>
    <xf numFmtId="0" fontId="55" fillId="0" borderId="14" xfId="0" applyFont="1" applyBorder="1" applyAlignment="1">
      <alignment horizontal="left" vertical="center"/>
    </xf>
    <xf numFmtId="0" fontId="55" fillId="0" borderId="15" xfId="0" applyFont="1" applyBorder="1" applyAlignment="1">
      <alignment horizontal="left" vertical="center"/>
    </xf>
    <xf numFmtId="0" fontId="55" fillId="24" borderId="34" xfId="0" applyFont="1" applyFill="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xf>
    <xf numFmtId="0" fontId="55" fillId="24" borderId="44" xfId="0" applyFont="1" applyFill="1" applyBorder="1" applyAlignment="1">
      <alignment horizontal="center"/>
    </xf>
    <xf numFmtId="0" fontId="55" fillId="24" borderId="66" xfId="0" applyFont="1" applyFill="1" applyBorder="1" applyAlignment="1">
      <alignment horizontal="center"/>
    </xf>
    <xf numFmtId="0" fontId="55" fillId="24" borderId="65" xfId="0" applyFont="1" applyFill="1" applyBorder="1" applyAlignment="1">
      <alignment horizontal="center"/>
    </xf>
    <xf numFmtId="0" fontId="55" fillId="24" borderId="17" xfId="0" applyFont="1" applyFill="1" applyBorder="1" applyAlignment="1">
      <alignment horizontal="center"/>
    </xf>
    <xf numFmtId="0" fontId="52" fillId="0" borderId="21" xfId="0" applyFont="1" applyBorder="1" applyAlignment="1">
      <alignment wrapText="1"/>
    </xf>
    <xf numFmtId="0" fontId="52" fillId="0" borderId="22" xfId="0" applyFont="1" applyBorder="1" applyAlignment="1">
      <alignment wrapText="1"/>
    </xf>
    <xf numFmtId="0" fontId="52" fillId="0" borderId="23" xfId="0" applyFont="1" applyBorder="1" applyAlignment="1">
      <alignment wrapText="1"/>
    </xf>
    <xf numFmtId="0" fontId="52" fillId="0" borderId="19" xfId="0" applyFont="1" applyBorder="1" applyAlignment="1">
      <alignment horizontal="center" vertical="center"/>
    </xf>
    <xf numFmtId="0" fontId="52" fillId="0" borderId="23" xfId="0" applyFont="1" applyBorder="1" applyAlignment="1">
      <alignment horizontal="center" vertical="center"/>
    </xf>
    <xf numFmtId="0" fontId="52" fillId="0" borderId="27" xfId="0" applyFont="1" applyBorder="1"/>
    <xf numFmtId="0" fontId="52" fillId="0" borderId="31" xfId="0" applyFont="1" applyBorder="1"/>
    <xf numFmtId="0" fontId="52" fillId="0" borderId="28" xfId="0" applyFont="1" applyBorder="1"/>
    <xf numFmtId="0" fontId="52" fillId="0" borderId="60" xfId="0" applyFont="1" applyBorder="1"/>
    <xf numFmtId="0" fontId="52" fillId="0" borderId="60" xfId="0" applyFont="1" applyBorder="1" applyAlignment="1">
      <alignment horizontal="center"/>
    </xf>
    <xf numFmtId="0" fontId="52" fillId="0" borderId="28" xfId="0" applyFont="1" applyBorder="1" applyAlignment="1">
      <alignment horizontal="center"/>
    </xf>
    <xf numFmtId="2" fontId="52" fillId="0" borderId="60" xfId="0" applyNumberFormat="1" applyFont="1" applyBorder="1" applyAlignment="1">
      <alignment horizontal="center"/>
    </xf>
    <xf numFmtId="2" fontId="52" fillId="0" borderId="28" xfId="0" applyNumberFormat="1" applyFont="1" applyBorder="1" applyAlignment="1">
      <alignment horizontal="center"/>
    </xf>
    <xf numFmtId="0" fontId="55" fillId="0" borderId="39" xfId="0" applyFont="1" applyBorder="1" applyAlignment="1">
      <alignment horizontal="right"/>
    </xf>
    <xf numFmtId="0" fontId="55" fillId="0" borderId="41" xfId="0" applyFont="1" applyBorder="1" applyAlignment="1">
      <alignment horizontal="right"/>
    </xf>
    <xf numFmtId="0" fontId="55" fillId="0" borderId="42" xfId="0" applyFont="1" applyBorder="1" applyAlignment="1">
      <alignment horizontal="right"/>
    </xf>
    <xf numFmtId="0" fontId="55" fillId="24" borderId="16" xfId="0" applyFont="1" applyFill="1" applyBorder="1" applyAlignment="1">
      <alignment horizontal="center"/>
    </xf>
    <xf numFmtId="44" fontId="52" fillId="0" borderId="19" xfId="262" applyFont="1" applyBorder="1" applyAlignment="1">
      <alignment horizontal="center"/>
    </xf>
    <xf numFmtId="44" fontId="52" fillId="0" borderId="23" xfId="262" applyFont="1" applyBorder="1" applyAlignment="1">
      <alignment horizontal="center"/>
    </xf>
    <xf numFmtId="44" fontId="52" fillId="0" borderId="60" xfId="262" applyFont="1" applyBorder="1" applyAlignment="1">
      <alignment horizontal="center"/>
    </xf>
    <xf numFmtId="44" fontId="52" fillId="0" borderId="28" xfId="262" applyFont="1" applyBorder="1" applyAlignment="1">
      <alignment horizontal="center"/>
    </xf>
    <xf numFmtId="0" fontId="55" fillId="24" borderId="44" xfId="0" applyFont="1" applyFill="1" applyBorder="1" applyAlignment="1">
      <alignment horizontal="center" wrapText="1"/>
    </xf>
    <xf numFmtId="0" fontId="55" fillId="24" borderId="17" xfId="0" applyFont="1" applyFill="1" applyBorder="1" applyAlignment="1">
      <alignment horizontal="center" wrapText="1"/>
    </xf>
    <xf numFmtId="189" fontId="52" fillId="0" borderId="19" xfId="0" applyNumberFormat="1" applyFont="1" applyBorder="1" applyAlignment="1">
      <alignment horizontal="center" wrapText="1"/>
    </xf>
    <xf numFmtId="189" fontId="52" fillId="0" borderId="23" xfId="0" applyNumberFormat="1" applyFont="1" applyBorder="1" applyAlignment="1">
      <alignment horizontal="center" wrapText="1"/>
    </xf>
    <xf numFmtId="2" fontId="52" fillId="0" borderId="19" xfId="0" applyNumberFormat="1" applyFont="1" applyBorder="1" applyAlignment="1">
      <alignment horizontal="center" wrapText="1"/>
    </xf>
    <xf numFmtId="2" fontId="52" fillId="0" borderId="23" xfId="0" applyNumberFormat="1" applyFont="1" applyBorder="1" applyAlignment="1">
      <alignment horizontal="center" wrapText="1"/>
    </xf>
    <xf numFmtId="2" fontId="52" fillId="0" borderId="19" xfId="0" applyNumberFormat="1" applyFont="1" applyBorder="1" applyAlignment="1">
      <alignment horizontal="center"/>
    </xf>
    <xf numFmtId="2" fontId="52" fillId="0" borderId="23" xfId="0" applyNumberFormat="1" applyFont="1" applyBorder="1" applyAlignment="1">
      <alignment horizontal="center"/>
    </xf>
    <xf numFmtId="0" fontId="62" fillId="0" borderId="11" xfId="0" applyFont="1" applyBorder="1" applyAlignment="1">
      <alignment wrapText="1"/>
    </xf>
    <xf numFmtId="0" fontId="62" fillId="0" borderId="0" xfId="0" applyFont="1" applyAlignment="1">
      <alignment wrapText="1"/>
    </xf>
    <xf numFmtId="0" fontId="62" fillId="0" borderId="12" xfId="0" applyFont="1" applyBorder="1" applyAlignment="1">
      <alignment wrapText="1"/>
    </xf>
    <xf numFmtId="0" fontId="58" fillId="0" borderId="0" xfId="0" applyFont="1" applyAlignment="1">
      <alignment horizontal="right"/>
    </xf>
    <xf numFmtId="0" fontId="58" fillId="0" borderId="12" xfId="0" applyFont="1" applyBorder="1" applyAlignment="1">
      <alignment horizontal="right"/>
    </xf>
    <xf numFmtId="0" fontId="58" fillId="0" borderId="14" xfId="0" applyFont="1" applyBorder="1" applyAlignment="1">
      <alignment horizontal="right"/>
    </xf>
    <xf numFmtId="0" fontId="58" fillId="0" borderId="15" xfId="0" applyFont="1" applyBorder="1" applyAlignment="1">
      <alignment horizontal="right"/>
    </xf>
    <xf numFmtId="0" fontId="65" fillId="0" borderId="13" xfId="0" applyFont="1" applyBorder="1" applyAlignment="1">
      <alignment horizontal="left"/>
    </xf>
    <xf numFmtId="0" fontId="65" fillId="0" borderId="14" xfId="0" applyFont="1" applyBorder="1" applyAlignment="1">
      <alignment horizontal="left"/>
    </xf>
    <xf numFmtId="0" fontId="62" fillId="24" borderId="39" xfId="0" applyFont="1" applyFill="1" applyBorder="1" applyAlignment="1">
      <alignment horizontal="right"/>
    </xf>
    <xf numFmtId="0" fontId="62" fillId="24" borderId="41" xfId="0" applyFont="1" applyFill="1" applyBorder="1" applyAlignment="1">
      <alignment horizontal="right"/>
    </xf>
    <xf numFmtId="0" fontId="62" fillId="24" borderId="42" xfId="0" applyFont="1" applyFill="1" applyBorder="1" applyAlignment="1">
      <alignment horizontal="right"/>
    </xf>
    <xf numFmtId="0" fontId="52" fillId="0" borderId="21" xfId="0" applyFont="1" applyBorder="1" applyAlignment="1">
      <alignment horizontal="center"/>
    </xf>
    <xf numFmtId="0" fontId="52" fillId="0" borderId="22" xfId="0" applyFont="1" applyBorder="1" applyAlignment="1">
      <alignment horizontal="center"/>
    </xf>
    <xf numFmtId="0" fontId="52" fillId="0" borderId="55" xfId="0" applyFont="1" applyBorder="1" applyAlignment="1">
      <alignment horizontal="center"/>
    </xf>
    <xf numFmtId="2" fontId="41" fillId="25" borderId="106" xfId="214" applyNumberFormat="1" applyFont="1" applyFill="1" applyBorder="1" applyAlignment="1">
      <alignment horizontal="center" vertical="center"/>
    </xf>
    <xf numFmtId="2" fontId="41" fillId="25" borderId="107" xfId="214" applyNumberFormat="1" applyFont="1" applyFill="1" applyBorder="1" applyAlignment="1">
      <alignment horizontal="center" vertical="center"/>
    </xf>
    <xf numFmtId="0" fontId="41" fillId="0" borderId="33" xfId="0" applyFont="1" applyBorder="1" applyAlignment="1">
      <alignment vertical="center"/>
    </xf>
    <xf numFmtId="2" fontId="41" fillId="25" borderId="18" xfId="227" applyNumberFormat="1" applyFont="1" applyFill="1" applyBorder="1" applyAlignment="1">
      <alignment horizontal="center" vertical="center"/>
    </xf>
    <xf numFmtId="0" fontId="41" fillId="0" borderId="27" xfId="0" applyFont="1" applyBorder="1" applyAlignment="1">
      <alignment horizontal="left" vertical="center"/>
    </xf>
    <xf numFmtId="0" fontId="41" fillId="0" borderId="31" xfId="0" applyFont="1" applyBorder="1" applyAlignment="1">
      <alignment horizontal="left" vertical="center"/>
    </xf>
    <xf numFmtId="0" fontId="44" fillId="0" borderId="31" xfId="0" applyFont="1" applyBorder="1" applyAlignment="1">
      <alignment horizontal="center" vertical="center"/>
    </xf>
    <xf numFmtId="0" fontId="41" fillId="0" borderId="31" xfId="0" applyFont="1" applyBorder="1" applyAlignment="1">
      <alignment horizontal="center" vertical="center"/>
    </xf>
    <xf numFmtId="2" fontId="41" fillId="0" borderId="111" xfId="0" applyNumberFormat="1" applyFont="1" applyBorder="1" applyAlignment="1">
      <alignment horizontal="center" vertical="center"/>
    </xf>
    <xf numFmtId="2" fontId="41" fillId="0" borderId="51" xfId="0" applyNumberFormat="1" applyFont="1" applyBorder="1" applyAlignment="1">
      <alignment horizontal="center" vertical="center"/>
    </xf>
    <xf numFmtId="0" fontId="44" fillId="0" borderId="46" xfId="0" applyFont="1" applyBorder="1" applyAlignment="1">
      <alignment vertical="center"/>
    </xf>
    <xf numFmtId="0" fontId="44" fillId="0" borderId="20" xfId="0" applyFont="1" applyBorder="1" applyAlignment="1">
      <alignment vertical="center"/>
    </xf>
    <xf numFmtId="180" fontId="41" fillId="25" borderId="18" xfId="227" applyNumberFormat="1" applyFont="1" applyFill="1" applyBorder="1" applyAlignment="1">
      <alignment horizontal="center" vertical="center"/>
    </xf>
    <xf numFmtId="2" fontId="67" fillId="25" borderId="92" xfId="214" applyNumberFormat="1" applyFont="1" applyFill="1" applyBorder="1" applyAlignment="1">
      <alignment horizontal="center" vertical="center"/>
    </xf>
    <xf numFmtId="2" fontId="67" fillId="25" borderId="93" xfId="214" applyNumberFormat="1" applyFont="1" applyFill="1" applyBorder="1" applyAlignment="1">
      <alignment horizontal="center" vertical="center"/>
    </xf>
    <xf numFmtId="2" fontId="67" fillId="25" borderId="106" xfId="214" applyNumberFormat="1" applyFont="1" applyFill="1" applyBorder="1" applyAlignment="1">
      <alignment horizontal="center" vertical="center"/>
    </xf>
    <xf numFmtId="2" fontId="67" fillId="25" borderId="107" xfId="214" applyNumberFormat="1" applyFont="1" applyFill="1" applyBorder="1" applyAlignment="1">
      <alignment horizontal="center" vertical="center"/>
    </xf>
    <xf numFmtId="0" fontId="41" fillId="0" borderId="19" xfId="0" applyFont="1" applyBorder="1" applyAlignment="1">
      <alignment horizontal="left" vertical="center" wrapText="1"/>
    </xf>
    <xf numFmtId="0" fontId="41" fillId="0" borderId="22" xfId="0" applyFont="1" applyBorder="1" applyAlignment="1">
      <alignment horizontal="left" vertical="center" wrapText="1"/>
    </xf>
    <xf numFmtId="0" fontId="41" fillId="0" borderId="23" xfId="0" applyFont="1" applyBorder="1" applyAlignment="1">
      <alignment horizontal="left" vertical="center" wrapText="1"/>
    </xf>
    <xf numFmtId="2" fontId="67" fillId="25" borderId="89" xfId="214" applyNumberFormat="1" applyFont="1" applyFill="1" applyBorder="1" applyAlignment="1">
      <alignment horizontal="center" vertical="center"/>
    </xf>
    <xf numFmtId="2" fontId="67" fillId="25" borderId="90" xfId="214" applyNumberFormat="1" applyFont="1" applyFill="1" applyBorder="1" applyAlignment="1">
      <alignment horizontal="center" vertical="center"/>
    </xf>
    <xf numFmtId="2" fontId="52" fillId="25" borderId="18" xfId="214" applyNumberFormat="1" applyFont="1" applyFill="1" applyBorder="1" applyAlignment="1">
      <alignment horizontal="center" vertical="center"/>
    </xf>
    <xf numFmtId="0" fontId="52" fillId="25" borderId="19" xfId="259" applyNumberFormat="1" applyFont="1" applyFill="1" applyBorder="1" applyAlignment="1" applyProtection="1">
      <alignment horizontal="center" vertical="center"/>
      <protection locked="0"/>
    </xf>
    <xf numFmtId="0" fontId="52" fillId="25" borderId="23" xfId="259" applyNumberFormat="1" applyFont="1" applyFill="1" applyBorder="1" applyAlignment="1" applyProtection="1">
      <alignment horizontal="center" vertical="center"/>
      <protection locked="0"/>
    </xf>
    <xf numFmtId="189" fontId="52" fillId="25" borderId="106" xfId="214" applyNumberFormat="1" applyFont="1" applyFill="1" applyBorder="1" applyAlignment="1">
      <alignment horizontal="center" vertical="center"/>
    </xf>
    <xf numFmtId="189" fontId="52" fillId="25" borderId="108" xfId="214" applyNumberFormat="1" applyFont="1" applyFill="1" applyBorder="1" applyAlignment="1">
      <alignment horizontal="center" vertical="center"/>
    </xf>
    <xf numFmtId="189" fontId="52" fillId="25" borderId="92" xfId="214" applyNumberFormat="1" applyFont="1" applyFill="1" applyBorder="1" applyAlignment="1">
      <alignment horizontal="center" vertical="center"/>
    </xf>
    <xf numFmtId="189" fontId="52" fillId="25" borderId="109" xfId="214" applyNumberFormat="1" applyFont="1" applyFill="1" applyBorder="1" applyAlignment="1">
      <alignment horizontal="center" vertical="center"/>
    </xf>
    <xf numFmtId="2" fontId="52" fillId="25" borderId="92" xfId="214" applyNumberFormat="1" applyFont="1" applyFill="1" applyBorder="1" applyAlignment="1">
      <alignment horizontal="center" vertical="center"/>
    </xf>
    <xf numFmtId="2" fontId="52" fillId="25" borderId="109" xfId="214" applyNumberFormat="1" applyFont="1" applyFill="1" applyBorder="1" applyAlignment="1">
      <alignment horizontal="center" vertical="center"/>
    </xf>
    <xf numFmtId="0" fontId="52" fillId="25" borderId="18" xfId="259" applyNumberFormat="1" applyFont="1" applyFill="1" applyBorder="1" applyAlignment="1" applyProtection="1">
      <alignment horizontal="center" vertical="center"/>
      <protection locked="0"/>
    </xf>
    <xf numFmtId="2" fontId="52" fillId="25" borderId="89" xfId="214" applyNumberFormat="1" applyFont="1" applyFill="1" applyBorder="1" applyAlignment="1">
      <alignment horizontal="center" vertical="center"/>
    </xf>
    <xf numFmtId="2" fontId="52" fillId="25" borderId="110" xfId="214" applyNumberFormat="1" applyFont="1" applyFill="1" applyBorder="1" applyAlignment="1">
      <alignment horizontal="center" vertical="center"/>
    </xf>
    <xf numFmtId="2" fontId="41" fillId="25" borderId="103" xfId="227" applyNumberFormat="1" applyFont="1" applyFill="1" applyBorder="1" applyAlignment="1">
      <alignment horizontal="center" vertical="center"/>
    </xf>
    <xf numFmtId="2" fontId="41" fillId="25" borderId="104" xfId="227" applyNumberFormat="1" applyFont="1" applyFill="1" applyBorder="1" applyAlignment="1">
      <alignment horizontal="center" vertical="center"/>
    </xf>
    <xf numFmtId="0" fontId="41" fillId="0" borderId="60" xfId="0" applyFont="1" applyBorder="1" applyAlignment="1">
      <alignment vertical="center"/>
    </xf>
    <xf numFmtId="0" fontId="41" fillId="0" borderId="28" xfId="0" applyFont="1" applyBorder="1" applyAlignment="1">
      <alignment vertical="center"/>
    </xf>
    <xf numFmtId="0" fontId="41" fillId="0" borderId="31" xfId="0" applyFont="1" applyBorder="1" applyAlignment="1">
      <alignment vertical="center"/>
    </xf>
    <xf numFmtId="180" fontId="41" fillId="25" borderId="89" xfId="227" applyNumberFormat="1" applyFont="1" applyFill="1" applyBorder="1" applyAlignment="1">
      <alignment horizontal="center" vertical="center"/>
    </xf>
    <xf numFmtId="180" fontId="41" fillId="25" borderId="90" xfId="227" applyNumberFormat="1" applyFont="1" applyFill="1" applyBorder="1" applyAlignment="1">
      <alignment horizontal="center" vertical="center"/>
    </xf>
    <xf numFmtId="0" fontId="41" fillId="0" borderId="18" xfId="0" applyFont="1" applyBorder="1" applyAlignment="1">
      <alignment vertical="center" wrapText="1"/>
    </xf>
    <xf numFmtId="189" fontId="41" fillId="25" borderId="18" xfId="214" applyNumberFormat="1" applyFont="1" applyFill="1" applyBorder="1" applyAlignment="1">
      <alignment horizontal="center" vertical="center"/>
    </xf>
    <xf numFmtId="0" fontId="67" fillId="25" borderId="18" xfId="259" applyNumberFormat="1" applyFont="1" applyFill="1" applyBorder="1" applyAlignment="1" applyProtection="1">
      <alignment horizontal="center" vertical="center"/>
      <protection locked="0"/>
    </xf>
    <xf numFmtId="189" fontId="67" fillId="25" borderId="18" xfId="214" applyNumberFormat="1" applyFont="1" applyFill="1" applyBorder="1" applyAlignment="1">
      <alignment horizontal="center" vertical="center"/>
    </xf>
    <xf numFmtId="2" fontId="67" fillId="25" borderId="18" xfId="214" applyNumberFormat="1" applyFont="1" applyFill="1" applyBorder="1" applyAlignment="1">
      <alignment horizontal="center" vertical="center"/>
    </xf>
    <xf numFmtId="0" fontId="41" fillId="0" borderId="33" xfId="0" applyFont="1" applyBorder="1" applyAlignment="1">
      <alignment vertical="center" wrapText="1"/>
    </xf>
    <xf numFmtId="0" fontId="75" fillId="25" borderId="18" xfId="263" applyFont="1" applyFill="1" applyBorder="1" applyAlignment="1">
      <alignment horizontal="center" wrapText="1"/>
    </xf>
    <xf numFmtId="0" fontId="76" fillId="25" borderId="64" xfId="263" applyFont="1" applyFill="1" applyBorder="1" applyAlignment="1">
      <alignment horizontal="center" vertical="center"/>
    </xf>
    <xf numFmtId="0" fontId="76" fillId="25" borderId="53" xfId="263" applyFont="1" applyFill="1" applyBorder="1" applyAlignment="1">
      <alignment horizontal="center" vertical="center"/>
    </xf>
    <xf numFmtId="0" fontId="76" fillId="25" borderId="63" xfId="263" applyFont="1" applyFill="1" applyBorder="1" applyAlignment="1">
      <alignment horizontal="center" vertical="center"/>
    </xf>
    <xf numFmtId="0" fontId="78" fillId="25" borderId="18" xfId="263" applyFont="1" applyFill="1" applyBorder="1" applyAlignment="1">
      <alignment vertical="center"/>
    </xf>
    <xf numFmtId="0" fontId="1" fillId="0" borderId="0" xfId="263"/>
    <xf numFmtId="0" fontId="76" fillId="25" borderId="73" xfId="263" applyFont="1" applyFill="1" applyBorder="1" applyAlignment="1">
      <alignment horizontal="center" vertical="center"/>
    </xf>
    <xf numFmtId="0" fontId="76" fillId="25" borderId="0" xfId="263" applyFont="1" applyFill="1" applyAlignment="1">
      <alignment horizontal="center" vertical="center"/>
    </xf>
    <xf numFmtId="0" fontId="76" fillId="25" borderId="43" xfId="263" applyFont="1" applyFill="1" applyBorder="1" applyAlignment="1">
      <alignment horizontal="center" vertical="center"/>
    </xf>
    <xf numFmtId="0" fontId="76" fillId="25" borderId="66" xfId="263" applyFont="1" applyFill="1" applyBorder="1" applyAlignment="1">
      <alignment horizontal="center" vertical="center"/>
    </xf>
    <xf numFmtId="0" fontId="76" fillId="25" borderId="54" xfId="263" applyFont="1" applyFill="1" applyBorder="1" applyAlignment="1">
      <alignment horizontal="center" vertical="center"/>
    </xf>
    <xf numFmtId="0" fontId="76" fillId="25" borderId="65" xfId="263" applyFont="1" applyFill="1" applyBorder="1" applyAlignment="1">
      <alignment horizontal="center" vertical="center"/>
    </xf>
    <xf numFmtId="0" fontId="79" fillId="25" borderId="73" xfId="263" applyFont="1" applyFill="1" applyBorder="1" applyAlignment="1">
      <alignment vertical="center"/>
    </xf>
    <xf numFmtId="0" fontId="79" fillId="25" borderId="0" xfId="263" applyFont="1" applyFill="1" applyAlignment="1">
      <alignment vertical="center"/>
    </xf>
    <xf numFmtId="49" fontId="79" fillId="25" borderId="0" xfId="263" applyNumberFormat="1" applyFont="1" applyFill="1" applyAlignment="1">
      <alignment vertical="center"/>
    </xf>
    <xf numFmtId="0" fontId="80" fillId="25" borderId="73" xfId="263" applyFont="1" applyFill="1" applyBorder="1" applyAlignment="1">
      <alignment vertical="center"/>
    </xf>
    <xf numFmtId="0" fontId="80" fillId="25" borderId="0" xfId="263" applyFont="1" applyFill="1" applyAlignment="1">
      <alignment horizontal="center" vertical="center"/>
    </xf>
    <xf numFmtId="0" fontId="80" fillId="25" borderId="43" xfId="263" applyFont="1" applyFill="1" applyBorder="1" applyAlignment="1">
      <alignment vertical="center"/>
    </xf>
    <xf numFmtId="0" fontId="80" fillId="31" borderId="18" xfId="263" applyFont="1" applyFill="1" applyBorder="1" applyAlignment="1">
      <alignment horizontal="center" vertical="center"/>
    </xf>
    <xf numFmtId="206" fontId="80" fillId="32" borderId="19" xfId="263" applyNumberFormat="1" applyFont="1" applyFill="1" applyBorder="1" applyAlignment="1">
      <alignment horizontal="center" vertical="center"/>
    </xf>
    <xf numFmtId="206" fontId="80" fillId="32" borderId="22" xfId="263" applyNumberFormat="1" applyFont="1" applyFill="1" applyBorder="1" applyAlignment="1">
      <alignment horizontal="center" vertical="center"/>
    </xf>
    <xf numFmtId="206" fontId="80" fillId="32" borderId="23" xfId="263" applyNumberFormat="1" applyFont="1" applyFill="1" applyBorder="1" applyAlignment="1">
      <alignment horizontal="center" vertical="center"/>
    </xf>
    <xf numFmtId="0" fontId="79" fillId="25" borderId="66" xfId="263" applyFont="1" applyFill="1" applyBorder="1" applyAlignment="1">
      <alignment vertical="center"/>
    </xf>
    <xf numFmtId="0" fontId="79" fillId="25" borderId="54" xfId="263" applyFont="1" applyFill="1" applyBorder="1" applyAlignment="1">
      <alignment vertical="center"/>
    </xf>
    <xf numFmtId="49" fontId="79" fillId="25" borderId="54" xfId="263" applyNumberFormat="1" applyFont="1" applyFill="1" applyBorder="1" applyAlignment="1">
      <alignment vertical="center"/>
    </xf>
    <xf numFmtId="0" fontId="81" fillId="28" borderId="19" xfId="263" applyFont="1" applyFill="1" applyBorder="1" applyAlignment="1">
      <alignment horizontal="center" vertical="center"/>
    </xf>
    <xf numFmtId="0" fontId="81" fillId="28" borderId="22" xfId="263" applyFont="1" applyFill="1" applyBorder="1" applyAlignment="1">
      <alignment horizontal="center" vertical="center"/>
    </xf>
    <xf numFmtId="0" fontId="81" fillId="28" borderId="23" xfId="263" applyFont="1" applyFill="1" applyBorder="1" applyAlignment="1">
      <alignment horizontal="center" vertical="center"/>
    </xf>
    <xf numFmtId="0" fontId="82" fillId="0" borderId="18" xfId="263" applyFont="1" applyBorder="1" applyAlignment="1">
      <alignment horizontal="left" vertical="center"/>
    </xf>
    <xf numFmtId="0" fontId="75" fillId="0" borderId="18" xfId="263" applyFont="1" applyBorder="1" applyAlignment="1">
      <alignment vertical="center"/>
    </xf>
    <xf numFmtId="0" fontId="82" fillId="0" borderId="18" xfId="263" applyFont="1" applyBorder="1" applyAlignment="1">
      <alignment horizontal="center" vertical="center"/>
    </xf>
    <xf numFmtId="14" fontId="81" fillId="0" borderId="18" xfId="263" applyNumberFormat="1" applyFont="1" applyBorder="1" applyAlignment="1">
      <alignment horizontal="center" vertical="center"/>
    </xf>
    <xf numFmtId="0" fontId="81" fillId="0" borderId="18" xfId="263" applyFont="1" applyBorder="1" applyAlignment="1">
      <alignment horizontal="center" vertical="center"/>
    </xf>
    <xf numFmtId="14" fontId="81" fillId="0" borderId="19" xfId="263" applyNumberFormat="1" applyFont="1" applyBorder="1" applyAlignment="1">
      <alignment horizontal="center" vertical="center"/>
    </xf>
    <xf numFmtId="0" fontId="81" fillId="0" borderId="22" xfId="263" applyFont="1" applyBorder="1" applyAlignment="1">
      <alignment horizontal="center" vertical="center"/>
    </xf>
    <xf numFmtId="0" fontId="81" fillId="0" borderId="23" xfId="263" applyFont="1" applyBorder="1" applyAlignment="1">
      <alignment horizontal="center" vertical="center"/>
    </xf>
    <xf numFmtId="0" fontId="82" fillId="0" borderId="64" xfId="263" applyFont="1" applyBorder="1" applyAlignment="1">
      <alignment horizontal="left" vertical="top"/>
    </xf>
    <xf numFmtId="0" fontId="82" fillId="0" borderId="53" xfId="263" applyFont="1" applyBorder="1" applyAlignment="1">
      <alignment horizontal="left" vertical="top"/>
    </xf>
    <xf numFmtId="0" fontId="82" fillId="0" borderId="63" xfId="263" applyFont="1" applyBorder="1" applyAlignment="1">
      <alignment horizontal="left" vertical="top"/>
    </xf>
    <xf numFmtId="0" fontId="75" fillId="0" borderId="64" xfId="263" applyFont="1" applyBorder="1" applyAlignment="1">
      <alignment horizontal="left" vertical="top" wrapText="1"/>
    </xf>
    <xf numFmtId="0" fontId="75" fillId="0" borderId="53" xfId="263" applyFont="1" applyBorder="1" applyAlignment="1">
      <alignment horizontal="left" vertical="top" wrapText="1"/>
    </xf>
    <xf numFmtId="0" fontId="75" fillId="0" borderId="63" xfId="263" applyFont="1" applyBorder="1" applyAlignment="1">
      <alignment horizontal="left" vertical="top" wrapText="1"/>
    </xf>
    <xf numFmtId="0" fontId="82" fillId="0" borderId="66" xfId="263" applyFont="1" applyBorder="1" applyAlignment="1">
      <alignment horizontal="left" vertical="top"/>
    </xf>
    <xf numFmtId="0" fontId="82" fillId="0" borderId="54" xfId="263" applyFont="1" applyBorder="1" applyAlignment="1">
      <alignment horizontal="left" vertical="top"/>
    </xf>
    <xf numFmtId="0" fontId="82" fillId="0" borderId="65" xfId="263" applyFont="1" applyBorder="1" applyAlignment="1">
      <alignment horizontal="left" vertical="top"/>
    </xf>
    <xf numFmtId="0" fontId="75" fillId="0" borderId="66" xfId="263" applyFont="1" applyBorder="1" applyAlignment="1">
      <alignment horizontal="left" vertical="top" wrapText="1"/>
    </xf>
    <xf numFmtId="0" fontId="75" fillId="0" borderId="54" xfId="263" applyFont="1" applyBorder="1" applyAlignment="1">
      <alignment horizontal="left" vertical="top" wrapText="1"/>
    </xf>
    <xf numFmtId="0" fontId="75" fillId="0" borderId="65" xfId="263" applyFont="1" applyBorder="1" applyAlignment="1">
      <alignment horizontal="left" vertical="top" wrapText="1"/>
    </xf>
    <xf numFmtId="0" fontId="82" fillId="0" borderId="18" xfId="263" applyFont="1" applyBorder="1" applyAlignment="1">
      <alignment vertical="center"/>
    </xf>
    <xf numFmtId="0" fontId="82" fillId="0" borderId="19" xfId="263" applyFont="1" applyBorder="1" applyAlignment="1">
      <alignment horizontal="center" vertical="center"/>
    </xf>
    <xf numFmtId="0" fontId="82" fillId="0" borderId="23" xfId="263" applyFont="1" applyBorder="1" applyAlignment="1">
      <alignment horizontal="center" vertical="center"/>
    </xf>
    <xf numFmtId="0" fontId="75" fillId="0" borderId="19" xfId="263" applyFont="1" applyBorder="1" applyAlignment="1">
      <alignment vertical="center"/>
    </xf>
    <xf numFmtId="0" fontId="75" fillId="0" borderId="22" xfId="263" applyFont="1" applyBorder="1" applyAlignment="1">
      <alignment vertical="center"/>
    </xf>
    <xf numFmtId="0" fontId="75" fillId="0" borderId="23" xfId="263" applyFont="1" applyBorder="1" applyAlignment="1">
      <alignment vertical="center"/>
    </xf>
    <xf numFmtId="0" fontId="75" fillId="0" borderId="0" xfId="263" applyFont="1" applyAlignment="1">
      <alignment vertical="center"/>
    </xf>
    <xf numFmtId="0" fontId="75" fillId="0" borderId="0" xfId="263" applyFont="1" applyAlignment="1">
      <alignment horizontal="center" vertical="center"/>
    </xf>
    <xf numFmtId="0" fontId="75" fillId="0" borderId="43" xfId="263" applyFont="1" applyBorder="1" applyAlignment="1">
      <alignment horizontal="center" vertical="center"/>
    </xf>
    <xf numFmtId="0" fontId="81" fillId="33" borderId="113" xfId="263" applyFont="1" applyFill="1" applyBorder="1" applyAlignment="1">
      <alignment horizontal="center" vertical="center"/>
    </xf>
    <xf numFmtId="0" fontId="81" fillId="33" borderId="110" xfId="263" applyFont="1" applyFill="1" applyBorder="1" applyAlignment="1">
      <alignment horizontal="center" vertical="center"/>
    </xf>
    <xf numFmtId="0" fontId="81" fillId="33" borderId="4" xfId="263" applyFont="1" applyFill="1" applyBorder="1" applyAlignment="1">
      <alignment horizontal="center" vertical="center"/>
    </xf>
    <xf numFmtId="0" fontId="81" fillId="33" borderId="89" xfId="263" applyFont="1" applyFill="1" applyBorder="1" applyAlignment="1">
      <alignment horizontal="center" vertical="center"/>
    </xf>
    <xf numFmtId="0" fontId="81" fillId="33" borderId="114" xfId="263" applyFont="1" applyFill="1" applyBorder="1" applyAlignment="1">
      <alignment horizontal="center" vertical="center"/>
    </xf>
    <xf numFmtId="0" fontId="81" fillId="33" borderId="115" xfId="263" applyFont="1" applyFill="1" applyBorder="1" applyAlignment="1">
      <alignment horizontal="center" vertical="center"/>
    </xf>
    <xf numFmtId="0" fontId="81" fillId="0" borderId="116" xfId="263" applyFont="1" applyBorder="1" applyAlignment="1">
      <alignment horizontal="center" vertical="center"/>
    </xf>
    <xf numFmtId="0" fontId="81" fillId="0" borderId="117" xfId="263" applyFont="1" applyBorder="1" applyAlignment="1">
      <alignment horizontal="center" vertical="center"/>
    </xf>
    <xf numFmtId="0" fontId="81" fillId="0" borderId="118" xfId="263" applyFont="1" applyBorder="1" applyAlignment="1">
      <alignment horizontal="center" vertical="center"/>
    </xf>
    <xf numFmtId="0" fontId="81" fillId="0" borderId="97" xfId="263" applyFont="1" applyBorder="1" applyAlignment="1">
      <alignment horizontal="center" vertical="center"/>
    </xf>
    <xf numFmtId="0" fontId="81" fillId="0" borderId="119" xfId="263" applyFont="1" applyBorder="1" applyAlignment="1">
      <alignment horizontal="center" vertical="center"/>
    </xf>
    <xf numFmtId="0" fontId="81" fillId="0" borderId="66" xfId="263" applyFont="1" applyBorder="1" applyAlignment="1">
      <alignment horizontal="center" vertical="center"/>
    </xf>
    <xf numFmtId="0" fontId="81" fillId="0" borderId="54" xfId="263" applyFont="1" applyBorder="1" applyAlignment="1">
      <alignment horizontal="center" vertical="center"/>
    </xf>
    <xf numFmtId="0" fontId="81" fillId="0" borderId="120" xfId="263" applyFont="1" applyBorder="1" applyAlignment="1">
      <alignment horizontal="center" vertical="center"/>
    </xf>
    <xf numFmtId="0" fontId="81" fillId="0" borderId="121" xfId="263" applyFont="1" applyBorder="1" applyAlignment="1">
      <alignment horizontal="center" vertical="center"/>
    </xf>
    <xf numFmtId="0" fontId="81" fillId="0" borderId="122" xfId="263" applyFont="1" applyBorder="1" applyAlignment="1">
      <alignment horizontal="center" vertical="center"/>
    </xf>
    <xf numFmtId="0" fontId="81" fillId="0" borderId="19" xfId="263" applyFont="1" applyBorder="1" applyAlignment="1">
      <alignment horizontal="left" vertical="center"/>
    </xf>
    <xf numFmtId="0" fontId="81" fillId="0" borderId="22" xfId="263" applyFont="1" applyBorder="1" applyAlignment="1">
      <alignment horizontal="left" vertical="center"/>
    </xf>
    <xf numFmtId="0" fontId="82" fillId="33" borderId="123" xfId="263" applyFont="1" applyFill="1" applyBorder="1" applyAlignment="1">
      <alignment horizontal="center" vertical="center"/>
    </xf>
    <xf numFmtId="0" fontId="82" fillId="33" borderId="124" xfId="263" applyFont="1" applyFill="1" applyBorder="1" applyAlignment="1">
      <alignment horizontal="center" vertical="center"/>
    </xf>
    <xf numFmtId="0" fontId="82" fillId="33" borderId="53" xfId="263" applyFont="1" applyFill="1" applyBorder="1" applyAlignment="1">
      <alignment horizontal="center" vertical="center"/>
    </xf>
    <xf numFmtId="0" fontId="82" fillId="33" borderId="125" xfId="263" applyFont="1" applyFill="1" applyBorder="1" applyAlignment="1">
      <alignment horizontal="center" vertical="center"/>
    </xf>
    <xf numFmtId="0" fontId="82" fillId="33" borderId="4" xfId="263" applyFont="1" applyFill="1" applyBorder="1" applyAlignment="1">
      <alignment horizontal="center" vertical="center"/>
    </xf>
    <xf numFmtId="0" fontId="82" fillId="33" borderId="126" xfId="263" applyFont="1" applyFill="1" applyBorder="1" applyAlignment="1">
      <alignment horizontal="center" vertical="center"/>
    </xf>
    <xf numFmtId="0" fontId="82" fillId="33" borderId="127" xfId="263" applyFont="1" applyFill="1" applyBorder="1" applyAlignment="1">
      <alignment horizontal="center" vertical="center"/>
    </xf>
    <xf numFmtId="0" fontId="82" fillId="33" borderId="0" xfId="263" applyFont="1" applyFill="1" applyAlignment="1">
      <alignment horizontal="center" vertical="center"/>
    </xf>
    <xf numFmtId="0" fontId="82" fillId="33" borderId="128" xfId="263" applyFont="1" applyFill="1" applyBorder="1" applyAlignment="1">
      <alignment horizontal="center" vertical="center"/>
    </xf>
    <xf numFmtId="0" fontId="82" fillId="33" borderId="88" xfId="263" applyFont="1" applyFill="1" applyBorder="1" applyAlignment="1">
      <alignment horizontal="center" vertical="center"/>
    </xf>
    <xf numFmtId="0" fontId="82" fillId="33" borderId="92" xfId="263" applyFont="1" applyFill="1" applyBorder="1" applyAlignment="1">
      <alignment horizontal="center" vertical="center"/>
    </xf>
    <xf numFmtId="0" fontId="82" fillId="33" borderId="109" xfId="263" applyFont="1" applyFill="1" applyBorder="1" applyAlignment="1">
      <alignment horizontal="center" vertical="center"/>
    </xf>
    <xf numFmtId="0" fontId="82" fillId="33" borderId="129" xfId="263" applyFont="1" applyFill="1" applyBorder="1" applyAlignment="1">
      <alignment horizontal="center" vertical="center"/>
    </xf>
    <xf numFmtId="0" fontId="82" fillId="33" borderId="130" xfId="263" applyFont="1" applyFill="1" applyBorder="1" applyAlignment="1">
      <alignment horizontal="center" vertical="center"/>
    </xf>
    <xf numFmtId="0" fontId="82" fillId="33" borderId="131" xfId="263" applyFont="1" applyFill="1" applyBorder="1" applyAlignment="1">
      <alignment horizontal="center" vertical="center"/>
    </xf>
    <xf numFmtId="0" fontId="82" fillId="33" borderId="132" xfId="263" applyFont="1" applyFill="1" applyBorder="1" applyAlignment="1">
      <alignment horizontal="center" vertical="center"/>
    </xf>
    <xf numFmtId="0" fontId="83" fillId="0" borderId="133" xfId="263" applyFont="1" applyBorder="1" applyAlignment="1">
      <alignment horizontal="center" vertical="center"/>
    </xf>
    <xf numFmtId="0" fontId="83" fillId="0" borderId="92" xfId="263" applyFont="1" applyBorder="1" applyAlignment="1">
      <alignment vertical="center"/>
    </xf>
    <xf numFmtId="0" fontId="83" fillId="0" borderId="134" xfId="263" applyFont="1" applyBorder="1" applyAlignment="1">
      <alignment vertical="center"/>
    </xf>
    <xf numFmtId="0" fontId="83" fillId="0" borderId="109" xfId="263" applyFont="1" applyBorder="1" applyAlignment="1">
      <alignment vertical="center"/>
    </xf>
    <xf numFmtId="4" fontId="83" fillId="0" borderId="92" xfId="263" applyNumberFormat="1" applyFont="1" applyBorder="1" applyAlignment="1">
      <alignment vertical="center"/>
    </xf>
    <xf numFmtId="4" fontId="83" fillId="0" borderId="109" xfId="263" applyNumberFormat="1" applyFont="1" applyBorder="1" applyAlignment="1">
      <alignment vertical="center"/>
    </xf>
    <xf numFmtId="4" fontId="83" fillId="0" borderId="134" xfId="263" applyNumberFormat="1" applyFont="1" applyBorder="1" applyAlignment="1">
      <alignment vertical="center"/>
    </xf>
    <xf numFmtId="4" fontId="83" fillId="0" borderId="88" xfId="263" applyNumberFormat="1" applyFont="1" applyBorder="1" applyAlignment="1">
      <alignment vertical="center"/>
    </xf>
    <xf numFmtId="0" fontId="83" fillId="0" borderId="135" xfId="263" applyFont="1" applyBorder="1" applyAlignment="1">
      <alignment horizontal="center" vertical="center"/>
    </xf>
    <xf numFmtId="0" fontId="83" fillId="0" borderId="97" xfId="263" applyFont="1" applyBorder="1" applyAlignment="1">
      <alignment vertical="center"/>
    </xf>
    <xf numFmtId="0" fontId="83" fillId="0" borderId="117" xfId="263" applyFont="1" applyBorder="1" applyAlignment="1">
      <alignment vertical="center"/>
    </xf>
    <xf numFmtId="0" fontId="83" fillId="0" borderId="118" xfId="263" applyFont="1" applyBorder="1" applyAlignment="1">
      <alignment vertical="center"/>
    </xf>
    <xf numFmtId="4" fontId="83" fillId="0" borderId="97" xfId="263" applyNumberFormat="1" applyFont="1" applyBorder="1" applyAlignment="1">
      <alignment vertical="center"/>
    </xf>
    <xf numFmtId="4" fontId="83" fillId="0" borderId="118" xfId="263" applyNumberFormat="1" applyFont="1" applyBorder="1" applyAlignment="1">
      <alignment vertical="center"/>
    </xf>
    <xf numFmtId="4" fontId="83" fillId="0" borderId="117" xfId="263" applyNumberFormat="1" applyFont="1" applyBorder="1" applyAlignment="1">
      <alignment vertical="center"/>
    </xf>
    <xf numFmtId="4" fontId="83" fillId="0" borderId="96" xfId="263" applyNumberFormat="1" applyFont="1" applyBorder="1" applyAlignment="1">
      <alignment vertical="center"/>
    </xf>
    <xf numFmtId="0" fontId="82" fillId="33" borderId="136" xfId="263" applyFont="1" applyFill="1" applyBorder="1" applyAlignment="1">
      <alignment horizontal="right" vertical="center"/>
    </xf>
    <xf numFmtId="0" fontId="82" fillId="33" borderId="102" xfId="263" applyFont="1" applyFill="1" applyBorder="1" applyAlignment="1">
      <alignment horizontal="right" vertical="center"/>
    </xf>
    <xf numFmtId="0" fontId="82" fillId="33" borderId="137" xfId="263" applyFont="1" applyFill="1" applyBorder="1" applyAlignment="1">
      <alignment horizontal="right" vertical="center"/>
    </xf>
    <xf numFmtId="4" fontId="82" fillId="33" borderId="137" xfId="263" applyNumberFormat="1" applyFont="1" applyFill="1" applyBorder="1" applyAlignment="1">
      <alignment vertical="center"/>
    </xf>
    <xf numFmtId="0" fontId="75" fillId="0" borderId="0" xfId="263" applyFont="1" applyAlignment="1">
      <alignment horizontal="right" vertical="center"/>
    </xf>
    <xf numFmtId="176" fontId="75" fillId="0" borderId="0" xfId="263" applyNumberFormat="1" applyFont="1" applyAlignment="1">
      <alignment horizontal="center" vertical="center"/>
    </xf>
    <xf numFmtId="0" fontId="81" fillId="33" borderId="138" xfId="263" applyFont="1" applyFill="1" applyBorder="1" applyAlignment="1">
      <alignment horizontal="center" vertical="center"/>
    </xf>
    <xf numFmtId="0" fontId="75" fillId="0" borderId="117" xfId="263" applyFont="1" applyBorder="1" applyAlignment="1">
      <alignment vertical="center"/>
    </xf>
    <xf numFmtId="0" fontId="75" fillId="0" borderId="73" xfId="263" applyFont="1" applyBorder="1" applyAlignment="1">
      <alignment horizontal="center" vertical="center"/>
    </xf>
    <xf numFmtId="0" fontId="75" fillId="0" borderId="0" xfId="263" applyFont="1" applyAlignment="1">
      <alignment horizontal="center" vertical="center"/>
    </xf>
    <xf numFmtId="0" fontId="81" fillId="0" borderId="0" xfId="263" applyFont="1" applyAlignment="1">
      <alignment horizontal="center" vertical="center"/>
    </xf>
    <xf numFmtId="0" fontId="75" fillId="0" borderId="73" xfId="263" applyFont="1" applyBorder="1" applyAlignment="1">
      <alignment vertical="center"/>
    </xf>
    <xf numFmtId="0" fontId="75" fillId="0" borderId="66" xfId="263" applyFont="1" applyBorder="1" applyAlignment="1">
      <alignment vertical="center"/>
    </xf>
    <xf numFmtId="0" fontId="75" fillId="0" borderId="54" xfId="263" applyFont="1" applyBorder="1" applyAlignment="1">
      <alignment vertical="center"/>
    </xf>
    <xf numFmtId="0" fontId="81" fillId="25" borderId="0" xfId="263" applyFont="1" applyFill="1" applyAlignment="1">
      <alignment horizontal="right" vertical="center"/>
    </xf>
    <xf numFmtId="0" fontId="81" fillId="25" borderId="0" xfId="263" applyFont="1" applyFill="1" applyAlignment="1">
      <alignment horizontal="center" vertical="center"/>
    </xf>
    <xf numFmtId="0" fontId="81" fillId="0" borderId="64" xfId="263" applyFont="1" applyBorder="1" applyAlignment="1">
      <alignment horizontal="left" vertical="top"/>
    </xf>
    <xf numFmtId="0" fontId="81" fillId="0" borderId="53" xfId="263" applyFont="1" applyBorder="1" applyAlignment="1">
      <alignment horizontal="left" vertical="top"/>
    </xf>
    <xf numFmtId="0" fontId="81" fillId="0" borderId="73" xfId="263" applyFont="1" applyBorder="1" applyAlignment="1">
      <alignment horizontal="left" vertical="top"/>
    </xf>
    <xf numFmtId="0" fontId="81" fillId="0" borderId="0" xfId="263" applyFont="1" applyAlignment="1">
      <alignment horizontal="left" vertical="top"/>
    </xf>
    <xf numFmtId="0" fontId="81" fillId="0" borderId="66" xfId="263" applyFont="1" applyBorder="1" applyAlignment="1">
      <alignment horizontal="left" vertical="top"/>
    </xf>
    <xf numFmtId="0" fontId="81" fillId="0" borderId="54" xfId="263" applyFont="1" applyBorder="1" applyAlignment="1">
      <alignment horizontal="left" vertical="top"/>
    </xf>
    <xf numFmtId="0" fontId="84" fillId="25" borderId="64" xfId="263" applyFont="1" applyFill="1" applyBorder="1" applyAlignment="1">
      <alignment horizontal="right" vertical="center"/>
    </xf>
    <xf numFmtId="0" fontId="84" fillId="25" borderId="53" xfId="263" applyFont="1" applyFill="1" applyBorder="1" applyAlignment="1">
      <alignment horizontal="right" vertical="center"/>
    </xf>
    <xf numFmtId="0" fontId="84" fillId="25" borderId="53" xfId="263" applyFont="1" applyFill="1" applyBorder="1" applyAlignment="1">
      <alignment horizontal="center" vertical="center"/>
    </xf>
    <xf numFmtId="0" fontId="75" fillId="25" borderId="73" xfId="263" applyFont="1" applyFill="1" applyBorder="1" applyAlignment="1">
      <alignment vertical="center"/>
    </xf>
    <xf numFmtId="0" fontId="81" fillId="25" borderId="0" xfId="263" applyFont="1" applyFill="1" applyAlignment="1">
      <alignment vertical="center"/>
    </xf>
    <xf numFmtId="0" fontId="75" fillId="25" borderId="0" xfId="263" applyFont="1" applyFill="1" applyAlignment="1">
      <alignment horizontal="justify" vertical="center" wrapText="1"/>
    </xf>
    <xf numFmtId="0" fontId="75" fillId="25" borderId="0" xfId="263" applyFont="1" applyFill="1" applyAlignment="1">
      <alignment vertical="center" wrapText="1"/>
    </xf>
    <xf numFmtId="0" fontId="85" fillId="25" borderId="73" xfId="263" applyFont="1" applyFill="1" applyBorder="1" applyAlignment="1">
      <alignment vertical="center"/>
    </xf>
    <xf numFmtId="0" fontId="86" fillId="25" borderId="54" xfId="263" applyFont="1" applyFill="1" applyBorder="1" applyAlignment="1">
      <alignment vertical="center"/>
    </xf>
    <xf numFmtId="0" fontId="86" fillId="25" borderId="54" xfId="263" applyFont="1" applyFill="1" applyBorder="1" applyAlignment="1">
      <alignment horizontal="justify" vertical="center" wrapText="1"/>
    </xf>
    <xf numFmtId="0" fontId="85" fillId="25" borderId="54" xfId="263" applyFont="1" applyFill="1" applyBorder="1" applyAlignment="1">
      <alignment horizontal="justify" vertical="center" wrapText="1"/>
    </xf>
    <xf numFmtId="0" fontId="85" fillId="25" borderId="0" xfId="263" applyFont="1" applyFill="1" applyAlignment="1">
      <alignment horizontal="justify" vertical="center" wrapText="1"/>
    </xf>
    <xf numFmtId="0" fontId="86" fillId="25" borderId="54" xfId="263" applyFont="1" applyFill="1" applyBorder="1" applyAlignment="1">
      <alignment vertical="center" wrapText="1"/>
    </xf>
    <xf numFmtId="0" fontId="86" fillId="25" borderId="0" xfId="263" applyFont="1" applyFill="1" applyAlignment="1">
      <alignment vertical="center"/>
    </xf>
    <xf numFmtId="0" fontId="86" fillId="25" borderId="0" xfId="263" applyFont="1" applyFill="1" applyAlignment="1">
      <alignment vertical="center" wrapText="1"/>
    </xf>
    <xf numFmtId="0" fontId="86" fillId="25" borderId="0" xfId="263" applyFont="1" applyFill="1" applyAlignment="1">
      <alignment horizontal="justify" vertical="center" wrapText="1"/>
    </xf>
    <xf numFmtId="0" fontId="85" fillId="25" borderId="66" xfId="263" applyFont="1" applyFill="1" applyBorder="1" applyAlignment="1">
      <alignment vertical="center"/>
    </xf>
    <xf numFmtId="0" fontId="85" fillId="25" borderId="54" xfId="263" applyFont="1" applyFill="1" applyBorder="1" applyAlignment="1">
      <alignment horizontal="left" vertical="center" wrapText="1"/>
    </xf>
    <xf numFmtId="0" fontId="85" fillId="25" borderId="54" xfId="263" applyFont="1" applyFill="1" applyBorder="1" applyAlignment="1">
      <alignment horizontal="right" vertical="center"/>
    </xf>
    <xf numFmtId="0" fontId="81" fillId="33" borderId="123" xfId="263" applyFont="1" applyFill="1" applyBorder="1" applyAlignment="1">
      <alignment horizontal="center" vertical="center"/>
    </xf>
    <xf numFmtId="0" fontId="81" fillId="33" borderId="125" xfId="263" applyFont="1" applyFill="1" applyBorder="1" applyAlignment="1">
      <alignment horizontal="center" vertical="center"/>
    </xf>
    <xf numFmtId="0" fontId="81" fillId="33" borderId="139" xfId="263" applyFont="1" applyFill="1" applyBorder="1" applyAlignment="1">
      <alignment horizontal="center" vertical="center"/>
    </xf>
    <xf numFmtId="0" fontId="81" fillId="33" borderId="124" xfId="263" applyFont="1" applyFill="1" applyBorder="1" applyAlignment="1">
      <alignment horizontal="center" vertical="center"/>
    </xf>
    <xf numFmtId="0" fontId="81" fillId="33" borderId="53" xfId="263" applyFont="1" applyFill="1" applyBorder="1" applyAlignment="1">
      <alignment horizontal="center" vertical="center"/>
    </xf>
    <xf numFmtId="0" fontId="81" fillId="33" borderId="140" xfId="263" applyFont="1" applyFill="1" applyBorder="1" applyAlignment="1">
      <alignment horizontal="center" vertical="center"/>
    </xf>
    <xf numFmtId="0" fontId="81" fillId="0" borderId="141" xfId="263" applyFont="1" applyBorder="1" applyAlignment="1">
      <alignment horizontal="center" vertical="center"/>
    </xf>
    <xf numFmtId="0" fontId="81" fillId="0" borderId="142" xfId="263" applyFont="1" applyBorder="1" applyAlignment="1">
      <alignment horizontal="center" vertical="center"/>
    </xf>
    <xf numFmtId="0" fontId="81" fillId="0" borderId="143" xfId="263" applyFont="1" applyBorder="1" applyAlignment="1">
      <alignment horizontal="center" vertical="center"/>
    </xf>
    <xf numFmtId="0" fontId="81" fillId="0" borderId="144" xfId="263" applyFont="1" applyBorder="1" applyAlignment="1">
      <alignment horizontal="center" vertical="center"/>
    </xf>
    <xf numFmtId="0" fontId="81" fillId="0" borderId="145" xfId="263" applyFont="1" applyBorder="1" applyAlignment="1">
      <alignment horizontal="center" vertical="center"/>
    </xf>
    <xf numFmtId="0" fontId="81" fillId="0" borderId="146" xfId="263" applyFont="1" applyBorder="1" applyAlignment="1">
      <alignment horizontal="center" vertical="center"/>
    </xf>
    <xf numFmtId="0" fontId="75" fillId="0" borderId="147" xfId="263" applyFont="1" applyBorder="1" applyAlignment="1">
      <alignment horizontal="center" vertical="center"/>
    </xf>
    <xf numFmtId="0" fontId="75" fillId="0" borderId="148" xfId="263" applyFont="1" applyBorder="1" applyAlignment="1">
      <alignment horizontal="center" vertical="center"/>
    </xf>
    <xf numFmtId="0" fontId="81" fillId="0" borderId="149" xfId="263" applyFont="1" applyBorder="1" applyAlignment="1">
      <alignment horizontal="left" vertical="center"/>
    </xf>
    <xf numFmtId="0" fontId="81" fillId="0" borderId="150" xfId="263" applyFont="1" applyBorder="1" applyAlignment="1">
      <alignment horizontal="left" vertical="center"/>
    </xf>
    <xf numFmtId="0" fontId="82" fillId="33" borderId="151" xfId="263" applyFont="1" applyFill="1" applyBorder="1" applyAlignment="1">
      <alignment horizontal="center" vertical="center"/>
    </xf>
    <xf numFmtId="0" fontId="82" fillId="33" borderId="152" xfId="263" applyFont="1" applyFill="1" applyBorder="1" applyAlignment="1">
      <alignment horizontal="center" vertical="center"/>
    </xf>
    <xf numFmtId="0" fontId="82" fillId="33" borderId="153" xfId="263" applyFont="1" applyFill="1" applyBorder="1" applyAlignment="1">
      <alignment horizontal="center" vertical="center"/>
    </xf>
    <xf numFmtId="0" fontId="82" fillId="33" borderId="154" xfId="263" applyFont="1" applyFill="1" applyBorder="1" applyAlignment="1">
      <alignment horizontal="center" vertical="center"/>
    </xf>
    <xf numFmtId="0" fontId="82" fillId="33" borderId="155" xfId="263" applyFont="1" applyFill="1" applyBorder="1" applyAlignment="1">
      <alignment horizontal="center" vertical="center"/>
    </xf>
    <xf numFmtId="0" fontId="82" fillId="33" borderId="156" xfId="263" applyFont="1" applyFill="1" applyBorder="1" applyAlignment="1">
      <alignment horizontal="center" vertical="center"/>
    </xf>
    <xf numFmtId="0" fontId="82" fillId="33" borderId="157" xfId="263" applyFont="1" applyFill="1" applyBorder="1" applyAlignment="1">
      <alignment horizontal="center" vertical="center"/>
    </xf>
    <xf numFmtId="0" fontId="82" fillId="33" borderId="158" xfId="263" applyFont="1" applyFill="1" applyBorder="1" applyAlignment="1">
      <alignment horizontal="center" vertical="center"/>
    </xf>
    <xf numFmtId="0" fontId="82" fillId="33" borderId="159" xfId="263" applyFont="1" applyFill="1" applyBorder="1" applyAlignment="1">
      <alignment horizontal="center" vertical="center"/>
    </xf>
    <xf numFmtId="0" fontId="82" fillId="33" borderId="160" xfId="263" applyFont="1" applyFill="1" applyBorder="1" applyAlignment="1">
      <alignment horizontal="center" vertical="center"/>
    </xf>
    <xf numFmtId="0" fontId="82" fillId="33" borderId="161" xfId="263" applyFont="1" applyFill="1" applyBorder="1" applyAlignment="1">
      <alignment horizontal="center" vertical="center"/>
    </xf>
    <xf numFmtId="0" fontId="82" fillId="33" borderId="162" xfId="263" applyFont="1" applyFill="1" applyBorder="1" applyAlignment="1">
      <alignment horizontal="center" vertical="center"/>
    </xf>
    <xf numFmtId="0" fontId="83" fillId="0" borderId="129" xfId="263" applyFont="1" applyBorder="1" applyAlignment="1">
      <alignment horizontal="center" vertical="center"/>
    </xf>
    <xf numFmtId="4" fontId="83" fillId="0" borderId="130" xfId="263" applyNumberFormat="1" applyFont="1" applyBorder="1" applyAlignment="1">
      <alignment vertical="center"/>
    </xf>
    <xf numFmtId="4" fontId="83" fillId="0" borderId="132" xfId="263" applyNumberFormat="1" applyFont="1" applyBorder="1" applyAlignment="1">
      <alignment vertical="center"/>
    </xf>
    <xf numFmtId="0" fontId="1" fillId="0" borderId="130" xfId="263" applyBorder="1" applyAlignment="1">
      <alignment horizontal="center"/>
    </xf>
    <xf numFmtId="0" fontId="1" fillId="0" borderId="132" xfId="263" applyBorder="1" applyAlignment="1">
      <alignment horizontal="center"/>
    </xf>
    <xf numFmtId="4" fontId="83" fillId="0" borderId="131" xfId="263" applyNumberFormat="1" applyFont="1" applyBorder="1" applyAlignment="1">
      <alignment vertical="center"/>
    </xf>
    <xf numFmtId="4" fontId="83" fillId="0" borderId="91" xfId="263" applyNumberFormat="1" applyFont="1" applyBorder="1" applyAlignment="1">
      <alignment vertical="center"/>
    </xf>
    <xf numFmtId="0" fontId="75" fillId="0" borderId="53" xfId="263" applyFont="1" applyBorder="1" applyAlignment="1">
      <alignment horizontal="right" vertical="center"/>
    </xf>
    <xf numFmtId="176" fontId="75" fillId="0" borderId="53" xfId="263" applyNumberFormat="1" applyFont="1" applyBorder="1" applyAlignment="1">
      <alignment horizontal="center" vertical="center"/>
    </xf>
    <xf numFmtId="176" fontId="75" fillId="0" borderId="63" xfId="263" applyNumberFormat="1" applyFont="1" applyBorder="1" applyAlignment="1">
      <alignment horizontal="center" vertical="center"/>
    </xf>
    <xf numFmtId="0" fontId="81" fillId="0" borderId="23" xfId="263" applyFont="1" applyBorder="1" applyAlignment="1">
      <alignment horizontal="left" vertical="center"/>
    </xf>
    <xf numFmtId="0" fontId="75" fillId="0" borderId="116" xfId="263" applyFont="1" applyBorder="1" applyAlignment="1">
      <alignment vertical="center"/>
    </xf>
    <xf numFmtId="0" fontId="1" fillId="0" borderId="92" xfId="263" applyBorder="1"/>
    <xf numFmtId="0" fontId="1" fillId="0" borderId="109" xfId="263" applyBorder="1"/>
    <xf numFmtId="4" fontId="1" fillId="0" borderId="0" xfId="263" applyNumberFormat="1"/>
    <xf numFmtId="0" fontId="75" fillId="0" borderId="117" xfId="263" applyFont="1" applyBorder="1" applyAlignment="1">
      <alignment horizontal="center" vertical="center"/>
    </xf>
    <xf numFmtId="0" fontId="6" fillId="0" borderId="92" xfId="263" applyFont="1" applyBorder="1" applyAlignment="1">
      <alignment horizontal="left"/>
    </xf>
    <xf numFmtId="0" fontId="6" fillId="0" borderId="134" xfId="263" applyFont="1" applyBorder="1" applyAlignment="1">
      <alignment horizontal="left"/>
    </xf>
    <xf numFmtId="0" fontId="6" fillId="0" borderId="109" xfId="263" applyFont="1" applyBorder="1" applyAlignment="1">
      <alignment horizontal="left"/>
    </xf>
    <xf numFmtId="0" fontId="1" fillId="0" borderId="92" xfId="263" applyBorder="1" applyAlignment="1">
      <alignment horizontal="right"/>
    </xf>
    <xf numFmtId="0" fontId="1" fillId="0" borderId="109" xfId="263" applyBorder="1" applyAlignment="1">
      <alignment horizontal="right"/>
    </xf>
    <xf numFmtId="4" fontId="83" fillId="0" borderId="92" xfId="263" applyNumberFormat="1" applyFont="1" applyBorder="1" applyAlignment="1">
      <alignment horizontal="right" vertical="center"/>
    </xf>
    <xf numFmtId="4" fontId="83" fillId="0" borderId="109" xfId="263" applyNumberFormat="1" applyFont="1" applyBorder="1" applyAlignment="1">
      <alignment horizontal="right" vertical="center"/>
    </xf>
    <xf numFmtId="0" fontId="1" fillId="0" borderId="134" xfId="263" applyBorder="1" applyAlignment="1">
      <alignment horizontal="left"/>
    </xf>
    <xf numFmtId="0" fontId="1" fillId="0" borderId="109" xfId="263" applyBorder="1" applyAlignment="1">
      <alignment horizontal="left"/>
    </xf>
    <xf numFmtId="0" fontId="6" fillId="0" borderId="92" xfId="263" applyFont="1" applyBorder="1" applyAlignment="1">
      <alignment vertical="center"/>
    </xf>
    <xf numFmtId="0" fontId="6" fillId="0" borderId="134" xfId="263" applyFont="1" applyBorder="1" applyAlignment="1">
      <alignment vertical="center"/>
    </xf>
    <xf numFmtId="0" fontId="6" fillId="0" borderId="109" xfId="263" applyFont="1" applyBorder="1" applyAlignment="1">
      <alignment vertical="center"/>
    </xf>
    <xf numFmtId="0" fontId="81" fillId="0" borderId="19" xfId="263" applyFont="1" applyBorder="1" applyAlignment="1">
      <alignment horizontal="center" vertical="center"/>
    </xf>
    <xf numFmtId="0" fontId="81" fillId="0" borderId="113" xfId="263" applyFont="1" applyBorder="1" applyAlignment="1">
      <alignment horizontal="center" vertical="center"/>
    </xf>
    <xf numFmtId="0" fontId="81" fillId="0" borderId="110" xfId="263" applyFont="1" applyBorder="1" applyAlignment="1">
      <alignment horizontal="center" vertical="center"/>
    </xf>
    <xf numFmtId="0" fontId="81" fillId="0" borderId="4" xfId="263" applyFont="1" applyBorder="1" applyAlignment="1">
      <alignment horizontal="center" vertical="center"/>
    </xf>
    <xf numFmtId="0" fontId="81" fillId="0" borderId="89" xfId="263" applyFont="1" applyBorder="1" applyAlignment="1">
      <alignment horizontal="center" vertical="center"/>
    </xf>
    <xf numFmtId="0" fontId="81" fillId="0" borderId="114" xfId="263" applyFont="1" applyBorder="1" applyAlignment="1">
      <alignment horizontal="center" vertical="center"/>
    </xf>
    <xf numFmtId="0" fontId="81" fillId="0" borderId="115" xfId="263" applyFont="1" applyBorder="1" applyAlignment="1">
      <alignment horizontal="center" vertical="center"/>
    </xf>
    <xf numFmtId="0" fontId="1" fillId="0" borderId="0" xfId="263" applyAlignment="1">
      <alignment horizontal="center" vertical="center" wrapText="1"/>
    </xf>
    <xf numFmtId="0" fontId="82" fillId="0" borderId="123" xfId="263" applyFont="1" applyBorder="1" applyAlignment="1">
      <alignment horizontal="center" vertical="center"/>
    </xf>
    <xf numFmtId="0" fontId="82" fillId="0" borderId="124" xfId="263" applyFont="1" applyBorder="1" applyAlignment="1">
      <alignment horizontal="center" vertical="center"/>
    </xf>
    <xf numFmtId="0" fontId="82" fillId="0" borderId="53" xfId="263" applyFont="1" applyBorder="1" applyAlignment="1">
      <alignment horizontal="center" vertical="center"/>
    </xf>
    <xf numFmtId="0" fontId="82" fillId="0" borderId="125" xfId="263" applyFont="1" applyBorder="1" applyAlignment="1">
      <alignment horizontal="center" vertical="center"/>
    </xf>
    <xf numFmtId="0" fontId="82" fillId="0" borderId="4" xfId="263" applyFont="1" applyBorder="1" applyAlignment="1">
      <alignment horizontal="center" vertical="center"/>
    </xf>
    <xf numFmtId="0" fontId="82" fillId="0" borderId="126" xfId="263" applyFont="1" applyBorder="1" applyAlignment="1">
      <alignment horizontal="center" vertical="center"/>
    </xf>
    <xf numFmtId="0" fontId="82" fillId="0" borderId="127" xfId="263" applyFont="1" applyBorder="1" applyAlignment="1">
      <alignment horizontal="center" vertical="center"/>
    </xf>
    <xf numFmtId="0" fontId="82" fillId="0" borderId="0" xfId="263" applyFont="1" applyAlignment="1">
      <alignment horizontal="center" vertical="center"/>
    </xf>
    <xf numFmtId="0" fontId="82" fillId="0" borderId="128" xfId="263" applyFont="1" applyBorder="1" applyAlignment="1">
      <alignment horizontal="center" vertical="center"/>
    </xf>
    <xf numFmtId="0" fontId="82" fillId="0" borderId="88" xfId="263" applyFont="1" applyBorder="1" applyAlignment="1">
      <alignment horizontal="center" vertical="center"/>
    </xf>
    <xf numFmtId="0" fontId="82" fillId="0" borderId="92" xfId="263" applyFont="1" applyBorder="1" applyAlignment="1">
      <alignment horizontal="center" vertical="center"/>
    </xf>
    <xf numFmtId="0" fontId="82" fillId="0" borderId="109" xfId="263" applyFont="1" applyBorder="1" applyAlignment="1">
      <alignment horizontal="center" vertical="center"/>
    </xf>
    <xf numFmtId="0" fontId="82" fillId="0" borderId="129" xfId="263" applyFont="1" applyBorder="1" applyAlignment="1">
      <alignment horizontal="center" vertical="center"/>
    </xf>
    <xf numFmtId="0" fontId="82" fillId="0" borderId="130" xfId="263" applyFont="1" applyBorder="1" applyAlignment="1">
      <alignment horizontal="center" vertical="center"/>
    </xf>
    <xf numFmtId="0" fontId="82" fillId="0" borderId="131" xfId="263" applyFont="1" applyBorder="1" applyAlignment="1">
      <alignment horizontal="center" vertical="center"/>
    </xf>
    <xf numFmtId="0" fontId="82" fillId="0" borderId="132" xfId="263" applyFont="1" applyBorder="1" applyAlignment="1">
      <alignment horizontal="center" vertical="center"/>
    </xf>
    <xf numFmtId="0" fontId="1" fillId="0" borderId="92" xfId="263" applyBorder="1" applyAlignment="1">
      <alignment horizontal="center"/>
    </xf>
    <xf numFmtId="0" fontId="1" fillId="0" borderId="109" xfId="263" applyBorder="1" applyAlignment="1">
      <alignment horizontal="center"/>
    </xf>
    <xf numFmtId="4" fontId="83" fillId="0" borderId="92" xfId="263" applyNumberFormat="1" applyFont="1" applyBorder="1" applyAlignment="1">
      <alignment horizontal="center" vertical="center"/>
    </xf>
    <xf numFmtId="4" fontId="83" fillId="0" borderId="109" xfId="263" applyNumberFormat="1" applyFont="1" applyBorder="1" applyAlignment="1">
      <alignment horizontal="center" vertical="center"/>
    </xf>
    <xf numFmtId="4" fontId="83" fillId="0" borderId="134" xfId="263" applyNumberFormat="1" applyFont="1" applyBorder="1" applyAlignment="1">
      <alignment horizontal="center" vertical="center"/>
    </xf>
    <xf numFmtId="4" fontId="83" fillId="0" borderId="88" xfId="263" applyNumberFormat="1" applyFont="1" applyBorder="1" applyAlignment="1">
      <alignment horizontal="right" vertical="center"/>
    </xf>
    <xf numFmtId="0" fontId="82" fillId="0" borderId="92" xfId="263" applyFont="1" applyBorder="1" applyAlignment="1">
      <alignment vertical="center"/>
    </xf>
    <xf numFmtId="0" fontId="82" fillId="0" borderId="134" xfId="263" applyFont="1" applyBorder="1" applyAlignment="1">
      <alignment vertical="center"/>
    </xf>
    <xf numFmtId="0" fontId="82" fillId="0" borderId="109" xfId="263" applyFont="1" applyBorder="1" applyAlignment="1">
      <alignment vertical="center"/>
    </xf>
    <xf numFmtId="2" fontId="1" fillId="0" borderId="92" xfId="263" applyNumberFormat="1" applyBorder="1" applyAlignment="1">
      <alignment horizontal="center"/>
    </xf>
    <xf numFmtId="2" fontId="1" fillId="0" borderId="109" xfId="263" applyNumberFormat="1" applyBorder="1" applyAlignment="1">
      <alignment horizontal="center"/>
    </xf>
    <xf numFmtId="0" fontId="83" fillId="0" borderId="92" xfId="263" applyFont="1" applyBorder="1" applyAlignment="1">
      <alignment horizontal="left" vertical="center"/>
    </xf>
    <xf numFmtId="0" fontId="83" fillId="0" borderId="134" xfId="263" applyFont="1" applyBorder="1" applyAlignment="1">
      <alignment horizontal="left" vertical="center"/>
    </xf>
    <xf numFmtId="0" fontId="83" fillId="0" borderId="109" xfId="263" applyFont="1" applyBorder="1" applyAlignment="1">
      <alignment horizontal="left" vertical="center"/>
    </xf>
    <xf numFmtId="4" fontId="83" fillId="0" borderId="92" xfId="263" applyNumberFormat="1" applyFont="1" applyBorder="1" applyAlignment="1">
      <alignment horizontal="right" vertical="center"/>
    </xf>
    <xf numFmtId="0" fontId="82" fillId="0" borderId="136" xfId="263" applyFont="1" applyBorder="1" applyAlignment="1">
      <alignment horizontal="right" vertical="center"/>
    </xf>
    <xf numFmtId="0" fontId="82" fillId="0" borderId="102" xfId="263" applyFont="1" applyBorder="1" applyAlignment="1">
      <alignment horizontal="right" vertical="center"/>
    </xf>
    <xf numFmtId="0" fontId="82" fillId="0" borderId="137" xfId="263" applyFont="1" applyBorder="1" applyAlignment="1">
      <alignment horizontal="right" vertical="center"/>
    </xf>
    <xf numFmtId="4" fontId="82" fillId="0" borderId="137" xfId="263" applyNumberFormat="1" applyFont="1" applyBorder="1" applyAlignment="1">
      <alignment vertical="center"/>
    </xf>
    <xf numFmtId="4" fontId="82" fillId="33" borderId="163" xfId="263" applyNumberFormat="1" applyFont="1" applyFill="1" applyBorder="1" applyAlignment="1">
      <alignment horizontal="right" vertical="center"/>
    </xf>
    <xf numFmtId="0" fontId="85" fillId="25" borderId="0" xfId="263" applyFont="1" applyFill="1" applyAlignment="1">
      <alignment horizontal="left" vertical="center" wrapText="1"/>
    </xf>
    <xf numFmtId="0" fontId="85" fillId="25" borderId="0" xfId="263" applyFont="1" applyFill="1" applyAlignment="1">
      <alignment horizontal="right" vertical="center"/>
    </xf>
    <xf numFmtId="0" fontId="83" fillId="0" borderId="106" xfId="263" applyFont="1" applyBorder="1" applyAlignment="1">
      <alignment vertical="center"/>
    </xf>
    <xf numFmtId="0" fontId="83" fillId="0" borderId="164" xfId="263" applyFont="1" applyBorder="1" applyAlignment="1">
      <alignment vertical="center"/>
    </xf>
    <xf numFmtId="0" fontId="83" fillId="0" borderId="108" xfId="263" applyFont="1" applyBorder="1" applyAlignment="1">
      <alignment vertical="center"/>
    </xf>
    <xf numFmtId="0" fontId="75" fillId="25" borderId="25" xfId="263" applyFont="1" applyFill="1" applyBorder="1" applyAlignment="1">
      <alignment horizontal="center" wrapText="1"/>
    </xf>
    <xf numFmtId="0" fontId="1" fillId="0" borderId="92" xfId="263" applyBorder="1" applyAlignment="1">
      <alignment horizontal="right"/>
    </xf>
    <xf numFmtId="2" fontId="1" fillId="0" borderId="92" xfId="263" applyNumberFormat="1" applyBorder="1" applyAlignment="1">
      <alignment horizontal="right"/>
    </xf>
    <xf numFmtId="0" fontId="84" fillId="0" borderId="97" xfId="263" applyFont="1" applyBorder="1" applyAlignment="1">
      <alignment horizontal="center" vertical="center" wrapText="1"/>
    </xf>
    <xf numFmtId="0" fontId="84" fillId="0" borderId="117" xfId="263" applyFont="1" applyBorder="1" applyAlignment="1">
      <alignment horizontal="center" vertical="center" wrapText="1"/>
    </xf>
    <xf numFmtId="0" fontId="84" fillId="0" borderId="118" xfId="263" applyFont="1" applyBorder="1" applyAlignment="1">
      <alignment horizontal="center" vertical="center" wrapText="1"/>
    </xf>
    <xf numFmtId="0" fontId="84" fillId="0" borderId="121" xfId="263" applyFont="1" applyBorder="1" applyAlignment="1">
      <alignment horizontal="center" vertical="center" wrapText="1"/>
    </xf>
    <xf numFmtId="0" fontId="84" fillId="0" borderId="54" xfId="263" applyFont="1" applyBorder="1" applyAlignment="1">
      <alignment horizontal="center" vertical="center" wrapText="1"/>
    </xf>
    <xf numFmtId="0" fontId="84" fillId="0" borderId="120" xfId="263" applyFont="1" applyBorder="1" applyAlignment="1">
      <alignment horizontal="center" vertical="center" wrapText="1"/>
    </xf>
    <xf numFmtId="2" fontId="81" fillId="0" borderId="116" xfId="263" applyNumberFormat="1" applyFont="1" applyBorder="1" applyAlignment="1">
      <alignment horizontal="center" vertical="center"/>
    </xf>
    <xf numFmtId="0" fontId="84" fillId="0" borderId="97" xfId="263" applyFont="1" applyBorder="1" applyAlignment="1">
      <alignment horizontal="center" vertical="center"/>
    </xf>
    <xf numFmtId="0" fontId="84" fillId="0" borderId="117" xfId="263" applyFont="1" applyBorder="1" applyAlignment="1">
      <alignment horizontal="center" vertical="center"/>
    </xf>
    <xf numFmtId="0" fontId="84" fillId="0" borderId="118" xfId="263" applyFont="1" applyBorder="1" applyAlignment="1">
      <alignment horizontal="center" vertical="center"/>
    </xf>
    <xf numFmtId="0" fontId="84" fillId="0" borderId="121" xfId="263" applyFont="1" applyBorder="1" applyAlignment="1">
      <alignment horizontal="center" vertical="center"/>
    </xf>
    <xf numFmtId="0" fontId="84" fillId="0" borderId="54" xfId="263" applyFont="1" applyBorder="1" applyAlignment="1">
      <alignment horizontal="center" vertical="center"/>
    </xf>
    <xf numFmtId="0" fontId="84" fillId="0" borderId="120" xfId="263" applyFont="1" applyBorder="1" applyAlignment="1">
      <alignment horizontal="center" vertical="center"/>
    </xf>
    <xf numFmtId="0" fontId="81" fillId="33" borderId="64" xfId="263" applyFont="1" applyFill="1" applyBorder="1" applyAlignment="1">
      <alignment horizontal="center" vertical="center"/>
    </xf>
    <xf numFmtId="0" fontId="87" fillId="25" borderId="53" xfId="263" applyFont="1" applyFill="1" applyBorder="1" applyAlignment="1">
      <alignment horizontal="center" vertical="center"/>
    </xf>
    <xf numFmtId="0" fontId="87" fillId="25" borderId="63" xfId="263" applyFont="1" applyFill="1" applyBorder="1" applyAlignment="1">
      <alignment horizontal="center" vertical="center"/>
    </xf>
    <xf numFmtId="0" fontId="87" fillId="25" borderId="0" xfId="263" applyFont="1" applyFill="1" applyAlignment="1">
      <alignment horizontal="center" vertical="center"/>
    </xf>
    <xf numFmtId="0" fontId="87" fillId="25" borderId="43" xfId="263" applyFont="1" applyFill="1" applyBorder="1" applyAlignment="1">
      <alignment horizontal="center" vertical="center"/>
    </xf>
    <xf numFmtId="0" fontId="87" fillId="25" borderId="54" xfId="263" applyFont="1" applyFill="1" applyBorder="1" applyAlignment="1">
      <alignment horizontal="center" vertical="center"/>
    </xf>
    <xf numFmtId="0" fontId="87" fillId="25" borderId="65" xfId="263" applyFont="1" applyFill="1" applyBorder="1" applyAlignment="1">
      <alignment horizontal="center" vertical="center"/>
    </xf>
    <xf numFmtId="0" fontId="80" fillId="25" borderId="0" xfId="263" applyFont="1" applyFill="1" applyAlignment="1">
      <alignment vertical="center"/>
    </xf>
    <xf numFmtId="0" fontId="1" fillId="25" borderId="0" xfId="263" applyFill="1"/>
    <xf numFmtId="0" fontId="83" fillId="0" borderId="130" xfId="263" applyFont="1" applyBorder="1" applyAlignment="1">
      <alignment vertical="center"/>
    </xf>
    <xf numFmtId="0" fontId="83" fillId="0" borderId="131" xfId="263" applyFont="1" applyBorder="1" applyAlignment="1">
      <alignment vertical="center"/>
    </xf>
    <xf numFmtId="0" fontId="83" fillId="0" borderId="132" xfId="263" applyFont="1" applyBorder="1" applyAlignment="1">
      <alignment vertical="center"/>
    </xf>
    <xf numFmtId="0" fontId="82" fillId="0" borderId="92" xfId="263" applyFont="1" applyBorder="1" applyAlignment="1">
      <alignment vertical="center" wrapText="1"/>
    </xf>
    <xf numFmtId="0" fontId="82" fillId="0" borderId="134" xfId="263" applyFont="1" applyBorder="1" applyAlignment="1">
      <alignment vertical="center" wrapText="1"/>
    </xf>
    <xf numFmtId="0" fontId="82" fillId="0" borderId="109" xfId="263" applyFont="1" applyBorder="1" applyAlignment="1">
      <alignment vertical="center" wrapText="1"/>
    </xf>
    <xf numFmtId="4" fontId="83" fillId="0" borderId="130" xfId="263" applyNumberFormat="1" applyFont="1" applyBorder="1" applyAlignment="1">
      <alignment horizontal="center" vertical="center"/>
    </xf>
    <xf numFmtId="4" fontId="83" fillId="0" borderId="132" xfId="263" applyNumberFormat="1" applyFont="1" applyBorder="1" applyAlignment="1">
      <alignment horizontal="center" vertical="center"/>
    </xf>
    <xf numFmtId="0" fontId="82" fillId="0" borderId="92" xfId="263" applyFont="1" applyBorder="1" applyAlignment="1">
      <alignment horizontal="left" vertical="center"/>
    </xf>
    <xf numFmtId="0" fontId="82" fillId="0" borderId="134" xfId="263" applyFont="1" applyBorder="1" applyAlignment="1">
      <alignment horizontal="left" vertical="center"/>
    </xf>
    <xf numFmtId="0" fontId="82" fillId="0" borderId="109" xfId="263" applyFont="1" applyBorder="1" applyAlignment="1">
      <alignment horizontal="left" vertical="center"/>
    </xf>
    <xf numFmtId="0" fontId="84" fillId="25" borderId="63" xfId="263" applyFont="1" applyFill="1" applyBorder="1" applyAlignment="1">
      <alignment horizontal="center" vertical="center"/>
    </xf>
    <xf numFmtId="0" fontId="81" fillId="25" borderId="43" xfId="263" applyFont="1" applyFill="1" applyBorder="1" applyAlignment="1">
      <alignment vertical="center"/>
    </xf>
    <xf numFmtId="0" fontId="75" fillId="25" borderId="43" xfId="263" applyFont="1" applyFill="1" applyBorder="1" applyAlignment="1">
      <alignment horizontal="justify" vertical="center" wrapText="1"/>
    </xf>
    <xf numFmtId="0" fontId="86" fillId="25" borderId="43" xfId="263" applyFont="1" applyFill="1" applyBorder="1" applyAlignment="1">
      <alignment horizontal="justify" vertical="center" wrapText="1"/>
    </xf>
    <xf numFmtId="0" fontId="86" fillId="25" borderId="65" xfId="263" applyFont="1" applyFill="1" applyBorder="1" applyAlignment="1">
      <alignment vertical="center"/>
    </xf>
    <xf numFmtId="0" fontId="78" fillId="25" borderId="25" xfId="263" applyFont="1" applyFill="1" applyBorder="1" applyAlignment="1">
      <alignment vertical="center"/>
    </xf>
    <xf numFmtId="0" fontId="1" fillId="0" borderId="134" xfId="263" applyBorder="1" applyAlignment="1">
      <alignment horizontal="center"/>
    </xf>
    <xf numFmtId="4" fontId="1" fillId="0" borderId="92" xfId="263" applyNumberFormat="1" applyBorder="1" applyAlignment="1">
      <alignment horizontal="right"/>
    </xf>
    <xf numFmtId="43" fontId="81" fillId="0" borderId="119" xfId="263" applyNumberFormat="1" applyFont="1" applyBorder="1" applyAlignment="1">
      <alignment horizontal="center" vertical="center"/>
    </xf>
    <xf numFmtId="207" fontId="70" fillId="25" borderId="18" xfId="255" applyNumberFormat="1" applyFont="1" applyFill="1" applyBorder="1" applyAlignment="1">
      <alignment horizontal="center" vertical="center" wrapText="1"/>
    </xf>
    <xf numFmtId="174" fontId="83" fillId="0" borderId="92" xfId="263" applyNumberFormat="1" applyFont="1" applyBorder="1" applyAlignment="1">
      <alignment vertical="center"/>
    </xf>
    <xf numFmtId="174" fontId="83" fillId="0" borderId="109" xfId="263" applyNumberFormat="1" applyFont="1" applyBorder="1" applyAlignment="1">
      <alignment vertical="center"/>
    </xf>
    <xf numFmtId="174" fontId="83" fillId="0" borderId="88" xfId="263" applyNumberFormat="1" applyFont="1" applyBorder="1" applyAlignment="1">
      <alignment vertical="center"/>
    </xf>
    <xf numFmtId="174" fontId="1" fillId="0" borderId="0" xfId="263" applyNumberFormat="1"/>
    <xf numFmtId="174" fontId="82" fillId="33" borderId="163" xfId="263" applyNumberFormat="1" applyFont="1" applyFill="1" applyBorder="1" applyAlignment="1">
      <alignment horizontal="right" vertical="center"/>
    </xf>
  </cellXfs>
  <cellStyles count="26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2 3" xfId="259" xr:uid="{E7D916BC-C6F9-41FF-AD71-5C49067F8FFA}"/>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0] 3" xfId="258" xr:uid="{ABC983D4-70F4-49E0-9B23-7C56D033BF6E}"/>
    <cellStyle name="Moneda [0] 3 2" xfId="260" xr:uid="{594B4F9B-FEAB-4819-BEA1-17FD6318F702}"/>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61" xr:uid="{5354E996-DAB1-4156-AD33-39792BDFB43B}"/>
    <cellStyle name="Moneda 6" xfId="262" xr:uid="{94F19016-078C-4856-956E-E079B858AF76}"/>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63" xr:uid="{24B08166-B55F-4B65-8949-F31971E809F2}"/>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7"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76.xml"/><Relationship Id="rId21" Type="http://schemas.openxmlformats.org/officeDocument/2006/relationships/worksheet" Target="worksheets/sheet21.xml"/><Relationship Id="rId42" Type="http://schemas.openxmlformats.org/officeDocument/2006/relationships/externalLink" Target="externalLinks/externalLink1.xml"/><Relationship Id="rId63" Type="http://schemas.openxmlformats.org/officeDocument/2006/relationships/externalLink" Target="externalLinks/externalLink22.xml"/><Relationship Id="rId84" Type="http://schemas.openxmlformats.org/officeDocument/2006/relationships/externalLink" Target="externalLinks/externalLink43.xml"/><Relationship Id="rId138" Type="http://schemas.openxmlformats.org/officeDocument/2006/relationships/externalLink" Target="externalLinks/externalLink97.xml"/><Relationship Id="rId159" Type="http://schemas.openxmlformats.org/officeDocument/2006/relationships/externalLink" Target="externalLinks/externalLink118.xml"/><Relationship Id="rId170" Type="http://schemas.openxmlformats.org/officeDocument/2006/relationships/externalLink" Target="externalLinks/externalLink129.xml"/><Relationship Id="rId191" Type="http://schemas.openxmlformats.org/officeDocument/2006/relationships/customXml" Target="../customXml/item3.xml"/><Relationship Id="rId107" Type="http://schemas.openxmlformats.org/officeDocument/2006/relationships/externalLink" Target="externalLinks/externalLink66.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12.xml"/><Relationship Id="rId74" Type="http://schemas.openxmlformats.org/officeDocument/2006/relationships/externalLink" Target="externalLinks/externalLink33.xml"/><Relationship Id="rId128" Type="http://schemas.openxmlformats.org/officeDocument/2006/relationships/externalLink" Target="externalLinks/externalLink87.xml"/><Relationship Id="rId149" Type="http://schemas.openxmlformats.org/officeDocument/2006/relationships/externalLink" Target="externalLinks/externalLink108.xml"/><Relationship Id="rId5" Type="http://schemas.openxmlformats.org/officeDocument/2006/relationships/worksheet" Target="worksheets/sheet5.xml"/><Relationship Id="rId95" Type="http://schemas.openxmlformats.org/officeDocument/2006/relationships/externalLink" Target="externalLinks/externalLink54.xml"/><Relationship Id="rId160" Type="http://schemas.openxmlformats.org/officeDocument/2006/relationships/externalLink" Target="externalLinks/externalLink119.xml"/><Relationship Id="rId181" Type="http://schemas.openxmlformats.org/officeDocument/2006/relationships/externalLink" Target="externalLinks/externalLink140.xml"/><Relationship Id="rId22" Type="http://schemas.openxmlformats.org/officeDocument/2006/relationships/worksheet" Target="worksheets/sheet22.xml"/><Relationship Id="rId43" Type="http://schemas.openxmlformats.org/officeDocument/2006/relationships/externalLink" Target="externalLinks/externalLink2.xml"/><Relationship Id="rId64" Type="http://schemas.openxmlformats.org/officeDocument/2006/relationships/externalLink" Target="externalLinks/externalLink23.xml"/><Relationship Id="rId118" Type="http://schemas.openxmlformats.org/officeDocument/2006/relationships/externalLink" Target="externalLinks/externalLink77.xml"/><Relationship Id="rId139" Type="http://schemas.openxmlformats.org/officeDocument/2006/relationships/externalLink" Target="externalLinks/externalLink98.xml"/><Relationship Id="rId85" Type="http://schemas.openxmlformats.org/officeDocument/2006/relationships/externalLink" Target="externalLinks/externalLink44.xml"/><Relationship Id="rId150" Type="http://schemas.openxmlformats.org/officeDocument/2006/relationships/externalLink" Target="externalLinks/externalLink109.xml"/><Relationship Id="rId171" Type="http://schemas.openxmlformats.org/officeDocument/2006/relationships/externalLink" Target="externalLinks/externalLink130.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67.xml"/><Relationship Id="rId129" Type="http://schemas.openxmlformats.org/officeDocument/2006/relationships/externalLink" Target="externalLinks/externalLink88.xml"/><Relationship Id="rId54" Type="http://schemas.openxmlformats.org/officeDocument/2006/relationships/externalLink" Target="externalLinks/externalLink13.xml"/><Relationship Id="rId75" Type="http://schemas.openxmlformats.org/officeDocument/2006/relationships/externalLink" Target="externalLinks/externalLink34.xml"/><Relationship Id="rId96" Type="http://schemas.openxmlformats.org/officeDocument/2006/relationships/externalLink" Target="externalLinks/externalLink55.xml"/><Relationship Id="rId140" Type="http://schemas.openxmlformats.org/officeDocument/2006/relationships/externalLink" Target="externalLinks/externalLink99.xml"/><Relationship Id="rId161" Type="http://schemas.openxmlformats.org/officeDocument/2006/relationships/externalLink" Target="externalLinks/externalLink120.xml"/><Relationship Id="rId182" Type="http://schemas.openxmlformats.org/officeDocument/2006/relationships/externalLink" Target="externalLinks/externalLink141.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78.xml"/><Relationship Id="rId44" Type="http://schemas.openxmlformats.org/officeDocument/2006/relationships/externalLink" Target="externalLinks/externalLink3.xml"/><Relationship Id="rId65" Type="http://schemas.openxmlformats.org/officeDocument/2006/relationships/externalLink" Target="externalLinks/externalLink24.xml"/><Relationship Id="rId86" Type="http://schemas.openxmlformats.org/officeDocument/2006/relationships/externalLink" Target="externalLinks/externalLink45.xml"/><Relationship Id="rId130" Type="http://schemas.openxmlformats.org/officeDocument/2006/relationships/externalLink" Target="externalLinks/externalLink89.xml"/><Relationship Id="rId151" Type="http://schemas.openxmlformats.org/officeDocument/2006/relationships/externalLink" Target="externalLinks/externalLink110.xml"/><Relationship Id="rId172" Type="http://schemas.openxmlformats.org/officeDocument/2006/relationships/externalLink" Target="externalLinks/externalLink13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68.xml"/><Relationship Id="rId34" Type="http://schemas.openxmlformats.org/officeDocument/2006/relationships/worksheet" Target="worksheets/sheet34.xml"/><Relationship Id="rId50" Type="http://schemas.openxmlformats.org/officeDocument/2006/relationships/externalLink" Target="externalLinks/externalLink9.xml"/><Relationship Id="rId55" Type="http://schemas.openxmlformats.org/officeDocument/2006/relationships/externalLink" Target="externalLinks/externalLink14.xml"/><Relationship Id="rId76" Type="http://schemas.openxmlformats.org/officeDocument/2006/relationships/externalLink" Target="externalLinks/externalLink35.xml"/><Relationship Id="rId97" Type="http://schemas.openxmlformats.org/officeDocument/2006/relationships/externalLink" Target="externalLinks/externalLink56.xml"/><Relationship Id="rId104" Type="http://schemas.openxmlformats.org/officeDocument/2006/relationships/externalLink" Target="externalLinks/externalLink63.xml"/><Relationship Id="rId120" Type="http://schemas.openxmlformats.org/officeDocument/2006/relationships/externalLink" Target="externalLinks/externalLink79.xml"/><Relationship Id="rId125" Type="http://schemas.openxmlformats.org/officeDocument/2006/relationships/externalLink" Target="externalLinks/externalLink84.xml"/><Relationship Id="rId141" Type="http://schemas.openxmlformats.org/officeDocument/2006/relationships/externalLink" Target="externalLinks/externalLink100.xml"/><Relationship Id="rId146" Type="http://schemas.openxmlformats.org/officeDocument/2006/relationships/externalLink" Target="externalLinks/externalLink105.xml"/><Relationship Id="rId167" Type="http://schemas.openxmlformats.org/officeDocument/2006/relationships/externalLink" Target="externalLinks/externalLink126.xml"/><Relationship Id="rId188"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30.xml"/><Relationship Id="rId92" Type="http://schemas.openxmlformats.org/officeDocument/2006/relationships/externalLink" Target="externalLinks/externalLink51.xml"/><Relationship Id="rId162" Type="http://schemas.openxmlformats.org/officeDocument/2006/relationships/externalLink" Target="externalLinks/externalLink121.xml"/><Relationship Id="rId183" Type="http://schemas.openxmlformats.org/officeDocument/2006/relationships/externalLink" Target="externalLinks/externalLink14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externalLink" Target="externalLinks/externalLink4.xml"/><Relationship Id="rId66" Type="http://schemas.openxmlformats.org/officeDocument/2006/relationships/externalLink" Target="externalLinks/externalLink25.xml"/><Relationship Id="rId87" Type="http://schemas.openxmlformats.org/officeDocument/2006/relationships/externalLink" Target="externalLinks/externalLink46.xml"/><Relationship Id="rId110" Type="http://schemas.openxmlformats.org/officeDocument/2006/relationships/externalLink" Target="externalLinks/externalLink69.xml"/><Relationship Id="rId115" Type="http://schemas.openxmlformats.org/officeDocument/2006/relationships/externalLink" Target="externalLinks/externalLink74.xml"/><Relationship Id="rId131" Type="http://schemas.openxmlformats.org/officeDocument/2006/relationships/externalLink" Target="externalLinks/externalLink90.xml"/><Relationship Id="rId136" Type="http://schemas.openxmlformats.org/officeDocument/2006/relationships/externalLink" Target="externalLinks/externalLink95.xml"/><Relationship Id="rId157" Type="http://schemas.openxmlformats.org/officeDocument/2006/relationships/externalLink" Target="externalLinks/externalLink116.xml"/><Relationship Id="rId178" Type="http://schemas.openxmlformats.org/officeDocument/2006/relationships/externalLink" Target="externalLinks/externalLink137.xml"/><Relationship Id="rId61" Type="http://schemas.openxmlformats.org/officeDocument/2006/relationships/externalLink" Target="externalLinks/externalLink20.xml"/><Relationship Id="rId82" Type="http://schemas.openxmlformats.org/officeDocument/2006/relationships/externalLink" Target="externalLinks/externalLink41.xml"/><Relationship Id="rId152" Type="http://schemas.openxmlformats.org/officeDocument/2006/relationships/externalLink" Target="externalLinks/externalLink111.xml"/><Relationship Id="rId173" Type="http://schemas.openxmlformats.org/officeDocument/2006/relationships/externalLink" Target="externalLinks/externalLink13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5.xml"/><Relationship Id="rId77" Type="http://schemas.openxmlformats.org/officeDocument/2006/relationships/externalLink" Target="externalLinks/externalLink36.xml"/><Relationship Id="rId100" Type="http://schemas.openxmlformats.org/officeDocument/2006/relationships/externalLink" Target="externalLinks/externalLink59.xml"/><Relationship Id="rId105" Type="http://schemas.openxmlformats.org/officeDocument/2006/relationships/externalLink" Target="externalLinks/externalLink64.xml"/><Relationship Id="rId126" Type="http://schemas.openxmlformats.org/officeDocument/2006/relationships/externalLink" Target="externalLinks/externalLink85.xml"/><Relationship Id="rId147" Type="http://schemas.openxmlformats.org/officeDocument/2006/relationships/externalLink" Target="externalLinks/externalLink106.xml"/><Relationship Id="rId168" Type="http://schemas.openxmlformats.org/officeDocument/2006/relationships/externalLink" Target="externalLinks/externalLink127.xml"/><Relationship Id="rId8" Type="http://schemas.openxmlformats.org/officeDocument/2006/relationships/worksheet" Target="worksheets/sheet8.xml"/><Relationship Id="rId51" Type="http://schemas.openxmlformats.org/officeDocument/2006/relationships/externalLink" Target="externalLinks/externalLink10.xml"/><Relationship Id="rId72" Type="http://schemas.openxmlformats.org/officeDocument/2006/relationships/externalLink" Target="externalLinks/externalLink31.xml"/><Relationship Id="rId93" Type="http://schemas.openxmlformats.org/officeDocument/2006/relationships/externalLink" Target="externalLinks/externalLink52.xml"/><Relationship Id="rId98" Type="http://schemas.openxmlformats.org/officeDocument/2006/relationships/externalLink" Target="externalLinks/externalLink57.xml"/><Relationship Id="rId121" Type="http://schemas.openxmlformats.org/officeDocument/2006/relationships/externalLink" Target="externalLinks/externalLink80.xml"/><Relationship Id="rId142" Type="http://schemas.openxmlformats.org/officeDocument/2006/relationships/externalLink" Target="externalLinks/externalLink101.xml"/><Relationship Id="rId163" Type="http://schemas.openxmlformats.org/officeDocument/2006/relationships/externalLink" Target="externalLinks/externalLink122.xml"/><Relationship Id="rId184" Type="http://schemas.openxmlformats.org/officeDocument/2006/relationships/externalLink" Target="externalLinks/externalLink143.xml"/><Relationship Id="rId189"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5.xml"/><Relationship Id="rId67" Type="http://schemas.openxmlformats.org/officeDocument/2006/relationships/externalLink" Target="externalLinks/externalLink26.xml"/><Relationship Id="rId116" Type="http://schemas.openxmlformats.org/officeDocument/2006/relationships/externalLink" Target="externalLinks/externalLink75.xml"/><Relationship Id="rId137" Type="http://schemas.openxmlformats.org/officeDocument/2006/relationships/externalLink" Target="externalLinks/externalLink96.xml"/><Relationship Id="rId158" Type="http://schemas.openxmlformats.org/officeDocument/2006/relationships/externalLink" Target="externalLinks/externalLink11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21.xml"/><Relationship Id="rId83" Type="http://schemas.openxmlformats.org/officeDocument/2006/relationships/externalLink" Target="externalLinks/externalLink42.xml"/><Relationship Id="rId88" Type="http://schemas.openxmlformats.org/officeDocument/2006/relationships/externalLink" Target="externalLinks/externalLink47.xml"/><Relationship Id="rId111" Type="http://schemas.openxmlformats.org/officeDocument/2006/relationships/externalLink" Target="externalLinks/externalLink70.xml"/><Relationship Id="rId132" Type="http://schemas.openxmlformats.org/officeDocument/2006/relationships/externalLink" Target="externalLinks/externalLink91.xml"/><Relationship Id="rId153" Type="http://schemas.openxmlformats.org/officeDocument/2006/relationships/externalLink" Target="externalLinks/externalLink112.xml"/><Relationship Id="rId174" Type="http://schemas.openxmlformats.org/officeDocument/2006/relationships/externalLink" Target="externalLinks/externalLink133.xml"/><Relationship Id="rId179" Type="http://schemas.openxmlformats.org/officeDocument/2006/relationships/externalLink" Target="externalLinks/externalLink138.xml"/><Relationship Id="rId190" Type="http://schemas.openxmlformats.org/officeDocument/2006/relationships/customXml" Target="../customXml/item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6.xml"/><Relationship Id="rId106" Type="http://schemas.openxmlformats.org/officeDocument/2006/relationships/externalLink" Target="externalLinks/externalLink65.xml"/><Relationship Id="rId127" Type="http://schemas.openxmlformats.org/officeDocument/2006/relationships/externalLink" Target="externalLinks/externalLink86.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1.xml"/><Relationship Id="rId73" Type="http://schemas.openxmlformats.org/officeDocument/2006/relationships/externalLink" Target="externalLinks/externalLink32.xml"/><Relationship Id="rId78" Type="http://schemas.openxmlformats.org/officeDocument/2006/relationships/externalLink" Target="externalLinks/externalLink37.xml"/><Relationship Id="rId94" Type="http://schemas.openxmlformats.org/officeDocument/2006/relationships/externalLink" Target="externalLinks/externalLink53.xml"/><Relationship Id="rId99" Type="http://schemas.openxmlformats.org/officeDocument/2006/relationships/externalLink" Target="externalLinks/externalLink58.xml"/><Relationship Id="rId101" Type="http://schemas.openxmlformats.org/officeDocument/2006/relationships/externalLink" Target="externalLinks/externalLink60.xml"/><Relationship Id="rId122" Type="http://schemas.openxmlformats.org/officeDocument/2006/relationships/externalLink" Target="externalLinks/externalLink81.xml"/><Relationship Id="rId143" Type="http://schemas.openxmlformats.org/officeDocument/2006/relationships/externalLink" Target="externalLinks/externalLink102.xml"/><Relationship Id="rId148" Type="http://schemas.openxmlformats.org/officeDocument/2006/relationships/externalLink" Target="externalLinks/externalLink107.xml"/><Relationship Id="rId164" Type="http://schemas.openxmlformats.org/officeDocument/2006/relationships/externalLink" Target="externalLinks/externalLink123.xml"/><Relationship Id="rId169" Type="http://schemas.openxmlformats.org/officeDocument/2006/relationships/externalLink" Target="externalLinks/externalLink128.xml"/><Relationship Id="rId18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39.xml"/><Relationship Id="rId26" Type="http://schemas.openxmlformats.org/officeDocument/2006/relationships/worksheet" Target="worksheets/sheet26.xml"/><Relationship Id="rId47" Type="http://schemas.openxmlformats.org/officeDocument/2006/relationships/externalLink" Target="externalLinks/externalLink6.xml"/><Relationship Id="rId68" Type="http://schemas.openxmlformats.org/officeDocument/2006/relationships/externalLink" Target="externalLinks/externalLink27.xml"/><Relationship Id="rId89" Type="http://schemas.openxmlformats.org/officeDocument/2006/relationships/externalLink" Target="externalLinks/externalLink48.xml"/><Relationship Id="rId112" Type="http://schemas.openxmlformats.org/officeDocument/2006/relationships/externalLink" Target="externalLinks/externalLink71.xml"/><Relationship Id="rId133" Type="http://schemas.openxmlformats.org/officeDocument/2006/relationships/externalLink" Target="externalLinks/externalLink92.xml"/><Relationship Id="rId154" Type="http://schemas.openxmlformats.org/officeDocument/2006/relationships/externalLink" Target="externalLinks/externalLink113.xml"/><Relationship Id="rId175" Type="http://schemas.openxmlformats.org/officeDocument/2006/relationships/externalLink" Target="externalLinks/externalLink134.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17.xml"/><Relationship Id="rId79" Type="http://schemas.openxmlformats.org/officeDocument/2006/relationships/externalLink" Target="externalLinks/externalLink38.xml"/><Relationship Id="rId102" Type="http://schemas.openxmlformats.org/officeDocument/2006/relationships/externalLink" Target="externalLinks/externalLink61.xml"/><Relationship Id="rId123" Type="http://schemas.openxmlformats.org/officeDocument/2006/relationships/externalLink" Target="externalLinks/externalLink82.xml"/><Relationship Id="rId144" Type="http://schemas.openxmlformats.org/officeDocument/2006/relationships/externalLink" Target="externalLinks/externalLink103.xml"/><Relationship Id="rId90" Type="http://schemas.openxmlformats.org/officeDocument/2006/relationships/externalLink" Target="externalLinks/externalLink49.xml"/><Relationship Id="rId165" Type="http://schemas.openxmlformats.org/officeDocument/2006/relationships/externalLink" Target="externalLinks/externalLink124.xml"/><Relationship Id="rId186" Type="http://schemas.openxmlformats.org/officeDocument/2006/relationships/styles" Target="styles.xml"/><Relationship Id="rId27" Type="http://schemas.openxmlformats.org/officeDocument/2006/relationships/worksheet" Target="worksheets/sheet27.xml"/><Relationship Id="rId48" Type="http://schemas.openxmlformats.org/officeDocument/2006/relationships/externalLink" Target="externalLinks/externalLink7.xml"/><Relationship Id="rId69" Type="http://schemas.openxmlformats.org/officeDocument/2006/relationships/externalLink" Target="externalLinks/externalLink28.xml"/><Relationship Id="rId113" Type="http://schemas.openxmlformats.org/officeDocument/2006/relationships/externalLink" Target="externalLinks/externalLink72.xml"/><Relationship Id="rId134" Type="http://schemas.openxmlformats.org/officeDocument/2006/relationships/externalLink" Target="externalLinks/externalLink93.xml"/><Relationship Id="rId80" Type="http://schemas.openxmlformats.org/officeDocument/2006/relationships/externalLink" Target="externalLinks/externalLink39.xml"/><Relationship Id="rId155" Type="http://schemas.openxmlformats.org/officeDocument/2006/relationships/externalLink" Target="externalLinks/externalLink114.xml"/><Relationship Id="rId176" Type="http://schemas.openxmlformats.org/officeDocument/2006/relationships/externalLink" Target="externalLinks/externalLink13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externalLink" Target="externalLinks/externalLink18.xml"/><Relationship Id="rId103" Type="http://schemas.openxmlformats.org/officeDocument/2006/relationships/externalLink" Target="externalLinks/externalLink62.xml"/><Relationship Id="rId124" Type="http://schemas.openxmlformats.org/officeDocument/2006/relationships/externalLink" Target="externalLinks/externalLink83.xml"/><Relationship Id="rId70" Type="http://schemas.openxmlformats.org/officeDocument/2006/relationships/externalLink" Target="externalLinks/externalLink29.xml"/><Relationship Id="rId91" Type="http://schemas.openxmlformats.org/officeDocument/2006/relationships/externalLink" Target="externalLinks/externalLink50.xml"/><Relationship Id="rId145" Type="http://schemas.openxmlformats.org/officeDocument/2006/relationships/externalLink" Target="externalLinks/externalLink104.xml"/><Relationship Id="rId166" Type="http://schemas.openxmlformats.org/officeDocument/2006/relationships/externalLink" Target="externalLinks/externalLink125.xml"/><Relationship Id="rId187" Type="http://schemas.openxmlformats.org/officeDocument/2006/relationships/sharedStrings" Target="sharedStrings.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externalLink" Target="externalLinks/externalLink8.xml"/><Relationship Id="rId114" Type="http://schemas.openxmlformats.org/officeDocument/2006/relationships/externalLink" Target="externalLinks/externalLink73.xml"/><Relationship Id="rId60" Type="http://schemas.openxmlformats.org/officeDocument/2006/relationships/externalLink" Target="externalLinks/externalLink19.xml"/><Relationship Id="rId81" Type="http://schemas.openxmlformats.org/officeDocument/2006/relationships/externalLink" Target="externalLinks/externalLink40.xml"/><Relationship Id="rId135" Type="http://schemas.openxmlformats.org/officeDocument/2006/relationships/externalLink" Target="externalLinks/externalLink94.xml"/><Relationship Id="rId156" Type="http://schemas.openxmlformats.org/officeDocument/2006/relationships/externalLink" Target="externalLinks/externalLink115.xml"/><Relationship Id="rId177" Type="http://schemas.openxmlformats.org/officeDocument/2006/relationships/externalLink" Target="externalLinks/externalLink136.xml"/></Relationships>
</file>

<file path=xl/drawings/_rels/drawing12.xml.rels><?xml version="1.0" encoding="UTF-8" standalone="yes"?>
<Relationships xmlns="http://schemas.openxmlformats.org/package/2006/relationships"><Relationship Id="rId1" Type="http://schemas.openxmlformats.org/officeDocument/2006/relationships/image" Target="../media/image1.emf"/></Relationships>
</file>

<file path=xl/drawings/_rels/drawing2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8.xml.rels><?xml version="1.0" encoding="UTF-8" standalone="yes"?>
<Relationships xmlns="http://schemas.openxmlformats.org/package/2006/relationships"><Relationship Id="rId8" Type="http://schemas.openxmlformats.org/officeDocument/2006/relationships/image" Target="../media/image9.jpg"/><Relationship Id="rId13" Type="http://schemas.openxmlformats.org/officeDocument/2006/relationships/image" Target="../media/image14.jpg"/><Relationship Id="rId18" Type="http://schemas.openxmlformats.org/officeDocument/2006/relationships/image" Target="../media/image19.png"/><Relationship Id="rId3" Type="http://schemas.openxmlformats.org/officeDocument/2006/relationships/image" Target="../media/image4.jpg"/><Relationship Id="rId21" Type="http://schemas.openxmlformats.org/officeDocument/2006/relationships/image" Target="../media/image22.png"/><Relationship Id="rId7" Type="http://schemas.openxmlformats.org/officeDocument/2006/relationships/image" Target="../media/image8.jpg"/><Relationship Id="rId12" Type="http://schemas.openxmlformats.org/officeDocument/2006/relationships/image" Target="../media/image13.jpg"/><Relationship Id="rId17" Type="http://schemas.openxmlformats.org/officeDocument/2006/relationships/image" Target="../media/image18.png"/><Relationship Id="rId2" Type="http://schemas.openxmlformats.org/officeDocument/2006/relationships/image" Target="../media/image3.jpg"/><Relationship Id="rId16" Type="http://schemas.openxmlformats.org/officeDocument/2006/relationships/image" Target="../media/image17.png"/><Relationship Id="rId20" Type="http://schemas.openxmlformats.org/officeDocument/2006/relationships/image" Target="../media/image21.png"/><Relationship Id="rId1" Type="http://schemas.openxmlformats.org/officeDocument/2006/relationships/image" Target="../media/image2.jpeg"/><Relationship Id="rId6" Type="http://schemas.openxmlformats.org/officeDocument/2006/relationships/image" Target="../media/image7.jpg"/><Relationship Id="rId11" Type="http://schemas.openxmlformats.org/officeDocument/2006/relationships/image" Target="../media/image12.jpg"/><Relationship Id="rId5" Type="http://schemas.openxmlformats.org/officeDocument/2006/relationships/image" Target="../media/image6.jpg"/><Relationship Id="rId15" Type="http://schemas.openxmlformats.org/officeDocument/2006/relationships/image" Target="../media/image16.jpg"/><Relationship Id="rId10" Type="http://schemas.openxmlformats.org/officeDocument/2006/relationships/image" Target="../media/image11.jpg"/><Relationship Id="rId19" Type="http://schemas.openxmlformats.org/officeDocument/2006/relationships/image" Target="../media/image20.png"/><Relationship Id="rId4" Type="http://schemas.openxmlformats.org/officeDocument/2006/relationships/image" Target="../media/image5.jpg"/><Relationship Id="rId9" Type="http://schemas.openxmlformats.org/officeDocument/2006/relationships/image" Target="../media/image10.jpg"/><Relationship Id="rId14" Type="http://schemas.openxmlformats.org/officeDocument/2006/relationships/image" Target="../media/image15.jpg"/><Relationship Id="rId22" Type="http://schemas.openxmlformats.org/officeDocument/2006/relationships/image" Target="../media/image23.png"/></Relationships>
</file>

<file path=xl/drawings/_rels/drawing39.xml.rels><?xml version="1.0" encoding="UTF-8" standalone="yes"?>
<Relationships xmlns="http://schemas.openxmlformats.org/package/2006/relationships"><Relationship Id="rId8" Type="http://schemas.openxmlformats.org/officeDocument/2006/relationships/image" Target="../media/image31.jpeg"/><Relationship Id="rId3" Type="http://schemas.openxmlformats.org/officeDocument/2006/relationships/image" Target="../media/image26.jpeg"/><Relationship Id="rId7" Type="http://schemas.openxmlformats.org/officeDocument/2006/relationships/image" Target="../media/image30.jpeg"/><Relationship Id="rId12" Type="http://schemas.openxmlformats.org/officeDocument/2006/relationships/image" Target="../media/image23.png"/><Relationship Id="rId2" Type="http://schemas.openxmlformats.org/officeDocument/2006/relationships/image" Target="../media/image25.jpeg"/><Relationship Id="rId1" Type="http://schemas.openxmlformats.org/officeDocument/2006/relationships/image" Target="../media/image24.jpeg"/><Relationship Id="rId6" Type="http://schemas.openxmlformats.org/officeDocument/2006/relationships/image" Target="../media/image29.png"/><Relationship Id="rId11" Type="http://schemas.openxmlformats.org/officeDocument/2006/relationships/image" Target="../media/image22.png"/><Relationship Id="rId5" Type="http://schemas.openxmlformats.org/officeDocument/2006/relationships/image" Target="../media/image28.jpeg"/><Relationship Id="rId10" Type="http://schemas.openxmlformats.org/officeDocument/2006/relationships/image" Target="../media/image32.png"/><Relationship Id="rId4" Type="http://schemas.openxmlformats.org/officeDocument/2006/relationships/image" Target="../media/image27.jpeg"/><Relationship Id="rId9"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90CB380-BE0E-422E-9BEE-F5EAF436AB34}"/>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D466089-76BB-40B9-A96C-E2837A89BB06}"/>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B069255-484A-4CAB-B03F-72A412082EE2}"/>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2E346E5-FA3E-4687-A09B-8510CF2B382F}"/>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2BD4DF3-71AB-4384-AFAC-2D539286DBFD}"/>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F97EEFF-75FB-4743-B345-7BAEE56E7F67}"/>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5416982-AB70-423A-8FE4-1C76C408B30E}"/>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1D3CDAD-8BAC-4ACD-9F80-01FE93AC82C2}"/>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28D8D84-730F-406B-87B6-E251DE77478D}"/>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F1B69B2-7D3C-41C1-A659-34E9BBCE5007}"/>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CAF94C4-EA8D-45F3-A5D2-29629A2B3D44}"/>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1E0900E-5196-436E-9E8F-0EE31E357E02}"/>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F3BA088-A338-49E3-9515-D3A136CEDDE8}"/>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F750A1E-1C36-4324-ABD4-0BFBD9C5484F}"/>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77472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76C1786-08D1-4D42-9424-AE0AA1318801}"/>
            </a:ext>
          </a:extLst>
        </xdr:cNvPr>
        <xdr:cNvSpPr/>
      </xdr:nvSpPr>
      <xdr:spPr bwMode="auto">
        <a:xfrm>
          <a:off x="3794760" y="3000375"/>
          <a:ext cx="295275" cy="4095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77472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EF400B9-B57B-478E-ABFF-75AEA3CDC801}"/>
            </a:ext>
          </a:extLst>
        </xdr:cNvPr>
        <xdr:cNvSpPr/>
      </xdr:nvSpPr>
      <xdr:spPr bwMode="auto">
        <a:xfrm>
          <a:off x="6964680" y="3000375"/>
          <a:ext cx="295275" cy="4095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B53CCFD-3A1C-4603-9D5A-CF23C6585C66}"/>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6F0F39C-C601-4B19-8FE4-2ED91568E500}"/>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A42CC4D-FD02-49E1-B2DF-6D7C1C0838F3}"/>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46D40BD-B3EF-42BD-A466-67F6A4FFC766}"/>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E532CEC-5A7F-470B-9503-5F3EDD14E385}"/>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1C1B3F-BF0E-4CDF-AFF7-AC01C7B26D98}"/>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338667</xdr:colOff>
      <xdr:row>38</xdr:row>
      <xdr:rowOff>152400</xdr:rowOff>
    </xdr:from>
    <xdr:to>
      <xdr:col>38</xdr:col>
      <xdr:colOff>228722</xdr:colOff>
      <xdr:row>66</xdr:row>
      <xdr:rowOff>93658</xdr:rowOff>
    </xdr:to>
    <xdr:pic>
      <xdr:nvPicPr>
        <xdr:cNvPr id="4" name="Imagen 3">
          <a:extLst>
            <a:ext uri="{FF2B5EF4-FFF2-40B4-BE49-F238E27FC236}">
              <a16:creationId xmlns:a16="http://schemas.microsoft.com/office/drawing/2014/main" id="{A4B912C3-B32E-4C38-AA50-9BCA8CBEF08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58800" y="8195733"/>
          <a:ext cx="16425455" cy="56985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20</xdr:row>
      <xdr:rowOff>45299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A83AF5-0060-42D2-B9A3-6DB424E83810}"/>
            </a:ext>
          </a:extLst>
        </xdr:cNvPr>
        <xdr:cNvSpPr/>
      </xdr:nvSpPr>
      <xdr:spPr bwMode="auto">
        <a:xfrm>
          <a:off x="3794760" y="3000375"/>
          <a:ext cx="295275" cy="5467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20</xdr:row>
      <xdr:rowOff>45299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01077CC-B7A6-489B-A49E-A594FC4F6F28}"/>
            </a:ext>
          </a:extLst>
        </xdr:cNvPr>
        <xdr:cNvSpPr/>
      </xdr:nvSpPr>
      <xdr:spPr bwMode="auto">
        <a:xfrm>
          <a:off x="6964680" y="3000375"/>
          <a:ext cx="295275" cy="5467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20</xdr:row>
      <xdr:rowOff>86785</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2319105-052C-435D-81AA-4EBA4EC1252F}"/>
            </a:ext>
          </a:extLst>
        </xdr:cNvPr>
        <xdr:cNvSpPr/>
      </xdr:nvSpPr>
      <xdr:spPr bwMode="auto">
        <a:xfrm>
          <a:off x="3794760" y="3000375"/>
          <a:ext cx="295275" cy="5848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20</xdr:row>
      <xdr:rowOff>86785</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96AF3E0-A254-4C6C-B3CB-714AD24DC74E}"/>
            </a:ext>
          </a:extLst>
        </xdr:cNvPr>
        <xdr:cNvSpPr/>
      </xdr:nvSpPr>
      <xdr:spPr bwMode="auto">
        <a:xfrm>
          <a:off x="6964680" y="3000375"/>
          <a:ext cx="295275" cy="5848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21</xdr:row>
      <xdr:rowOff>71546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47D4CFE-BFE9-4D6A-B37B-A5BA9B201B64}"/>
            </a:ext>
          </a:extLst>
        </xdr:cNvPr>
        <xdr:cNvSpPr/>
      </xdr:nvSpPr>
      <xdr:spPr bwMode="auto">
        <a:xfrm>
          <a:off x="3802380" y="2809875"/>
          <a:ext cx="295275" cy="5916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21</xdr:row>
      <xdr:rowOff>71546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F3A4029-1ED1-4372-BA45-0C0153363100}"/>
            </a:ext>
          </a:extLst>
        </xdr:cNvPr>
        <xdr:cNvSpPr/>
      </xdr:nvSpPr>
      <xdr:spPr bwMode="auto">
        <a:xfrm>
          <a:off x="6972300" y="2809875"/>
          <a:ext cx="295275" cy="5916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21</xdr:row>
      <xdr:rowOff>71546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330129F-333D-43D1-A7CC-2FB22EC836B6}"/>
            </a:ext>
          </a:extLst>
        </xdr:cNvPr>
        <xdr:cNvSpPr/>
      </xdr:nvSpPr>
      <xdr:spPr bwMode="auto">
        <a:xfrm>
          <a:off x="3802380" y="2230755"/>
          <a:ext cx="295275" cy="6068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21</xdr:row>
      <xdr:rowOff>71546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FBA45A0-5FE7-4F90-B831-033FD86723FF}"/>
            </a:ext>
          </a:extLst>
        </xdr:cNvPr>
        <xdr:cNvSpPr/>
      </xdr:nvSpPr>
      <xdr:spPr bwMode="auto">
        <a:xfrm>
          <a:off x="6972300" y="2230755"/>
          <a:ext cx="295275" cy="6068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20</xdr:row>
      <xdr:rowOff>118112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AE7F710-830C-4C36-A3C6-08A3476603B3}"/>
            </a:ext>
          </a:extLst>
        </xdr:cNvPr>
        <xdr:cNvSpPr/>
      </xdr:nvSpPr>
      <xdr:spPr bwMode="auto">
        <a:xfrm>
          <a:off x="3794760" y="3000375"/>
          <a:ext cx="295275" cy="622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20</xdr:row>
      <xdr:rowOff>118112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BCD7EDD-7517-4DD4-A261-0ED2D5497811}"/>
            </a:ext>
          </a:extLst>
        </xdr:cNvPr>
        <xdr:cNvSpPr/>
      </xdr:nvSpPr>
      <xdr:spPr bwMode="auto">
        <a:xfrm>
          <a:off x="6964680" y="3000375"/>
          <a:ext cx="295275" cy="622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20</xdr:row>
      <xdr:rowOff>118112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C5488C2-41A4-4ECA-8A89-C211B24DF05B}"/>
            </a:ext>
          </a:extLst>
        </xdr:cNvPr>
        <xdr:cNvSpPr/>
      </xdr:nvSpPr>
      <xdr:spPr bwMode="auto">
        <a:xfrm>
          <a:off x="3810000" y="3038475"/>
          <a:ext cx="295275" cy="622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20</xdr:row>
      <xdr:rowOff>118112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D2CA28A-2445-441F-8AAF-6ED958019A47}"/>
            </a:ext>
          </a:extLst>
        </xdr:cNvPr>
        <xdr:cNvSpPr/>
      </xdr:nvSpPr>
      <xdr:spPr bwMode="auto">
        <a:xfrm>
          <a:off x="6979920" y="3038475"/>
          <a:ext cx="295275" cy="622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77472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FD85DE1-CADC-40DA-A192-13839E50BC7F}"/>
            </a:ext>
          </a:extLst>
        </xdr:cNvPr>
        <xdr:cNvSpPr/>
      </xdr:nvSpPr>
      <xdr:spPr bwMode="auto">
        <a:xfrm>
          <a:off x="4312920" y="2977515"/>
          <a:ext cx="295275" cy="4146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77472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F07470-35BE-4312-A6D5-F82364872565}"/>
            </a:ext>
          </a:extLst>
        </xdr:cNvPr>
        <xdr:cNvSpPr/>
      </xdr:nvSpPr>
      <xdr:spPr bwMode="auto">
        <a:xfrm>
          <a:off x="7482840" y="2977515"/>
          <a:ext cx="295275" cy="4146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449A3E0-350F-4407-8426-17CA6234FE70}"/>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56BEBBE-3E94-4EA5-9454-1A15B909A4B5}"/>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B84E1B1-F63E-49CC-8C9C-8F19941B3681}"/>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B10E8EC-D51F-4F58-A8B3-EBDF0B8F7A7E}"/>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338667</xdr:colOff>
      <xdr:row>38</xdr:row>
      <xdr:rowOff>152400</xdr:rowOff>
    </xdr:from>
    <xdr:to>
      <xdr:col>38</xdr:col>
      <xdr:colOff>228722</xdr:colOff>
      <xdr:row>66</xdr:row>
      <xdr:rowOff>93658</xdr:rowOff>
    </xdr:to>
    <xdr:pic>
      <xdr:nvPicPr>
        <xdr:cNvPr id="4" name="Imagen 3">
          <a:extLst>
            <a:ext uri="{FF2B5EF4-FFF2-40B4-BE49-F238E27FC236}">
              <a16:creationId xmlns:a16="http://schemas.microsoft.com/office/drawing/2014/main" id="{E2876965-33F9-45A7-A092-C6E86D1531F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46947" y="8122920"/>
          <a:ext cx="16372115" cy="56257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BD5C22D-A9B1-4626-8A45-D8E044EEE48F}"/>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4EC3AD-E9EF-459A-840E-709DEBDA5C01}"/>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3AADF74-3DE8-49DE-98B9-D4E3B47E57D4}"/>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6AA8D51-EF9E-4799-BA92-069A2CE269D4}"/>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20</xdr:row>
      <xdr:rowOff>22438</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061D594-E874-4222-8B25-C17EF8C73174}"/>
            </a:ext>
          </a:extLst>
        </xdr:cNvPr>
        <xdr:cNvSpPr/>
      </xdr:nvSpPr>
      <xdr:spPr bwMode="auto">
        <a:xfrm>
          <a:off x="3794760" y="3000375"/>
          <a:ext cx="295275" cy="5238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20</xdr:row>
      <xdr:rowOff>22438</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1DBBEC6-B2B6-4DF2-98BD-51C41421FBAF}"/>
            </a:ext>
          </a:extLst>
        </xdr:cNvPr>
        <xdr:cNvSpPr/>
      </xdr:nvSpPr>
      <xdr:spPr bwMode="auto">
        <a:xfrm>
          <a:off x="6964680" y="3000375"/>
          <a:ext cx="295275" cy="5238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1A015A0-1945-4942-8FB0-319B6C023732}"/>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3FAB792-9EF2-4036-8F8D-DE73753E8FB1}"/>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54928A8-4CBD-4CB8-8179-B7D6BDF70648}"/>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D03E576-42EE-4254-A7C7-D4EE0492B3C0}"/>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6096088-1DA6-44FC-8ECD-579D82231D89}"/>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98C2CCF-BCBA-4218-89F5-D9281A3CC33D}"/>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F50D195-F3EA-4DF0-88C1-0EA0DECF8C06}"/>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18FC1B6-D1D1-4B96-B515-3E9F99EDFFBA}"/>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274BD53-68B0-42DC-A5E9-E97BAFA3648A}"/>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959A606-DA70-4B30-A1FD-1552BDCBE747}"/>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2ACB1EA-0BA6-4DFC-8842-08A54B783979}"/>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9AFAAE6-FCD4-4E58-A741-0284F0A91622}"/>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519A642-3529-4E5E-A710-1CC7F4B552C9}"/>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0387CCF-9E1D-4F04-9256-E8170DA49DFA}"/>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DD6C79C-72B6-445B-BD3F-2F8652CF3D2A}"/>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D16FECE-13E9-4AEC-817F-E57BEB233B66}"/>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11A2BD4-A5D9-43C2-AC57-C035E5345504}"/>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604A7D5-8E29-479E-A04D-B1823FCAE043}"/>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6B14354-03ED-4178-9217-C966B70DCF89}"/>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CD0E721-9BCD-458B-A291-95437C793A5D}"/>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09DFAEB-36A2-4E8F-A7F4-994D6D87D1FF}"/>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8EF5F1D-A14A-4264-B431-41EF03F4FF42}"/>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2FB1AF0-0FF7-46B5-ADD1-056EC434C150}"/>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2A00FB0-F862-426C-ACBF-523D1C0352D6}"/>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9C6F19F-ECAE-4A5A-9E1B-89289EB303E7}"/>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6BC88E6-A6D4-4496-86B4-277868695176}"/>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381000</xdr:colOff>
      <xdr:row>0</xdr:row>
      <xdr:rowOff>27214</xdr:rowOff>
    </xdr:from>
    <xdr:to>
      <xdr:col>2</xdr:col>
      <xdr:colOff>196850</xdr:colOff>
      <xdr:row>6</xdr:row>
      <xdr:rowOff>180090</xdr:rowOff>
    </xdr:to>
    <xdr:pic>
      <xdr:nvPicPr>
        <xdr:cNvPr id="2" name="Imagen 18">
          <a:extLst>
            <a:ext uri="{FF2B5EF4-FFF2-40B4-BE49-F238E27FC236}">
              <a16:creationId xmlns:a16="http://schemas.microsoft.com/office/drawing/2014/main" id="{F2CB40E0-7AF9-4550-A1D4-AEBDAAB358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0" y="27214"/>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585107</xdr:colOff>
      <xdr:row>56</xdr:row>
      <xdr:rowOff>54428</xdr:rowOff>
    </xdr:from>
    <xdr:to>
      <xdr:col>2</xdr:col>
      <xdr:colOff>400957</xdr:colOff>
      <xdr:row>63</xdr:row>
      <xdr:rowOff>24424</xdr:rowOff>
    </xdr:to>
    <xdr:pic>
      <xdr:nvPicPr>
        <xdr:cNvPr id="3" name="Imagen 18">
          <a:extLst>
            <a:ext uri="{FF2B5EF4-FFF2-40B4-BE49-F238E27FC236}">
              <a16:creationId xmlns:a16="http://schemas.microsoft.com/office/drawing/2014/main" id="{64D356D4-4AD6-430C-B1A1-CD7687355E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5107" y="10310948"/>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272143</xdr:colOff>
      <xdr:row>125</xdr:row>
      <xdr:rowOff>13607</xdr:rowOff>
    </xdr:from>
    <xdr:to>
      <xdr:col>2</xdr:col>
      <xdr:colOff>87993</xdr:colOff>
      <xdr:row>131</xdr:row>
      <xdr:rowOff>174103</xdr:rowOff>
    </xdr:to>
    <xdr:pic>
      <xdr:nvPicPr>
        <xdr:cNvPr id="4" name="Imagen 18">
          <a:extLst>
            <a:ext uri="{FF2B5EF4-FFF2-40B4-BE49-F238E27FC236}">
              <a16:creationId xmlns:a16="http://schemas.microsoft.com/office/drawing/2014/main" id="{B414D463-9741-4914-9F2E-34980DD6F40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143" y="22904087"/>
          <a:ext cx="1400810" cy="1273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244928</xdr:colOff>
      <xdr:row>185</xdr:row>
      <xdr:rowOff>54428</xdr:rowOff>
    </xdr:from>
    <xdr:to>
      <xdr:col>2</xdr:col>
      <xdr:colOff>60778</xdr:colOff>
      <xdr:row>192</xdr:row>
      <xdr:rowOff>24423</xdr:rowOff>
    </xdr:to>
    <xdr:pic>
      <xdr:nvPicPr>
        <xdr:cNvPr id="5" name="Imagen 18">
          <a:extLst>
            <a:ext uri="{FF2B5EF4-FFF2-40B4-BE49-F238E27FC236}">
              <a16:creationId xmlns:a16="http://schemas.microsoft.com/office/drawing/2014/main" id="{84A9318A-59E1-468C-B135-3C59D5B12AC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4928" y="33932948"/>
          <a:ext cx="1400810" cy="12653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326571</xdr:colOff>
      <xdr:row>246</xdr:row>
      <xdr:rowOff>68035</xdr:rowOff>
    </xdr:from>
    <xdr:to>
      <xdr:col>2</xdr:col>
      <xdr:colOff>142421</xdr:colOff>
      <xdr:row>253</xdr:row>
      <xdr:rowOff>38031</xdr:rowOff>
    </xdr:to>
    <xdr:pic>
      <xdr:nvPicPr>
        <xdr:cNvPr id="6" name="Imagen 18">
          <a:extLst>
            <a:ext uri="{FF2B5EF4-FFF2-40B4-BE49-F238E27FC236}">
              <a16:creationId xmlns:a16="http://schemas.microsoft.com/office/drawing/2014/main" id="{00C40F25-A265-46C7-8422-32CDFE50DAD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6571" y="45117475"/>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305</xdr:row>
      <xdr:rowOff>0</xdr:rowOff>
    </xdr:from>
    <xdr:to>
      <xdr:col>1</xdr:col>
      <xdr:colOff>577850</xdr:colOff>
      <xdr:row>311</xdr:row>
      <xdr:rowOff>160496</xdr:rowOff>
    </xdr:to>
    <xdr:pic>
      <xdr:nvPicPr>
        <xdr:cNvPr id="7" name="Imagen 18">
          <a:extLst>
            <a:ext uri="{FF2B5EF4-FFF2-40B4-BE49-F238E27FC236}">
              <a16:creationId xmlns:a16="http://schemas.microsoft.com/office/drawing/2014/main" id="{4F47E060-4A2F-4E21-820A-FF2E2720804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5854600"/>
          <a:ext cx="1370330" cy="1273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421822</xdr:colOff>
      <xdr:row>369</xdr:row>
      <xdr:rowOff>27215</xdr:rowOff>
    </xdr:from>
    <xdr:to>
      <xdr:col>2</xdr:col>
      <xdr:colOff>237672</xdr:colOff>
      <xdr:row>375</xdr:row>
      <xdr:rowOff>180091</xdr:rowOff>
    </xdr:to>
    <xdr:pic>
      <xdr:nvPicPr>
        <xdr:cNvPr id="8" name="Imagen 18">
          <a:extLst>
            <a:ext uri="{FF2B5EF4-FFF2-40B4-BE49-F238E27FC236}">
              <a16:creationId xmlns:a16="http://schemas.microsoft.com/office/drawing/2014/main" id="{68ADF8C6-90DD-4BBE-AE08-0029A8871AE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1822" y="67601375"/>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654843</xdr:colOff>
      <xdr:row>438</xdr:row>
      <xdr:rowOff>95251</xdr:rowOff>
    </xdr:from>
    <xdr:to>
      <xdr:col>2</xdr:col>
      <xdr:colOff>297656</xdr:colOff>
      <xdr:row>444</xdr:row>
      <xdr:rowOff>85867</xdr:rowOff>
    </xdr:to>
    <xdr:pic>
      <xdr:nvPicPr>
        <xdr:cNvPr id="9" name="Imagen 18">
          <a:extLst>
            <a:ext uri="{FF2B5EF4-FFF2-40B4-BE49-F238E27FC236}">
              <a16:creationId xmlns:a16="http://schemas.microsoft.com/office/drawing/2014/main" id="{F8A57078-8B5E-4D8C-99A8-B9F3F8C33F2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4843" y="80303371"/>
          <a:ext cx="1227773" cy="11031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353786</xdr:colOff>
      <xdr:row>504</xdr:row>
      <xdr:rowOff>0</xdr:rowOff>
    </xdr:from>
    <xdr:to>
      <xdr:col>2</xdr:col>
      <xdr:colOff>169636</xdr:colOff>
      <xdr:row>510</xdr:row>
      <xdr:rowOff>160496</xdr:rowOff>
    </xdr:to>
    <xdr:pic>
      <xdr:nvPicPr>
        <xdr:cNvPr id="10" name="Imagen 18">
          <a:extLst>
            <a:ext uri="{FF2B5EF4-FFF2-40B4-BE49-F238E27FC236}">
              <a16:creationId xmlns:a16="http://schemas.microsoft.com/office/drawing/2014/main" id="{BCCEFC7B-4330-46F2-B538-28AE828959D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3786" y="92293440"/>
          <a:ext cx="1400810" cy="1273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462642</xdr:colOff>
      <xdr:row>569</xdr:row>
      <xdr:rowOff>95250</xdr:rowOff>
    </xdr:from>
    <xdr:to>
      <xdr:col>2</xdr:col>
      <xdr:colOff>195332</xdr:colOff>
      <xdr:row>575</xdr:row>
      <xdr:rowOff>174103</xdr:rowOff>
    </xdr:to>
    <xdr:pic>
      <xdr:nvPicPr>
        <xdr:cNvPr id="11" name="Imagen 18">
          <a:extLst>
            <a:ext uri="{FF2B5EF4-FFF2-40B4-BE49-F238E27FC236}">
              <a16:creationId xmlns:a16="http://schemas.microsoft.com/office/drawing/2014/main" id="{40937F35-D35F-4074-A21C-0A9AAE07B1C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2642" y="104291130"/>
          <a:ext cx="1317650" cy="11913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421821</xdr:colOff>
      <xdr:row>629</xdr:row>
      <xdr:rowOff>13607</xdr:rowOff>
    </xdr:from>
    <xdr:to>
      <xdr:col>2</xdr:col>
      <xdr:colOff>237671</xdr:colOff>
      <xdr:row>635</xdr:row>
      <xdr:rowOff>174102</xdr:rowOff>
    </xdr:to>
    <xdr:pic>
      <xdr:nvPicPr>
        <xdr:cNvPr id="12" name="Imagen 18">
          <a:extLst>
            <a:ext uri="{FF2B5EF4-FFF2-40B4-BE49-F238E27FC236}">
              <a16:creationId xmlns:a16="http://schemas.microsoft.com/office/drawing/2014/main" id="{5E3B665D-3CAC-4431-9A50-2D04C35DF8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1821" y="115197527"/>
          <a:ext cx="1400810" cy="1273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285750</xdr:colOff>
      <xdr:row>691</xdr:row>
      <xdr:rowOff>13608</xdr:rowOff>
    </xdr:from>
    <xdr:to>
      <xdr:col>2</xdr:col>
      <xdr:colOff>101600</xdr:colOff>
      <xdr:row>697</xdr:row>
      <xdr:rowOff>174104</xdr:rowOff>
    </xdr:to>
    <xdr:pic>
      <xdr:nvPicPr>
        <xdr:cNvPr id="13" name="Imagen 18">
          <a:extLst>
            <a:ext uri="{FF2B5EF4-FFF2-40B4-BE49-F238E27FC236}">
              <a16:creationId xmlns:a16="http://schemas.microsoft.com/office/drawing/2014/main" id="{FA6B77CF-EF7A-4E85-8EBE-E1C2C0C0CE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 y="126551328"/>
          <a:ext cx="1400810" cy="1273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486455</xdr:colOff>
      <xdr:row>750</xdr:row>
      <xdr:rowOff>178594</xdr:rowOff>
    </xdr:from>
    <xdr:to>
      <xdr:col>2</xdr:col>
      <xdr:colOff>59531</xdr:colOff>
      <xdr:row>756</xdr:row>
      <xdr:rowOff>100746</xdr:rowOff>
    </xdr:to>
    <xdr:pic>
      <xdr:nvPicPr>
        <xdr:cNvPr id="14" name="Imagen 18">
          <a:extLst>
            <a:ext uri="{FF2B5EF4-FFF2-40B4-BE49-F238E27FC236}">
              <a16:creationId xmlns:a16="http://schemas.microsoft.com/office/drawing/2014/main" id="{0F8C41D6-AE81-4A83-856F-78E3E75336F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455" y="137521474"/>
          <a:ext cx="1158036" cy="10346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631031</xdr:colOff>
      <xdr:row>811</xdr:row>
      <xdr:rowOff>156482</xdr:rowOff>
    </xdr:from>
    <xdr:to>
      <xdr:col>2</xdr:col>
      <xdr:colOff>214312</xdr:colOff>
      <xdr:row>817</xdr:row>
      <xdr:rowOff>88652</xdr:rowOff>
    </xdr:to>
    <xdr:pic>
      <xdr:nvPicPr>
        <xdr:cNvPr id="15" name="Imagen 18">
          <a:extLst>
            <a:ext uri="{FF2B5EF4-FFF2-40B4-BE49-F238E27FC236}">
              <a16:creationId xmlns:a16="http://schemas.microsoft.com/office/drawing/2014/main" id="{FFF44744-A232-4240-BB48-930DF5A33A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1031" y="148670282"/>
          <a:ext cx="1168241" cy="1044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517072</xdr:colOff>
      <xdr:row>868</xdr:row>
      <xdr:rowOff>149679</xdr:rowOff>
    </xdr:from>
    <xdr:to>
      <xdr:col>2</xdr:col>
      <xdr:colOff>332922</xdr:colOff>
      <xdr:row>875</xdr:row>
      <xdr:rowOff>119675</xdr:rowOff>
    </xdr:to>
    <xdr:pic>
      <xdr:nvPicPr>
        <xdr:cNvPr id="16" name="Imagen 18">
          <a:extLst>
            <a:ext uri="{FF2B5EF4-FFF2-40B4-BE49-F238E27FC236}">
              <a16:creationId xmlns:a16="http://schemas.microsoft.com/office/drawing/2014/main" id="{984C9BDB-F87F-476E-BA38-539E54AA1B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7072" y="159102879"/>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571500</xdr:colOff>
      <xdr:row>933</xdr:row>
      <xdr:rowOff>27214</xdr:rowOff>
    </xdr:from>
    <xdr:to>
      <xdr:col>2</xdr:col>
      <xdr:colOff>387350</xdr:colOff>
      <xdr:row>939</xdr:row>
      <xdr:rowOff>180090</xdr:rowOff>
    </xdr:to>
    <xdr:pic>
      <xdr:nvPicPr>
        <xdr:cNvPr id="17" name="Imagen 18">
          <a:extLst>
            <a:ext uri="{FF2B5EF4-FFF2-40B4-BE49-F238E27FC236}">
              <a16:creationId xmlns:a16="http://schemas.microsoft.com/office/drawing/2014/main" id="{ED98B9E4-492A-4D8E-9112-A6A84C88DF8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0" y="170882854"/>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627629</xdr:colOff>
      <xdr:row>995</xdr:row>
      <xdr:rowOff>166687</xdr:rowOff>
    </xdr:from>
    <xdr:to>
      <xdr:col>2</xdr:col>
      <xdr:colOff>49577</xdr:colOff>
      <xdr:row>1000</xdr:row>
      <xdr:rowOff>142874</xdr:rowOff>
    </xdr:to>
    <xdr:pic>
      <xdr:nvPicPr>
        <xdr:cNvPr id="18" name="Imagen 18">
          <a:extLst>
            <a:ext uri="{FF2B5EF4-FFF2-40B4-BE49-F238E27FC236}">
              <a16:creationId xmlns:a16="http://schemas.microsoft.com/office/drawing/2014/main" id="{F6DC8D97-DD85-4318-9FB2-16A7D306131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7629" y="182376127"/>
          <a:ext cx="1006908" cy="890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682058</xdr:colOff>
      <xdr:row>1059</xdr:row>
      <xdr:rowOff>137773</xdr:rowOff>
    </xdr:from>
    <xdr:to>
      <xdr:col>2</xdr:col>
      <xdr:colOff>218351</xdr:colOff>
      <xdr:row>1065</xdr:row>
      <xdr:rowOff>23812</xdr:rowOff>
    </xdr:to>
    <xdr:pic>
      <xdr:nvPicPr>
        <xdr:cNvPr id="19" name="Imagen 18">
          <a:extLst>
            <a:ext uri="{FF2B5EF4-FFF2-40B4-BE49-F238E27FC236}">
              <a16:creationId xmlns:a16="http://schemas.microsoft.com/office/drawing/2014/main" id="{C9D6D250-2AD3-4040-BCC4-C207EAA4716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2058" y="194066773"/>
          <a:ext cx="1121253" cy="9985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530678</xdr:colOff>
      <xdr:row>1122</xdr:row>
      <xdr:rowOff>0</xdr:rowOff>
    </xdr:from>
    <xdr:to>
      <xdr:col>2</xdr:col>
      <xdr:colOff>346528</xdr:colOff>
      <xdr:row>1128</xdr:row>
      <xdr:rowOff>160496</xdr:rowOff>
    </xdr:to>
    <xdr:pic>
      <xdr:nvPicPr>
        <xdr:cNvPr id="20" name="Imagen 18">
          <a:extLst>
            <a:ext uri="{FF2B5EF4-FFF2-40B4-BE49-F238E27FC236}">
              <a16:creationId xmlns:a16="http://schemas.microsoft.com/office/drawing/2014/main" id="{5818096C-5FEE-4217-9D71-D3941A2402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678" y="205465680"/>
          <a:ext cx="1400810" cy="1273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636133</xdr:colOff>
      <xdr:row>1187</xdr:row>
      <xdr:rowOff>147978</xdr:rowOff>
    </xdr:from>
    <xdr:to>
      <xdr:col>2</xdr:col>
      <xdr:colOff>214312</xdr:colOff>
      <xdr:row>1193</xdr:row>
      <xdr:rowOff>75140</xdr:rowOff>
    </xdr:to>
    <xdr:pic>
      <xdr:nvPicPr>
        <xdr:cNvPr id="21" name="Imagen 18">
          <a:extLst>
            <a:ext uri="{FF2B5EF4-FFF2-40B4-BE49-F238E27FC236}">
              <a16:creationId xmlns:a16="http://schemas.microsoft.com/office/drawing/2014/main" id="{E57298B4-B089-47DA-850E-982459D9766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6133" y="217516098"/>
          <a:ext cx="1163139" cy="10396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566398</xdr:colOff>
      <xdr:row>1252</xdr:row>
      <xdr:rowOff>156482</xdr:rowOff>
    </xdr:from>
    <xdr:to>
      <xdr:col>2</xdr:col>
      <xdr:colOff>83344</xdr:colOff>
      <xdr:row>1258</xdr:row>
      <xdr:rowOff>23528</xdr:rowOff>
    </xdr:to>
    <xdr:pic>
      <xdr:nvPicPr>
        <xdr:cNvPr id="22" name="Imagen 18">
          <a:extLst>
            <a:ext uri="{FF2B5EF4-FFF2-40B4-BE49-F238E27FC236}">
              <a16:creationId xmlns:a16="http://schemas.microsoft.com/office/drawing/2014/main" id="{206CD492-17EE-4FA0-A4CE-2F37102715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6398" y="229427042"/>
          <a:ext cx="1101906" cy="9795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719478</xdr:colOff>
      <xdr:row>1317</xdr:row>
      <xdr:rowOff>136071</xdr:rowOff>
    </xdr:from>
    <xdr:to>
      <xdr:col>2</xdr:col>
      <xdr:colOff>309563</xdr:colOff>
      <xdr:row>1323</xdr:row>
      <xdr:rowOff>74921</xdr:rowOff>
    </xdr:to>
    <xdr:pic>
      <xdr:nvPicPr>
        <xdr:cNvPr id="23" name="Imagen 18">
          <a:extLst>
            <a:ext uri="{FF2B5EF4-FFF2-40B4-BE49-F238E27FC236}">
              <a16:creationId xmlns:a16="http://schemas.microsoft.com/office/drawing/2014/main" id="{23B6182A-4A96-45CC-84E6-554D66CA7A4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9478" y="241309071"/>
          <a:ext cx="1175045" cy="1051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394607</xdr:colOff>
      <xdr:row>1382</xdr:row>
      <xdr:rowOff>27214</xdr:rowOff>
    </xdr:from>
    <xdr:to>
      <xdr:col>2</xdr:col>
      <xdr:colOff>83344</xdr:colOff>
      <xdr:row>1388</xdr:row>
      <xdr:rowOff>62916</xdr:rowOff>
    </xdr:to>
    <xdr:pic>
      <xdr:nvPicPr>
        <xdr:cNvPr id="24" name="Imagen 18">
          <a:extLst>
            <a:ext uri="{FF2B5EF4-FFF2-40B4-BE49-F238E27FC236}">
              <a16:creationId xmlns:a16="http://schemas.microsoft.com/office/drawing/2014/main" id="{BF75F1D7-EB3B-450A-B065-DD7A3D4E32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4607" y="253102654"/>
          <a:ext cx="1273697" cy="11482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595313</xdr:colOff>
      <xdr:row>1445</xdr:row>
      <xdr:rowOff>59531</xdr:rowOff>
    </xdr:from>
    <xdr:to>
      <xdr:col>2</xdr:col>
      <xdr:colOff>285750</xdr:colOff>
      <xdr:row>1451</xdr:row>
      <xdr:rowOff>96902</xdr:rowOff>
    </xdr:to>
    <xdr:pic>
      <xdr:nvPicPr>
        <xdr:cNvPr id="25" name="Imagen 18">
          <a:extLst>
            <a:ext uri="{FF2B5EF4-FFF2-40B4-BE49-F238E27FC236}">
              <a16:creationId xmlns:a16="http://schemas.microsoft.com/office/drawing/2014/main" id="{0DB893F4-2A2F-4100-AFB9-ACBD0165B5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5313" y="264671651"/>
          <a:ext cx="1275397" cy="1149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511969</xdr:colOff>
      <xdr:row>1502</xdr:row>
      <xdr:rowOff>120765</xdr:rowOff>
    </xdr:from>
    <xdr:to>
      <xdr:col>2</xdr:col>
      <xdr:colOff>190500</xdr:colOff>
      <xdr:row>1508</xdr:row>
      <xdr:rowOff>146447</xdr:rowOff>
    </xdr:to>
    <xdr:pic>
      <xdr:nvPicPr>
        <xdr:cNvPr id="26" name="Imagen 18">
          <a:extLst>
            <a:ext uri="{FF2B5EF4-FFF2-40B4-BE49-F238E27FC236}">
              <a16:creationId xmlns:a16="http://schemas.microsoft.com/office/drawing/2014/main" id="{803E4A8B-63DD-439F-AD50-4A98B490BF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275172285"/>
          <a:ext cx="1263491" cy="11382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367393</xdr:colOff>
      <xdr:row>34</xdr:row>
      <xdr:rowOff>81643</xdr:rowOff>
    </xdr:from>
    <xdr:to>
      <xdr:col>22</xdr:col>
      <xdr:colOff>756440</xdr:colOff>
      <xdr:row>40</xdr:row>
      <xdr:rowOff>62853</xdr:rowOff>
    </xdr:to>
    <xdr:pic>
      <xdr:nvPicPr>
        <xdr:cNvPr id="27" name="Imagen 26">
          <a:extLst>
            <a:ext uri="{FF2B5EF4-FFF2-40B4-BE49-F238E27FC236}">
              <a16:creationId xmlns:a16="http://schemas.microsoft.com/office/drawing/2014/main" id="{98E7FAE4-18A2-44F6-AA75-E7AE607A813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52353" y="6314803"/>
          <a:ext cx="10074067" cy="1078490"/>
        </a:xfrm>
        <a:prstGeom prst="rect">
          <a:avLst/>
        </a:prstGeom>
      </xdr:spPr>
    </xdr:pic>
    <xdr:clientData/>
  </xdr:twoCellAnchor>
  <xdr:twoCellAnchor editAs="oneCell">
    <xdr:from>
      <xdr:col>3</xdr:col>
      <xdr:colOff>27214</xdr:colOff>
      <xdr:row>95</xdr:row>
      <xdr:rowOff>54429</xdr:rowOff>
    </xdr:from>
    <xdr:to>
      <xdr:col>25</xdr:col>
      <xdr:colOff>273957</xdr:colOff>
      <xdr:row>108</xdr:row>
      <xdr:rowOff>2860</xdr:rowOff>
    </xdr:to>
    <xdr:pic>
      <xdr:nvPicPr>
        <xdr:cNvPr id="28" name="Imagen 27">
          <a:extLst>
            <a:ext uri="{FF2B5EF4-FFF2-40B4-BE49-F238E27FC236}">
              <a16:creationId xmlns:a16="http://schemas.microsoft.com/office/drawing/2014/main" id="{2B2FA352-C6F6-43C9-8D23-74877AFFEA4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404654" y="17458509"/>
          <a:ext cx="10861403" cy="2325871"/>
        </a:xfrm>
        <a:prstGeom prst="rect">
          <a:avLst/>
        </a:prstGeom>
      </xdr:spPr>
    </xdr:pic>
    <xdr:clientData/>
  </xdr:twoCellAnchor>
  <xdr:twoCellAnchor editAs="oneCell">
    <xdr:from>
      <xdr:col>3</xdr:col>
      <xdr:colOff>95250</xdr:colOff>
      <xdr:row>159</xdr:row>
      <xdr:rowOff>40821</xdr:rowOff>
    </xdr:from>
    <xdr:to>
      <xdr:col>25</xdr:col>
      <xdr:colOff>504343</xdr:colOff>
      <xdr:row>167</xdr:row>
      <xdr:rowOff>7111</xdr:rowOff>
    </xdr:to>
    <xdr:pic>
      <xdr:nvPicPr>
        <xdr:cNvPr id="29" name="Imagen 28">
          <a:extLst>
            <a:ext uri="{FF2B5EF4-FFF2-40B4-BE49-F238E27FC236}">
              <a16:creationId xmlns:a16="http://schemas.microsoft.com/office/drawing/2014/main" id="{12D73D42-1C9D-47F1-9F93-7FE54422F61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72690" y="29164461"/>
          <a:ext cx="11023753" cy="1429330"/>
        </a:xfrm>
        <a:prstGeom prst="rect">
          <a:avLst/>
        </a:prstGeom>
      </xdr:spPr>
    </xdr:pic>
    <xdr:clientData/>
  </xdr:twoCellAnchor>
  <xdr:twoCellAnchor editAs="oneCell">
    <xdr:from>
      <xdr:col>2</xdr:col>
      <xdr:colOff>312965</xdr:colOff>
      <xdr:row>219</xdr:row>
      <xdr:rowOff>149679</xdr:rowOff>
    </xdr:from>
    <xdr:to>
      <xdr:col>25</xdr:col>
      <xdr:colOff>928915</xdr:colOff>
      <xdr:row>229</xdr:row>
      <xdr:rowOff>171741</xdr:rowOff>
    </xdr:to>
    <xdr:pic>
      <xdr:nvPicPr>
        <xdr:cNvPr id="30" name="Imagen 29">
          <a:extLst>
            <a:ext uri="{FF2B5EF4-FFF2-40B4-BE49-F238E27FC236}">
              <a16:creationId xmlns:a16="http://schemas.microsoft.com/office/drawing/2014/main" id="{1743EC7A-C9BA-4065-9396-759BF73F3EC2}"/>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897925" y="40261359"/>
          <a:ext cx="12023090" cy="1850862"/>
        </a:xfrm>
        <a:prstGeom prst="rect">
          <a:avLst/>
        </a:prstGeom>
      </xdr:spPr>
    </xdr:pic>
    <xdr:clientData/>
  </xdr:twoCellAnchor>
  <xdr:twoCellAnchor editAs="oneCell">
    <xdr:from>
      <xdr:col>2</xdr:col>
      <xdr:colOff>68036</xdr:colOff>
      <xdr:row>280</xdr:row>
      <xdr:rowOff>68036</xdr:rowOff>
    </xdr:from>
    <xdr:to>
      <xdr:col>18</xdr:col>
      <xdr:colOff>541401</xdr:colOff>
      <xdr:row>287</xdr:row>
      <xdr:rowOff>48986</xdr:rowOff>
    </xdr:to>
    <xdr:pic>
      <xdr:nvPicPr>
        <xdr:cNvPr id="31" name="Imagen 30">
          <a:extLst>
            <a:ext uri="{FF2B5EF4-FFF2-40B4-BE49-F238E27FC236}">
              <a16:creationId xmlns:a16="http://schemas.microsoft.com/office/drawing/2014/main" id="{92DB863A-F2DD-402A-B6C2-6252A3C5DBD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652996" y="51350636"/>
          <a:ext cx="7940965" cy="1261110"/>
        </a:xfrm>
        <a:prstGeom prst="rect">
          <a:avLst/>
        </a:prstGeom>
      </xdr:spPr>
    </xdr:pic>
    <xdr:clientData/>
  </xdr:twoCellAnchor>
  <xdr:twoCellAnchor editAs="oneCell">
    <xdr:from>
      <xdr:col>1</xdr:col>
      <xdr:colOff>748393</xdr:colOff>
      <xdr:row>342</xdr:row>
      <xdr:rowOff>176893</xdr:rowOff>
    </xdr:from>
    <xdr:to>
      <xdr:col>25</xdr:col>
      <xdr:colOff>640248</xdr:colOff>
      <xdr:row>351</xdr:row>
      <xdr:rowOff>62593</xdr:rowOff>
    </xdr:to>
    <xdr:pic>
      <xdr:nvPicPr>
        <xdr:cNvPr id="32" name="Imagen 31">
          <a:extLst>
            <a:ext uri="{FF2B5EF4-FFF2-40B4-BE49-F238E27FC236}">
              <a16:creationId xmlns:a16="http://schemas.microsoft.com/office/drawing/2014/main" id="{D4F6D2D2-A6CF-48FD-BA03-96FDE05C0746}"/>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540873" y="62813293"/>
          <a:ext cx="12091475" cy="1531620"/>
        </a:xfrm>
        <a:prstGeom prst="rect">
          <a:avLst/>
        </a:prstGeom>
      </xdr:spPr>
    </xdr:pic>
    <xdr:clientData/>
  </xdr:twoCellAnchor>
  <xdr:twoCellAnchor editAs="oneCell">
    <xdr:from>
      <xdr:col>3</xdr:col>
      <xdr:colOff>163285</xdr:colOff>
      <xdr:row>404</xdr:row>
      <xdr:rowOff>54428</xdr:rowOff>
    </xdr:from>
    <xdr:to>
      <xdr:col>23</xdr:col>
      <xdr:colOff>111578</xdr:colOff>
      <xdr:row>411</xdr:row>
      <xdr:rowOff>163845</xdr:rowOff>
    </xdr:to>
    <xdr:pic>
      <xdr:nvPicPr>
        <xdr:cNvPr id="33" name="Imagen 32">
          <a:extLst>
            <a:ext uri="{FF2B5EF4-FFF2-40B4-BE49-F238E27FC236}">
              <a16:creationId xmlns:a16="http://schemas.microsoft.com/office/drawing/2014/main" id="{0DC4DB85-2E05-4DDC-A0BA-6679B9D87AC4}"/>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540725" y="74044628"/>
          <a:ext cx="9633313" cy="1389577"/>
        </a:xfrm>
        <a:prstGeom prst="rect">
          <a:avLst/>
        </a:prstGeom>
      </xdr:spPr>
    </xdr:pic>
    <xdr:clientData/>
  </xdr:twoCellAnchor>
  <xdr:twoCellAnchor editAs="oneCell">
    <xdr:from>
      <xdr:col>3</xdr:col>
      <xdr:colOff>54428</xdr:colOff>
      <xdr:row>542</xdr:row>
      <xdr:rowOff>40821</xdr:rowOff>
    </xdr:from>
    <xdr:to>
      <xdr:col>25</xdr:col>
      <xdr:colOff>505278</xdr:colOff>
      <xdr:row>551</xdr:row>
      <xdr:rowOff>160724</xdr:rowOff>
    </xdr:to>
    <xdr:pic>
      <xdr:nvPicPr>
        <xdr:cNvPr id="34" name="Imagen 33">
          <a:extLst>
            <a:ext uri="{FF2B5EF4-FFF2-40B4-BE49-F238E27FC236}">
              <a16:creationId xmlns:a16="http://schemas.microsoft.com/office/drawing/2014/main" id="{BE8DD082-DC04-43BA-B600-1E0F4E66786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431868" y="99298941"/>
          <a:ext cx="11065510" cy="1765823"/>
        </a:xfrm>
        <a:prstGeom prst="rect">
          <a:avLst/>
        </a:prstGeom>
      </xdr:spPr>
    </xdr:pic>
    <xdr:clientData/>
  </xdr:twoCellAnchor>
  <xdr:twoCellAnchor editAs="oneCell">
    <xdr:from>
      <xdr:col>3</xdr:col>
      <xdr:colOff>54429</xdr:colOff>
      <xdr:row>602</xdr:row>
      <xdr:rowOff>122464</xdr:rowOff>
    </xdr:from>
    <xdr:to>
      <xdr:col>27</xdr:col>
      <xdr:colOff>107044</xdr:colOff>
      <xdr:row>611</xdr:row>
      <xdr:rowOff>20752</xdr:rowOff>
    </xdr:to>
    <xdr:pic>
      <xdr:nvPicPr>
        <xdr:cNvPr id="35" name="Imagen 34">
          <a:extLst>
            <a:ext uri="{FF2B5EF4-FFF2-40B4-BE49-F238E27FC236}">
              <a16:creationId xmlns:a16="http://schemas.microsoft.com/office/drawing/2014/main" id="{9039BDB2-8F4E-401E-87FE-01DEFCB4AD1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31869" y="110368624"/>
          <a:ext cx="12717055" cy="1544208"/>
        </a:xfrm>
        <a:prstGeom prst="rect">
          <a:avLst/>
        </a:prstGeom>
      </xdr:spPr>
    </xdr:pic>
    <xdr:clientData/>
  </xdr:twoCellAnchor>
  <xdr:twoCellAnchor editAs="oneCell">
    <xdr:from>
      <xdr:col>1</xdr:col>
      <xdr:colOff>666750</xdr:colOff>
      <xdr:row>664</xdr:row>
      <xdr:rowOff>163286</xdr:rowOff>
    </xdr:from>
    <xdr:to>
      <xdr:col>25</xdr:col>
      <xdr:colOff>1123950</xdr:colOff>
      <xdr:row>675</xdr:row>
      <xdr:rowOff>34410</xdr:rowOff>
    </xdr:to>
    <xdr:pic>
      <xdr:nvPicPr>
        <xdr:cNvPr id="36" name="Imagen 35">
          <a:extLst>
            <a:ext uri="{FF2B5EF4-FFF2-40B4-BE49-F238E27FC236}">
              <a16:creationId xmlns:a16="http://schemas.microsoft.com/office/drawing/2014/main" id="{766DA01E-2835-4DE2-AFEB-8A19EAE7B65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59230" y="121763246"/>
          <a:ext cx="12656820" cy="1882804"/>
        </a:xfrm>
        <a:prstGeom prst="rect">
          <a:avLst/>
        </a:prstGeom>
      </xdr:spPr>
    </xdr:pic>
    <xdr:clientData/>
  </xdr:twoCellAnchor>
  <xdr:twoCellAnchor editAs="oneCell">
    <xdr:from>
      <xdr:col>2</xdr:col>
      <xdr:colOff>108857</xdr:colOff>
      <xdr:row>726</xdr:row>
      <xdr:rowOff>176893</xdr:rowOff>
    </xdr:from>
    <xdr:to>
      <xdr:col>26</xdr:col>
      <xdr:colOff>340430</xdr:colOff>
      <xdr:row>734</xdr:row>
      <xdr:rowOff>44117</xdr:rowOff>
    </xdr:to>
    <xdr:pic>
      <xdr:nvPicPr>
        <xdr:cNvPr id="37" name="Imagen 36">
          <a:extLst>
            <a:ext uri="{FF2B5EF4-FFF2-40B4-BE49-F238E27FC236}">
              <a16:creationId xmlns:a16="http://schemas.microsoft.com/office/drawing/2014/main" id="{BAF19251-6273-49ED-9720-15B14DD0B6FD}"/>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693817" y="133130653"/>
          <a:ext cx="12896013" cy="1330264"/>
        </a:xfrm>
        <a:prstGeom prst="rect">
          <a:avLst/>
        </a:prstGeom>
      </xdr:spPr>
    </xdr:pic>
    <xdr:clientData/>
  </xdr:twoCellAnchor>
  <xdr:twoCellAnchor editAs="oneCell">
    <xdr:from>
      <xdr:col>2</xdr:col>
      <xdr:colOff>707572</xdr:colOff>
      <xdr:row>786</xdr:row>
      <xdr:rowOff>176893</xdr:rowOff>
    </xdr:from>
    <xdr:to>
      <xdr:col>27</xdr:col>
      <xdr:colOff>51144</xdr:colOff>
      <xdr:row>795</xdr:row>
      <xdr:rowOff>40512</xdr:rowOff>
    </xdr:to>
    <xdr:pic>
      <xdr:nvPicPr>
        <xdr:cNvPr id="38" name="Imagen 37">
          <a:extLst>
            <a:ext uri="{FF2B5EF4-FFF2-40B4-BE49-F238E27FC236}">
              <a16:creationId xmlns:a16="http://schemas.microsoft.com/office/drawing/2014/main" id="{31AE421B-A0A9-4215-B0F7-B6560D8A38C2}"/>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292532" y="144118693"/>
          <a:ext cx="12800492" cy="1509539"/>
        </a:xfrm>
        <a:prstGeom prst="rect">
          <a:avLst/>
        </a:prstGeom>
      </xdr:spPr>
    </xdr:pic>
    <xdr:clientData/>
  </xdr:twoCellAnchor>
  <xdr:twoCellAnchor editAs="oneCell">
    <xdr:from>
      <xdr:col>2</xdr:col>
      <xdr:colOff>81643</xdr:colOff>
      <xdr:row>846</xdr:row>
      <xdr:rowOff>122464</xdr:rowOff>
    </xdr:from>
    <xdr:to>
      <xdr:col>26</xdr:col>
      <xdr:colOff>140354</xdr:colOff>
      <xdr:row>854</xdr:row>
      <xdr:rowOff>122432</xdr:rowOff>
    </xdr:to>
    <xdr:pic>
      <xdr:nvPicPr>
        <xdr:cNvPr id="39" name="Imagen 38">
          <a:extLst>
            <a:ext uri="{FF2B5EF4-FFF2-40B4-BE49-F238E27FC236}">
              <a16:creationId xmlns:a16="http://schemas.microsoft.com/office/drawing/2014/main" id="{4B851755-13B4-4802-B52C-A01ED5EC5E0F}"/>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666603" y="155052304"/>
          <a:ext cx="12723151" cy="1463008"/>
        </a:xfrm>
        <a:prstGeom prst="rect">
          <a:avLst/>
        </a:prstGeom>
      </xdr:spPr>
    </xdr:pic>
    <xdr:clientData/>
  </xdr:twoCellAnchor>
  <xdr:twoCellAnchor editAs="oneCell">
    <xdr:from>
      <xdr:col>3</xdr:col>
      <xdr:colOff>108857</xdr:colOff>
      <xdr:row>907</xdr:row>
      <xdr:rowOff>136071</xdr:rowOff>
    </xdr:from>
    <xdr:to>
      <xdr:col>14</xdr:col>
      <xdr:colOff>650875</xdr:colOff>
      <xdr:row>919</xdr:row>
      <xdr:rowOff>370</xdr:rowOff>
    </xdr:to>
    <xdr:pic>
      <xdr:nvPicPr>
        <xdr:cNvPr id="40" name="Imagen 39">
          <a:extLst>
            <a:ext uri="{FF2B5EF4-FFF2-40B4-BE49-F238E27FC236}">
              <a16:creationId xmlns:a16="http://schemas.microsoft.com/office/drawing/2014/main" id="{D293058C-0F3C-4BAE-A449-7A30CA837AAE}"/>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2486297" y="166236831"/>
          <a:ext cx="5243558" cy="2058859"/>
        </a:xfrm>
        <a:prstGeom prst="rect">
          <a:avLst/>
        </a:prstGeom>
      </xdr:spPr>
    </xdr:pic>
    <xdr:clientData/>
  </xdr:twoCellAnchor>
  <xdr:twoCellAnchor editAs="oneCell">
    <xdr:from>
      <xdr:col>2</xdr:col>
      <xdr:colOff>585108</xdr:colOff>
      <xdr:row>969</xdr:row>
      <xdr:rowOff>54428</xdr:rowOff>
    </xdr:from>
    <xdr:to>
      <xdr:col>25</xdr:col>
      <xdr:colOff>964407</xdr:colOff>
      <xdr:row>976</xdr:row>
      <xdr:rowOff>111578</xdr:rowOff>
    </xdr:to>
    <xdr:pic>
      <xdr:nvPicPr>
        <xdr:cNvPr id="41" name="Imagen 40">
          <a:extLst>
            <a:ext uri="{FF2B5EF4-FFF2-40B4-BE49-F238E27FC236}">
              <a16:creationId xmlns:a16="http://schemas.microsoft.com/office/drawing/2014/main" id="{53D3D882-4D1F-4A21-B30B-B6131A6C7ACC}"/>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2170068" y="177508988"/>
          <a:ext cx="11786439" cy="1337310"/>
        </a:xfrm>
        <a:prstGeom prst="rect">
          <a:avLst/>
        </a:prstGeom>
      </xdr:spPr>
    </xdr:pic>
    <xdr:clientData/>
  </xdr:twoCellAnchor>
  <xdr:twoCellAnchor editAs="oneCell">
    <xdr:from>
      <xdr:col>2</xdr:col>
      <xdr:colOff>557892</xdr:colOff>
      <xdr:row>1032</xdr:row>
      <xdr:rowOff>81643</xdr:rowOff>
    </xdr:from>
    <xdr:to>
      <xdr:col>25</xdr:col>
      <xdr:colOff>1079709</xdr:colOff>
      <xdr:row>1040</xdr:row>
      <xdr:rowOff>126093</xdr:rowOff>
    </xdr:to>
    <xdr:pic>
      <xdr:nvPicPr>
        <xdr:cNvPr id="42" name="Imagen 41">
          <a:extLst>
            <a:ext uri="{FF2B5EF4-FFF2-40B4-BE49-F238E27FC236}">
              <a16:creationId xmlns:a16="http://schemas.microsoft.com/office/drawing/2014/main" id="{56F95BA4-7F6D-44EB-A6AC-F7F6D5EC8AF6}"/>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2142852" y="189072883"/>
          <a:ext cx="11928957" cy="1507490"/>
        </a:xfrm>
        <a:prstGeom prst="rect">
          <a:avLst/>
        </a:prstGeom>
      </xdr:spPr>
    </xdr:pic>
    <xdr:clientData/>
  </xdr:twoCellAnchor>
  <xdr:twoCellAnchor editAs="oneCell">
    <xdr:from>
      <xdr:col>1</xdr:col>
      <xdr:colOff>204107</xdr:colOff>
      <xdr:row>1099</xdr:row>
      <xdr:rowOff>40822</xdr:rowOff>
    </xdr:from>
    <xdr:to>
      <xdr:col>23</xdr:col>
      <xdr:colOff>685106</xdr:colOff>
      <xdr:row>1107</xdr:row>
      <xdr:rowOff>201</xdr:rowOff>
    </xdr:to>
    <xdr:pic>
      <xdr:nvPicPr>
        <xdr:cNvPr id="43" name="Imagen 42">
          <a:extLst>
            <a:ext uri="{FF2B5EF4-FFF2-40B4-BE49-F238E27FC236}">
              <a16:creationId xmlns:a16="http://schemas.microsoft.com/office/drawing/2014/main" id="{A2A4945A-7469-4949-B9C0-9E3C64B408D2}"/>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996587" y="201300262"/>
          <a:ext cx="11750979" cy="1422419"/>
        </a:xfrm>
        <a:prstGeom prst="rect">
          <a:avLst/>
        </a:prstGeom>
      </xdr:spPr>
    </xdr:pic>
    <xdr:clientData/>
  </xdr:twoCellAnchor>
  <xdr:twoCellAnchor editAs="oneCell">
    <xdr:from>
      <xdr:col>1</xdr:col>
      <xdr:colOff>530679</xdr:colOff>
      <xdr:row>1160</xdr:row>
      <xdr:rowOff>13607</xdr:rowOff>
    </xdr:from>
    <xdr:to>
      <xdr:col>25</xdr:col>
      <xdr:colOff>213044</xdr:colOff>
      <xdr:row>1167</xdr:row>
      <xdr:rowOff>134257</xdr:rowOff>
    </xdr:to>
    <xdr:pic>
      <xdr:nvPicPr>
        <xdr:cNvPr id="44" name="Imagen 43">
          <a:extLst>
            <a:ext uri="{FF2B5EF4-FFF2-40B4-BE49-F238E27FC236}">
              <a16:creationId xmlns:a16="http://schemas.microsoft.com/office/drawing/2014/main" id="{ED16A105-34C2-4005-8F3F-41039BAC3685}"/>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1323159" y="212443967"/>
          <a:ext cx="11881985" cy="1400810"/>
        </a:xfrm>
        <a:prstGeom prst="rect">
          <a:avLst/>
        </a:prstGeom>
      </xdr:spPr>
    </xdr:pic>
    <xdr:clientData/>
  </xdr:twoCellAnchor>
  <xdr:twoCellAnchor editAs="oneCell">
    <xdr:from>
      <xdr:col>1</xdr:col>
      <xdr:colOff>653143</xdr:colOff>
      <xdr:row>1224</xdr:row>
      <xdr:rowOff>136072</xdr:rowOff>
    </xdr:from>
    <xdr:to>
      <xdr:col>26</xdr:col>
      <xdr:colOff>71415</xdr:colOff>
      <xdr:row>1230</xdr:row>
      <xdr:rowOff>161472</xdr:rowOff>
    </xdr:to>
    <xdr:pic>
      <xdr:nvPicPr>
        <xdr:cNvPr id="45" name="Imagen 44">
          <a:extLst>
            <a:ext uri="{FF2B5EF4-FFF2-40B4-BE49-F238E27FC236}">
              <a16:creationId xmlns:a16="http://schemas.microsoft.com/office/drawing/2014/main" id="{86BEE443-8F7D-4746-A9B7-0117FF00A994}"/>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1445623" y="224285992"/>
          <a:ext cx="12875192" cy="1122680"/>
        </a:xfrm>
        <a:prstGeom prst="rect">
          <a:avLst/>
        </a:prstGeom>
      </xdr:spPr>
    </xdr:pic>
    <xdr:clientData/>
  </xdr:twoCellAnchor>
  <xdr:twoCellAnchor editAs="oneCell">
    <xdr:from>
      <xdr:col>1</xdr:col>
      <xdr:colOff>258536</xdr:colOff>
      <xdr:row>1289</xdr:row>
      <xdr:rowOff>149679</xdr:rowOff>
    </xdr:from>
    <xdr:to>
      <xdr:col>25</xdr:col>
      <xdr:colOff>715736</xdr:colOff>
      <xdr:row>1296</xdr:row>
      <xdr:rowOff>83862</xdr:rowOff>
    </xdr:to>
    <xdr:pic>
      <xdr:nvPicPr>
        <xdr:cNvPr id="46" name="Imagen 45">
          <a:extLst>
            <a:ext uri="{FF2B5EF4-FFF2-40B4-BE49-F238E27FC236}">
              <a16:creationId xmlns:a16="http://schemas.microsoft.com/office/drawing/2014/main" id="{275CBEDC-BCB8-499F-930A-E1EB40FA73EA}"/>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1051016" y="236202039"/>
          <a:ext cx="12656820" cy="1214343"/>
        </a:xfrm>
        <a:prstGeom prst="rect">
          <a:avLst/>
        </a:prstGeom>
      </xdr:spPr>
    </xdr:pic>
    <xdr:clientData/>
  </xdr:twoCellAnchor>
  <xdr:twoCellAnchor editAs="oneCell">
    <xdr:from>
      <xdr:col>1</xdr:col>
      <xdr:colOff>653143</xdr:colOff>
      <xdr:row>1354</xdr:row>
      <xdr:rowOff>176893</xdr:rowOff>
    </xdr:from>
    <xdr:to>
      <xdr:col>25</xdr:col>
      <xdr:colOff>1199243</xdr:colOff>
      <xdr:row>1362</xdr:row>
      <xdr:rowOff>998</xdr:rowOff>
    </xdr:to>
    <xdr:pic>
      <xdr:nvPicPr>
        <xdr:cNvPr id="47" name="Imagen 46">
          <a:extLst>
            <a:ext uri="{FF2B5EF4-FFF2-40B4-BE49-F238E27FC236}">
              <a16:creationId xmlns:a16="http://schemas.microsoft.com/office/drawing/2014/main" id="{C245BC0D-F6E1-4B80-AB0E-8F548E02028B}"/>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1445623" y="248131693"/>
          <a:ext cx="12745720" cy="1287145"/>
        </a:xfrm>
        <a:prstGeom prst="rect">
          <a:avLst/>
        </a:prstGeom>
      </xdr:spPr>
    </xdr:pic>
    <xdr:clientData/>
  </xdr:twoCellAnchor>
  <xdr:oneCellAnchor>
    <xdr:from>
      <xdr:col>2</xdr:col>
      <xdr:colOff>136071</xdr:colOff>
      <xdr:row>1419</xdr:row>
      <xdr:rowOff>54429</xdr:rowOff>
    </xdr:from>
    <xdr:ext cx="10147300" cy="1301750"/>
    <xdr:pic>
      <xdr:nvPicPr>
        <xdr:cNvPr id="48" name="Imagen 47">
          <a:extLst>
            <a:ext uri="{FF2B5EF4-FFF2-40B4-BE49-F238E27FC236}">
              <a16:creationId xmlns:a16="http://schemas.microsoft.com/office/drawing/2014/main" id="{8AB5149A-2BDB-4421-8E42-C8A6024F9FB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1721031" y="259911669"/>
          <a:ext cx="10147300" cy="1301750"/>
        </a:xfrm>
        <a:prstGeom prst="rect">
          <a:avLst/>
        </a:prstGeom>
      </xdr:spPr>
    </xdr:pic>
    <xdr:clientData/>
  </xdr:oneCellAnchor>
  <xdr:oneCellAnchor>
    <xdr:from>
      <xdr:col>0</xdr:col>
      <xdr:colOff>511969</xdr:colOff>
      <xdr:row>1558</xdr:row>
      <xdr:rowOff>120765</xdr:rowOff>
    </xdr:from>
    <xdr:ext cx="1202531" cy="1180588"/>
    <xdr:pic>
      <xdr:nvPicPr>
        <xdr:cNvPr id="49" name="Imagen 18">
          <a:extLst>
            <a:ext uri="{FF2B5EF4-FFF2-40B4-BE49-F238E27FC236}">
              <a16:creationId xmlns:a16="http://schemas.microsoft.com/office/drawing/2014/main" id="{A90D0903-1211-4913-889A-727D33EBEAB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28542880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1687</xdr:row>
      <xdr:rowOff>120765</xdr:rowOff>
    </xdr:from>
    <xdr:ext cx="1202531" cy="1180588"/>
    <xdr:pic>
      <xdr:nvPicPr>
        <xdr:cNvPr id="50" name="Imagen 18">
          <a:extLst>
            <a:ext uri="{FF2B5EF4-FFF2-40B4-BE49-F238E27FC236}">
              <a16:creationId xmlns:a16="http://schemas.microsoft.com/office/drawing/2014/main" id="{A2D07DE0-FC50-408E-9DBC-5E80253F001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0905080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1743</xdr:row>
      <xdr:rowOff>120765</xdr:rowOff>
    </xdr:from>
    <xdr:ext cx="1202531" cy="1180588"/>
    <xdr:pic>
      <xdr:nvPicPr>
        <xdr:cNvPr id="51" name="Imagen 18">
          <a:extLst>
            <a:ext uri="{FF2B5EF4-FFF2-40B4-BE49-F238E27FC236}">
              <a16:creationId xmlns:a16="http://schemas.microsoft.com/office/drawing/2014/main" id="{10023F1B-A92E-465F-84B7-5C69470A696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1930732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1799</xdr:row>
      <xdr:rowOff>120765</xdr:rowOff>
    </xdr:from>
    <xdr:ext cx="1202531" cy="1180588"/>
    <xdr:pic>
      <xdr:nvPicPr>
        <xdr:cNvPr id="52" name="Imagen 18">
          <a:extLst>
            <a:ext uri="{FF2B5EF4-FFF2-40B4-BE49-F238E27FC236}">
              <a16:creationId xmlns:a16="http://schemas.microsoft.com/office/drawing/2014/main" id="{F1E52C6B-9558-47F2-BAF1-D459936F858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2956384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1855</xdr:row>
      <xdr:rowOff>120765</xdr:rowOff>
    </xdr:from>
    <xdr:ext cx="1202531" cy="1180588"/>
    <xdr:pic>
      <xdr:nvPicPr>
        <xdr:cNvPr id="53" name="Imagen 18">
          <a:extLst>
            <a:ext uri="{FF2B5EF4-FFF2-40B4-BE49-F238E27FC236}">
              <a16:creationId xmlns:a16="http://schemas.microsoft.com/office/drawing/2014/main" id="{4A745FD5-775C-4C71-A1F7-8A69FA5665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3982036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1930</xdr:row>
      <xdr:rowOff>120765</xdr:rowOff>
    </xdr:from>
    <xdr:ext cx="1202531" cy="1180588"/>
    <xdr:pic>
      <xdr:nvPicPr>
        <xdr:cNvPr id="54" name="Imagen 18">
          <a:extLst>
            <a:ext uri="{FF2B5EF4-FFF2-40B4-BE49-F238E27FC236}">
              <a16:creationId xmlns:a16="http://schemas.microsoft.com/office/drawing/2014/main" id="{66DD66D8-F41D-48C9-8603-AE5795CD45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5355160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2006</xdr:row>
      <xdr:rowOff>120765</xdr:rowOff>
    </xdr:from>
    <xdr:ext cx="1202531" cy="1180588"/>
    <xdr:pic>
      <xdr:nvPicPr>
        <xdr:cNvPr id="55" name="Imagen 18">
          <a:extLst>
            <a:ext uri="{FF2B5EF4-FFF2-40B4-BE49-F238E27FC236}">
              <a16:creationId xmlns:a16="http://schemas.microsoft.com/office/drawing/2014/main" id="{F7557AD7-2C4F-43F2-8A3C-52BF2E55F91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6746572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2058</xdr:row>
      <xdr:rowOff>120765</xdr:rowOff>
    </xdr:from>
    <xdr:ext cx="1202531" cy="1180588"/>
    <xdr:pic>
      <xdr:nvPicPr>
        <xdr:cNvPr id="56" name="Imagen 18">
          <a:extLst>
            <a:ext uri="{FF2B5EF4-FFF2-40B4-BE49-F238E27FC236}">
              <a16:creationId xmlns:a16="http://schemas.microsoft.com/office/drawing/2014/main" id="{B7567B97-1F34-4038-AA01-F270FAA24A0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7820992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2114</xdr:row>
      <xdr:rowOff>120765</xdr:rowOff>
    </xdr:from>
    <xdr:ext cx="1202531" cy="1180588"/>
    <xdr:pic>
      <xdr:nvPicPr>
        <xdr:cNvPr id="57" name="Imagen 18">
          <a:extLst>
            <a:ext uri="{FF2B5EF4-FFF2-40B4-BE49-F238E27FC236}">
              <a16:creationId xmlns:a16="http://schemas.microsoft.com/office/drawing/2014/main" id="{8C3ECF3E-F63A-4D91-84D6-A9302B8C8F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8846644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2170</xdr:row>
      <xdr:rowOff>120765</xdr:rowOff>
    </xdr:from>
    <xdr:ext cx="1202531" cy="1180588"/>
    <xdr:pic>
      <xdr:nvPicPr>
        <xdr:cNvPr id="58" name="Imagen 18">
          <a:extLst>
            <a:ext uri="{FF2B5EF4-FFF2-40B4-BE49-F238E27FC236}">
              <a16:creationId xmlns:a16="http://schemas.microsoft.com/office/drawing/2014/main" id="{A6128A69-4CD4-4E2A-A0F8-31B49451166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9872296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261939</xdr:colOff>
      <xdr:row>1591</xdr:row>
      <xdr:rowOff>154781</xdr:rowOff>
    </xdr:from>
    <xdr:to>
      <xdr:col>11</xdr:col>
      <xdr:colOff>238125</xdr:colOff>
      <xdr:row>1607</xdr:row>
      <xdr:rowOff>154781</xdr:rowOff>
    </xdr:to>
    <xdr:pic>
      <xdr:nvPicPr>
        <xdr:cNvPr id="59" name="Imagen 58">
          <a:extLst>
            <a:ext uri="{FF2B5EF4-FFF2-40B4-BE49-F238E27FC236}">
              <a16:creationId xmlns:a16="http://schemas.microsoft.com/office/drawing/2014/main" id="{63327134-CE09-415F-B6CA-BA5C683B3D21}"/>
            </a:ext>
          </a:extLst>
        </xdr:cNvPr>
        <xdr:cNvPicPr>
          <a:picLocks noChangeAspect="1"/>
        </xdr:cNvPicPr>
      </xdr:nvPicPr>
      <xdr:blipFill rotWithShape="1">
        <a:blip xmlns:r="http://schemas.openxmlformats.org/officeDocument/2006/relationships" r:embed="rId16"/>
        <a:srcRect r="7996" b="54292"/>
        <a:stretch>
          <a:fillRect/>
        </a:stretch>
      </xdr:blipFill>
      <xdr:spPr>
        <a:xfrm>
          <a:off x="261939" y="291513101"/>
          <a:ext cx="5416866" cy="2926080"/>
        </a:xfrm>
        <a:prstGeom prst="rect">
          <a:avLst/>
        </a:prstGeom>
      </xdr:spPr>
    </xdr:pic>
    <xdr:clientData/>
  </xdr:twoCellAnchor>
  <xdr:twoCellAnchor editAs="oneCell">
    <xdr:from>
      <xdr:col>12</xdr:col>
      <xdr:colOff>526257</xdr:colOff>
      <xdr:row>1591</xdr:row>
      <xdr:rowOff>145255</xdr:rowOff>
    </xdr:from>
    <xdr:to>
      <xdr:col>23</xdr:col>
      <xdr:colOff>265110</xdr:colOff>
      <xdr:row>1609</xdr:row>
      <xdr:rowOff>72367</xdr:rowOff>
    </xdr:to>
    <xdr:pic>
      <xdr:nvPicPr>
        <xdr:cNvPr id="60" name="Imagen 59">
          <a:extLst>
            <a:ext uri="{FF2B5EF4-FFF2-40B4-BE49-F238E27FC236}">
              <a16:creationId xmlns:a16="http://schemas.microsoft.com/office/drawing/2014/main" id="{57F0AC30-20D7-41C2-95AD-DD6F58CA42D0}"/>
            </a:ext>
          </a:extLst>
        </xdr:cNvPr>
        <xdr:cNvPicPr>
          <a:picLocks noChangeAspect="1"/>
        </xdr:cNvPicPr>
      </xdr:nvPicPr>
      <xdr:blipFill rotWithShape="1">
        <a:blip xmlns:r="http://schemas.openxmlformats.org/officeDocument/2006/relationships" r:embed="rId16"/>
        <a:srcRect l="1890" t="49814" b="1"/>
        <a:stretch>
          <a:fillRect/>
        </a:stretch>
      </xdr:blipFill>
      <xdr:spPr>
        <a:xfrm>
          <a:off x="6561297" y="291503575"/>
          <a:ext cx="5766273" cy="3218952"/>
        </a:xfrm>
        <a:prstGeom prst="rect">
          <a:avLst/>
        </a:prstGeom>
      </xdr:spPr>
    </xdr:pic>
    <xdr:clientData/>
  </xdr:twoCellAnchor>
  <xdr:twoCellAnchor editAs="oneCell">
    <xdr:from>
      <xdr:col>5</xdr:col>
      <xdr:colOff>726281</xdr:colOff>
      <xdr:row>1721</xdr:row>
      <xdr:rowOff>35718</xdr:rowOff>
    </xdr:from>
    <xdr:to>
      <xdr:col>18</xdr:col>
      <xdr:colOff>214312</xdr:colOff>
      <xdr:row>1728</xdr:row>
      <xdr:rowOff>165883</xdr:rowOff>
    </xdr:to>
    <xdr:pic>
      <xdr:nvPicPr>
        <xdr:cNvPr id="61" name="Imagen 60">
          <a:extLst>
            <a:ext uri="{FF2B5EF4-FFF2-40B4-BE49-F238E27FC236}">
              <a16:creationId xmlns:a16="http://schemas.microsoft.com/office/drawing/2014/main" id="{7C1AA8BC-DCE3-4E7D-BA70-8A5B1E012F58}"/>
            </a:ext>
          </a:extLst>
        </xdr:cNvPr>
        <xdr:cNvPicPr>
          <a:picLocks noChangeAspect="1"/>
        </xdr:cNvPicPr>
      </xdr:nvPicPr>
      <xdr:blipFill>
        <a:blip xmlns:r="http://schemas.openxmlformats.org/officeDocument/2006/relationships" r:embed="rId17"/>
        <a:stretch>
          <a:fillRect/>
        </a:stretch>
      </xdr:blipFill>
      <xdr:spPr>
        <a:xfrm>
          <a:off x="3492341" y="315198918"/>
          <a:ext cx="5774531" cy="1410325"/>
        </a:xfrm>
        <a:prstGeom prst="rect">
          <a:avLst/>
        </a:prstGeom>
      </xdr:spPr>
    </xdr:pic>
    <xdr:clientData/>
  </xdr:twoCellAnchor>
  <xdr:twoCellAnchor editAs="oneCell">
    <xdr:from>
      <xdr:col>6</xdr:col>
      <xdr:colOff>309562</xdr:colOff>
      <xdr:row>1777</xdr:row>
      <xdr:rowOff>0</xdr:rowOff>
    </xdr:from>
    <xdr:to>
      <xdr:col>18</xdr:col>
      <xdr:colOff>559593</xdr:colOff>
      <xdr:row>1784</xdr:row>
      <xdr:rowOff>130165</xdr:rowOff>
    </xdr:to>
    <xdr:pic>
      <xdr:nvPicPr>
        <xdr:cNvPr id="62" name="Imagen 61">
          <a:extLst>
            <a:ext uri="{FF2B5EF4-FFF2-40B4-BE49-F238E27FC236}">
              <a16:creationId xmlns:a16="http://schemas.microsoft.com/office/drawing/2014/main" id="{6DDABCD7-51F9-4F1E-A18B-2839AD84E426}"/>
            </a:ext>
          </a:extLst>
        </xdr:cNvPr>
        <xdr:cNvPicPr>
          <a:picLocks noChangeAspect="1"/>
        </xdr:cNvPicPr>
      </xdr:nvPicPr>
      <xdr:blipFill>
        <a:blip xmlns:r="http://schemas.openxmlformats.org/officeDocument/2006/relationships" r:embed="rId17"/>
        <a:stretch>
          <a:fillRect/>
        </a:stretch>
      </xdr:blipFill>
      <xdr:spPr>
        <a:xfrm>
          <a:off x="3868102" y="325419720"/>
          <a:ext cx="5744051" cy="1410325"/>
        </a:xfrm>
        <a:prstGeom prst="rect">
          <a:avLst/>
        </a:prstGeom>
      </xdr:spPr>
    </xdr:pic>
    <xdr:clientData/>
  </xdr:twoCellAnchor>
  <xdr:twoCellAnchor editAs="oneCell">
    <xdr:from>
      <xdr:col>6</xdr:col>
      <xdr:colOff>440531</xdr:colOff>
      <xdr:row>1834</xdr:row>
      <xdr:rowOff>11907</xdr:rowOff>
    </xdr:from>
    <xdr:to>
      <xdr:col>18</xdr:col>
      <xdr:colOff>640113</xdr:colOff>
      <xdr:row>1839</xdr:row>
      <xdr:rowOff>97631</xdr:rowOff>
    </xdr:to>
    <xdr:pic>
      <xdr:nvPicPr>
        <xdr:cNvPr id="63" name="Imagen 62">
          <a:extLst>
            <a:ext uri="{FF2B5EF4-FFF2-40B4-BE49-F238E27FC236}">
              <a16:creationId xmlns:a16="http://schemas.microsoft.com/office/drawing/2014/main" id="{0DEF2E63-F842-45E4-A194-26112F168E1C}"/>
            </a:ext>
          </a:extLst>
        </xdr:cNvPr>
        <xdr:cNvPicPr>
          <a:picLocks noChangeAspect="1"/>
        </xdr:cNvPicPr>
      </xdr:nvPicPr>
      <xdr:blipFill>
        <a:blip xmlns:r="http://schemas.openxmlformats.org/officeDocument/2006/relationships" r:embed="rId18"/>
        <a:stretch>
          <a:fillRect/>
        </a:stretch>
      </xdr:blipFill>
      <xdr:spPr>
        <a:xfrm>
          <a:off x="3999071" y="335871027"/>
          <a:ext cx="5693602" cy="1000124"/>
        </a:xfrm>
        <a:prstGeom prst="rect">
          <a:avLst/>
        </a:prstGeom>
      </xdr:spPr>
    </xdr:pic>
    <xdr:clientData/>
  </xdr:twoCellAnchor>
  <xdr:twoCellAnchor editAs="oneCell">
    <xdr:from>
      <xdr:col>16</xdr:col>
      <xdr:colOff>261939</xdr:colOff>
      <xdr:row>1888</xdr:row>
      <xdr:rowOff>95249</xdr:rowOff>
    </xdr:from>
    <xdr:to>
      <xdr:col>26</xdr:col>
      <xdr:colOff>30955</xdr:colOff>
      <xdr:row>1910</xdr:row>
      <xdr:rowOff>154781</xdr:rowOff>
    </xdr:to>
    <xdr:pic>
      <xdr:nvPicPr>
        <xdr:cNvPr id="64" name="Imagen 63">
          <a:extLst>
            <a:ext uri="{FF2B5EF4-FFF2-40B4-BE49-F238E27FC236}">
              <a16:creationId xmlns:a16="http://schemas.microsoft.com/office/drawing/2014/main" id="{7341432C-A032-4381-AFEB-533C10CF90DC}"/>
            </a:ext>
          </a:extLst>
        </xdr:cNvPr>
        <xdr:cNvPicPr>
          <a:picLocks noChangeAspect="1"/>
        </xdr:cNvPicPr>
      </xdr:nvPicPr>
      <xdr:blipFill rotWithShape="1">
        <a:blip xmlns:r="http://schemas.openxmlformats.org/officeDocument/2006/relationships" r:embed="rId19"/>
        <a:srcRect t="45217" r="2306"/>
        <a:stretch>
          <a:fillRect/>
        </a:stretch>
      </xdr:blipFill>
      <xdr:spPr>
        <a:xfrm>
          <a:off x="8270559" y="345845129"/>
          <a:ext cx="6009796" cy="4082892"/>
        </a:xfrm>
        <a:prstGeom prst="rect">
          <a:avLst/>
        </a:prstGeom>
      </xdr:spPr>
    </xdr:pic>
    <xdr:clientData/>
  </xdr:twoCellAnchor>
  <xdr:twoCellAnchor editAs="oneCell">
    <xdr:from>
      <xdr:col>1</xdr:col>
      <xdr:colOff>57150</xdr:colOff>
      <xdr:row>1889</xdr:row>
      <xdr:rowOff>19207</xdr:rowOff>
    </xdr:from>
    <xdr:to>
      <xdr:col>16</xdr:col>
      <xdr:colOff>488156</xdr:colOff>
      <xdr:row>1910</xdr:row>
      <xdr:rowOff>23815</xdr:rowOff>
    </xdr:to>
    <xdr:pic>
      <xdr:nvPicPr>
        <xdr:cNvPr id="65" name="Imagen 64">
          <a:extLst>
            <a:ext uri="{FF2B5EF4-FFF2-40B4-BE49-F238E27FC236}">
              <a16:creationId xmlns:a16="http://schemas.microsoft.com/office/drawing/2014/main" id="{EF615592-3AA0-4D17-90E1-EB65169A68A0}"/>
            </a:ext>
          </a:extLst>
        </xdr:cNvPr>
        <xdr:cNvPicPr>
          <a:picLocks noChangeAspect="1"/>
        </xdr:cNvPicPr>
      </xdr:nvPicPr>
      <xdr:blipFill rotWithShape="1">
        <a:blip xmlns:r="http://schemas.openxmlformats.org/officeDocument/2006/relationships" r:embed="rId19"/>
        <a:srcRect r="-861" b="58254"/>
        <a:stretch>
          <a:fillRect/>
        </a:stretch>
      </xdr:blipFill>
      <xdr:spPr>
        <a:xfrm>
          <a:off x="849630" y="345951967"/>
          <a:ext cx="7647146" cy="3845088"/>
        </a:xfrm>
        <a:prstGeom prst="rect">
          <a:avLst/>
        </a:prstGeom>
      </xdr:spPr>
    </xdr:pic>
    <xdr:clientData/>
  </xdr:twoCellAnchor>
  <xdr:twoCellAnchor editAs="oneCell">
    <xdr:from>
      <xdr:col>1</xdr:col>
      <xdr:colOff>23812</xdr:colOff>
      <xdr:row>1963</xdr:row>
      <xdr:rowOff>68351</xdr:rowOff>
    </xdr:from>
    <xdr:to>
      <xdr:col>13</xdr:col>
      <xdr:colOff>59531</xdr:colOff>
      <xdr:row>1991</xdr:row>
      <xdr:rowOff>66770</xdr:rowOff>
    </xdr:to>
    <xdr:pic>
      <xdr:nvPicPr>
        <xdr:cNvPr id="66" name="Imagen 65">
          <a:extLst>
            <a:ext uri="{FF2B5EF4-FFF2-40B4-BE49-F238E27FC236}">
              <a16:creationId xmlns:a16="http://schemas.microsoft.com/office/drawing/2014/main" id="{FEFB116B-622B-46C2-9509-1B105EF8ABC5}"/>
            </a:ext>
          </a:extLst>
        </xdr:cNvPr>
        <xdr:cNvPicPr>
          <a:picLocks noChangeAspect="1"/>
        </xdr:cNvPicPr>
      </xdr:nvPicPr>
      <xdr:blipFill rotWithShape="1">
        <a:blip xmlns:r="http://schemas.openxmlformats.org/officeDocument/2006/relationships" r:embed="rId20"/>
        <a:srcRect l="15049" t="856" r="29709" b="52233"/>
        <a:stretch>
          <a:fillRect/>
        </a:stretch>
      </xdr:blipFill>
      <xdr:spPr>
        <a:xfrm>
          <a:off x="816292" y="359549471"/>
          <a:ext cx="6070759" cy="5119059"/>
        </a:xfrm>
        <a:prstGeom prst="rect">
          <a:avLst/>
        </a:prstGeom>
      </xdr:spPr>
    </xdr:pic>
    <xdr:clientData/>
  </xdr:twoCellAnchor>
  <xdr:twoCellAnchor editAs="oneCell">
    <xdr:from>
      <xdr:col>14</xdr:col>
      <xdr:colOff>560211</xdr:colOff>
      <xdr:row>1962</xdr:row>
      <xdr:rowOff>136632</xdr:rowOff>
    </xdr:from>
    <xdr:to>
      <xdr:col>25</xdr:col>
      <xdr:colOff>904875</xdr:colOff>
      <xdr:row>1992</xdr:row>
      <xdr:rowOff>119061</xdr:rowOff>
    </xdr:to>
    <xdr:pic>
      <xdr:nvPicPr>
        <xdr:cNvPr id="67" name="Imagen 66">
          <a:extLst>
            <a:ext uri="{FF2B5EF4-FFF2-40B4-BE49-F238E27FC236}">
              <a16:creationId xmlns:a16="http://schemas.microsoft.com/office/drawing/2014/main" id="{89783E41-5D8F-41B2-9862-13E2D6C5FDE8}"/>
            </a:ext>
          </a:extLst>
        </xdr:cNvPr>
        <xdr:cNvPicPr>
          <a:picLocks noChangeAspect="1"/>
        </xdr:cNvPicPr>
      </xdr:nvPicPr>
      <xdr:blipFill rotWithShape="1">
        <a:blip xmlns:r="http://schemas.openxmlformats.org/officeDocument/2006/relationships" r:embed="rId20"/>
        <a:srcRect l="21840" t="46740" r="17963" b="356"/>
        <a:stretch>
          <a:fillRect/>
        </a:stretch>
      </xdr:blipFill>
      <xdr:spPr>
        <a:xfrm>
          <a:off x="7639191" y="359434872"/>
          <a:ext cx="6257784" cy="5468829"/>
        </a:xfrm>
        <a:prstGeom prst="rect">
          <a:avLst/>
        </a:prstGeom>
      </xdr:spPr>
    </xdr:pic>
    <xdr:clientData/>
  </xdr:twoCellAnchor>
  <xdr:twoCellAnchor editAs="oneCell">
    <xdr:from>
      <xdr:col>1</xdr:col>
      <xdr:colOff>595313</xdr:colOff>
      <xdr:row>2040</xdr:row>
      <xdr:rowOff>11906</xdr:rowOff>
    </xdr:from>
    <xdr:to>
      <xdr:col>25</xdr:col>
      <xdr:colOff>71438</xdr:colOff>
      <xdr:row>2043</xdr:row>
      <xdr:rowOff>170182</xdr:rowOff>
    </xdr:to>
    <xdr:pic>
      <xdr:nvPicPr>
        <xdr:cNvPr id="68" name="Imagen 67">
          <a:extLst>
            <a:ext uri="{FF2B5EF4-FFF2-40B4-BE49-F238E27FC236}">
              <a16:creationId xmlns:a16="http://schemas.microsoft.com/office/drawing/2014/main" id="{5E1978CC-F90E-413F-8CA2-B1F8179C3892}"/>
            </a:ext>
          </a:extLst>
        </xdr:cNvPr>
        <xdr:cNvPicPr>
          <a:picLocks noChangeAspect="1"/>
        </xdr:cNvPicPr>
      </xdr:nvPicPr>
      <xdr:blipFill rotWithShape="1">
        <a:blip xmlns:r="http://schemas.openxmlformats.org/officeDocument/2006/relationships" r:embed="rId17"/>
        <a:srcRect t="22777" r="1288" b="12960"/>
        <a:stretch>
          <a:fillRect/>
        </a:stretch>
      </xdr:blipFill>
      <xdr:spPr>
        <a:xfrm>
          <a:off x="1387793" y="373590026"/>
          <a:ext cx="11675745" cy="1926116"/>
        </a:xfrm>
        <a:prstGeom prst="rect">
          <a:avLst/>
        </a:prstGeom>
      </xdr:spPr>
    </xdr:pic>
    <xdr:clientData/>
  </xdr:twoCellAnchor>
  <xdr:twoCellAnchor editAs="oneCell">
    <xdr:from>
      <xdr:col>5</xdr:col>
      <xdr:colOff>47626</xdr:colOff>
      <xdr:row>2092</xdr:row>
      <xdr:rowOff>23813</xdr:rowOff>
    </xdr:from>
    <xdr:to>
      <xdr:col>21</xdr:col>
      <xdr:colOff>324628</xdr:colOff>
      <xdr:row>2099</xdr:row>
      <xdr:rowOff>83344</xdr:rowOff>
    </xdr:to>
    <xdr:pic>
      <xdr:nvPicPr>
        <xdr:cNvPr id="69" name="Imagen 68">
          <a:extLst>
            <a:ext uri="{FF2B5EF4-FFF2-40B4-BE49-F238E27FC236}">
              <a16:creationId xmlns:a16="http://schemas.microsoft.com/office/drawing/2014/main" id="{71512B77-097F-4B58-AB93-D9208ECD1025}"/>
            </a:ext>
          </a:extLst>
        </xdr:cNvPr>
        <xdr:cNvPicPr>
          <a:picLocks noChangeAspect="1"/>
        </xdr:cNvPicPr>
      </xdr:nvPicPr>
      <xdr:blipFill rotWithShape="1">
        <a:blip xmlns:r="http://schemas.openxmlformats.org/officeDocument/2006/relationships" r:embed="rId17"/>
        <a:srcRect t="22777" r="1288" b="12960"/>
        <a:stretch>
          <a:fillRect/>
        </a:stretch>
      </xdr:blipFill>
      <xdr:spPr>
        <a:xfrm>
          <a:off x="2813686" y="384346133"/>
          <a:ext cx="8399922" cy="1339691"/>
        </a:xfrm>
        <a:prstGeom prst="rect">
          <a:avLst/>
        </a:prstGeom>
      </xdr:spPr>
    </xdr:pic>
    <xdr:clientData/>
  </xdr:twoCellAnchor>
  <xdr:twoCellAnchor editAs="oneCell">
    <xdr:from>
      <xdr:col>5</xdr:col>
      <xdr:colOff>35719</xdr:colOff>
      <xdr:row>2147</xdr:row>
      <xdr:rowOff>154781</xdr:rowOff>
    </xdr:from>
    <xdr:to>
      <xdr:col>21</xdr:col>
      <xdr:colOff>312721</xdr:colOff>
      <xdr:row>2155</xdr:row>
      <xdr:rowOff>23812</xdr:rowOff>
    </xdr:to>
    <xdr:pic>
      <xdr:nvPicPr>
        <xdr:cNvPr id="70" name="Imagen 69">
          <a:extLst>
            <a:ext uri="{FF2B5EF4-FFF2-40B4-BE49-F238E27FC236}">
              <a16:creationId xmlns:a16="http://schemas.microsoft.com/office/drawing/2014/main" id="{F7337F7D-2FBE-47CA-A327-8E8F1EC38D66}"/>
            </a:ext>
          </a:extLst>
        </xdr:cNvPr>
        <xdr:cNvPicPr>
          <a:picLocks noChangeAspect="1"/>
        </xdr:cNvPicPr>
      </xdr:nvPicPr>
      <xdr:blipFill rotWithShape="1">
        <a:blip xmlns:r="http://schemas.openxmlformats.org/officeDocument/2006/relationships" r:embed="rId17"/>
        <a:srcRect t="22777" r="1288" b="12960"/>
        <a:stretch>
          <a:fillRect/>
        </a:stretch>
      </xdr:blipFill>
      <xdr:spPr>
        <a:xfrm>
          <a:off x="2801779" y="394550741"/>
          <a:ext cx="8399922" cy="1332071"/>
        </a:xfrm>
        <a:prstGeom prst="rect">
          <a:avLst/>
        </a:prstGeom>
      </xdr:spPr>
    </xdr:pic>
    <xdr:clientData/>
  </xdr:twoCellAnchor>
  <xdr:twoCellAnchor editAs="oneCell">
    <xdr:from>
      <xdr:col>2</xdr:col>
      <xdr:colOff>583406</xdr:colOff>
      <xdr:row>2203</xdr:row>
      <xdr:rowOff>130969</xdr:rowOff>
    </xdr:from>
    <xdr:to>
      <xdr:col>21</xdr:col>
      <xdr:colOff>260122</xdr:colOff>
      <xdr:row>2211</xdr:row>
      <xdr:rowOff>95250</xdr:rowOff>
    </xdr:to>
    <xdr:pic>
      <xdr:nvPicPr>
        <xdr:cNvPr id="71" name="Imagen 70">
          <a:extLst>
            <a:ext uri="{FF2B5EF4-FFF2-40B4-BE49-F238E27FC236}">
              <a16:creationId xmlns:a16="http://schemas.microsoft.com/office/drawing/2014/main" id="{778F5766-3D44-400F-8971-0E61D4F1EB46}"/>
            </a:ext>
          </a:extLst>
        </xdr:cNvPr>
        <xdr:cNvPicPr>
          <a:picLocks noChangeAspect="1"/>
        </xdr:cNvPicPr>
      </xdr:nvPicPr>
      <xdr:blipFill rotWithShape="1">
        <a:blip xmlns:r="http://schemas.openxmlformats.org/officeDocument/2006/relationships" r:embed="rId17"/>
        <a:srcRect t="22777" r="1288" b="12960"/>
        <a:stretch>
          <a:fillRect/>
        </a:stretch>
      </xdr:blipFill>
      <xdr:spPr>
        <a:xfrm>
          <a:off x="2168366" y="404783449"/>
          <a:ext cx="8980736" cy="1427321"/>
        </a:xfrm>
        <a:prstGeom prst="rect">
          <a:avLst/>
        </a:prstGeom>
      </xdr:spPr>
    </xdr:pic>
    <xdr:clientData/>
  </xdr:twoCellAnchor>
  <xdr:oneCellAnchor>
    <xdr:from>
      <xdr:col>0</xdr:col>
      <xdr:colOff>511969</xdr:colOff>
      <xdr:row>1622</xdr:row>
      <xdr:rowOff>120765</xdr:rowOff>
    </xdr:from>
    <xdr:ext cx="1202531" cy="1180588"/>
    <xdr:pic>
      <xdr:nvPicPr>
        <xdr:cNvPr id="72" name="Imagen 18">
          <a:extLst>
            <a:ext uri="{FF2B5EF4-FFF2-40B4-BE49-F238E27FC236}">
              <a16:creationId xmlns:a16="http://schemas.microsoft.com/office/drawing/2014/main" id="{1C175660-7E46-4088-BF23-45B9DD3DB7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29714836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59529</xdr:colOff>
      <xdr:row>1655</xdr:row>
      <xdr:rowOff>142873</xdr:rowOff>
    </xdr:from>
    <xdr:to>
      <xdr:col>14</xdr:col>
      <xdr:colOff>241638</xdr:colOff>
      <xdr:row>1672</xdr:row>
      <xdr:rowOff>154781</xdr:rowOff>
    </xdr:to>
    <xdr:pic>
      <xdr:nvPicPr>
        <xdr:cNvPr id="73" name="Imagen 72">
          <a:extLst>
            <a:ext uri="{FF2B5EF4-FFF2-40B4-BE49-F238E27FC236}">
              <a16:creationId xmlns:a16="http://schemas.microsoft.com/office/drawing/2014/main" id="{4B3199B9-8106-4437-BE29-F495F1912A23}"/>
            </a:ext>
          </a:extLst>
        </xdr:cNvPr>
        <xdr:cNvPicPr>
          <a:picLocks noChangeAspect="1"/>
        </xdr:cNvPicPr>
      </xdr:nvPicPr>
      <xdr:blipFill rotWithShape="1">
        <a:blip xmlns:r="http://schemas.openxmlformats.org/officeDocument/2006/relationships" r:embed="rId21"/>
        <a:srcRect t="2134" r="1431" b="55099"/>
        <a:stretch>
          <a:fillRect/>
        </a:stretch>
      </xdr:blipFill>
      <xdr:spPr>
        <a:xfrm>
          <a:off x="59529" y="303220753"/>
          <a:ext cx="7261089" cy="3120868"/>
        </a:xfrm>
        <a:prstGeom prst="rect">
          <a:avLst/>
        </a:prstGeom>
      </xdr:spPr>
    </xdr:pic>
    <xdr:clientData/>
  </xdr:twoCellAnchor>
  <xdr:twoCellAnchor editAs="oneCell">
    <xdr:from>
      <xdr:col>14</xdr:col>
      <xdr:colOff>416719</xdr:colOff>
      <xdr:row>1655</xdr:row>
      <xdr:rowOff>142874</xdr:rowOff>
    </xdr:from>
    <xdr:to>
      <xdr:col>26</xdr:col>
      <xdr:colOff>172428</xdr:colOff>
      <xdr:row>1672</xdr:row>
      <xdr:rowOff>107155</xdr:rowOff>
    </xdr:to>
    <xdr:pic>
      <xdr:nvPicPr>
        <xdr:cNvPr id="74" name="Imagen 73">
          <a:extLst>
            <a:ext uri="{FF2B5EF4-FFF2-40B4-BE49-F238E27FC236}">
              <a16:creationId xmlns:a16="http://schemas.microsoft.com/office/drawing/2014/main" id="{D2DE677A-FA84-4E50-91CB-50F2885E2819}"/>
            </a:ext>
          </a:extLst>
        </xdr:cNvPr>
        <xdr:cNvPicPr>
          <a:picLocks noChangeAspect="1"/>
        </xdr:cNvPicPr>
      </xdr:nvPicPr>
      <xdr:blipFill rotWithShape="1">
        <a:blip xmlns:r="http://schemas.openxmlformats.org/officeDocument/2006/relationships" r:embed="rId21"/>
        <a:srcRect t="53295" r="-3903"/>
        <a:stretch>
          <a:fillRect/>
        </a:stretch>
      </xdr:blipFill>
      <xdr:spPr>
        <a:xfrm>
          <a:off x="7495699" y="303220754"/>
          <a:ext cx="6926129" cy="3073241"/>
        </a:xfrm>
        <a:prstGeom prst="rect">
          <a:avLst/>
        </a:prstGeom>
      </xdr:spPr>
    </xdr:pic>
    <xdr:clientData/>
  </xdr:twoCellAnchor>
  <xdr:twoCellAnchor editAs="oneCell">
    <xdr:from>
      <xdr:col>22</xdr:col>
      <xdr:colOff>304799</xdr:colOff>
      <xdr:row>2203</xdr:row>
      <xdr:rowOff>152399</xdr:rowOff>
    </xdr:from>
    <xdr:to>
      <xdr:col>25</xdr:col>
      <xdr:colOff>855716</xdr:colOff>
      <xdr:row>2210</xdr:row>
      <xdr:rowOff>123825</xdr:rowOff>
    </xdr:to>
    <xdr:pic>
      <xdr:nvPicPr>
        <xdr:cNvPr id="75" name="Imagen 74">
          <a:extLst>
            <a:ext uri="{FF2B5EF4-FFF2-40B4-BE49-F238E27FC236}">
              <a16:creationId xmlns:a16="http://schemas.microsoft.com/office/drawing/2014/main" id="{95D2E166-ABC8-4BF7-AFAF-003611DB3F54}"/>
            </a:ext>
          </a:extLst>
        </xdr:cNvPr>
        <xdr:cNvPicPr>
          <a:picLocks noChangeAspect="1"/>
        </xdr:cNvPicPr>
      </xdr:nvPicPr>
      <xdr:blipFill>
        <a:blip xmlns:r="http://schemas.openxmlformats.org/officeDocument/2006/relationships" r:embed="rId22"/>
        <a:stretch>
          <a:fillRect/>
        </a:stretch>
      </xdr:blipFill>
      <xdr:spPr>
        <a:xfrm>
          <a:off x="11574779" y="404804879"/>
          <a:ext cx="2273037" cy="1251586"/>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62441</xdr:colOff>
      <xdr:row>77</xdr:row>
      <xdr:rowOff>176742</xdr:rowOff>
    </xdr:from>
    <xdr:to>
      <xdr:col>3</xdr:col>
      <xdr:colOff>296333</xdr:colOff>
      <xdr:row>83</xdr:row>
      <xdr:rowOff>109008</xdr:rowOff>
    </xdr:to>
    <xdr:pic>
      <xdr:nvPicPr>
        <xdr:cNvPr id="2" name="Imagen 18">
          <a:extLst>
            <a:ext uri="{FF2B5EF4-FFF2-40B4-BE49-F238E27FC236}">
              <a16:creationId xmlns:a16="http://schemas.microsoft.com/office/drawing/2014/main" id="{D10DCCAA-6465-47C1-9A0B-2EAD95067B5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1061" y="13778442"/>
          <a:ext cx="1011132" cy="1044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155</xdr:row>
      <xdr:rowOff>114300</xdr:rowOff>
    </xdr:from>
    <xdr:to>
      <xdr:col>3</xdr:col>
      <xdr:colOff>116417</xdr:colOff>
      <xdr:row>161</xdr:row>
      <xdr:rowOff>85725</xdr:rowOff>
    </xdr:to>
    <xdr:pic>
      <xdr:nvPicPr>
        <xdr:cNvPr id="3" name="Imagen 18">
          <a:extLst>
            <a:ext uri="{FF2B5EF4-FFF2-40B4-BE49-F238E27FC236}">
              <a16:creationId xmlns:a16="http://schemas.microsoft.com/office/drawing/2014/main" id="{17317E62-DE1C-4DB5-AEBB-25301474772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7378660"/>
          <a:ext cx="1006052"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232</xdr:row>
      <xdr:rowOff>114300</xdr:rowOff>
    </xdr:from>
    <xdr:to>
      <xdr:col>3</xdr:col>
      <xdr:colOff>222250</xdr:colOff>
      <xdr:row>238</xdr:row>
      <xdr:rowOff>85725</xdr:rowOff>
    </xdr:to>
    <xdr:pic>
      <xdr:nvPicPr>
        <xdr:cNvPr id="4" name="Imagen 18">
          <a:extLst>
            <a:ext uri="{FF2B5EF4-FFF2-40B4-BE49-F238E27FC236}">
              <a16:creationId xmlns:a16="http://schemas.microsoft.com/office/drawing/2014/main" id="{143B5F15-9361-4DC1-81CD-B465DA48880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40858440"/>
          <a:ext cx="1111885"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342899</xdr:colOff>
      <xdr:row>309</xdr:row>
      <xdr:rowOff>114300</xdr:rowOff>
    </xdr:from>
    <xdr:to>
      <xdr:col>3</xdr:col>
      <xdr:colOff>42332</xdr:colOff>
      <xdr:row>315</xdr:row>
      <xdr:rowOff>85725</xdr:rowOff>
    </xdr:to>
    <xdr:pic>
      <xdr:nvPicPr>
        <xdr:cNvPr id="5" name="Imagen 18">
          <a:extLst>
            <a:ext uri="{FF2B5EF4-FFF2-40B4-BE49-F238E27FC236}">
              <a16:creationId xmlns:a16="http://schemas.microsoft.com/office/drawing/2014/main" id="{CC9ADDF3-1167-42E7-8890-86FD4436CAF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42899" y="54338220"/>
          <a:ext cx="865293"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386</xdr:row>
      <xdr:rowOff>114300</xdr:rowOff>
    </xdr:from>
    <xdr:to>
      <xdr:col>3</xdr:col>
      <xdr:colOff>105833</xdr:colOff>
      <xdr:row>392</xdr:row>
      <xdr:rowOff>85725</xdr:rowOff>
    </xdr:to>
    <xdr:pic>
      <xdr:nvPicPr>
        <xdr:cNvPr id="6" name="Imagen 18">
          <a:extLst>
            <a:ext uri="{FF2B5EF4-FFF2-40B4-BE49-F238E27FC236}">
              <a16:creationId xmlns:a16="http://schemas.microsoft.com/office/drawing/2014/main" id="{11A2F40D-B5D0-432B-A6E5-1654BBF9295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67818000"/>
          <a:ext cx="995468"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465</xdr:row>
      <xdr:rowOff>114300</xdr:rowOff>
    </xdr:from>
    <xdr:to>
      <xdr:col>2</xdr:col>
      <xdr:colOff>338667</xdr:colOff>
      <xdr:row>471</xdr:row>
      <xdr:rowOff>85725</xdr:rowOff>
    </xdr:to>
    <xdr:pic>
      <xdr:nvPicPr>
        <xdr:cNvPr id="7" name="Imagen 18">
          <a:extLst>
            <a:ext uri="{FF2B5EF4-FFF2-40B4-BE49-F238E27FC236}">
              <a16:creationId xmlns:a16="http://schemas.microsoft.com/office/drawing/2014/main" id="{4EA48F3C-948A-4154-B4C9-CA96818AEBB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81633060"/>
          <a:ext cx="839682"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1007</xdr:row>
      <xdr:rowOff>114300</xdr:rowOff>
    </xdr:from>
    <xdr:to>
      <xdr:col>3</xdr:col>
      <xdr:colOff>254000</xdr:colOff>
      <xdr:row>1013</xdr:row>
      <xdr:rowOff>85726</xdr:rowOff>
    </xdr:to>
    <xdr:pic>
      <xdr:nvPicPr>
        <xdr:cNvPr id="8" name="Imagen 18">
          <a:extLst>
            <a:ext uri="{FF2B5EF4-FFF2-40B4-BE49-F238E27FC236}">
              <a16:creationId xmlns:a16="http://schemas.microsoft.com/office/drawing/2014/main" id="{E06B1F36-3C1E-43D8-B8E6-972103AB8CF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180243480"/>
          <a:ext cx="1143635" cy="10839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1089</xdr:row>
      <xdr:rowOff>114300</xdr:rowOff>
    </xdr:from>
    <xdr:to>
      <xdr:col>3</xdr:col>
      <xdr:colOff>116417</xdr:colOff>
      <xdr:row>1095</xdr:row>
      <xdr:rowOff>85723</xdr:rowOff>
    </xdr:to>
    <xdr:pic>
      <xdr:nvPicPr>
        <xdr:cNvPr id="9" name="Imagen 18">
          <a:extLst>
            <a:ext uri="{FF2B5EF4-FFF2-40B4-BE49-F238E27FC236}">
              <a16:creationId xmlns:a16="http://schemas.microsoft.com/office/drawing/2014/main" id="{4688D9CC-95A8-41E8-A918-BE7E6D4E3DB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194637660"/>
          <a:ext cx="1006052" cy="10839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773</xdr:row>
      <xdr:rowOff>114300</xdr:rowOff>
    </xdr:from>
    <xdr:to>
      <xdr:col>3</xdr:col>
      <xdr:colOff>84667</xdr:colOff>
      <xdr:row>779</xdr:row>
      <xdr:rowOff>85725</xdr:rowOff>
    </xdr:to>
    <xdr:pic>
      <xdr:nvPicPr>
        <xdr:cNvPr id="10" name="Imagen 9">
          <a:extLst>
            <a:ext uri="{FF2B5EF4-FFF2-40B4-BE49-F238E27FC236}">
              <a16:creationId xmlns:a16="http://schemas.microsoft.com/office/drawing/2014/main" id="{1B0A9F0D-6C4D-4B10-B6EB-BF12314C360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137403840"/>
          <a:ext cx="974302"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7408</xdr:colOff>
      <xdr:row>1243</xdr:row>
      <xdr:rowOff>178858</xdr:rowOff>
    </xdr:from>
    <xdr:to>
      <xdr:col>3</xdr:col>
      <xdr:colOff>222250</xdr:colOff>
      <xdr:row>1249</xdr:row>
      <xdr:rowOff>150283</xdr:rowOff>
    </xdr:to>
    <xdr:pic>
      <xdr:nvPicPr>
        <xdr:cNvPr id="11" name="Imagen 18">
          <a:extLst>
            <a:ext uri="{FF2B5EF4-FFF2-40B4-BE49-F238E27FC236}">
              <a16:creationId xmlns:a16="http://schemas.microsoft.com/office/drawing/2014/main" id="{610BA8FA-8221-4C73-8111-3405FD49314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96028" y="221646538"/>
          <a:ext cx="992082"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331402</xdr:colOff>
      <xdr:row>1576</xdr:row>
      <xdr:rowOff>86591</xdr:rowOff>
    </xdr:from>
    <xdr:to>
      <xdr:col>3</xdr:col>
      <xdr:colOff>75735</xdr:colOff>
      <xdr:row>1581</xdr:row>
      <xdr:rowOff>97415</xdr:rowOff>
    </xdr:to>
    <xdr:pic>
      <xdr:nvPicPr>
        <xdr:cNvPr id="12" name="Imagen 18">
          <a:extLst>
            <a:ext uri="{FF2B5EF4-FFF2-40B4-BE49-F238E27FC236}">
              <a16:creationId xmlns:a16="http://schemas.microsoft.com/office/drawing/2014/main" id="{8DA2A96E-4435-4B65-BEC1-D035C3A4CB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31402" y="281912291"/>
          <a:ext cx="910193" cy="925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96308</xdr:colOff>
      <xdr:row>927</xdr:row>
      <xdr:rowOff>135466</xdr:rowOff>
    </xdr:from>
    <xdr:to>
      <xdr:col>4</xdr:col>
      <xdr:colOff>2164</xdr:colOff>
      <xdr:row>933</xdr:row>
      <xdr:rowOff>106892</xdr:rowOff>
    </xdr:to>
    <xdr:pic>
      <xdr:nvPicPr>
        <xdr:cNvPr id="13" name="Imagen 18">
          <a:extLst>
            <a:ext uri="{FF2B5EF4-FFF2-40B4-BE49-F238E27FC236}">
              <a16:creationId xmlns:a16="http://schemas.microsoft.com/office/drawing/2014/main" id="{8EF7154E-F22A-4981-BE5F-D209A93295B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4928" y="165619006"/>
          <a:ext cx="1071716" cy="10839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696</xdr:row>
      <xdr:rowOff>114300</xdr:rowOff>
    </xdr:from>
    <xdr:to>
      <xdr:col>3</xdr:col>
      <xdr:colOff>137583</xdr:colOff>
      <xdr:row>702</xdr:row>
      <xdr:rowOff>85725</xdr:rowOff>
    </xdr:to>
    <xdr:pic>
      <xdr:nvPicPr>
        <xdr:cNvPr id="14" name="Imagen 18">
          <a:extLst>
            <a:ext uri="{FF2B5EF4-FFF2-40B4-BE49-F238E27FC236}">
              <a16:creationId xmlns:a16="http://schemas.microsoft.com/office/drawing/2014/main" id="{026DD1B8-3477-4754-A35A-414F1AC64E9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76225" y="123306840"/>
          <a:ext cx="1027218"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85724</xdr:colOff>
      <xdr:row>38</xdr:row>
      <xdr:rowOff>19050</xdr:rowOff>
    </xdr:from>
    <xdr:to>
      <xdr:col>26</xdr:col>
      <xdr:colOff>57149</xdr:colOff>
      <xdr:row>51</xdr:row>
      <xdr:rowOff>85725</xdr:rowOff>
    </xdr:to>
    <xdr:pic>
      <xdr:nvPicPr>
        <xdr:cNvPr id="15" name="Imagen 5">
          <a:extLst>
            <a:ext uri="{FF2B5EF4-FFF2-40B4-BE49-F238E27FC236}">
              <a16:creationId xmlns:a16="http://schemas.microsoft.com/office/drawing/2014/main" id="{0DFD3F1E-764B-4F3C-9693-D57461F2454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417444" y="7082790"/>
          <a:ext cx="8292465" cy="2146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115</xdr:row>
      <xdr:rowOff>9525</xdr:rowOff>
    </xdr:from>
    <xdr:to>
      <xdr:col>24</xdr:col>
      <xdr:colOff>295275</xdr:colOff>
      <xdr:row>127</xdr:row>
      <xdr:rowOff>152400</xdr:rowOff>
    </xdr:to>
    <xdr:pic>
      <xdr:nvPicPr>
        <xdr:cNvPr id="16" name="Imagen 6">
          <a:extLst>
            <a:ext uri="{FF2B5EF4-FFF2-40B4-BE49-F238E27FC236}">
              <a16:creationId xmlns:a16="http://schemas.microsoft.com/office/drawing/2014/main" id="{3E25337E-C7C2-44FA-9FF1-167BAF7DCAE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97355" y="20553045"/>
          <a:ext cx="7924800" cy="20631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28574</xdr:colOff>
      <xdr:row>193</xdr:row>
      <xdr:rowOff>142875</xdr:rowOff>
    </xdr:from>
    <xdr:to>
      <xdr:col>24</xdr:col>
      <xdr:colOff>285749</xdr:colOff>
      <xdr:row>206</xdr:row>
      <xdr:rowOff>95250</xdr:rowOff>
    </xdr:to>
    <xdr:pic>
      <xdr:nvPicPr>
        <xdr:cNvPr id="17" name="Imagen 9">
          <a:extLst>
            <a:ext uri="{FF2B5EF4-FFF2-40B4-BE49-F238E27FC236}">
              <a16:creationId xmlns:a16="http://schemas.microsoft.com/office/drawing/2014/main" id="{4B8C2B7A-F409-4567-A1F3-E74159745AAA}"/>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583054" y="34349055"/>
          <a:ext cx="8029575" cy="2032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323849</xdr:colOff>
      <xdr:row>347</xdr:row>
      <xdr:rowOff>85725</xdr:rowOff>
    </xdr:from>
    <xdr:to>
      <xdr:col>24</xdr:col>
      <xdr:colOff>85724</xdr:colOff>
      <xdr:row>360</xdr:row>
      <xdr:rowOff>95250</xdr:rowOff>
    </xdr:to>
    <xdr:pic>
      <xdr:nvPicPr>
        <xdr:cNvPr id="18" name="Imagen 11">
          <a:extLst>
            <a:ext uri="{FF2B5EF4-FFF2-40B4-BE49-F238E27FC236}">
              <a16:creationId xmlns:a16="http://schemas.microsoft.com/office/drawing/2014/main" id="{B4FB02BB-9BE4-414F-A440-7D640CE8B1C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489709" y="61251465"/>
          <a:ext cx="7922895" cy="20897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228600</xdr:colOff>
      <xdr:row>426</xdr:row>
      <xdr:rowOff>0</xdr:rowOff>
    </xdr:from>
    <xdr:to>
      <xdr:col>24</xdr:col>
      <xdr:colOff>85725</xdr:colOff>
      <xdr:row>439</xdr:row>
      <xdr:rowOff>57150</xdr:rowOff>
    </xdr:to>
    <xdr:pic>
      <xdr:nvPicPr>
        <xdr:cNvPr id="19" name="Imagen 12">
          <a:extLst>
            <a:ext uri="{FF2B5EF4-FFF2-40B4-BE49-F238E27FC236}">
              <a16:creationId xmlns:a16="http://schemas.microsoft.com/office/drawing/2014/main" id="{B94484BA-4314-4709-8162-9788AE16AE3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394460" y="74980800"/>
          <a:ext cx="8018145" cy="21374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190500</xdr:colOff>
      <xdr:row>503</xdr:row>
      <xdr:rowOff>47624</xdr:rowOff>
    </xdr:from>
    <xdr:to>
      <xdr:col>26</xdr:col>
      <xdr:colOff>285750</xdr:colOff>
      <xdr:row>515</xdr:row>
      <xdr:rowOff>114299</xdr:rowOff>
    </xdr:to>
    <xdr:pic>
      <xdr:nvPicPr>
        <xdr:cNvPr id="20" name="Imagen 13">
          <a:extLst>
            <a:ext uri="{FF2B5EF4-FFF2-40B4-BE49-F238E27FC236}">
              <a16:creationId xmlns:a16="http://schemas.microsoft.com/office/drawing/2014/main" id="{98643F62-5D67-428D-ADDA-3AB1175C6F5E}"/>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44980" y="88508204"/>
          <a:ext cx="9193530" cy="1986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285749</xdr:colOff>
      <xdr:row>965</xdr:row>
      <xdr:rowOff>47625</xdr:rowOff>
    </xdr:from>
    <xdr:to>
      <xdr:col>25</xdr:col>
      <xdr:colOff>238124</xdr:colOff>
      <xdr:row>976</xdr:row>
      <xdr:rowOff>114300</xdr:rowOff>
    </xdr:to>
    <xdr:pic>
      <xdr:nvPicPr>
        <xdr:cNvPr id="21" name="Imagen 15">
          <a:extLst>
            <a:ext uri="{FF2B5EF4-FFF2-40B4-BE49-F238E27FC236}">
              <a16:creationId xmlns:a16="http://schemas.microsoft.com/office/drawing/2014/main" id="{DE0D238F-94F1-45C6-9BDD-1BB9F14735C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840229" y="172495845"/>
          <a:ext cx="8113395" cy="20783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190500</xdr:colOff>
      <xdr:row>1050</xdr:row>
      <xdr:rowOff>57150</xdr:rowOff>
    </xdr:from>
    <xdr:to>
      <xdr:col>25</xdr:col>
      <xdr:colOff>47625</xdr:colOff>
      <xdr:row>1062</xdr:row>
      <xdr:rowOff>152400</xdr:rowOff>
    </xdr:to>
    <xdr:pic>
      <xdr:nvPicPr>
        <xdr:cNvPr id="22" name="Imagen 16">
          <a:extLst>
            <a:ext uri="{FF2B5EF4-FFF2-40B4-BE49-F238E27FC236}">
              <a16:creationId xmlns:a16="http://schemas.microsoft.com/office/drawing/2014/main" id="{97304D10-3A7F-477E-9D8D-C6D8783C3761}"/>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44980" y="188042550"/>
          <a:ext cx="8018145" cy="2015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xdr:colOff>
      <xdr:row>1127</xdr:row>
      <xdr:rowOff>76200</xdr:rowOff>
    </xdr:from>
    <xdr:to>
      <xdr:col>24</xdr:col>
      <xdr:colOff>342900</xdr:colOff>
      <xdr:row>1140</xdr:row>
      <xdr:rowOff>9525</xdr:rowOff>
    </xdr:to>
    <xdr:pic>
      <xdr:nvPicPr>
        <xdr:cNvPr id="23" name="Imagen 17">
          <a:extLst>
            <a:ext uri="{FF2B5EF4-FFF2-40B4-BE49-F238E27FC236}">
              <a16:creationId xmlns:a16="http://schemas.microsoft.com/office/drawing/2014/main" id="{7CEED299-C29A-4E64-A5D2-6302925D4006}"/>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30680" y="201541380"/>
          <a:ext cx="8039100" cy="20135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333375</xdr:colOff>
      <xdr:row>811</xdr:row>
      <xdr:rowOff>114299</xdr:rowOff>
    </xdr:from>
    <xdr:to>
      <xdr:col>24</xdr:col>
      <xdr:colOff>266700</xdr:colOff>
      <xdr:row>822</xdr:row>
      <xdr:rowOff>25399</xdr:rowOff>
    </xdr:to>
    <xdr:pic>
      <xdr:nvPicPr>
        <xdr:cNvPr id="24" name="Imagen 18">
          <a:extLst>
            <a:ext uri="{FF2B5EF4-FFF2-40B4-BE49-F238E27FC236}">
              <a16:creationId xmlns:a16="http://schemas.microsoft.com/office/drawing/2014/main" id="{D75F6529-AB02-4704-AC93-331D5DC2E88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499235" y="144368519"/>
          <a:ext cx="8094345" cy="1922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133350</xdr:colOff>
      <xdr:row>734</xdr:row>
      <xdr:rowOff>47624</xdr:rowOff>
    </xdr:from>
    <xdr:to>
      <xdr:col>24</xdr:col>
      <xdr:colOff>323850</xdr:colOff>
      <xdr:row>745</xdr:row>
      <xdr:rowOff>34924</xdr:rowOff>
    </xdr:to>
    <xdr:pic>
      <xdr:nvPicPr>
        <xdr:cNvPr id="25" name="Imagen 20">
          <a:extLst>
            <a:ext uri="{FF2B5EF4-FFF2-40B4-BE49-F238E27FC236}">
              <a16:creationId xmlns:a16="http://schemas.microsoft.com/office/drawing/2014/main" id="{EF7B3619-8E50-487D-9A97-B06EB350D83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87830" y="130204844"/>
          <a:ext cx="7962900" cy="1998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66675</xdr:colOff>
      <xdr:row>1281</xdr:row>
      <xdr:rowOff>104774</xdr:rowOff>
    </xdr:from>
    <xdr:to>
      <xdr:col>24</xdr:col>
      <xdr:colOff>257175</xdr:colOff>
      <xdr:row>1294</xdr:row>
      <xdr:rowOff>85724</xdr:rowOff>
    </xdr:to>
    <xdr:pic>
      <xdr:nvPicPr>
        <xdr:cNvPr id="26" name="Imagen 22">
          <a:extLst>
            <a:ext uri="{FF2B5EF4-FFF2-40B4-BE49-F238E27FC236}">
              <a16:creationId xmlns:a16="http://schemas.microsoft.com/office/drawing/2014/main" id="{2D7981BB-1B1F-42AD-BEB5-D6CAE160AFC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21155" y="228514274"/>
          <a:ext cx="7962900" cy="206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47625</xdr:colOff>
      <xdr:row>40</xdr:row>
      <xdr:rowOff>11906</xdr:rowOff>
    </xdr:from>
    <xdr:to>
      <xdr:col>25</xdr:col>
      <xdr:colOff>571500</xdr:colOff>
      <xdr:row>43</xdr:row>
      <xdr:rowOff>130968</xdr:rowOff>
    </xdr:to>
    <xdr:sp macro="" textlink="">
      <xdr:nvSpPr>
        <xdr:cNvPr id="27" name="Rectángulo 26">
          <a:extLst>
            <a:ext uri="{FF2B5EF4-FFF2-40B4-BE49-F238E27FC236}">
              <a16:creationId xmlns:a16="http://schemas.microsoft.com/office/drawing/2014/main" id="{03DD1A4D-EBB8-443C-8D0A-6578ACA457E0}"/>
            </a:ext>
          </a:extLst>
        </xdr:cNvPr>
        <xdr:cNvSpPr/>
      </xdr:nvSpPr>
      <xdr:spPr bwMode="auto">
        <a:xfrm>
          <a:off x="2767965" y="7395686"/>
          <a:ext cx="7519035" cy="599122"/>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59531</xdr:colOff>
      <xdr:row>45</xdr:row>
      <xdr:rowOff>35718</xdr:rowOff>
    </xdr:from>
    <xdr:to>
      <xdr:col>25</xdr:col>
      <xdr:colOff>464344</xdr:colOff>
      <xdr:row>46</xdr:row>
      <xdr:rowOff>35719</xdr:rowOff>
    </xdr:to>
    <xdr:sp macro="" textlink="">
      <xdr:nvSpPr>
        <xdr:cNvPr id="28" name="Rectángulo 27">
          <a:extLst>
            <a:ext uri="{FF2B5EF4-FFF2-40B4-BE49-F238E27FC236}">
              <a16:creationId xmlns:a16="http://schemas.microsoft.com/office/drawing/2014/main" id="{B05EF0CE-AE2F-46C5-BA3D-42403C0F1C81}"/>
            </a:ext>
          </a:extLst>
        </xdr:cNvPr>
        <xdr:cNvSpPr/>
      </xdr:nvSpPr>
      <xdr:spPr bwMode="auto">
        <a:xfrm>
          <a:off x="2779871" y="8219598"/>
          <a:ext cx="7399973" cy="160021"/>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14</xdr:col>
      <xdr:colOff>273844</xdr:colOff>
      <xdr:row>46</xdr:row>
      <xdr:rowOff>47625</xdr:rowOff>
    </xdr:from>
    <xdr:to>
      <xdr:col>20</xdr:col>
      <xdr:colOff>59531</xdr:colOff>
      <xdr:row>48</xdr:row>
      <xdr:rowOff>95250</xdr:rowOff>
    </xdr:to>
    <xdr:sp macro="" textlink="">
      <xdr:nvSpPr>
        <xdr:cNvPr id="29" name="Rectángulo 28">
          <a:extLst>
            <a:ext uri="{FF2B5EF4-FFF2-40B4-BE49-F238E27FC236}">
              <a16:creationId xmlns:a16="http://schemas.microsoft.com/office/drawing/2014/main" id="{7F600EA4-3C1E-4A44-9502-C82271071E02}"/>
            </a:ext>
          </a:extLst>
        </xdr:cNvPr>
        <xdr:cNvSpPr/>
      </xdr:nvSpPr>
      <xdr:spPr bwMode="auto">
        <a:xfrm>
          <a:off x="5714524" y="8391525"/>
          <a:ext cx="2117407" cy="367665"/>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114300</xdr:colOff>
      <xdr:row>120</xdr:row>
      <xdr:rowOff>19050</xdr:rowOff>
    </xdr:from>
    <xdr:to>
      <xdr:col>24</xdr:col>
      <xdr:colOff>104775</xdr:colOff>
      <xdr:row>121</xdr:row>
      <xdr:rowOff>9525</xdr:rowOff>
    </xdr:to>
    <xdr:cxnSp macro="">
      <xdr:nvCxnSpPr>
        <xdr:cNvPr id="30" name="Conector recto 12">
          <a:extLst>
            <a:ext uri="{FF2B5EF4-FFF2-40B4-BE49-F238E27FC236}">
              <a16:creationId xmlns:a16="http://schemas.microsoft.com/office/drawing/2014/main" id="{41E54BE6-93D0-473F-B3EA-86B903E19C73}"/>
            </a:ext>
          </a:extLst>
        </xdr:cNvPr>
        <xdr:cNvCxnSpPr>
          <a:cxnSpLocks noChangeShapeType="1"/>
        </xdr:cNvCxnSpPr>
      </xdr:nvCxnSpPr>
      <xdr:spPr bwMode="auto">
        <a:xfrm>
          <a:off x="2057400" y="21362670"/>
          <a:ext cx="7374255" cy="15049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38100</xdr:colOff>
      <xdr:row>121</xdr:row>
      <xdr:rowOff>104775</xdr:rowOff>
    </xdr:from>
    <xdr:to>
      <xdr:col>24</xdr:col>
      <xdr:colOff>180975</xdr:colOff>
      <xdr:row>122</xdr:row>
      <xdr:rowOff>66675</xdr:rowOff>
    </xdr:to>
    <xdr:cxnSp macro="">
      <xdr:nvCxnSpPr>
        <xdr:cNvPr id="31" name="Conector recto 14">
          <a:extLst>
            <a:ext uri="{FF2B5EF4-FFF2-40B4-BE49-F238E27FC236}">
              <a16:creationId xmlns:a16="http://schemas.microsoft.com/office/drawing/2014/main" id="{963EC9D9-A83E-47F1-B6AC-785336D57E43}"/>
            </a:ext>
          </a:extLst>
        </xdr:cNvPr>
        <xdr:cNvCxnSpPr>
          <a:cxnSpLocks noChangeShapeType="1"/>
        </xdr:cNvCxnSpPr>
      </xdr:nvCxnSpPr>
      <xdr:spPr bwMode="auto">
        <a:xfrm>
          <a:off x="1981200" y="21608415"/>
          <a:ext cx="7526655" cy="121920"/>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285750</xdr:colOff>
      <xdr:row>197</xdr:row>
      <xdr:rowOff>0</xdr:rowOff>
    </xdr:from>
    <xdr:to>
      <xdr:col>9</xdr:col>
      <xdr:colOff>83344</xdr:colOff>
      <xdr:row>199</xdr:row>
      <xdr:rowOff>35719</xdr:rowOff>
    </xdr:to>
    <xdr:sp macro="" textlink="">
      <xdr:nvSpPr>
        <xdr:cNvPr id="32" name="Rectángulo 31">
          <a:extLst>
            <a:ext uri="{FF2B5EF4-FFF2-40B4-BE49-F238E27FC236}">
              <a16:creationId xmlns:a16="http://schemas.microsoft.com/office/drawing/2014/main" id="{284B29A3-A568-41D1-A4FC-B3B8AD3147A1}"/>
            </a:ext>
          </a:extLst>
        </xdr:cNvPr>
        <xdr:cNvSpPr/>
      </xdr:nvSpPr>
      <xdr:spPr bwMode="auto">
        <a:xfrm>
          <a:off x="1840230" y="34846260"/>
          <a:ext cx="1740694" cy="355759"/>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10</xdr:col>
      <xdr:colOff>11906</xdr:colOff>
      <xdr:row>196</xdr:row>
      <xdr:rowOff>130968</xdr:rowOff>
    </xdr:from>
    <xdr:to>
      <xdr:col>16</xdr:col>
      <xdr:colOff>0</xdr:colOff>
      <xdr:row>199</xdr:row>
      <xdr:rowOff>47625</xdr:rowOff>
    </xdr:to>
    <xdr:sp macro="" textlink="">
      <xdr:nvSpPr>
        <xdr:cNvPr id="33" name="Rectángulo 32">
          <a:extLst>
            <a:ext uri="{FF2B5EF4-FFF2-40B4-BE49-F238E27FC236}">
              <a16:creationId xmlns:a16="http://schemas.microsoft.com/office/drawing/2014/main" id="{61BF60E7-66D5-4DBD-994D-1215D3B96DFD}"/>
            </a:ext>
          </a:extLst>
        </xdr:cNvPr>
        <xdr:cNvSpPr/>
      </xdr:nvSpPr>
      <xdr:spPr bwMode="auto">
        <a:xfrm>
          <a:off x="3898106" y="34817208"/>
          <a:ext cx="2319814" cy="396717"/>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16</xdr:col>
      <xdr:colOff>71437</xdr:colOff>
      <xdr:row>198</xdr:row>
      <xdr:rowOff>95250</xdr:rowOff>
    </xdr:from>
    <xdr:to>
      <xdr:col>23</xdr:col>
      <xdr:colOff>119062</xdr:colOff>
      <xdr:row>199</xdr:row>
      <xdr:rowOff>119063</xdr:rowOff>
    </xdr:to>
    <xdr:sp macro="" textlink="">
      <xdr:nvSpPr>
        <xdr:cNvPr id="34" name="Rectángulo 33">
          <a:extLst>
            <a:ext uri="{FF2B5EF4-FFF2-40B4-BE49-F238E27FC236}">
              <a16:creationId xmlns:a16="http://schemas.microsoft.com/office/drawing/2014/main" id="{BB037DB2-730A-4F15-813A-E900CF9C8AEC}"/>
            </a:ext>
          </a:extLst>
        </xdr:cNvPr>
        <xdr:cNvSpPr/>
      </xdr:nvSpPr>
      <xdr:spPr bwMode="auto">
        <a:xfrm>
          <a:off x="6289357" y="35101530"/>
          <a:ext cx="2767965" cy="183833"/>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321469</xdr:colOff>
      <xdr:row>200</xdr:row>
      <xdr:rowOff>130968</xdr:rowOff>
    </xdr:from>
    <xdr:to>
      <xdr:col>12</xdr:col>
      <xdr:colOff>226219</xdr:colOff>
      <xdr:row>202</xdr:row>
      <xdr:rowOff>0</xdr:rowOff>
    </xdr:to>
    <xdr:sp macro="" textlink="">
      <xdr:nvSpPr>
        <xdr:cNvPr id="35" name="Rectángulo 34">
          <a:extLst>
            <a:ext uri="{FF2B5EF4-FFF2-40B4-BE49-F238E27FC236}">
              <a16:creationId xmlns:a16="http://schemas.microsoft.com/office/drawing/2014/main" id="{B6CD9704-5DD5-4796-B4F4-B8B4912E3F34}"/>
            </a:ext>
          </a:extLst>
        </xdr:cNvPr>
        <xdr:cNvSpPr/>
      </xdr:nvSpPr>
      <xdr:spPr bwMode="auto">
        <a:xfrm>
          <a:off x="1875949" y="35457288"/>
          <a:ext cx="3013710" cy="189072"/>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250031</xdr:colOff>
      <xdr:row>200</xdr:row>
      <xdr:rowOff>130968</xdr:rowOff>
    </xdr:from>
    <xdr:to>
      <xdr:col>18</xdr:col>
      <xdr:colOff>35719</xdr:colOff>
      <xdr:row>204</xdr:row>
      <xdr:rowOff>35718</xdr:rowOff>
    </xdr:to>
    <xdr:sp macro="" textlink="">
      <xdr:nvSpPr>
        <xdr:cNvPr id="36" name="Rectángulo 35">
          <a:extLst>
            <a:ext uri="{FF2B5EF4-FFF2-40B4-BE49-F238E27FC236}">
              <a16:creationId xmlns:a16="http://schemas.microsoft.com/office/drawing/2014/main" id="{5208AF2B-0D5A-4304-8A44-9FFE1B8CF78B}"/>
            </a:ext>
          </a:extLst>
        </xdr:cNvPr>
        <xdr:cNvSpPr/>
      </xdr:nvSpPr>
      <xdr:spPr bwMode="auto">
        <a:xfrm>
          <a:off x="4913471" y="35457288"/>
          <a:ext cx="2117408" cy="54483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18</xdr:col>
      <xdr:colOff>83344</xdr:colOff>
      <xdr:row>201</xdr:row>
      <xdr:rowOff>23813</xdr:rowOff>
    </xdr:from>
    <xdr:to>
      <xdr:col>24</xdr:col>
      <xdr:colOff>59531</xdr:colOff>
      <xdr:row>202</xdr:row>
      <xdr:rowOff>83343</xdr:rowOff>
    </xdr:to>
    <xdr:sp macro="" textlink="">
      <xdr:nvSpPr>
        <xdr:cNvPr id="37" name="Rectángulo 36">
          <a:extLst>
            <a:ext uri="{FF2B5EF4-FFF2-40B4-BE49-F238E27FC236}">
              <a16:creationId xmlns:a16="http://schemas.microsoft.com/office/drawing/2014/main" id="{FA8EA00C-9713-45FC-A1EC-F25F5D6BA1D9}"/>
            </a:ext>
          </a:extLst>
        </xdr:cNvPr>
        <xdr:cNvSpPr/>
      </xdr:nvSpPr>
      <xdr:spPr bwMode="auto">
        <a:xfrm>
          <a:off x="7078504" y="35510153"/>
          <a:ext cx="2307907" cy="21955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editAs="oneCell">
    <xdr:from>
      <xdr:col>3</xdr:col>
      <xdr:colOff>266700</xdr:colOff>
      <xdr:row>269</xdr:row>
      <xdr:rowOff>133349</xdr:rowOff>
    </xdr:from>
    <xdr:to>
      <xdr:col>24</xdr:col>
      <xdr:colOff>95250</xdr:colOff>
      <xdr:row>282</xdr:row>
      <xdr:rowOff>152399</xdr:rowOff>
    </xdr:to>
    <xdr:pic>
      <xdr:nvPicPr>
        <xdr:cNvPr id="38" name="Imagen 9">
          <a:extLst>
            <a:ext uri="{FF2B5EF4-FFF2-40B4-BE49-F238E27FC236}">
              <a16:creationId xmlns:a16="http://schemas.microsoft.com/office/drawing/2014/main" id="{A4DD7F4F-5D94-44A6-B96D-A1F51F1849F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432560" y="47659289"/>
          <a:ext cx="7989570" cy="20993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166687</xdr:colOff>
      <xdr:row>272</xdr:row>
      <xdr:rowOff>130968</xdr:rowOff>
    </xdr:from>
    <xdr:to>
      <xdr:col>8</xdr:col>
      <xdr:colOff>309562</xdr:colOff>
      <xdr:row>275</xdr:row>
      <xdr:rowOff>23812</xdr:rowOff>
    </xdr:to>
    <xdr:sp macro="" textlink="">
      <xdr:nvSpPr>
        <xdr:cNvPr id="39" name="Rectángulo 38">
          <a:extLst>
            <a:ext uri="{FF2B5EF4-FFF2-40B4-BE49-F238E27FC236}">
              <a16:creationId xmlns:a16="http://schemas.microsoft.com/office/drawing/2014/main" id="{B2EE8258-DFBE-4360-84CE-CEFBC6FC2C6B}"/>
            </a:ext>
          </a:extLst>
        </xdr:cNvPr>
        <xdr:cNvSpPr/>
      </xdr:nvSpPr>
      <xdr:spPr bwMode="auto">
        <a:xfrm>
          <a:off x="1721167" y="48136968"/>
          <a:ext cx="1697355" cy="372904"/>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9</xdr:col>
      <xdr:colOff>321469</xdr:colOff>
      <xdr:row>273</xdr:row>
      <xdr:rowOff>23812</xdr:rowOff>
    </xdr:from>
    <xdr:to>
      <xdr:col>15</xdr:col>
      <xdr:colOff>154781</xdr:colOff>
      <xdr:row>275</xdr:row>
      <xdr:rowOff>95250</xdr:rowOff>
    </xdr:to>
    <xdr:sp macro="" textlink="">
      <xdr:nvSpPr>
        <xdr:cNvPr id="40" name="Rectángulo 39">
          <a:extLst>
            <a:ext uri="{FF2B5EF4-FFF2-40B4-BE49-F238E27FC236}">
              <a16:creationId xmlns:a16="http://schemas.microsoft.com/office/drawing/2014/main" id="{950BA268-BD5F-44EA-81F3-6A32358BBB63}"/>
            </a:ext>
          </a:extLst>
        </xdr:cNvPr>
        <xdr:cNvSpPr/>
      </xdr:nvSpPr>
      <xdr:spPr bwMode="auto">
        <a:xfrm>
          <a:off x="3819049" y="48189832"/>
          <a:ext cx="2165032" cy="391478"/>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15</xdr:col>
      <xdr:colOff>238125</xdr:colOff>
      <xdr:row>274</xdr:row>
      <xdr:rowOff>130968</xdr:rowOff>
    </xdr:from>
    <xdr:to>
      <xdr:col>22</xdr:col>
      <xdr:colOff>261937</xdr:colOff>
      <xdr:row>275</xdr:row>
      <xdr:rowOff>130969</xdr:rowOff>
    </xdr:to>
    <xdr:sp macro="" textlink="">
      <xdr:nvSpPr>
        <xdr:cNvPr id="41" name="Rectángulo 40">
          <a:extLst>
            <a:ext uri="{FF2B5EF4-FFF2-40B4-BE49-F238E27FC236}">
              <a16:creationId xmlns:a16="http://schemas.microsoft.com/office/drawing/2014/main" id="{9770B2E8-FF5F-4DC3-94C0-B88262C57450}"/>
            </a:ext>
          </a:extLst>
        </xdr:cNvPr>
        <xdr:cNvSpPr/>
      </xdr:nvSpPr>
      <xdr:spPr bwMode="auto">
        <a:xfrm>
          <a:off x="6067425" y="48457008"/>
          <a:ext cx="2744152" cy="160021"/>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190500</xdr:colOff>
      <xdr:row>276</xdr:row>
      <xdr:rowOff>142874</xdr:rowOff>
    </xdr:from>
    <xdr:to>
      <xdr:col>12</xdr:col>
      <xdr:colOff>47625</xdr:colOff>
      <xdr:row>277</xdr:row>
      <xdr:rowOff>154781</xdr:rowOff>
    </xdr:to>
    <xdr:sp macro="" textlink="">
      <xdr:nvSpPr>
        <xdr:cNvPr id="42" name="Rectángulo 41">
          <a:extLst>
            <a:ext uri="{FF2B5EF4-FFF2-40B4-BE49-F238E27FC236}">
              <a16:creationId xmlns:a16="http://schemas.microsoft.com/office/drawing/2014/main" id="{07AADC96-5DE3-4344-9DA1-4216569733D7}"/>
            </a:ext>
          </a:extLst>
        </xdr:cNvPr>
        <xdr:cNvSpPr/>
      </xdr:nvSpPr>
      <xdr:spPr bwMode="auto">
        <a:xfrm>
          <a:off x="1744980" y="48788954"/>
          <a:ext cx="2966085" cy="171927"/>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71437</xdr:colOff>
      <xdr:row>277</xdr:row>
      <xdr:rowOff>11906</xdr:rowOff>
    </xdr:from>
    <xdr:to>
      <xdr:col>17</xdr:col>
      <xdr:colOff>261937</xdr:colOff>
      <xdr:row>280</xdr:row>
      <xdr:rowOff>59531</xdr:rowOff>
    </xdr:to>
    <xdr:sp macro="" textlink="">
      <xdr:nvSpPr>
        <xdr:cNvPr id="43" name="Rectángulo 42">
          <a:extLst>
            <a:ext uri="{FF2B5EF4-FFF2-40B4-BE49-F238E27FC236}">
              <a16:creationId xmlns:a16="http://schemas.microsoft.com/office/drawing/2014/main" id="{F9FA75C6-74B9-4BB2-AA8A-5AE466F299F7}"/>
            </a:ext>
          </a:extLst>
        </xdr:cNvPr>
        <xdr:cNvSpPr/>
      </xdr:nvSpPr>
      <xdr:spPr bwMode="auto">
        <a:xfrm>
          <a:off x="4734877" y="48818006"/>
          <a:ext cx="2133600" cy="527685"/>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17</xdr:col>
      <xdr:colOff>309562</xdr:colOff>
      <xdr:row>277</xdr:row>
      <xdr:rowOff>11906</xdr:rowOff>
    </xdr:from>
    <xdr:to>
      <xdr:col>23</xdr:col>
      <xdr:colOff>285750</xdr:colOff>
      <xdr:row>278</xdr:row>
      <xdr:rowOff>47624</xdr:rowOff>
    </xdr:to>
    <xdr:sp macro="" textlink="">
      <xdr:nvSpPr>
        <xdr:cNvPr id="44" name="Rectángulo 43">
          <a:extLst>
            <a:ext uri="{FF2B5EF4-FFF2-40B4-BE49-F238E27FC236}">
              <a16:creationId xmlns:a16="http://schemas.microsoft.com/office/drawing/2014/main" id="{B1E66968-5403-4B0A-84B4-A937CEE6CA2C}"/>
            </a:ext>
          </a:extLst>
        </xdr:cNvPr>
        <xdr:cNvSpPr/>
      </xdr:nvSpPr>
      <xdr:spPr bwMode="auto">
        <a:xfrm>
          <a:off x="6916102" y="48818006"/>
          <a:ext cx="2307908" cy="195738"/>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285750</xdr:colOff>
      <xdr:row>350</xdr:row>
      <xdr:rowOff>35719</xdr:rowOff>
    </xdr:from>
    <xdr:to>
      <xdr:col>8</xdr:col>
      <xdr:colOff>357187</xdr:colOff>
      <xdr:row>352</xdr:row>
      <xdr:rowOff>95250</xdr:rowOff>
    </xdr:to>
    <xdr:sp macro="" textlink="">
      <xdr:nvSpPr>
        <xdr:cNvPr id="45" name="Rectángulo 44">
          <a:extLst>
            <a:ext uri="{FF2B5EF4-FFF2-40B4-BE49-F238E27FC236}">
              <a16:creationId xmlns:a16="http://schemas.microsoft.com/office/drawing/2014/main" id="{EDA41C3B-7586-4D83-B4F3-D36E698451D4}"/>
            </a:ext>
          </a:extLst>
        </xdr:cNvPr>
        <xdr:cNvSpPr/>
      </xdr:nvSpPr>
      <xdr:spPr bwMode="auto">
        <a:xfrm>
          <a:off x="1840230" y="61681519"/>
          <a:ext cx="1625917" cy="379571"/>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9</xdr:col>
      <xdr:colOff>345281</xdr:colOff>
      <xdr:row>350</xdr:row>
      <xdr:rowOff>107156</xdr:rowOff>
    </xdr:from>
    <xdr:to>
      <xdr:col>15</xdr:col>
      <xdr:colOff>250031</xdr:colOff>
      <xdr:row>353</xdr:row>
      <xdr:rowOff>0</xdr:rowOff>
    </xdr:to>
    <xdr:sp macro="" textlink="">
      <xdr:nvSpPr>
        <xdr:cNvPr id="46" name="Rectángulo 45">
          <a:extLst>
            <a:ext uri="{FF2B5EF4-FFF2-40B4-BE49-F238E27FC236}">
              <a16:creationId xmlns:a16="http://schemas.microsoft.com/office/drawing/2014/main" id="{E949058A-B21E-467C-BCA6-DCAD66781B2C}"/>
            </a:ext>
          </a:extLst>
        </xdr:cNvPr>
        <xdr:cNvSpPr/>
      </xdr:nvSpPr>
      <xdr:spPr bwMode="auto">
        <a:xfrm>
          <a:off x="3842861" y="61752956"/>
          <a:ext cx="2236470" cy="372904"/>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15</xdr:col>
      <xdr:colOff>309562</xdr:colOff>
      <xdr:row>352</xdr:row>
      <xdr:rowOff>59531</xdr:rowOff>
    </xdr:from>
    <xdr:to>
      <xdr:col>23</xdr:col>
      <xdr:colOff>35719</xdr:colOff>
      <xdr:row>353</xdr:row>
      <xdr:rowOff>59531</xdr:rowOff>
    </xdr:to>
    <xdr:sp macro="" textlink="">
      <xdr:nvSpPr>
        <xdr:cNvPr id="47" name="Rectángulo 46">
          <a:extLst>
            <a:ext uri="{FF2B5EF4-FFF2-40B4-BE49-F238E27FC236}">
              <a16:creationId xmlns:a16="http://schemas.microsoft.com/office/drawing/2014/main" id="{9EF8BA40-73B7-4571-B653-D2AE9C5C5BE4}"/>
            </a:ext>
          </a:extLst>
        </xdr:cNvPr>
        <xdr:cNvSpPr/>
      </xdr:nvSpPr>
      <xdr:spPr bwMode="auto">
        <a:xfrm>
          <a:off x="6138862" y="62025371"/>
          <a:ext cx="2835117" cy="16002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273844</xdr:colOff>
      <xdr:row>354</xdr:row>
      <xdr:rowOff>47625</xdr:rowOff>
    </xdr:from>
    <xdr:to>
      <xdr:col>12</xdr:col>
      <xdr:colOff>142875</xdr:colOff>
      <xdr:row>355</xdr:row>
      <xdr:rowOff>107156</xdr:rowOff>
    </xdr:to>
    <xdr:sp macro="" textlink="">
      <xdr:nvSpPr>
        <xdr:cNvPr id="48" name="Rectángulo 47">
          <a:extLst>
            <a:ext uri="{FF2B5EF4-FFF2-40B4-BE49-F238E27FC236}">
              <a16:creationId xmlns:a16="http://schemas.microsoft.com/office/drawing/2014/main" id="{A2BD2EF8-6688-444B-8612-4C11008BA462}"/>
            </a:ext>
          </a:extLst>
        </xdr:cNvPr>
        <xdr:cNvSpPr/>
      </xdr:nvSpPr>
      <xdr:spPr bwMode="auto">
        <a:xfrm>
          <a:off x="1828324" y="62333505"/>
          <a:ext cx="2977991" cy="219551"/>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119062</xdr:colOff>
      <xdr:row>354</xdr:row>
      <xdr:rowOff>119063</xdr:rowOff>
    </xdr:from>
    <xdr:to>
      <xdr:col>17</xdr:col>
      <xdr:colOff>309562</xdr:colOff>
      <xdr:row>358</xdr:row>
      <xdr:rowOff>11906</xdr:rowOff>
    </xdr:to>
    <xdr:sp macro="" textlink="">
      <xdr:nvSpPr>
        <xdr:cNvPr id="49" name="Rectángulo 48">
          <a:extLst>
            <a:ext uri="{FF2B5EF4-FFF2-40B4-BE49-F238E27FC236}">
              <a16:creationId xmlns:a16="http://schemas.microsoft.com/office/drawing/2014/main" id="{F080D9DD-C691-4F4C-BE79-8F70FF032F96}"/>
            </a:ext>
          </a:extLst>
        </xdr:cNvPr>
        <xdr:cNvSpPr/>
      </xdr:nvSpPr>
      <xdr:spPr bwMode="auto">
        <a:xfrm>
          <a:off x="4782502" y="62404943"/>
          <a:ext cx="2133600" cy="532923"/>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17</xdr:col>
      <xdr:colOff>345281</xdr:colOff>
      <xdr:row>354</xdr:row>
      <xdr:rowOff>154781</xdr:rowOff>
    </xdr:from>
    <xdr:to>
      <xdr:col>23</xdr:col>
      <xdr:colOff>321469</xdr:colOff>
      <xdr:row>355</xdr:row>
      <xdr:rowOff>142875</xdr:rowOff>
    </xdr:to>
    <xdr:sp macro="" textlink="">
      <xdr:nvSpPr>
        <xdr:cNvPr id="50" name="Rectángulo 49">
          <a:extLst>
            <a:ext uri="{FF2B5EF4-FFF2-40B4-BE49-F238E27FC236}">
              <a16:creationId xmlns:a16="http://schemas.microsoft.com/office/drawing/2014/main" id="{CFADB1F2-BEC3-40BF-8E3B-FF26595E6BA5}"/>
            </a:ext>
          </a:extLst>
        </xdr:cNvPr>
        <xdr:cNvSpPr/>
      </xdr:nvSpPr>
      <xdr:spPr bwMode="auto">
        <a:xfrm>
          <a:off x="6951821" y="62440661"/>
          <a:ext cx="2307908" cy="148114"/>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130969</xdr:colOff>
      <xdr:row>429</xdr:row>
      <xdr:rowOff>0</xdr:rowOff>
    </xdr:from>
    <xdr:to>
      <xdr:col>8</xdr:col>
      <xdr:colOff>261937</xdr:colOff>
      <xdr:row>431</xdr:row>
      <xdr:rowOff>35719</xdr:rowOff>
    </xdr:to>
    <xdr:sp macro="" textlink="">
      <xdr:nvSpPr>
        <xdr:cNvPr id="51" name="Rectángulo 50">
          <a:extLst>
            <a:ext uri="{FF2B5EF4-FFF2-40B4-BE49-F238E27FC236}">
              <a16:creationId xmlns:a16="http://schemas.microsoft.com/office/drawing/2014/main" id="{5D4F11C5-6484-4EE7-A21F-32EE818C40FD}"/>
            </a:ext>
          </a:extLst>
        </xdr:cNvPr>
        <xdr:cNvSpPr/>
      </xdr:nvSpPr>
      <xdr:spPr bwMode="auto">
        <a:xfrm>
          <a:off x="1685449" y="75460860"/>
          <a:ext cx="1685448" cy="355759"/>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9</xdr:col>
      <xdr:colOff>285750</xdr:colOff>
      <xdr:row>429</xdr:row>
      <xdr:rowOff>83344</xdr:rowOff>
    </xdr:from>
    <xdr:to>
      <xdr:col>15</xdr:col>
      <xdr:colOff>202406</xdr:colOff>
      <xdr:row>431</xdr:row>
      <xdr:rowOff>107156</xdr:rowOff>
    </xdr:to>
    <xdr:sp macro="" textlink="">
      <xdr:nvSpPr>
        <xdr:cNvPr id="52" name="Rectángulo 51">
          <a:extLst>
            <a:ext uri="{FF2B5EF4-FFF2-40B4-BE49-F238E27FC236}">
              <a16:creationId xmlns:a16="http://schemas.microsoft.com/office/drawing/2014/main" id="{22954A9A-7E5D-4BAF-B060-87A81A2EB95E}"/>
            </a:ext>
          </a:extLst>
        </xdr:cNvPr>
        <xdr:cNvSpPr/>
      </xdr:nvSpPr>
      <xdr:spPr bwMode="auto">
        <a:xfrm>
          <a:off x="3783330" y="75544204"/>
          <a:ext cx="2248376" cy="343852"/>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15</xdr:col>
      <xdr:colOff>238125</xdr:colOff>
      <xdr:row>431</xdr:row>
      <xdr:rowOff>23813</xdr:rowOff>
    </xdr:from>
    <xdr:to>
      <xdr:col>22</xdr:col>
      <xdr:colOff>250031</xdr:colOff>
      <xdr:row>432</xdr:row>
      <xdr:rowOff>23812</xdr:rowOff>
    </xdr:to>
    <xdr:sp macro="" textlink="">
      <xdr:nvSpPr>
        <xdr:cNvPr id="53" name="Rectángulo 52">
          <a:extLst>
            <a:ext uri="{FF2B5EF4-FFF2-40B4-BE49-F238E27FC236}">
              <a16:creationId xmlns:a16="http://schemas.microsoft.com/office/drawing/2014/main" id="{1A89464F-6D9E-4D53-96E4-5D6DE496219D}"/>
            </a:ext>
          </a:extLst>
        </xdr:cNvPr>
        <xdr:cNvSpPr/>
      </xdr:nvSpPr>
      <xdr:spPr bwMode="auto">
        <a:xfrm>
          <a:off x="6067425" y="75804713"/>
          <a:ext cx="2732246" cy="160019"/>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154781</xdr:colOff>
      <xdr:row>433</xdr:row>
      <xdr:rowOff>47625</xdr:rowOff>
    </xdr:from>
    <xdr:to>
      <xdr:col>12</xdr:col>
      <xdr:colOff>23812</xdr:colOff>
      <xdr:row>434</xdr:row>
      <xdr:rowOff>47625</xdr:rowOff>
    </xdr:to>
    <xdr:sp macro="" textlink="">
      <xdr:nvSpPr>
        <xdr:cNvPr id="54" name="Rectángulo 53">
          <a:extLst>
            <a:ext uri="{FF2B5EF4-FFF2-40B4-BE49-F238E27FC236}">
              <a16:creationId xmlns:a16="http://schemas.microsoft.com/office/drawing/2014/main" id="{CBDF51A1-4F84-406A-B694-4E2E78DD2F18}"/>
            </a:ext>
          </a:extLst>
        </xdr:cNvPr>
        <xdr:cNvSpPr/>
      </xdr:nvSpPr>
      <xdr:spPr bwMode="auto">
        <a:xfrm>
          <a:off x="1709261" y="76148565"/>
          <a:ext cx="2977991" cy="16002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11906</xdr:colOff>
      <xdr:row>433</xdr:row>
      <xdr:rowOff>95250</xdr:rowOff>
    </xdr:from>
    <xdr:to>
      <xdr:col>17</xdr:col>
      <xdr:colOff>202406</xdr:colOff>
      <xdr:row>436</xdr:row>
      <xdr:rowOff>130968</xdr:rowOff>
    </xdr:to>
    <xdr:sp macro="" textlink="">
      <xdr:nvSpPr>
        <xdr:cNvPr id="55" name="Rectángulo 54">
          <a:extLst>
            <a:ext uri="{FF2B5EF4-FFF2-40B4-BE49-F238E27FC236}">
              <a16:creationId xmlns:a16="http://schemas.microsoft.com/office/drawing/2014/main" id="{9800DE74-9D21-4A74-9EE2-78F1FBB0FB0C}"/>
            </a:ext>
          </a:extLst>
        </xdr:cNvPr>
        <xdr:cNvSpPr/>
      </xdr:nvSpPr>
      <xdr:spPr bwMode="auto">
        <a:xfrm>
          <a:off x="4675346" y="76196190"/>
          <a:ext cx="2133600" cy="515778"/>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17</xdr:col>
      <xdr:colOff>273844</xdr:colOff>
      <xdr:row>433</xdr:row>
      <xdr:rowOff>119063</xdr:rowOff>
    </xdr:from>
    <xdr:to>
      <xdr:col>23</xdr:col>
      <xdr:colOff>238125</xdr:colOff>
      <xdr:row>434</xdr:row>
      <xdr:rowOff>83343</xdr:rowOff>
    </xdr:to>
    <xdr:sp macro="" textlink="">
      <xdr:nvSpPr>
        <xdr:cNvPr id="56" name="Rectángulo 55">
          <a:extLst>
            <a:ext uri="{FF2B5EF4-FFF2-40B4-BE49-F238E27FC236}">
              <a16:creationId xmlns:a16="http://schemas.microsoft.com/office/drawing/2014/main" id="{56205EFB-7903-4245-A900-DDEEC59E53F0}"/>
            </a:ext>
          </a:extLst>
        </xdr:cNvPr>
        <xdr:cNvSpPr/>
      </xdr:nvSpPr>
      <xdr:spPr bwMode="auto">
        <a:xfrm>
          <a:off x="6880384" y="76220003"/>
          <a:ext cx="2296001" cy="12430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321469</xdr:colOff>
      <xdr:row>510</xdr:row>
      <xdr:rowOff>23812</xdr:rowOff>
    </xdr:from>
    <xdr:to>
      <xdr:col>15</xdr:col>
      <xdr:colOff>166687</xdr:colOff>
      <xdr:row>511</xdr:row>
      <xdr:rowOff>59531</xdr:rowOff>
    </xdr:to>
    <xdr:sp macro="" textlink="">
      <xdr:nvSpPr>
        <xdr:cNvPr id="57" name="Rectángulo 56">
          <a:extLst>
            <a:ext uri="{FF2B5EF4-FFF2-40B4-BE49-F238E27FC236}">
              <a16:creationId xmlns:a16="http://schemas.microsoft.com/office/drawing/2014/main" id="{6995E8A4-E96E-4EE2-A95A-A6BDE7D34EB1}"/>
            </a:ext>
          </a:extLst>
        </xdr:cNvPr>
        <xdr:cNvSpPr/>
      </xdr:nvSpPr>
      <xdr:spPr bwMode="auto">
        <a:xfrm>
          <a:off x="4984909" y="89604532"/>
          <a:ext cx="1011078" cy="195739"/>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304800</xdr:colOff>
      <xdr:row>968</xdr:row>
      <xdr:rowOff>142875</xdr:rowOff>
    </xdr:from>
    <xdr:to>
      <xdr:col>9</xdr:col>
      <xdr:colOff>371475</xdr:colOff>
      <xdr:row>968</xdr:row>
      <xdr:rowOff>171450</xdr:rowOff>
    </xdr:to>
    <xdr:cxnSp macro="">
      <xdr:nvCxnSpPr>
        <xdr:cNvPr id="58" name="Conector recto 5">
          <a:extLst>
            <a:ext uri="{FF2B5EF4-FFF2-40B4-BE49-F238E27FC236}">
              <a16:creationId xmlns:a16="http://schemas.microsoft.com/office/drawing/2014/main" id="{9E0988F7-5431-4E92-BE23-6AF4D482788A}"/>
            </a:ext>
          </a:extLst>
        </xdr:cNvPr>
        <xdr:cNvCxnSpPr>
          <a:cxnSpLocks noChangeShapeType="1"/>
        </xdr:cNvCxnSpPr>
      </xdr:nvCxnSpPr>
      <xdr:spPr bwMode="auto">
        <a:xfrm>
          <a:off x="2247900" y="173139735"/>
          <a:ext cx="1621155" cy="2857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10</xdr:col>
      <xdr:colOff>352425</xdr:colOff>
      <xdr:row>968</xdr:row>
      <xdr:rowOff>152400</xdr:rowOff>
    </xdr:from>
    <xdr:to>
      <xdr:col>16</xdr:col>
      <xdr:colOff>238125</xdr:colOff>
      <xdr:row>968</xdr:row>
      <xdr:rowOff>171450</xdr:rowOff>
    </xdr:to>
    <xdr:cxnSp macro="">
      <xdr:nvCxnSpPr>
        <xdr:cNvPr id="59" name="Conector recto 9">
          <a:extLst>
            <a:ext uri="{FF2B5EF4-FFF2-40B4-BE49-F238E27FC236}">
              <a16:creationId xmlns:a16="http://schemas.microsoft.com/office/drawing/2014/main" id="{456A4B4D-49C6-400E-B488-3EA48C9AE56A}"/>
            </a:ext>
          </a:extLst>
        </xdr:cNvPr>
        <xdr:cNvCxnSpPr>
          <a:cxnSpLocks noChangeShapeType="1"/>
        </xdr:cNvCxnSpPr>
      </xdr:nvCxnSpPr>
      <xdr:spPr bwMode="auto">
        <a:xfrm>
          <a:off x="4238625" y="173149260"/>
          <a:ext cx="2217420" cy="1905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247650</xdr:colOff>
      <xdr:row>1055</xdr:row>
      <xdr:rowOff>47625</xdr:rowOff>
    </xdr:from>
    <xdr:to>
      <xdr:col>24</xdr:col>
      <xdr:colOff>38100</xdr:colOff>
      <xdr:row>1056</xdr:row>
      <xdr:rowOff>9525</xdr:rowOff>
    </xdr:to>
    <xdr:cxnSp macro="">
      <xdr:nvCxnSpPr>
        <xdr:cNvPr id="60" name="Conector recto 13">
          <a:extLst>
            <a:ext uri="{FF2B5EF4-FFF2-40B4-BE49-F238E27FC236}">
              <a16:creationId xmlns:a16="http://schemas.microsoft.com/office/drawing/2014/main" id="{21354E19-2F14-4318-AB11-B5FF02C2E854}"/>
            </a:ext>
          </a:extLst>
        </xdr:cNvPr>
        <xdr:cNvCxnSpPr>
          <a:cxnSpLocks noChangeShapeType="1"/>
        </xdr:cNvCxnSpPr>
      </xdr:nvCxnSpPr>
      <xdr:spPr bwMode="auto">
        <a:xfrm>
          <a:off x="2190750" y="188833125"/>
          <a:ext cx="7174230" cy="12192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228600</xdr:colOff>
      <xdr:row>1057</xdr:row>
      <xdr:rowOff>114300</xdr:rowOff>
    </xdr:from>
    <xdr:to>
      <xdr:col>24</xdr:col>
      <xdr:colOff>200025</xdr:colOff>
      <xdr:row>1058</xdr:row>
      <xdr:rowOff>66675</xdr:rowOff>
    </xdr:to>
    <xdr:cxnSp macro="">
      <xdr:nvCxnSpPr>
        <xdr:cNvPr id="61" name="Conector recto 21">
          <a:extLst>
            <a:ext uri="{FF2B5EF4-FFF2-40B4-BE49-F238E27FC236}">
              <a16:creationId xmlns:a16="http://schemas.microsoft.com/office/drawing/2014/main" id="{E077D64E-1201-4D10-9036-72A790FDEED8}"/>
            </a:ext>
          </a:extLst>
        </xdr:cNvPr>
        <xdr:cNvCxnSpPr>
          <a:cxnSpLocks noChangeShapeType="1"/>
        </xdr:cNvCxnSpPr>
      </xdr:nvCxnSpPr>
      <xdr:spPr bwMode="auto">
        <a:xfrm>
          <a:off x="2171700" y="189219840"/>
          <a:ext cx="7355205" cy="11239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15</xdr:col>
      <xdr:colOff>142875</xdr:colOff>
      <xdr:row>1130</xdr:row>
      <xdr:rowOff>104775</xdr:rowOff>
    </xdr:from>
    <xdr:to>
      <xdr:col>15</xdr:col>
      <xdr:colOff>142875</xdr:colOff>
      <xdr:row>1132</xdr:row>
      <xdr:rowOff>133350</xdr:rowOff>
    </xdr:to>
    <xdr:cxnSp macro="">
      <xdr:nvCxnSpPr>
        <xdr:cNvPr id="62" name="Conector recto 27">
          <a:extLst>
            <a:ext uri="{FF2B5EF4-FFF2-40B4-BE49-F238E27FC236}">
              <a16:creationId xmlns:a16="http://schemas.microsoft.com/office/drawing/2014/main" id="{835BB1D7-EE62-472A-90CA-3D1DB5BF5798}"/>
            </a:ext>
          </a:extLst>
        </xdr:cNvPr>
        <xdr:cNvCxnSpPr>
          <a:cxnSpLocks noChangeShapeType="1"/>
        </xdr:cNvCxnSpPr>
      </xdr:nvCxnSpPr>
      <xdr:spPr bwMode="auto">
        <a:xfrm>
          <a:off x="5972175" y="202050015"/>
          <a:ext cx="0" cy="3486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14</xdr:col>
      <xdr:colOff>228600</xdr:colOff>
      <xdr:row>1130</xdr:row>
      <xdr:rowOff>142875</xdr:rowOff>
    </xdr:from>
    <xdr:to>
      <xdr:col>14</xdr:col>
      <xdr:colOff>238125</xdr:colOff>
      <xdr:row>1133</xdr:row>
      <xdr:rowOff>0</xdr:rowOff>
    </xdr:to>
    <xdr:cxnSp macro="">
      <xdr:nvCxnSpPr>
        <xdr:cNvPr id="63" name="Conector recto 43">
          <a:extLst>
            <a:ext uri="{FF2B5EF4-FFF2-40B4-BE49-F238E27FC236}">
              <a16:creationId xmlns:a16="http://schemas.microsoft.com/office/drawing/2014/main" id="{8D101D8C-8518-4501-94D7-388F795E4BBF}"/>
            </a:ext>
          </a:extLst>
        </xdr:cNvPr>
        <xdr:cNvCxnSpPr>
          <a:cxnSpLocks noChangeShapeType="1"/>
        </xdr:cNvCxnSpPr>
      </xdr:nvCxnSpPr>
      <xdr:spPr bwMode="auto">
        <a:xfrm>
          <a:off x="5669280" y="202088115"/>
          <a:ext cx="9525" cy="33718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13</xdr:col>
      <xdr:colOff>276225</xdr:colOff>
      <xdr:row>1130</xdr:row>
      <xdr:rowOff>104775</xdr:rowOff>
    </xdr:from>
    <xdr:to>
      <xdr:col>13</xdr:col>
      <xdr:colOff>276225</xdr:colOff>
      <xdr:row>1132</xdr:row>
      <xdr:rowOff>133350</xdr:rowOff>
    </xdr:to>
    <xdr:cxnSp macro="">
      <xdr:nvCxnSpPr>
        <xdr:cNvPr id="64" name="Conector recto 45">
          <a:extLst>
            <a:ext uri="{FF2B5EF4-FFF2-40B4-BE49-F238E27FC236}">
              <a16:creationId xmlns:a16="http://schemas.microsoft.com/office/drawing/2014/main" id="{F208E1AE-753F-437C-A0BA-95348A27FFD1}"/>
            </a:ext>
          </a:extLst>
        </xdr:cNvPr>
        <xdr:cNvCxnSpPr>
          <a:cxnSpLocks noChangeShapeType="1"/>
        </xdr:cNvCxnSpPr>
      </xdr:nvCxnSpPr>
      <xdr:spPr bwMode="auto">
        <a:xfrm>
          <a:off x="5328285" y="202050015"/>
          <a:ext cx="0" cy="3486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12</xdr:col>
      <xdr:colOff>323850</xdr:colOff>
      <xdr:row>1130</xdr:row>
      <xdr:rowOff>95250</xdr:rowOff>
    </xdr:from>
    <xdr:to>
      <xdr:col>12</xdr:col>
      <xdr:colOff>333375</xdr:colOff>
      <xdr:row>1132</xdr:row>
      <xdr:rowOff>152400</xdr:rowOff>
    </xdr:to>
    <xdr:cxnSp macro="">
      <xdr:nvCxnSpPr>
        <xdr:cNvPr id="65" name="Conector recto 47">
          <a:extLst>
            <a:ext uri="{FF2B5EF4-FFF2-40B4-BE49-F238E27FC236}">
              <a16:creationId xmlns:a16="http://schemas.microsoft.com/office/drawing/2014/main" id="{923EBA06-ACC7-45D4-A95F-672BEE2D24AD}"/>
            </a:ext>
          </a:extLst>
        </xdr:cNvPr>
        <xdr:cNvCxnSpPr>
          <a:cxnSpLocks noChangeShapeType="1"/>
        </xdr:cNvCxnSpPr>
      </xdr:nvCxnSpPr>
      <xdr:spPr bwMode="auto">
        <a:xfrm>
          <a:off x="4987290" y="202040490"/>
          <a:ext cx="9525" cy="37719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12</xdr:col>
      <xdr:colOff>19050</xdr:colOff>
      <xdr:row>1130</xdr:row>
      <xdr:rowOff>95250</xdr:rowOff>
    </xdr:from>
    <xdr:to>
      <xdr:col>12</xdr:col>
      <xdr:colOff>19050</xdr:colOff>
      <xdr:row>1132</xdr:row>
      <xdr:rowOff>142875</xdr:rowOff>
    </xdr:to>
    <xdr:cxnSp macro="">
      <xdr:nvCxnSpPr>
        <xdr:cNvPr id="66" name="Conector recto 49">
          <a:extLst>
            <a:ext uri="{FF2B5EF4-FFF2-40B4-BE49-F238E27FC236}">
              <a16:creationId xmlns:a16="http://schemas.microsoft.com/office/drawing/2014/main" id="{84771ACA-28A6-4145-A9F0-082E7919A7B0}"/>
            </a:ext>
          </a:extLst>
        </xdr:cNvPr>
        <xdr:cNvCxnSpPr>
          <a:cxnSpLocks noChangeShapeType="1"/>
        </xdr:cNvCxnSpPr>
      </xdr:nvCxnSpPr>
      <xdr:spPr bwMode="auto">
        <a:xfrm>
          <a:off x="4682490" y="202040490"/>
          <a:ext cx="0" cy="36766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95250</xdr:colOff>
      <xdr:row>1130</xdr:row>
      <xdr:rowOff>95250</xdr:rowOff>
    </xdr:from>
    <xdr:to>
      <xdr:col>11</xdr:col>
      <xdr:colOff>114300</xdr:colOff>
      <xdr:row>1132</xdr:row>
      <xdr:rowOff>85725</xdr:rowOff>
    </xdr:to>
    <xdr:cxnSp macro="">
      <xdr:nvCxnSpPr>
        <xdr:cNvPr id="67" name="Conector recto 51">
          <a:extLst>
            <a:ext uri="{FF2B5EF4-FFF2-40B4-BE49-F238E27FC236}">
              <a16:creationId xmlns:a16="http://schemas.microsoft.com/office/drawing/2014/main" id="{F9836907-4167-4D60-B09D-2D039054F49B}"/>
            </a:ext>
          </a:extLst>
        </xdr:cNvPr>
        <xdr:cNvCxnSpPr>
          <a:cxnSpLocks noChangeShapeType="1"/>
        </xdr:cNvCxnSpPr>
      </xdr:nvCxnSpPr>
      <xdr:spPr bwMode="auto">
        <a:xfrm>
          <a:off x="4370070" y="202040490"/>
          <a:ext cx="19050" cy="3105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209550</xdr:colOff>
      <xdr:row>1130</xdr:row>
      <xdr:rowOff>123825</xdr:rowOff>
    </xdr:from>
    <xdr:to>
      <xdr:col>8</xdr:col>
      <xdr:colOff>228600</xdr:colOff>
      <xdr:row>1132</xdr:row>
      <xdr:rowOff>95250</xdr:rowOff>
    </xdr:to>
    <xdr:cxnSp macro="">
      <xdr:nvCxnSpPr>
        <xdr:cNvPr id="68" name="Conector recto 53">
          <a:extLst>
            <a:ext uri="{FF2B5EF4-FFF2-40B4-BE49-F238E27FC236}">
              <a16:creationId xmlns:a16="http://schemas.microsoft.com/office/drawing/2014/main" id="{D3343AB9-C939-428A-BCE2-4C777313D46C}"/>
            </a:ext>
          </a:extLst>
        </xdr:cNvPr>
        <xdr:cNvCxnSpPr>
          <a:cxnSpLocks noChangeShapeType="1"/>
        </xdr:cNvCxnSpPr>
      </xdr:nvCxnSpPr>
      <xdr:spPr bwMode="auto">
        <a:xfrm>
          <a:off x="3318510" y="202069065"/>
          <a:ext cx="19050" cy="29146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276225</xdr:colOff>
      <xdr:row>1130</xdr:row>
      <xdr:rowOff>47625</xdr:rowOff>
    </xdr:from>
    <xdr:to>
      <xdr:col>7</xdr:col>
      <xdr:colOff>285750</xdr:colOff>
      <xdr:row>1132</xdr:row>
      <xdr:rowOff>57150</xdr:rowOff>
    </xdr:to>
    <xdr:cxnSp macro="">
      <xdr:nvCxnSpPr>
        <xdr:cNvPr id="69" name="Conector recto 55">
          <a:extLst>
            <a:ext uri="{FF2B5EF4-FFF2-40B4-BE49-F238E27FC236}">
              <a16:creationId xmlns:a16="http://schemas.microsoft.com/office/drawing/2014/main" id="{4272F48D-A7B4-4455-B60D-4F68820BB4F2}"/>
            </a:ext>
          </a:extLst>
        </xdr:cNvPr>
        <xdr:cNvCxnSpPr>
          <a:cxnSpLocks noChangeShapeType="1"/>
        </xdr:cNvCxnSpPr>
      </xdr:nvCxnSpPr>
      <xdr:spPr bwMode="auto">
        <a:xfrm>
          <a:off x="2996565" y="201992865"/>
          <a:ext cx="9525" cy="32956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257175</xdr:colOff>
      <xdr:row>1130</xdr:row>
      <xdr:rowOff>95250</xdr:rowOff>
    </xdr:from>
    <xdr:to>
      <xdr:col>7</xdr:col>
      <xdr:colOff>276225</xdr:colOff>
      <xdr:row>1132</xdr:row>
      <xdr:rowOff>57150</xdr:rowOff>
    </xdr:to>
    <xdr:cxnSp macro="">
      <xdr:nvCxnSpPr>
        <xdr:cNvPr id="70" name="Conector recto 59">
          <a:extLst>
            <a:ext uri="{FF2B5EF4-FFF2-40B4-BE49-F238E27FC236}">
              <a16:creationId xmlns:a16="http://schemas.microsoft.com/office/drawing/2014/main" id="{783BFF24-2447-4AE3-B67F-62DBF96F0764}"/>
            </a:ext>
          </a:extLst>
        </xdr:cNvPr>
        <xdr:cNvCxnSpPr>
          <a:cxnSpLocks noChangeShapeType="1"/>
        </xdr:cNvCxnSpPr>
      </xdr:nvCxnSpPr>
      <xdr:spPr bwMode="auto">
        <a:xfrm flipH="1">
          <a:off x="2977515" y="202040490"/>
          <a:ext cx="19050" cy="28194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323850</xdr:colOff>
      <xdr:row>1130</xdr:row>
      <xdr:rowOff>123825</xdr:rowOff>
    </xdr:from>
    <xdr:to>
      <xdr:col>6</xdr:col>
      <xdr:colOff>333375</xdr:colOff>
      <xdr:row>1132</xdr:row>
      <xdr:rowOff>57150</xdr:rowOff>
    </xdr:to>
    <xdr:cxnSp macro="">
      <xdr:nvCxnSpPr>
        <xdr:cNvPr id="71" name="Conector recto 61">
          <a:extLst>
            <a:ext uri="{FF2B5EF4-FFF2-40B4-BE49-F238E27FC236}">
              <a16:creationId xmlns:a16="http://schemas.microsoft.com/office/drawing/2014/main" id="{590103A8-57E6-4F5B-822E-FDA40E32285D}"/>
            </a:ext>
          </a:extLst>
        </xdr:cNvPr>
        <xdr:cNvCxnSpPr>
          <a:cxnSpLocks noChangeShapeType="1"/>
        </xdr:cNvCxnSpPr>
      </xdr:nvCxnSpPr>
      <xdr:spPr bwMode="auto">
        <a:xfrm>
          <a:off x="2655570" y="202069065"/>
          <a:ext cx="9525" cy="25336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9525</xdr:colOff>
      <xdr:row>1130</xdr:row>
      <xdr:rowOff>85725</xdr:rowOff>
    </xdr:from>
    <xdr:to>
      <xdr:col>6</xdr:col>
      <xdr:colOff>19050</xdr:colOff>
      <xdr:row>1132</xdr:row>
      <xdr:rowOff>38100</xdr:rowOff>
    </xdr:to>
    <xdr:cxnSp macro="">
      <xdr:nvCxnSpPr>
        <xdr:cNvPr id="72" name="Conector recto 94591">
          <a:extLst>
            <a:ext uri="{FF2B5EF4-FFF2-40B4-BE49-F238E27FC236}">
              <a16:creationId xmlns:a16="http://schemas.microsoft.com/office/drawing/2014/main" id="{922CAD9F-6BC8-4324-8058-B45A7DBF26A9}"/>
            </a:ext>
          </a:extLst>
        </xdr:cNvPr>
        <xdr:cNvCxnSpPr>
          <a:cxnSpLocks noChangeShapeType="1"/>
        </xdr:cNvCxnSpPr>
      </xdr:nvCxnSpPr>
      <xdr:spPr bwMode="auto">
        <a:xfrm>
          <a:off x="2341245" y="202030965"/>
          <a:ext cx="9525" cy="2724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13</xdr:col>
      <xdr:colOff>180975</xdr:colOff>
      <xdr:row>1134</xdr:row>
      <xdr:rowOff>133350</xdr:rowOff>
    </xdr:from>
    <xdr:to>
      <xdr:col>13</xdr:col>
      <xdr:colOff>180975</xdr:colOff>
      <xdr:row>1136</xdr:row>
      <xdr:rowOff>123825</xdr:rowOff>
    </xdr:to>
    <xdr:cxnSp macro="">
      <xdr:nvCxnSpPr>
        <xdr:cNvPr id="73" name="Conector recto 94642">
          <a:extLst>
            <a:ext uri="{FF2B5EF4-FFF2-40B4-BE49-F238E27FC236}">
              <a16:creationId xmlns:a16="http://schemas.microsoft.com/office/drawing/2014/main" id="{B1D0D94C-E776-44F3-9222-B0FEAB2CD2BB}"/>
            </a:ext>
          </a:extLst>
        </xdr:cNvPr>
        <xdr:cNvCxnSpPr>
          <a:cxnSpLocks noChangeShapeType="1"/>
        </xdr:cNvCxnSpPr>
      </xdr:nvCxnSpPr>
      <xdr:spPr bwMode="auto">
        <a:xfrm>
          <a:off x="5233035" y="202718670"/>
          <a:ext cx="0" cy="3105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14</xdr:col>
      <xdr:colOff>114300</xdr:colOff>
      <xdr:row>1135</xdr:row>
      <xdr:rowOff>9525</xdr:rowOff>
    </xdr:from>
    <xdr:to>
      <xdr:col>14</xdr:col>
      <xdr:colOff>114300</xdr:colOff>
      <xdr:row>1136</xdr:row>
      <xdr:rowOff>152400</xdr:rowOff>
    </xdr:to>
    <xdr:cxnSp macro="">
      <xdr:nvCxnSpPr>
        <xdr:cNvPr id="74" name="Conector recto 94646">
          <a:extLst>
            <a:ext uri="{FF2B5EF4-FFF2-40B4-BE49-F238E27FC236}">
              <a16:creationId xmlns:a16="http://schemas.microsoft.com/office/drawing/2014/main" id="{56EB520F-C3A1-47BF-965F-6EC1A2A96D19}"/>
            </a:ext>
          </a:extLst>
        </xdr:cNvPr>
        <xdr:cNvCxnSpPr>
          <a:cxnSpLocks noChangeShapeType="1"/>
        </xdr:cNvCxnSpPr>
      </xdr:nvCxnSpPr>
      <xdr:spPr bwMode="auto">
        <a:xfrm>
          <a:off x="5554980" y="202754865"/>
          <a:ext cx="0" cy="30289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15</xdr:col>
      <xdr:colOff>38100</xdr:colOff>
      <xdr:row>1134</xdr:row>
      <xdr:rowOff>152400</xdr:rowOff>
    </xdr:from>
    <xdr:to>
      <xdr:col>15</xdr:col>
      <xdr:colOff>47625</xdr:colOff>
      <xdr:row>1136</xdr:row>
      <xdr:rowOff>133350</xdr:rowOff>
    </xdr:to>
    <xdr:cxnSp macro="">
      <xdr:nvCxnSpPr>
        <xdr:cNvPr id="75" name="Conector recto 94649">
          <a:extLst>
            <a:ext uri="{FF2B5EF4-FFF2-40B4-BE49-F238E27FC236}">
              <a16:creationId xmlns:a16="http://schemas.microsoft.com/office/drawing/2014/main" id="{9DBE4F55-2741-43F6-AFC0-333B6B610E99}"/>
            </a:ext>
          </a:extLst>
        </xdr:cNvPr>
        <xdr:cNvCxnSpPr>
          <a:cxnSpLocks noChangeShapeType="1"/>
        </xdr:cNvCxnSpPr>
      </xdr:nvCxnSpPr>
      <xdr:spPr bwMode="auto">
        <a:xfrm>
          <a:off x="5867400" y="202737720"/>
          <a:ext cx="9525" cy="30099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15</xdr:col>
      <xdr:colOff>371475</xdr:colOff>
      <xdr:row>1134</xdr:row>
      <xdr:rowOff>142875</xdr:rowOff>
    </xdr:from>
    <xdr:to>
      <xdr:col>16</xdr:col>
      <xdr:colOff>0</xdr:colOff>
      <xdr:row>1136</xdr:row>
      <xdr:rowOff>85725</xdr:rowOff>
    </xdr:to>
    <xdr:cxnSp macro="">
      <xdr:nvCxnSpPr>
        <xdr:cNvPr id="76" name="Conector recto 94652">
          <a:extLst>
            <a:ext uri="{FF2B5EF4-FFF2-40B4-BE49-F238E27FC236}">
              <a16:creationId xmlns:a16="http://schemas.microsoft.com/office/drawing/2014/main" id="{A4ABE13E-AD87-431C-A90A-ACBDE40F78F0}"/>
            </a:ext>
          </a:extLst>
        </xdr:cNvPr>
        <xdr:cNvCxnSpPr>
          <a:cxnSpLocks noChangeShapeType="1"/>
        </xdr:cNvCxnSpPr>
      </xdr:nvCxnSpPr>
      <xdr:spPr bwMode="auto">
        <a:xfrm>
          <a:off x="6200775" y="202728195"/>
          <a:ext cx="17145" cy="26289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16</xdr:col>
      <xdr:colOff>295275</xdr:colOff>
      <xdr:row>1135</xdr:row>
      <xdr:rowOff>9525</xdr:rowOff>
    </xdr:from>
    <xdr:to>
      <xdr:col>16</xdr:col>
      <xdr:colOff>295275</xdr:colOff>
      <xdr:row>1136</xdr:row>
      <xdr:rowOff>142875</xdr:rowOff>
    </xdr:to>
    <xdr:cxnSp macro="">
      <xdr:nvCxnSpPr>
        <xdr:cNvPr id="77" name="Conector recto 94654">
          <a:extLst>
            <a:ext uri="{FF2B5EF4-FFF2-40B4-BE49-F238E27FC236}">
              <a16:creationId xmlns:a16="http://schemas.microsoft.com/office/drawing/2014/main" id="{2811DECD-8F72-4E6D-8B75-F1AC5E498897}"/>
            </a:ext>
          </a:extLst>
        </xdr:cNvPr>
        <xdr:cNvCxnSpPr>
          <a:cxnSpLocks noChangeShapeType="1"/>
        </xdr:cNvCxnSpPr>
      </xdr:nvCxnSpPr>
      <xdr:spPr bwMode="auto">
        <a:xfrm>
          <a:off x="6513195" y="202754865"/>
          <a:ext cx="0" cy="29337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17</xdr:col>
      <xdr:colOff>247650</xdr:colOff>
      <xdr:row>1134</xdr:row>
      <xdr:rowOff>133350</xdr:rowOff>
    </xdr:from>
    <xdr:to>
      <xdr:col>17</xdr:col>
      <xdr:colOff>257175</xdr:colOff>
      <xdr:row>1136</xdr:row>
      <xdr:rowOff>123825</xdr:rowOff>
    </xdr:to>
    <xdr:cxnSp macro="">
      <xdr:nvCxnSpPr>
        <xdr:cNvPr id="78" name="Conector recto 94656">
          <a:extLst>
            <a:ext uri="{FF2B5EF4-FFF2-40B4-BE49-F238E27FC236}">
              <a16:creationId xmlns:a16="http://schemas.microsoft.com/office/drawing/2014/main" id="{22F49074-1688-4411-832A-19671CB1DF39}"/>
            </a:ext>
          </a:extLst>
        </xdr:cNvPr>
        <xdr:cNvCxnSpPr>
          <a:cxnSpLocks noChangeShapeType="1"/>
        </xdr:cNvCxnSpPr>
      </xdr:nvCxnSpPr>
      <xdr:spPr bwMode="auto">
        <a:xfrm>
          <a:off x="6854190" y="202718670"/>
          <a:ext cx="9525" cy="3105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21</xdr:col>
      <xdr:colOff>309562</xdr:colOff>
      <xdr:row>1132</xdr:row>
      <xdr:rowOff>95251</xdr:rowOff>
    </xdr:from>
    <xdr:to>
      <xdr:col>22</xdr:col>
      <xdr:colOff>83344</xdr:colOff>
      <xdr:row>1133</xdr:row>
      <xdr:rowOff>83343</xdr:rowOff>
    </xdr:to>
    <xdr:sp macro="" textlink="">
      <xdr:nvSpPr>
        <xdr:cNvPr id="79" name="Diagrama de flujo: conector 78">
          <a:extLst>
            <a:ext uri="{FF2B5EF4-FFF2-40B4-BE49-F238E27FC236}">
              <a16:creationId xmlns:a16="http://schemas.microsoft.com/office/drawing/2014/main" id="{CF830747-F6F3-4180-9164-89CDFF62C7C9}"/>
            </a:ext>
          </a:extLst>
        </xdr:cNvPr>
        <xdr:cNvSpPr/>
      </xdr:nvSpPr>
      <xdr:spPr bwMode="auto">
        <a:xfrm>
          <a:off x="8470582" y="202360531"/>
          <a:ext cx="16240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19</xdr:col>
      <xdr:colOff>0</xdr:colOff>
      <xdr:row>1132</xdr:row>
      <xdr:rowOff>71438</xdr:rowOff>
    </xdr:from>
    <xdr:to>
      <xdr:col>19</xdr:col>
      <xdr:colOff>154782</xdr:colOff>
      <xdr:row>1133</xdr:row>
      <xdr:rowOff>59530</xdr:rowOff>
    </xdr:to>
    <xdr:sp macro="" textlink="">
      <xdr:nvSpPr>
        <xdr:cNvPr id="80" name="Diagrama de flujo: conector 79">
          <a:extLst>
            <a:ext uri="{FF2B5EF4-FFF2-40B4-BE49-F238E27FC236}">
              <a16:creationId xmlns:a16="http://schemas.microsoft.com/office/drawing/2014/main" id="{BDF1F69E-9257-49E0-8576-E4E7F1D2B8D9}"/>
            </a:ext>
          </a:extLst>
        </xdr:cNvPr>
        <xdr:cNvSpPr/>
      </xdr:nvSpPr>
      <xdr:spPr bwMode="auto">
        <a:xfrm>
          <a:off x="7383780" y="202336718"/>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21</xdr:col>
      <xdr:colOff>214312</xdr:colOff>
      <xdr:row>1135</xdr:row>
      <xdr:rowOff>11906</xdr:rowOff>
    </xdr:from>
    <xdr:to>
      <xdr:col>21</xdr:col>
      <xdr:colOff>369094</xdr:colOff>
      <xdr:row>1135</xdr:row>
      <xdr:rowOff>166686</xdr:rowOff>
    </xdr:to>
    <xdr:sp macro="" textlink="">
      <xdr:nvSpPr>
        <xdr:cNvPr id="81" name="Diagrama de flujo: conector 80">
          <a:extLst>
            <a:ext uri="{FF2B5EF4-FFF2-40B4-BE49-F238E27FC236}">
              <a16:creationId xmlns:a16="http://schemas.microsoft.com/office/drawing/2014/main" id="{7765E6DC-D006-46E0-9839-496D347F90B8}"/>
            </a:ext>
          </a:extLst>
        </xdr:cNvPr>
        <xdr:cNvSpPr/>
      </xdr:nvSpPr>
      <xdr:spPr bwMode="auto">
        <a:xfrm>
          <a:off x="8375332" y="202757246"/>
          <a:ext cx="154782" cy="147160"/>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18</xdr:col>
      <xdr:colOff>130968</xdr:colOff>
      <xdr:row>1135</xdr:row>
      <xdr:rowOff>11906</xdr:rowOff>
    </xdr:from>
    <xdr:to>
      <xdr:col>18</xdr:col>
      <xdr:colOff>285750</xdr:colOff>
      <xdr:row>1135</xdr:row>
      <xdr:rowOff>166686</xdr:rowOff>
    </xdr:to>
    <xdr:sp macro="" textlink="">
      <xdr:nvSpPr>
        <xdr:cNvPr id="82" name="Diagrama de flujo: conector 81">
          <a:extLst>
            <a:ext uri="{FF2B5EF4-FFF2-40B4-BE49-F238E27FC236}">
              <a16:creationId xmlns:a16="http://schemas.microsoft.com/office/drawing/2014/main" id="{B6CDE27B-7D57-4BF0-92E9-AEA2F27C284E}"/>
            </a:ext>
          </a:extLst>
        </xdr:cNvPr>
        <xdr:cNvSpPr/>
      </xdr:nvSpPr>
      <xdr:spPr bwMode="auto">
        <a:xfrm>
          <a:off x="7126128" y="202757246"/>
          <a:ext cx="154782" cy="147160"/>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19</xdr:col>
      <xdr:colOff>321469</xdr:colOff>
      <xdr:row>1135</xdr:row>
      <xdr:rowOff>23812</xdr:rowOff>
    </xdr:from>
    <xdr:to>
      <xdr:col>20</xdr:col>
      <xdr:colOff>95251</xdr:colOff>
      <xdr:row>1136</xdr:row>
      <xdr:rowOff>11905</xdr:rowOff>
    </xdr:to>
    <xdr:sp macro="" textlink="">
      <xdr:nvSpPr>
        <xdr:cNvPr id="83" name="Diagrama de flujo: conector 82">
          <a:extLst>
            <a:ext uri="{FF2B5EF4-FFF2-40B4-BE49-F238E27FC236}">
              <a16:creationId xmlns:a16="http://schemas.microsoft.com/office/drawing/2014/main" id="{8C26AAE0-421A-4809-BDDF-4C373B434792}"/>
            </a:ext>
          </a:extLst>
        </xdr:cNvPr>
        <xdr:cNvSpPr/>
      </xdr:nvSpPr>
      <xdr:spPr bwMode="auto">
        <a:xfrm>
          <a:off x="7705249" y="202769152"/>
          <a:ext cx="162402" cy="148113"/>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10</xdr:col>
      <xdr:colOff>178592</xdr:colOff>
      <xdr:row>1134</xdr:row>
      <xdr:rowOff>130970</xdr:rowOff>
    </xdr:from>
    <xdr:to>
      <xdr:col>10</xdr:col>
      <xdr:colOff>333374</xdr:colOff>
      <xdr:row>1135</xdr:row>
      <xdr:rowOff>119062</xdr:rowOff>
    </xdr:to>
    <xdr:sp macro="" textlink="">
      <xdr:nvSpPr>
        <xdr:cNvPr id="84" name="Diagrama de flujo: conector 83">
          <a:extLst>
            <a:ext uri="{FF2B5EF4-FFF2-40B4-BE49-F238E27FC236}">
              <a16:creationId xmlns:a16="http://schemas.microsoft.com/office/drawing/2014/main" id="{632A92B8-8377-4605-B00D-52B9E14F38B1}"/>
            </a:ext>
          </a:extLst>
        </xdr:cNvPr>
        <xdr:cNvSpPr/>
      </xdr:nvSpPr>
      <xdr:spPr bwMode="auto">
        <a:xfrm>
          <a:off x="4064792" y="202716290"/>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17</xdr:col>
      <xdr:colOff>333375</xdr:colOff>
      <xdr:row>1132</xdr:row>
      <xdr:rowOff>83344</xdr:rowOff>
    </xdr:from>
    <xdr:to>
      <xdr:col>18</xdr:col>
      <xdr:colOff>107157</xdr:colOff>
      <xdr:row>1133</xdr:row>
      <xdr:rowOff>71436</xdr:rowOff>
    </xdr:to>
    <xdr:sp macro="" textlink="">
      <xdr:nvSpPr>
        <xdr:cNvPr id="85" name="Diagrama de flujo: conector 84">
          <a:extLst>
            <a:ext uri="{FF2B5EF4-FFF2-40B4-BE49-F238E27FC236}">
              <a16:creationId xmlns:a16="http://schemas.microsoft.com/office/drawing/2014/main" id="{C2EEE798-31F1-48CE-8460-22204910393B}"/>
            </a:ext>
          </a:extLst>
        </xdr:cNvPr>
        <xdr:cNvSpPr/>
      </xdr:nvSpPr>
      <xdr:spPr bwMode="auto">
        <a:xfrm>
          <a:off x="6939915" y="202348624"/>
          <a:ext cx="16240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16</xdr:col>
      <xdr:colOff>297656</xdr:colOff>
      <xdr:row>1132</xdr:row>
      <xdr:rowOff>47625</xdr:rowOff>
    </xdr:from>
    <xdr:to>
      <xdr:col>17</xdr:col>
      <xdr:colOff>71438</xdr:colOff>
      <xdr:row>1133</xdr:row>
      <xdr:rowOff>35717</xdr:rowOff>
    </xdr:to>
    <xdr:sp macro="" textlink="">
      <xdr:nvSpPr>
        <xdr:cNvPr id="86" name="Diagrama de flujo: conector 85">
          <a:extLst>
            <a:ext uri="{FF2B5EF4-FFF2-40B4-BE49-F238E27FC236}">
              <a16:creationId xmlns:a16="http://schemas.microsoft.com/office/drawing/2014/main" id="{8F73195E-1857-42C8-8EC5-9BBE196D2A24}"/>
            </a:ext>
          </a:extLst>
        </xdr:cNvPr>
        <xdr:cNvSpPr/>
      </xdr:nvSpPr>
      <xdr:spPr bwMode="auto">
        <a:xfrm>
          <a:off x="6515576" y="202312905"/>
          <a:ext cx="16240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8</xdr:col>
      <xdr:colOff>226219</xdr:colOff>
      <xdr:row>1134</xdr:row>
      <xdr:rowOff>95252</xdr:rowOff>
    </xdr:from>
    <xdr:to>
      <xdr:col>9</xdr:col>
      <xdr:colOff>1</xdr:colOff>
      <xdr:row>1135</xdr:row>
      <xdr:rowOff>83344</xdr:rowOff>
    </xdr:to>
    <xdr:sp macro="" textlink="">
      <xdr:nvSpPr>
        <xdr:cNvPr id="87" name="Diagrama de flujo: conector 86">
          <a:extLst>
            <a:ext uri="{FF2B5EF4-FFF2-40B4-BE49-F238E27FC236}">
              <a16:creationId xmlns:a16="http://schemas.microsoft.com/office/drawing/2014/main" id="{0A54167A-962D-459B-9DCB-4A576DD6AB21}"/>
            </a:ext>
          </a:extLst>
        </xdr:cNvPr>
        <xdr:cNvSpPr/>
      </xdr:nvSpPr>
      <xdr:spPr bwMode="auto">
        <a:xfrm>
          <a:off x="3335179" y="202680572"/>
          <a:ext cx="16240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23</xdr:col>
      <xdr:colOff>154781</xdr:colOff>
      <xdr:row>1135</xdr:row>
      <xdr:rowOff>23812</xdr:rowOff>
    </xdr:from>
    <xdr:to>
      <xdr:col>23</xdr:col>
      <xdr:colOff>309563</xdr:colOff>
      <xdr:row>1136</xdr:row>
      <xdr:rowOff>11905</xdr:rowOff>
    </xdr:to>
    <xdr:sp macro="" textlink="">
      <xdr:nvSpPr>
        <xdr:cNvPr id="88" name="Diagrama de flujo: conector 87">
          <a:extLst>
            <a:ext uri="{FF2B5EF4-FFF2-40B4-BE49-F238E27FC236}">
              <a16:creationId xmlns:a16="http://schemas.microsoft.com/office/drawing/2014/main" id="{22F65AA2-78D1-472E-B2F5-30BECAB6465C}"/>
            </a:ext>
          </a:extLst>
        </xdr:cNvPr>
        <xdr:cNvSpPr/>
      </xdr:nvSpPr>
      <xdr:spPr bwMode="auto">
        <a:xfrm>
          <a:off x="9093041" y="202769152"/>
          <a:ext cx="154782" cy="148113"/>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23</xdr:col>
      <xdr:colOff>0</xdr:colOff>
      <xdr:row>1132</xdr:row>
      <xdr:rowOff>95251</xdr:rowOff>
    </xdr:from>
    <xdr:to>
      <xdr:col>23</xdr:col>
      <xdr:colOff>154782</xdr:colOff>
      <xdr:row>1133</xdr:row>
      <xdr:rowOff>83343</xdr:rowOff>
    </xdr:to>
    <xdr:sp macro="" textlink="">
      <xdr:nvSpPr>
        <xdr:cNvPr id="89" name="Diagrama de flujo: conector 88">
          <a:extLst>
            <a:ext uri="{FF2B5EF4-FFF2-40B4-BE49-F238E27FC236}">
              <a16:creationId xmlns:a16="http://schemas.microsoft.com/office/drawing/2014/main" id="{4501074B-313F-42B6-92E2-CA987C3C41D3}"/>
            </a:ext>
          </a:extLst>
        </xdr:cNvPr>
        <xdr:cNvSpPr/>
      </xdr:nvSpPr>
      <xdr:spPr bwMode="auto">
        <a:xfrm>
          <a:off x="8938260" y="202360531"/>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20</xdr:col>
      <xdr:colOff>154781</xdr:colOff>
      <xdr:row>1132</xdr:row>
      <xdr:rowOff>83343</xdr:rowOff>
    </xdr:from>
    <xdr:to>
      <xdr:col>20</xdr:col>
      <xdr:colOff>309563</xdr:colOff>
      <xdr:row>1133</xdr:row>
      <xdr:rowOff>71435</xdr:rowOff>
    </xdr:to>
    <xdr:sp macro="" textlink="">
      <xdr:nvSpPr>
        <xdr:cNvPr id="90" name="Diagrama de flujo: conector 89">
          <a:extLst>
            <a:ext uri="{FF2B5EF4-FFF2-40B4-BE49-F238E27FC236}">
              <a16:creationId xmlns:a16="http://schemas.microsoft.com/office/drawing/2014/main" id="{FACFEAF4-C0DC-4987-B7B7-FCBA3BD82453}"/>
            </a:ext>
          </a:extLst>
        </xdr:cNvPr>
        <xdr:cNvSpPr/>
      </xdr:nvSpPr>
      <xdr:spPr bwMode="auto">
        <a:xfrm>
          <a:off x="7927181" y="202348623"/>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6</xdr:col>
      <xdr:colOff>202406</xdr:colOff>
      <xdr:row>1134</xdr:row>
      <xdr:rowOff>83344</xdr:rowOff>
    </xdr:from>
    <xdr:to>
      <xdr:col>6</xdr:col>
      <xdr:colOff>357188</xdr:colOff>
      <xdr:row>1135</xdr:row>
      <xdr:rowOff>71436</xdr:rowOff>
    </xdr:to>
    <xdr:sp macro="" textlink="">
      <xdr:nvSpPr>
        <xdr:cNvPr id="91" name="Diagrama de flujo: conector 90">
          <a:extLst>
            <a:ext uri="{FF2B5EF4-FFF2-40B4-BE49-F238E27FC236}">
              <a16:creationId xmlns:a16="http://schemas.microsoft.com/office/drawing/2014/main" id="{AE7A847E-363A-4A14-9590-47AF0A11C82D}"/>
            </a:ext>
          </a:extLst>
        </xdr:cNvPr>
        <xdr:cNvSpPr/>
      </xdr:nvSpPr>
      <xdr:spPr bwMode="auto">
        <a:xfrm>
          <a:off x="2534126" y="202668664"/>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12</xdr:col>
      <xdr:colOff>47625</xdr:colOff>
      <xdr:row>1134</xdr:row>
      <xdr:rowOff>130970</xdr:rowOff>
    </xdr:from>
    <xdr:to>
      <xdr:col>12</xdr:col>
      <xdr:colOff>202407</xdr:colOff>
      <xdr:row>1135</xdr:row>
      <xdr:rowOff>119062</xdr:rowOff>
    </xdr:to>
    <xdr:sp macro="" textlink="">
      <xdr:nvSpPr>
        <xdr:cNvPr id="92" name="Diagrama de flujo: conector 91">
          <a:extLst>
            <a:ext uri="{FF2B5EF4-FFF2-40B4-BE49-F238E27FC236}">
              <a16:creationId xmlns:a16="http://schemas.microsoft.com/office/drawing/2014/main" id="{1B09C8D0-BE12-4023-84BB-035566ECA464}"/>
            </a:ext>
          </a:extLst>
        </xdr:cNvPr>
        <xdr:cNvSpPr/>
      </xdr:nvSpPr>
      <xdr:spPr bwMode="auto">
        <a:xfrm>
          <a:off x="4711065" y="202716290"/>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4</xdr:col>
      <xdr:colOff>371475</xdr:colOff>
      <xdr:row>816</xdr:row>
      <xdr:rowOff>114300</xdr:rowOff>
    </xdr:from>
    <xdr:to>
      <xdr:col>23</xdr:col>
      <xdr:colOff>228600</xdr:colOff>
      <xdr:row>817</xdr:row>
      <xdr:rowOff>38100</xdr:rowOff>
    </xdr:to>
    <xdr:cxnSp macro="">
      <xdr:nvCxnSpPr>
        <xdr:cNvPr id="93" name="Conector recto 94700">
          <a:extLst>
            <a:ext uri="{FF2B5EF4-FFF2-40B4-BE49-F238E27FC236}">
              <a16:creationId xmlns:a16="http://schemas.microsoft.com/office/drawing/2014/main" id="{83841BED-8F84-4A06-8353-F1AA6963492C}"/>
            </a:ext>
          </a:extLst>
        </xdr:cNvPr>
        <xdr:cNvCxnSpPr>
          <a:cxnSpLocks noChangeShapeType="1"/>
        </xdr:cNvCxnSpPr>
      </xdr:nvCxnSpPr>
      <xdr:spPr bwMode="auto">
        <a:xfrm>
          <a:off x="1925955" y="145282920"/>
          <a:ext cx="7240905" cy="106680"/>
        </a:xfrm>
        <a:prstGeom prst="line">
          <a:avLst/>
        </a:prstGeom>
        <a:noFill/>
        <a:ln w="38100"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323850</xdr:colOff>
      <xdr:row>818</xdr:row>
      <xdr:rowOff>114300</xdr:rowOff>
    </xdr:from>
    <xdr:to>
      <xdr:col>24</xdr:col>
      <xdr:colOff>19050</xdr:colOff>
      <xdr:row>819</xdr:row>
      <xdr:rowOff>114300</xdr:rowOff>
    </xdr:to>
    <xdr:cxnSp macro="">
      <xdr:nvCxnSpPr>
        <xdr:cNvPr id="94" name="Conector recto 94702">
          <a:extLst>
            <a:ext uri="{FF2B5EF4-FFF2-40B4-BE49-F238E27FC236}">
              <a16:creationId xmlns:a16="http://schemas.microsoft.com/office/drawing/2014/main" id="{F9EDA268-F4BA-4CA2-AF90-CA8BD8D5688F}"/>
            </a:ext>
          </a:extLst>
        </xdr:cNvPr>
        <xdr:cNvCxnSpPr>
          <a:cxnSpLocks noChangeShapeType="1"/>
        </xdr:cNvCxnSpPr>
      </xdr:nvCxnSpPr>
      <xdr:spPr bwMode="auto">
        <a:xfrm>
          <a:off x="1878330" y="145648680"/>
          <a:ext cx="7467600" cy="182880"/>
        </a:xfrm>
        <a:prstGeom prst="line">
          <a:avLst/>
        </a:prstGeom>
        <a:noFill/>
        <a:ln w="57150"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12</xdr:col>
      <xdr:colOff>285750</xdr:colOff>
      <xdr:row>741</xdr:row>
      <xdr:rowOff>130969</xdr:rowOff>
    </xdr:from>
    <xdr:to>
      <xdr:col>18</xdr:col>
      <xdr:colOff>107156</xdr:colOff>
      <xdr:row>745</xdr:row>
      <xdr:rowOff>0</xdr:rowOff>
    </xdr:to>
    <xdr:sp macro="" textlink="">
      <xdr:nvSpPr>
        <xdr:cNvPr id="95" name="Rectángulo 94">
          <a:extLst>
            <a:ext uri="{FF2B5EF4-FFF2-40B4-BE49-F238E27FC236}">
              <a16:creationId xmlns:a16="http://schemas.microsoft.com/office/drawing/2014/main" id="{2EE60029-CCF6-431F-9C3A-4DA2C3CE6458}"/>
            </a:ext>
          </a:extLst>
        </xdr:cNvPr>
        <xdr:cNvSpPr/>
      </xdr:nvSpPr>
      <xdr:spPr bwMode="auto">
        <a:xfrm>
          <a:off x="4949190" y="131568349"/>
          <a:ext cx="2153126" cy="600551"/>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18</xdr:col>
      <xdr:colOff>119062</xdr:colOff>
      <xdr:row>741</xdr:row>
      <xdr:rowOff>130969</xdr:rowOff>
    </xdr:from>
    <xdr:to>
      <xdr:col>24</xdr:col>
      <xdr:colOff>130969</xdr:colOff>
      <xdr:row>742</xdr:row>
      <xdr:rowOff>130969</xdr:rowOff>
    </xdr:to>
    <xdr:sp macro="" textlink="">
      <xdr:nvSpPr>
        <xdr:cNvPr id="96" name="Rectángulo 95">
          <a:extLst>
            <a:ext uri="{FF2B5EF4-FFF2-40B4-BE49-F238E27FC236}">
              <a16:creationId xmlns:a16="http://schemas.microsoft.com/office/drawing/2014/main" id="{AEE00FA2-A687-4BEE-B03A-9D28E05F97A1}"/>
            </a:ext>
          </a:extLst>
        </xdr:cNvPr>
        <xdr:cNvSpPr/>
      </xdr:nvSpPr>
      <xdr:spPr bwMode="auto">
        <a:xfrm>
          <a:off x="7114222" y="131568349"/>
          <a:ext cx="2343627" cy="18288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130969</xdr:colOff>
      <xdr:row>737</xdr:row>
      <xdr:rowOff>23812</xdr:rowOff>
    </xdr:from>
    <xdr:to>
      <xdr:col>9</xdr:col>
      <xdr:colOff>250031</xdr:colOff>
      <xdr:row>739</xdr:row>
      <xdr:rowOff>35718</xdr:rowOff>
    </xdr:to>
    <xdr:sp macro="" textlink="">
      <xdr:nvSpPr>
        <xdr:cNvPr id="97" name="Rectángulo 96">
          <a:extLst>
            <a:ext uri="{FF2B5EF4-FFF2-40B4-BE49-F238E27FC236}">
              <a16:creationId xmlns:a16="http://schemas.microsoft.com/office/drawing/2014/main" id="{E139C9E1-7F3F-4BFE-BE4E-9EFFC5D0C692}"/>
            </a:ext>
          </a:extLst>
        </xdr:cNvPr>
        <xdr:cNvSpPr/>
      </xdr:nvSpPr>
      <xdr:spPr bwMode="auto">
        <a:xfrm>
          <a:off x="2074069" y="130729672"/>
          <a:ext cx="1673542" cy="377666"/>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10</xdr:col>
      <xdr:colOff>166688</xdr:colOff>
      <xdr:row>737</xdr:row>
      <xdr:rowOff>71437</xdr:rowOff>
    </xdr:from>
    <xdr:to>
      <xdr:col>16</xdr:col>
      <xdr:colOff>71438</xdr:colOff>
      <xdr:row>739</xdr:row>
      <xdr:rowOff>119062</xdr:rowOff>
    </xdr:to>
    <xdr:sp macro="" textlink="">
      <xdr:nvSpPr>
        <xdr:cNvPr id="98" name="Rectángulo 97">
          <a:extLst>
            <a:ext uri="{FF2B5EF4-FFF2-40B4-BE49-F238E27FC236}">
              <a16:creationId xmlns:a16="http://schemas.microsoft.com/office/drawing/2014/main" id="{1C258B5C-2EE2-4B4E-81AF-85F1F4B33AF9}"/>
            </a:ext>
          </a:extLst>
        </xdr:cNvPr>
        <xdr:cNvSpPr/>
      </xdr:nvSpPr>
      <xdr:spPr bwMode="auto">
        <a:xfrm>
          <a:off x="4052888" y="130777297"/>
          <a:ext cx="2236470" cy="413385"/>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16</xdr:col>
      <xdr:colOff>23813</xdr:colOff>
      <xdr:row>739</xdr:row>
      <xdr:rowOff>23812</xdr:rowOff>
    </xdr:from>
    <xdr:to>
      <xdr:col>23</xdr:col>
      <xdr:colOff>273844</xdr:colOff>
      <xdr:row>740</xdr:row>
      <xdr:rowOff>23811</xdr:rowOff>
    </xdr:to>
    <xdr:sp macro="" textlink="">
      <xdr:nvSpPr>
        <xdr:cNvPr id="99" name="Rectángulo 98">
          <a:extLst>
            <a:ext uri="{FF2B5EF4-FFF2-40B4-BE49-F238E27FC236}">
              <a16:creationId xmlns:a16="http://schemas.microsoft.com/office/drawing/2014/main" id="{F17720D4-B710-4F18-A78B-7D6351385D6A}"/>
            </a:ext>
          </a:extLst>
        </xdr:cNvPr>
        <xdr:cNvSpPr/>
      </xdr:nvSpPr>
      <xdr:spPr bwMode="auto">
        <a:xfrm>
          <a:off x="6241733" y="131095432"/>
          <a:ext cx="2970371" cy="182879"/>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95250</xdr:colOff>
      <xdr:row>741</xdr:row>
      <xdr:rowOff>23812</xdr:rowOff>
    </xdr:from>
    <xdr:to>
      <xdr:col>12</xdr:col>
      <xdr:colOff>285750</xdr:colOff>
      <xdr:row>742</xdr:row>
      <xdr:rowOff>23812</xdr:rowOff>
    </xdr:to>
    <xdr:sp macro="" textlink="">
      <xdr:nvSpPr>
        <xdr:cNvPr id="100" name="Rectángulo 99">
          <a:extLst>
            <a:ext uri="{FF2B5EF4-FFF2-40B4-BE49-F238E27FC236}">
              <a16:creationId xmlns:a16="http://schemas.microsoft.com/office/drawing/2014/main" id="{BC758770-35A1-4405-A98A-1CA2D5114ED2}"/>
            </a:ext>
          </a:extLst>
        </xdr:cNvPr>
        <xdr:cNvSpPr/>
      </xdr:nvSpPr>
      <xdr:spPr bwMode="auto">
        <a:xfrm>
          <a:off x="2038350" y="131461192"/>
          <a:ext cx="2910840" cy="18288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361950</xdr:colOff>
      <xdr:row>1285</xdr:row>
      <xdr:rowOff>19050</xdr:rowOff>
    </xdr:from>
    <xdr:to>
      <xdr:col>9</xdr:col>
      <xdr:colOff>76200</xdr:colOff>
      <xdr:row>1285</xdr:row>
      <xdr:rowOff>19050</xdr:rowOff>
    </xdr:to>
    <xdr:cxnSp macro="">
      <xdr:nvCxnSpPr>
        <xdr:cNvPr id="101" name="Conector recto 94719">
          <a:extLst>
            <a:ext uri="{FF2B5EF4-FFF2-40B4-BE49-F238E27FC236}">
              <a16:creationId xmlns:a16="http://schemas.microsoft.com/office/drawing/2014/main" id="{EBAA7C2E-B222-45D6-A6A0-6FB2E9CDD79E}"/>
            </a:ext>
          </a:extLst>
        </xdr:cNvPr>
        <xdr:cNvCxnSpPr>
          <a:cxnSpLocks noChangeShapeType="1"/>
        </xdr:cNvCxnSpPr>
      </xdr:nvCxnSpPr>
      <xdr:spPr bwMode="auto">
        <a:xfrm>
          <a:off x="1916430" y="229068630"/>
          <a:ext cx="1657350" cy="0"/>
        </a:xfrm>
        <a:prstGeom prst="line">
          <a:avLst/>
        </a:prstGeom>
        <a:noFill/>
        <a:ln w="381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10</xdr:col>
      <xdr:colOff>85725</xdr:colOff>
      <xdr:row>1285</xdr:row>
      <xdr:rowOff>9525</xdr:rowOff>
    </xdr:from>
    <xdr:to>
      <xdr:col>15</xdr:col>
      <xdr:colOff>323850</xdr:colOff>
      <xdr:row>1285</xdr:row>
      <xdr:rowOff>19050</xdr:rowOff>
    </xdr:to>
    <xdr:cxnSp macro="">
      <xdr:nvCxnSpPr>
        <xdr:cNvPr id="102" name="Conector recto 94721">
          <a:extLst>
            <a:ext uri="{FF2B5EF4-FFF2-40B4-BE49-F238E27FC236}">
              <a16:creationId xmlns:a16="http://schemas.microsoft.com/office/drawing/2014/main" id="{4E33DCC3-BD2B-4059-A475-DC387B05D0F8}"/>
            </a:ext>
          </a:extLst>
        </xdr:cNvPr>
        <xdr:cNvCxnSpPr>
          <a:cxnSpLocks noChangeShapeType="1"/>
        </xdr:cNvCxnSpPr>
      </xdr:nvCxnSpPr>
      <xdr:spPr bwMode="auto">
        <a:xfrm>
          <a:off x="3971925" y="229059105"/>
          <a:ext cx="2181225" cy="9525"/>
        </a:xfrm>
        <a:prstGeom prst="line">
          <a:avLst/>
        </a:prstGeom>
        <a:noFill/>
        <a:ln w="2857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47625</xdr:colOff>
      <xdr:row>1289</xdr:row>
      <xdr:rowOff>38100</xdr:rowOff>
    </xdr:from>
    <xdr:to>
      <xdr:col>24</xdr:col>
      <xdr:colOff>9525</xdr:colOff>
      <xdr:row>1289</xdr:row>
      <xdr:rowOff>152400</xdr:rowOff>
    </xdr:to>
    <xdr:cxnSp macro="">
      <xdr:nvCxnSpPr>
        <xdr:cNvPr id="103" name="Conector recto 94729">
          <a:extLst>
            <a:ext uri="{FF2B5EF4-FFF2-40B4-BE49-F238E27FC236}">
              <a16:creationId xmlns:a16="http://schemas.microsoft.com/office/drawing/2014/main" id="{7ABA5D36-F46B-462B-B4A9-ED6403CFC06F}"/>
            </a:ext>
          </a:extLst>
        </xdr:cNvPr>
        <xdr:cNvCxnSpPr>
          <a:cxnSpLocks noChangeShapeType="1"/>
        </xdr:cNvCxnSpPr>
      </xdr:nvCxnSpPr>
      <xdr:spPr bwMode="auto">
        <a:xfrm>
          <a:off x="1990725" y="229727760"/>
          <a:ext cx="7345680" cy="114300"/>
        </a:xfrm>
        <a:prstGeom prst="line">
          <a:avLst/>
        </a:prstGeom>
        <a:noFill/>
        <a:ln w="381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editAs="oneCell">
    <xdr:from>
      <xdr:col>4</xdr:col>
      <xdr:colOff>111702</xdr:colOff>
      <xdr:row>1612</xdr:row>
      <xdr:rowOff>104775</xdr:rowOff>
    </xdr:from>
    <xdr:to>
      <xdr:col>24</xdr:col>
      <xdr:colOff>311727</xdr:colOff>
      <xdr:row>1625</xdr:row>
      <xdr:rowOff>114300</xdr:rowOff>
    </xdr:to>
    <xdr:pic>
      <xdr:nvPicPr>
        <xdr:cNvPr id="104" name="Imagen 27">
          <a:extLst>
            <a:ext uri="{FF2B5EF4-FFF2-40B4-BE49-F238E27FC236}">
              <a16:creationId xmlns:a16="http://schemas.microsoft.com/office/drawing/2014/main" id="{DC45C223-E247-475E-B2DC-68399D5F72A1}"/>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66182" y="288529395"/>
          <a:ext cx="7972425" cy="20897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85725</xdr:colOff>
      <xdr:row>1619</xdr:row>
      <xdr:rowOff>85725</xdr:rowOff>
    </xdr:from>
    <xdr:to>
      <xdr:col>6</xdr:col>
      <xdr:colOff>361950</xdr:colOff>
      <xdr:row>1620</xdr:row>
      <xdr:rowOff>123826</xdr:rowOff>
    </xdr:to>
    <xdr:sp macro="" textlink="">
      <xdr:nvSpPr>
        <xdr:cNvPr id="105" name="Elipse 104">
          <a:extLst>
            <a:ext uri="{FF2B5EF4-FFF2-40B4-BE49-F238E27FC236}">
              <a16:creationId xmlns:a16="http://schemas.microsoft.com/office/drawing/2014/main" id="{6B054943-E9E9-4DC8-8B9A-3CFDA503618F}"/>
            </a:ext>
          </a:extLst>
        </xdr:cNvPr>
        <xdr:cNvSpPr/>
      </xdr:nvSpPr>
      <xdr:spPr>
        <a:xfrm>
          <a:off x="2417445" y="289630485"/>
          <a:ext cx="276225" cy="198121"/>
        </a:xfrm>
        <a:prstGeom prst="ellipse">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38100</xdr:colOff>
      <xdr:row>1616</xdr:row>
      <xdr:rowOff>123825</xdr:rowOff>
    </xdr:from>
    <xdr:to>
      <xdr:col>6</xdr:col>
      <xdr:colOff>314325</xdr:colOff>
      <xdr:row>1618</xdr:row>
      <xdr:rowOff>1</xdr:rowOff>
    </xdr:to>
    <xdr:sp macro="" textlink="">
      <xdr:nvSpPr>
        <xdr:cNvPr id="106" name="Elipse 105">
          <a:extLst>
            <a:ext uri="{FF2B5EF4-FFF2-40B4-BE49-F238E27FC236}">
              <a16:creationId xmlns:a16="http://schemas.microsoft.com/office/drawing/2014/main" id="{99473FC4-5331-4D35-A310-BC940F673801}"/>
            </a:ext>
          </a:extLst>
        </xdr:cNvPr>
        <xdr:cNvSpPr/>
      </xdr:nvSpPr>
      <xdr:spPr>
        <a:xfrm>
          <a:off x="2369820" y="289188525"/>
          <a:ext cx="276225" cy="196216"/>
        </a:xfrm>
        <a:prstGeom prst="ellipse">
          <a:avLst/>
        </a:prstGeom>
        <a:noFill/>
        <a:ln w="381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76200</xdr:colOff>
      <xdr:row>1285</xdr:row>
      <xdr:rowOff>28575</xdr:rowOff>
    </xdr:from>
    <xdr:to>
      <xdr:col>9</xdr:col>
      <xdr:colOff>95250</xdr:colOff>
      <xdr:row>1286</xdr:row>
      <xdr:rowOff>57150</xdr:rowOff>
    </xdr:to>
    <xdr:cxnSp macro="">
      <xdr:nvCxnSpPr>
        <xdr:cNvPr id="107" name="Conector recto 106">
          <a:extLst>
            <a:ext uri="{FF2B5EF4-FFF2-40B4-BE49-F238E27FC236}">
              <a16:creationId xmlns:a16="http://schemas.microsoft.com/office/drawing/2014/main" id="{35F9C1E4-FFC4-4706-BF07-3A7DDB56768C}"/>
            </a:ext>
          </a:extLst>
        </xdr:cNvPr>
        <xdr:cNvCxnSpPr/>
      </xdr:nvCxnSpPr>
      <xdr:spPr>
        <a:xfrm>
          <a:off x="3573780" y="229078155"/>
          <a:ext cx="19050" cy="18859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85725</xdr:colOff>
      <xdr:row>1286</xdr:row>
      <xdr:rowOff>47625</xdr:rowOff>
    </xdr:from>
    <xdr:to>
      <xdr:col>10</xdr:col>
      <xdr:colOff>104775</xdr:colOff>
      <xdr:row>1286</xdr:row>
      <xdr:rowOff>57150</xdr:rowOff>
    </xdr:to>
    <xdr:cxnSp macro="">
      <xdr:nvCxnSpPr>
        <xdr:cNvPr id="108" name="Conector recto 107">
          <a:extLst>
            <a:ext uri="{FF2B5EF4-FFF2-40B4-BE49-F238E27FC236}">
              <a16:creationId xmlns:a16="http://schemas.microsoft.com/office/drawing/2014/main" id="{59E7A37B-EDCB-473A-A1F8-D8F9FBEE73D6}"/>
            </a:ext>
          </a:extLst>
        </xdr:cNvPr>
        <xdr:cNvCxnSpPr/>
      </xdr:nvCxnSpPr>
      <xdr:spPr>
        <a:xfrm>
          <a:off x="3583305" y="229257225"/>
          <a:ext cx="407670" cy="952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114300</xdr:colOff>
      <xdr:row>1285</xdr:row>
      <xdr:rowOff>0</xdr:rowOff>
    </xdr:from>
    <xdr:to>
      <xdr:col>10</xdr:col>
      <xdr:colOff>114300</xdr:colOff>
      <xdr:row>1286</xdr:row>
      <xdr:rowOff>57150</xdr:rowOff>
    </xdr:to>
    <xdr:cxnSp macro="">
      <xdr:nvCxnSpPr>
        <xdr:cNvPr id="109" name="Conector recto 108">
          <a:extLst>
            <a:ext uri="{FF2B5EF4-FFF2-40B4-BE49-F238E27FC236}">
              <a16:creationId xmlns:a16="http://schemas.microsoft.com/office/drawing/2014/main" id="{0F460BEC-889C-4E7F-A414-369228643382}"/>
            </a:ext>
          </a:extLst>
        </xdr:cNvPr>
        <xdr:cNvCxnSpPr/>
      </xdr:nvCxnSpPr>
      <xdr:spPr>
        <a:xfrm flipV="1">
          <a:off x="4000500" y="229049580"/>
          <a:ext cx="0" cy="217170"/>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323850</xdr:colOff>
      <xdr:row>1285</xdr:row>
      <xdr:rowOff>28575</xdr:rowOff>
    </xdr:from>
    <xdr:to>
      <xdr:col>15</xdr:col>
      <xdr:colOff>323850</xdr:colOff>
      <xdr:row>1286</xdr:row>
      <xdr:rowOff>133350</xdr:rowOff>
    </xdr:to>
    <xdr:cxnSp macro="">
      <xdr:nvCxnSpPr>
        <xdr:cNvPr id="110" name="Conector recto 109">
          <a:extLst>
            <a:ext uri="{FF2B5EF4-FFF2-40B4-BE49-F238E27FC236}">
              <a16:creationId xmlns:a16="http://schemas.microsoft.com/office/drawing/2014/main" id="{BBA2B103-82C3-4DB4-8030-12E82CFF1A2E}"/>
            </a:ext>
          </a:extLst>
        </xdr:cNvPr>
        <xdr:cNvCxnSpPr/>
      </xdr:nvCxnSpPr>
      <xdr:spPr>
        <a:xfrm>
          <a:off x="6153150" y="229078155"/>
          <a:ext cx="0" cy="26479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352425</xdr:colOff>
      <xdr:row>1286</xdr:row>
      <xdr:rowOff>142875</xdr:rowOff>
    </xdr:from>
    <xdr:to>
      <xdr:col>23</xdr:col>
      <xdr:colOff>57150</xdr:colOff>
      <xdr:row>1287</xdr:row>
      <xdr:rowOff>38100</xdr:rowOff>
    </xdr:to>
    <xdr:cxnSp macro="">
      <xdr:nvCxnSpPr>
        <xdr:cNvPr id="111" name="Conector recto 110">
          <a:extLst>
            <a:ext uri="{FF2B5EF4-FFF2-40B4-BE49-F238E27FC236}">
              <a16:creationId xmlns:a16="http://schemas.microsoft.com/office/drawing/2014/main" id="{9DCD7F90-1BDA-4BF0-B880-518521B31332}"/>
            </a:ext>
          </a:extLst>
        </xdr:cNvPr>
        <xdr:cNvCxnSpPr/>
      </xdr:nvCxnSpPr>
      <xdr:spPr>
        <a:xfrm>
          <a:off x="6181725" y="229352475"/>
          <a:ext cx="2813685" cy="5524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76200</xdr:colOff>
      <xdr:row>1286</xdr:row>
      <xdr:rowOff>85725</xdr:rowOff>
    </xdr:from>
    <xdr:to>
      <xdr:col>23</xdr:col>
      <xdr:colOff>200025</xdr:colOff>
      <xdr:row>1287</xdr:row>
      <xdr:rowOff>19050</xdr:rowOff>
    </xdr:to>
    <xdr:cxnSp macro="">
      <xdr:nvCxnSpPr>
        <xdr:cNvPr id="112" name="Conector recto 111">
          <a:extLst>
            <a:ext uri="{FF2B5EF4-FFF2-40B4-BE49-F238E27FC236}">
              <a16:creationId xmlns:a16="http://schemas.microsoft.com/office/drawing/2014/main" id="{B7B60D0F-F00A-453B-9705-4B2686C259CA}"/>
            </a:ext>
          </a:extLst>
        </xdr:cNvPr>
        <xdr:cNvCxnSpPr/>
      </xdr:nvCxnSpPr>
      <xdr:spPr>
        <a:xfrm flipV="1">
          <a:off x="9014460" y="229295325"/>
          <a:ext cx="123825" cy="9334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171450</xdr:colOff>
      <xdr:row>1289</xdr:row>
      <xdr:rowOff>28575</xdr:rowOff>
    </xdr:from>
    <xdr:to>
      <xdr:col>5</xdr:col>
      <xdr:colOff>304800</xdr:colOff>
      <xdr:row>1289</xdr:row>
      <xdr:rowOff>123825</xdr:rowOff>
    </xdr:to>
    <xdr:cxnSp macro="">
      <xdr:nvCxnSpPr>
        <xdr:cNvPr id="113" name="Conector recto 112">
          <a:extLst>
            <a:ext uri="{FF2B5EF4-FFF2-40B4-BE49-F238E27FC236}">
              <a16:creationId xmlns:a16="http://schemas.microsoft.com/office/drawing/2014/main" id="{B75F3846-B82E-4CA1-BCFE-D857AB67B7D5}"/>
            </a:ext>
          </a:extLst>
        </xdr:cNvPr>
        <xdr:cNvCxnSpPr/>
      </xdr:nvCxnSpPr>
      <xdr:spPr>
        <a:xfrm flipH="1">
          <a:off x="2114550" y="229718235"/>
          <a:ext cx="133350" cy="95250"/>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328083</xdr:colOff>
      <xdr:row>0</xdr:row>
      <xdr:rowOff>105833</xdr:rowOff>
    </xdr:from>
    <xdr:to>
      <xdr:col>3</xdr:col>
      <xdr:colOff>180975</xdr:colOff>
      <xdr:row>6</xdr:row>
      <xdr:rowOff>38100</xdr:rowOff>
    </xdr:to>
    <xdr:pic>
      <xdr:nvPicPr>
        <xdr:cNvPr id="114" name="Imagen 18">
          <a:extLst>
            <a:ext uri="{FF2B5EF4-FFF2-40B4-BE49-F238E27FC236}">
              <a16:creationId xmlns:a16="http://schemas.microsoft.com/office/drawing/2014/main" id="{7CA804A6-B57F-4BDA-ACED-2319D8D5A53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8083" y="105833"/>
          <a:ext cx="1018752" cy="10447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276225</xdr:colOff>
      <xdr:row>542</xdr:row>
      <xdr:rowOff>114300</xdr:rowOff>
    </xdr:from>
    <xdr:ext cx="824442" cy="1125008"/>
    <xdr:pic>
      <xdr:nvPicPr>
        <xdr:cNvPr id="115" name="Imagen 18">
          <a:extLst>
            <a:ext uri="{FF2B5EF4-FFF2-40B4-BE49-F238E27FC236}">
              <a16:creationId xmlns:a16="http://schemas.microsoft.com/office/drawing/2014/main" id="{EB2B007A-9B88-4CC5-8F4A-3C355D3406E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95112840"/>
          <a:ext cx="824442"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190500</xdr:colOff>
      <xdr:row>580</xdr:row>
      <xdr:rowOff>47624</xdr:rowOff>
    </xdr:from>
    <xdr:ext cx="9006417" cy="1971675"/>
    <xdr:pic>
      <xdr:nvPicPr>
        <xdr:cNvPr id="116" name="Imagen 13">
          <a:extLst>
            <a:ext uri="{FF2B5EF4-FFF2-40B4-BE49-F238E27FC236}">
              <a16:creationId xmlns:a16="http://schemas.microsoft.com/office/drawing/2014/main" id="{9B9811CA-628D-44DD-8D41-7080DFD3722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44980" y="102010844"/>
          <a:ext cx="9006417" cy="1971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12</xdr:col>
      <xdr:colOff>321469</xdr:colOff>
      <xdr:row>587</xdr:row>
      <xdr:rowOff>23812</xdr:rowOff>
    </xdr:from>
    <xdr:to>
      <xdr:col>15</xdr:col>
      <xdr:colOff>166687</xdr:colOff>
      <xdr:row>588</xdr:row>
      <xdr:rowOff>59531</xdr:rowOff>
    </xdr:to>
    <xdr:sp macro="" textlink="">
      <xdr:nvSpPr>
        <xdr:cNvPr id="117" name="Rectángulo 116">
          <a:extLst>
            <a:ext uri="{FF2B5EF4-FFF2-40B4-BE49-F238E27FC236}">
              <a16:creationId xmlns:a16="http://schemas.microsoft.com/office/drawing/2014/main" id="{9AAB6764-C58E-4E18-98AA-9FFCFF077FBA}"/>
            </a:ext>
          </a:extLst>
        </xdr:cNvPr>
        <xdr:cNvSpPr/>
      </xdr:nvSpPr>
      <xdr:spPr bwMode="auto">
        <a:xfrm>
          <a:off x="4984909" y="103267192"/>
          <a:ext cx="1011078" cy="218599"/>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oneCellAnchor>
    <xdr:from>
      <xdr:col>0</xdr:col>
      <xdr:colOff>276225</xdr:colOff>
      <xdr:row>619</xdr:row>
      <xdr:rowOff>114300</xdr:rowOff>
    </xdr:from>
    <xdr:ext cx="824442" cy="1125008"/>
    <xdr:pic>
      <xdr:nvPicPr>
        <xdr:cNvPr id="118" name="Imagen 18">
          <a:extLst>
            <a:ext uri="{FF2B5EF4-FFF2-40B4-BE49-F238E27FC236}">
              <a16:creationId xmlns:a16="http://schemas.microsoft.com/office/drawing/2014/main" id="{E4183E0B-8BF1-47A9-9985-3B3990A913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109209840"/>
          <a:ext cx="824442"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190500</xdr:colOff>
      <xdr:row>657</xdr:row>
      <xdr:rowOff>47624</xdr:rowOff>
    </xdr:from>
    <xdr:ext cx="9006417" cy="1971675"/>
    <xdr:pic>
      <xdr:nvPicPr>
        <xdr:cNvPr id="119" name="Imagen 13">
          <a:extLst>
            <a:ext uri="{FF2B5EF4-FFF2-40B4-BE49-F238E27FC236}">
              <a16:creationId xmlns:a16="http://schemas.microsoft.com/office/drawing/2014/main" id="{B3B12A1E-B952-4EAC-9903-DF07FAAD0364}"/>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44980" y="116107844"/>
          <a:ext cx="9006417" cy="1971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12</xdr:col>
      <xdr:colOff>321469</xdr:colOff>
      <xdr:row>664</xdr:row>
      <xdr:rowOff>23812</xdr:rowOff>
    </xdr:from>
    <xdr:to>
      <xdr:col>15</xdr:col>
      <xdr:colOff>166687</xdr:colOff>
      <xdr:row>665</xdr:row>
      <xdr:rowOff>59531</xdr:rowOff>
    </xdr:to>
    <xdr:sp macro="" textlink="">
      <xdr:nvSpPr>
        <xdr:cNvPr id="120" name="Rectángulo 119">
          <a:extLst>
            <a:ext uri="{FF2B5EF4-FFF2-40B4-BE49-F238E27FC236}">
              <a16:creationId xmlns:a16="http://schemas.microsoft.com/office/drawing/2014/main" id="{89E9298F-5C04-41EF-8CC4-5BB8B0155A88}"/>
            </a:ext>
          </a:extLst>
        </xdr:cNvPr>
        <xdr:cNvSpPr/>
      </xdr:nvSpPr>
      <xdr:spPr bwMode="auto">
        <a:xfrm>
          <a:off x="4984909" y="117364192"/>
          <a:ext cx="1011078" cy="218599"/>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oneCellAnchor>
    <xdr:from>
      <xdr:col>0</xdr:col>
      <xdr:colOff>276225</xdr:colOff>
      <xdr:row>850</xdr:row>
      <xdr:rowOff>114300</xdr:rowOff>
    </xdr:from>
    <xdr:ext cx="951442" cy="1125008"/>
    <xdr:pic>
      <xdr:nvPicPr>
        <xdr:cNvPr id="121" name="Imagen 120">
          <a:extLst>
            <a:ext uri="{FF2B5EF4-FFF2-40B4-BE49-F238E27FC236}">
              <a16:creationId xmlns:a16="http://schemas.microsoft.com/office/drawing/2014/main" id="{00BE7923-19D7-4BB0-8934-3E5BE286EB0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151500840"/>
          <a:ext cx="951442"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5</xdr:col>
      <xdr:colOff>211668</xdr:colOff>
      <xdr:row>889</xdr:row>
      <xdr:rowOff>21167</xdr:rowOff>
    </xdr:from>
    <xdr:to>
      <xdr:col>25</xdr:col>
      <xdr:colOff>506943</xdr:colOff>
      <xdr:row>899</xdr:row>
      <xdr:rowOff>151342</xdr:rowOff>
    </xdr:to>
    <xdr:pic>
      <xdr:nvPicPr>
        <xdr:cNvPr id="122" name="Imagen 19">
          <a:extLst>
            <a:ext uri="{FF2B5EF4-FFF2-40B4-BE49-F238E27FC236}">
              <a16:creationId xmlns:a16="http://schemas.microsoft.com/office/drawing/2014/main" id="{7A071451-1C6D-43FB-9B8C-1DA6F8290D1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154768" y="158555267"/>
          <a:ext cx="8067675" cy="195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158751</xdr:colOff>
      <xdr:row>894</xdr:row>
      <xdr:rowOff>116417</xdr:rowOff>
    </xdr:from>
    <xdr:to>
      <xdr:col>8</xdr:col>
      <xdr:colOff>51595</xdr:colOff>
      <xdr:row>895</xdr:row>
      <xdr:rowOff>168011</xdr:rowOff>
    </xdr:to>
    <xdr:sp macro="" textlink="">
      <xdr:nvSpPr>
        <xdr:cNvPr id="123" name="Diagrama de flujo: conector 122">
          <a:extLst>
            <a:ext uri="{FF2B5EF4-FFF2-40B4-BE49-F238E27FC236}">
              <a16:creationId xmlns:a16="http://schemas.microsoft.com/office/drawing/2014/main" id="{30C8D9AD-39C9-4716-A1B3-4B6D1C42704C}"/>
            </a:ext>
          </a:extLst>
        </xdr:cNvPr>
        <xdr:cNvSpPr/>
      </xdr:nvSpPr>
      <xdr:spPr bwMode="auto">
        <a:xfrm>
          <a:off x="2879091" y="159564917"/>
          <a:ext cx="281464" cy="234474"/>
        </a:xfrm>
        <a:prstGeom prst="flowChartConnector">
          <a:avLst/>
        </a:prstGeom>
        <a:noFill/>
        <a:ln w="381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137584</xdr:colOff>
      <xdr:row>892</xdr:row>
      <xdr:rowOff>42333</xdr:rowOff>
    </xdr:from>
    <xdr:to>
      <xdr:col>8</xdr:col>
      <xdr:colOff>30428</xdr:colOff>
      <xdr:row>893</xdr:row>
      <xdr:rowOff>93927</xdr:rowOff>
    </xdr:to>
    <xdr:sp macro="" textlink="">
      <xdr:nvSpPr>
        <xdr:cNvPr id="124" name="Diagrama de flujo: conector 123">
          <a:extLst>
            <a:ext uri="{FF2B5EF4-FFF2-40B4-BE49-F238E27FC236}">
              <a16:creationId xmlns:a16="http://schemas.microsoft.com/office/drawing/2014/main" id="{29E5662C-0FED-41F8-8BED-E1830FBC6F0B}"/>
            </a:ext>
          </a:extLst>
        </xdr:cNvPr>
        <xdr:cNvSpPr/>
      </xdr:nvSpPr>
      <xdr:spPr bwMode="auto">
        <a:xfrm>
          <a:off x="2857924" y="159125073"/>
          <a:ext cx="281464" cy="234474"/>
        </a:xfrm>
        <a:prstGeom prst="flowChartConnector">
          <a:avLst/>
        </a:prstGeom>
        <a:noFill/>
        <a:ln w="381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editAs="oneCell">
    <xdr:from>
      <xdr:col>1</xdr:col>
      <xdr:colOff>28574</xdr:colOff>
      <xdr:row>1166</xdr:row>
      <xdr:rowOff>104776</xdr:rowOff>
    </xdr:from>
    <xdr:to>
      <xdr:col>3</xdr:col>
      <xdr:colOff>303068</xdr:colOff>
      <xdr:row>1172</xdr:row>
      <xdr:rowOff>132879</xdr:rowOff>
    </xdr:to>
    <xdr:pic>
      <xdr:nvPicPr>
        <xdr:cNvPr id="125" name="Imagen 18">
          <a:extLst>
            <a:ext uri="{FF2B5EF4-FFF2-40B4-BE49-F238E27FC236}">
              <a16:creationId xmlns:a16="http://schemas.microsoft.com/office/drawing/2014/main" id="{0909AA76-549C-426F-92B8-7014BF312B64}"/>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17194" y="208107916"/>
          <a:ext cx="1051734" cy="988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146050</xdr:colOff>
      <xdr:row>1205</xdr:row>
      <xdr:rowOff>14817</xdr:rowOff>
    </xdr:from>
    <xdr:to>
      <xdr:col>25</xdr:col>
      <xdr:colOff>136525</xdr:colOff>
      <xdr:row>1216</xdr:row>
      <xdr:rowOff>14817</xdr:rowOff>
    </xdr:to>
    <xdr:pic>
      <xdr:nvPicPr>
        <xdr:cNvPr id="126" name="Imagen 25">
          <a:extLst>
            <a:ext uri="{FF2B5EF4-FFF2-40B4-BE49-F238E27FC236}">
              <a16:creationId xmlns:a16="http://schemas.microsoft.com/office/drawing/2014/main" id="{C5126E92-850D-4F12-ACE3-E5A985F139E8}"/>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00530" y="214830237"/>
          <a:ext cx="8151495" cy="2011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119062</xdr:colOff>
      <xdr:row>1207</xdr:row>
      <xdr:rowOff>119063</xdr:rowOff>
    </xdr:from>
    <xdr:to>
      <xdr:col>9</xdr:col>
      <xdr:colOff>142875</xdr:colOff>
      <xdr:row>1209</xdr:row>
      <xdr:rowOff>35719</xdr:rowOff>
    </xdr:to>
    <xdr:sp macro="" textlink="">
      <xdr:nvSpPr>
        <xdr:cNvPr id="127" name="Rectángulo 126">
          <a:extLst>
            <a:ext uri="{FF2B5EF4-FFF2-40B4-BE49-F238E27FC236}">
              <a16:creationId xmlns:a16="http://schemas.microsoft.com/office/drawing/2014/main" id="{E850A8AF-C4E7-4A44-8395-D1EBFB268A0C}"/>
            </a:ext>
          </a:extLst>
        </xdr:cNvPr>
        <xdr:cNvSpPr/>
      </xdr:nvSpPr>
      <xdr:spPr bwMode="auto">
        <a:xfrm>
          <a:off x="2062162" y="215300243"/>
          <a:ext cx="1578293" cy="282416"/>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10</xdr:col>
      <xdr:colOff>178594</xdr:colOff>
      <xdr:row>1207</xdr:row>
      <xdr:rowOff>95250</xdr:rowOff>
    </xdr:from>
    <xdr:to>
      <xdr:col>16</xdr:col>
      <xdr:colOff>71437</xdr:colOff>
      <xdr:row>1209</xdr:row>
      <xdr:rowOff>83344</xdr:rowOff>
    </xdr:to>
    <xdr:sp macro="" textlink="">
      <xdr:nvSpPr>
        <xdr:cNvPr id="128" name="Rectángulo 127">
          <a:extLst>
            <a:ext uri="{FF2B5EF4-FFF2-40B4-BE49-F238E27FC236}">
              <a16:creationId xmlns:a16="http://schemas.microsoft.com/office/drawing/2014/main" id="{5DAFA3D0-5AA4-438B-BB2A-82B41CAAA613}"/>
            </a:ext>
          </a:extLst>
        </xdr:cNvPr>
        <xdr:cNvSpPr/>
      </xdr:nvSpPr>
      <xdr:spPr bwMode="auto">
        <a:xfrm>
          <a:off x="4064794" y="215276430"/>
          <a:ext cx="2224563" cy="353854"/>
        </a:xfrm>
        <a:prstGeom prst="rect">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10</xdr:col>
      <xdr:colOff>178594</xdr:colOff>
      <xdr:row>1207</xdr:row>
      <xdr:rowOff>71438</xdr:rowOff>
    </xdr:from>
    <xdr:to>
      <xdr:col>16</xdr:col>
      <xdr:colOff>35719</xdr:colOff>
      <xdr:row>1209</xdr:row>
      <xdr:rowOff>107156</xdr:rowOff>
    </xdr:to>
    <xdr:sp macro="" textlink="">
      <xdr:nvSpPr>
        <xdr:cNvPr id="129" name="Rectángulo 128">
          <a:extLst>
            <a:ext uri="{FF2B5EF4-FFF2-40B4-BE49-F238E27FC236}">
              <a16:creationId xmlns:a16="http://schemas.microsoft.com/office/drawing/2014/main" id="{11F404D3-B66E-457F-96BB-77B352C88A4E}"/>
            </a:ext>
          </a:extLst>
        </xdr:cNvPr>
        <xdr:cNvSpPr/>
      </xdr:nvSpPr>
      <xdr:spPr bwMode="auto">
        <a:xfrm>
          <a:off x="4064794" y="215252618"/>
          <a:ext cx="2188845" cy="401478"/>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16</xdr:col>
      <xdr:colOff>71437</xdr:colOff>
      <xdr:row>1209</xdr:row>
      <xdr:rowOff>47625</xdr:rowOff>
    </xdr:from>
    <xdr:to>
      <xdr:col>23</xdr:col>
      <xdr:colOff>285750</xdr:colOff>
      <xdr:row>1210</xdr:row>
      <xdr:rowOff>11906</xdr:rowOff>
    </xdr:to>
    <xdr:sp macro="" textlink="">
      <xdr:nvSpPr>
        <xdr:cNvPr id="130" name="Rectángulo 129">
          <a:extLst>
            <a:ext uri="{FF2B5EF4-FFF2-40B4-BE49-F238E27FC236}">
              <a16:creationId xmlns:a16="http://schemas.microsoft.com/office/drawing/2014/main" id="{14CC5A75-8769-40B8-B94C-873E301A7BCE}"/>
            </a:ext>
          </a:extLst>
        </xdr:cNvPr>
        <xdr:cNvSpPr/>
      </xdr:nvSpPr>
      <xdr:spPr bwMode="auto">
        <a:xfrm>
          <a:off x="6289357" y="215594565"/>
          <a:ext cx="2934653" cy="147161"/>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95250</xdr:colOff>
      <xdr:row>1211</xdr:row>
      <xdr:rowOff>95250</xdr:rowOff>
    </xdr:from>
    <xdr:to>
      <xdr:col>12</xdr:col>
      <xdr:colOff>321469</xdr:colOff>
      <xdr:row>1212</xdr:row>
      <xdr:rowOff>47625</xdr:rowOff>
    </xdr:to>
    <xdr:sp macro="" textlink="">
      <xdr:nvSpPr>
        <xdr:cNvPr id="131" name="Rectángulo 130">
          <a:extLst>
            <a:ext uri="{FF2B5EF4-FFF2-40B4-BE49-F238E27FC236}">
              <a16:creationId xmlns:a16="http://schemas.microsoft.com/office/drawing/2014/main" id="{9F321CA1-C0C0-4A44-B28B-5392491AEF2D}"/>
            </a:ext>
          </a:extLst>
        </xdr:cNvPr>
        <xdr:cNvSpPr/>
      </xdr:nvSpPr>
      <xdr:spPr bwMode="auto">
        <a:xfrm>
          <a:off x="2038350" y="216007950"/>
          <a:ext cx="2946559" cy="135255"/>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297656</xdr:colOff>
      <xdr:row>1211</xdr:row>
      <xdr:rowOff>130969</xdr:rowOff>
    </xdr:from>
    <xdr:to>
      <xdr:col>18</xdr:col>
      <xdr:colOff>95250</xdr:colOff>
      <xdr:row>1214</xdr:row>
      <xdr:rowOff>107156</xdr:rowOff>
    </xdr:to>
    <xdr:sp macro="" textlink="">
      <xdr:nvSpPr>
        <xdr:cNvPr id="132" name="Rectángulo 131">
          <a:extLst>
            <a:ext uri="{FF2B5EF4-FFF2-40B4-BE49-F238E27FC236}">
              <a16:creationId xmlns:a16="http://schemas.microsoft.com/office/drawing/2014/main" id="{1758925A-123A-4625-A265-744B890B20C1}"/>
            </a:ext>
          </a:extLst>
        </xdr:cNvPr>
        <xdr:cNvSpPr/>
      </xdr:nvSpPr>
      <xdr:spPr bwMode="auto">
        <a:xfrm>
          <a:off x="4961096" y="216043669"/>
          <a:ext cx="2129314" cy="524827"/>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18</xdr:col>
      <xdr:colOff>142875</xdr:colOff>
      <xdr:row>1212</xdr:row>
      <xdr:rowOff>11906</xdr:rowOff>
    </xdr:from>
    <xdr:to>
      <xdr:col>24</xdr:col>
      <xdr:colOff>202406</xdr:colOff>
      <xdr:row>1212</xdr:row>
      <xdr:rowOff>130968</xdr:rowOff>
    </xdr:to>
    <xdr:sp macro="" textlink="">
      <xdr:nvSpPr>
        <xdr:cNvPr id="133" name="Rectángulo 132">
          <a:extLst>
            <a:ext uri="{FF2B5EF4-FFF2-40B4-BE49-F238E27FC236}">
              <a16:creationId xmlns:a16="http://schemas.microsoft.com/office/drawing/2014/main" id="{B40306E4-CE7D-427B-901B-8CF1F95F94B9}"/>
            </a:ext>
          </a:extLst>
        </xdr:cNvPr>
        <xdr:cNvSpPr/>
      </xdr:nvSpPr>
      <xdr:spPr bwMode="auto">
        <a:xfrm>
          <a:off x="7138035" y="216107486"/>
          <a:ext cx="2391251" cy="119062"/>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oneCellAnchor>
    <xdr:from>
      <xdr:col>1</xdr:col>
      <xdr:colOff>39158</xdr:colOff>
      <xdr:row>1652</xdr:row>
      <xdr:rowOff>116417</xdr:rowOff>
    </xdr:from>
    <xdr:ext cx="1029758" cy="1125008"/>
    <xdr:pic>
      <xdr:nvPicPr>
        <xdr:cNvPr id="134" name="Imagen 18">
          <a:extLst>
            <a:ext uri="{FF2B5EF4-FFF2-40B4-BE49-F238E27FC236}">
              <a16:creationId xmlns:a16="http://schemas.microsoft.com/office/drawing/2014/main" id="{B715C687-29BC-4167-ACF8-0CA99F1581B6}"/>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7778" y="295239017"/>
          <a:ext cx="1029758"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375419</xdr:colOff>
      <xdr:row>1690</xdr:row>
      <xdr:rowOff>131715</xdr:rowOff>
    </xdr:from>
    <xdr:ext cx="7820025" cy="2070100"/>
    <xdr:pic>
      <xdr:nvPicPr>
        <xdr:cNvPr id="135" name="Imagen 27">
          <a:extLst>
            <a:ext uri="{FF2B5EF4-FFF2-40B4-BE49-F238E27FC236}">
              <a16:creationId xmlns:a16="http://schemas.microsoft.com/office/drawing/2014/main" id="{703554D2-A09C-4855-ADBF-E45FA1CB700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541279" y="302218995"/>
          <a:ext cx="7820025" cy="207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xdr:col>
      <xdr:colOff>369093</xdr:colOff>
      <xdr:row>1696</xdr:row>
      <xdr:rowOff>95250</xdr:rowOff>
    </xdr:from>
    <xdr:to>
      <xdr:col>6</xdr:col>
      <xdr:colOff>162358</xdr:colOff>
      <xdr:row>1697</xdr:row>
      <xdr:rowOff>119063</xdr:rowOff>
    </xdr:to>
    <xdr:sp macro="" textlink="">
      <xdr:nvSpPr>
        <xdr:cNvPr id="136" name="Diagrama de flujo: conector 135">
          <a:extLst>
            <a:ext uri="{FF2B5EF4-FFF2-40B4-BE49-F238E27FC236}">
              <a16:creationId xmlns:a16="http://schemas.microsoft.com/office/drawing/2014/main" id="{BF209FD8-2A9B-469A-888B-A16138641778}"/>
            </a:ext>
          </a:extLst>
        </xdr:cNvPr>
        <xdr:cNvSpPr/>
      </xdr:nvSpPr>
      <xdr:spPr bwMode="auto">
        <a:xfrm>
          <a:off x="2312193" y="303279810"/>
          <a:ext cx="181885" cy="206693"/>
        </a:xfrm>
        <a:prstGeom prst="flowChartConnector">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345281</xdr:colOff>
      <xdr:row>1694</xdr:row>
      <xdr:rowOff>43296</xdr:rowOff>
    </xdr:from>
    <xdr:to>
      <xdr:col>6</xdr:col>
      <xdr:colOff>216478</xdr:colOff>
      <xdr:row>1695</xdr:row>
      <xdr:rowOff>10825</xdr:rowOff>
    </xdr:to>
    <xdr:sp macro="" textlink="">
      <xdr:nvSpPr>
        <xdr:cNvPr id="137" name="Diagrama de flujo: conector 136">
          <a:extLst>
            <a:ext uri="{FF2B5EF4-FFF2-40B4-BE49-F238E27FC236}">
              <a16:creationId xmlns:a16="http://schemas.microsoft.com/office/drawing/2014/main" id="{1D7F22E1-0C3F-436C-97B2-4E18F34D7EF3}"/>
            </a:ext>
          </a:extLst>
        </xdr:cNvPr>
        <xdr:cNvSpPr/>
      </xdr:nvSpPr>
      <xdr:spPr bwMode="auto">
        <a:xfrm>
          <a:off x="2288381" y="302862096"/>
          <a:ext cx="259817" cy="150409"/>
        </a:xfrm>
        <a:prstGeom prst="flowChartConnector">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editAs="oneCell">
    <xdr:from>
      <xdr:col>1</xdr:col>
      <xdr:colOff>806</xdr:colOff>
      <xdr:row>1320</xdr:row>
      <xdr:rowOff>54429</xdr:rowOff>
    </xdr:from>
    <xdr:to>
      <xdr:col>3</xdr:col>
      <xdr:colOff>270597</xdr:colOff>
      <xdr:row>1325</xdr:row>
      <xdr:rowOff>117111</xdr:rowOff>
    </xdr:to>
    <xdr:pic>
      <xdr:nvPicPr>
        <xdr:cNvPr id="138" name="Imagen 18">
          <a:extLst>
            <a:ext uri="{FF2B5EF4-FFF2-40B4-BE49-F238E27FC236}">
              <a16:creationId xmlns:a16="http://schemas.microsoft.com/office/drawing/2014/main" id="{32E0D857-2850-4648-A965-A98EBF935D12}"/>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89426" y="235001889"/>
          <a:ext cx="1047031" cy="9770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356632</xdr:colOff>
      <xdr:row>1383</xdr:row>
      <xdr:rowOff>151535</xdr:rowOff>
    </xdr:from>
    <xdr:to>
      <xdr:col>3</xdr:col>
      <xdr:colOff>259774</xdr:colOff>
      <xdr:row>1389</xdr:row>
      <xdr:rowOff>28304</xdr:rowOff>
    </xdr:to>
    <xdr:pic>
      <xdr:nvPicPr>
        <xdr:cNvPr id="139" name="Imagen 18">
          <a:extLst>
            <a:ext uri="{FF2B5EF4-FFF2-40B4-BE49-F238E27FC236}">
              <a16:creationId xmlns:a16="http://schemas.microsoft.com/office/drawing/2014/main" id="{A27DE05F-8DB6-448F-B5D6-3A4592A66269}"/>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56632" y="246635675"/>
          <a:ext cx="1069002" cy="9892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372897</xdr:colOff>
      <xdr:row>1448</xdr:row>
      <xdr:rowOff>127412</xdr:rowOff>
    </xdr:from>
    <xdr:to>
      <xdr:col>3</xdr:col>
      <xdr:colOff>259772</xdr:colOff>
      <xdr:row>1453</xdr:row>
      <xdr:rowOff>185976</xdr:rowOff>
    </xdr:to>
    <xdr:pic>
      <xdr:nvPicPr>
        <xdr:cNvPr id="140" name="Imagen 18">
          <a:extLst>
            <a:ext uri="{FF2B5EF4-FFF2-40B4-BE49-F238E27FC236}">
              <a16:creationId xmlns:a16="http://schemas.microsoft.com/office/drawing/2014/main" id="{5D041443-95F9-4ECB-8D8D-7A6D7535EEB2}"/>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72897" y="258513992"/>
          <a:ext cx="1052735" cy="9729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313337</xdr:colOff>
      <xdr:row>1513</xdr:row>
      <xdr:rowOff>154317</xdr:rowOff>
    </xdr:from>
    <xdr:to>
      <xdr:col>3</xdr:col>
      <xdr:colOff>239379</xdr:colOff>
      <xdr:row>1519</xdr:row>
      <xdr:rowOff>54119</xdr:rowOff>
    </xdr:to>
    <xdr:pic>
      <xdr:nvPicPr>
        <xdr:cNvPr id="141" name="Imagen 18">
          <a:extLst>
            <a:ext uri="{FF2B5EF4-FFF2-40B4-BE49-F238E27FC236}">
              <a16:creationId xmlns:a16="http://schemas.microsoft.com/office/drawing/2014/main" id="{914F256F-84F7-4FFB-A392-29031BDA86B4}"/>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13337" y="270443337"/>
          <a:ext cx="1091902" cy="1012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39158</xdr:colOff>
      <xdr:row>1730</xdr:row>
      <xdr:rowOff>116417</xdr:rowOff>
    </xdr:from>
    <xdr:ext cx="1029758" cy="1125008"/>
    <xdr:pic>
      <xdr:nvPicPr>
        <xdr:cNvPr id="142" name="Imagen 18">
          <a:extLst>
            <a:ext uri="{FF2B5EF4-FFF2-40B4-BE49-F238E27FC236}">
              <a16:creationId xmlns:a16="http://schemas.microsoft.com/office/drawing/2014/main" id="{18156222-D1CD-4627-9A22-AB2FDF627CB5}"/>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7778" y="309518897"/>
          <a:ext cx="1029758"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1</xdr:colOff>
      <xdr:row>1768</xdr:row>
      <xdr:rowOff>58891</xdr:rowOff>
    </xdr:from>
    <xdr:to>
      <xdr:col>25</xdr:col>
      <xdr:colOff>476251</xdr:colOff>
      <xdr:row>1780</xdr:row>
      <xdr:rowOff>157224</xdr:rowOff>
    </xdr:to>
    <xdr:pic>
      <xdr:nvPicPr>
        <xdr:cNvPr id="143" name="Imagen 142">
          <a:extLst>
            <a:ext uri="{FF2B5EF4-FFF2-40B4-BE49-F238E27FC236}">
              <a16:creationId xmlns:a16="http://schemas.microsoft.com/office/drawing/2014/main" id="{8BCC0EFF-9351-4C46-B552-929F12D3DDB7}"/>
            </a:ext>
          </a:extLst>
        </xdr:cNvPr>
        <xdr:cNvPicPr>
          <a:picLocks noChangeAspect="1"/>
        </xdr:cNvPicPr>
      </xdr:nvPicPr>
      <xdr:blipFill>
        <a:blip xmlns:r="http://schemas.openxmlformats.org/officeDocument/2006/relationships" r:embed="rId10"/>
        <a:stretch>
          <a:fillRect/>
        </a:stretch>
      </xdr:blipFill>
      <xdr:spPr>
        <a:xfrm>
          <a:off x="1554481" y="316426051"/>
          <a:ext cx="8637270" cy="2292893"/>
        </a:xfrm>
        <a:prstGeom prst="rect">
          <a:avLst/>
        </a:prstGeom>
      </xdr:spPr>
    </xdr:pic>
    <xdr:clientData/>
  </xdr:twoCellAnchor>
  <xdr:oneCellAnchor>
    <xdr:from>
      <xdr:col>1</xdr:col>
      <xdr:colOff>39158</xdr:colOff>
      <xdr:row>1808</xdr:row>
      <xdr:rowOff>116417</xdr:rowOff>
    </xdr:from>
    <xdr:ext cx="1029758" cy="1125008"/>
    <xdr:pic>
      <xdr:nvPicPr>
        <xdr:cNvPr id="144" name="Imagen 18">
          <a:extLst>
            <a:ext uri="{FF2B5EF4-FFF2-40B4-BE49-F238E27FC236}">
              <a16:creationId xmlns:a16="http://schemas.microsoft.com/office/drawing/2014/main" id="{8E0019CC-1050-40CD-8938-76443FCAF565}"/>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7778" y="323798777"/>
          <a:ext cx="1029758"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39158</xdr:colOff>
      <xdr:row>1886</xdr:row>
      <xdr:rowOff>116417</xdr:rowOff>
    </xdr:from>
    <xdr:ext cx="1029758" cy="1125008"/>
    <xdr:pic>
      <xdr:nvPicPr>
        <xdr:cNvPr id="145" name="Imagen 18">
          <a:extLst>
            <a:ext uri="{FF2B5EF4-FFF2-40B4-BE49-F238E27FC236}">
              <a16:creationId xmlns:a16="http://schemas.microsoft.com/office/drawing/2014/main" id="{3857EDB2-1E17-490E-BA7A-DFFECE4CE84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7778" y="338078657"/>
          <a:ext cx="1029758"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xdr:colOff>
      <xdr:row>1924</xdr:row>
      <xdr:rowOff>58891</xdr:rowOff>
    </xdr:from>
    <xdr:ext cx="8431790" cy="2436288"/>
    <xdr:pic>
      <xdr:nvPicPr>
        <xdr:cNvPr id="146" name="Imagen 145">
          <a:extLst>
            <a:ext uri="{FF2B5EF4-FFF2-40B4-BE49-F238E27FC236}">
              <a16:creationId xmlns:a16="http://schemas.microsoft.com/office/drawing/2014/main" id="{76ED0E74-BE16-403F-997D-87F64043BEE3}"/>
            </a:ext>
          </a:extLst>
        </xdr:cNvPr>
        <xdr:cNvPicPr>
          <a:picLocks noChangeAspect="1"/>
        </xdr:cNvPicPr>
      </xdr:nvPicPr>
      <xdr:blipFill>
        <a:blip xmlns:r="http://schemas.openxmlformats.org/officeDocument/2006/relationships" r:embed="rId10"/>
        <a:stretch>
          <a:fillRect/>
        </a:stretch>
      </xdr:blipFill>
      <xdr:spPr>
        <a:xfrm>
          <a:off x="1554481" y="344985811"/>
          <a:ext cx="8431790" cy="2436288"/>
        </a:xfrm>
        <a:prstGeom prst="rect">
          <a:avLst/>
        </a:prstGeom>
      </xdr:spPr>
    </xdr:pic>
    <xdr:clientData/>
  </xdr:oneCellAnchor>
  <xdr:oneCellAnchor>
    <xdr:from>
      <xdr:col>1</xdr:col>
      <xdr:colOff>39158</xdr:colOff>
      <xdr:row>1964</xdr:row>
      <xdr:rowOff>116417</xdr:rowOff>
    </xdr:from>
    <xdr:ext cx="1029758" cy="1125008"/>
    <xdr:pic>
      <xdr:nvPicPr>
        <xdr:cNvPr id="147" name="Imagen 18">
          <a:extLst>
            <a:ext uri="{FF2B5EF4-FFF2-40B4-BE49-F238E27FC236}">
              <a16:creationId xmlns:a16="http://schemas.microsoft.com/office/drawing/2014/main" id="{181928EB-8FD7-45A8-909D-A27CFDC2671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7778" y="352358537"/>
          <a:ext cx="1029758"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xdr:colOff>
      <xdr:row>2002</xdr:row>
      <xdr:rowOff>58891</xdr:rowOff>
    </xdr:from>
    <xdr:ext cx="8431790" cy="2436288"/>
    <xdr:pic>
      <xdr:nvPicPr>
        <xdr:cNvPr id="148" name="Imagen 147">
          <a:extLst>
            <a:ext uri="{FF2B5EF4-FFF2-40B4-BE49-F238E27FC236}">
              <a16:creationId xmlns:a16="http://schemas.microsoft.com/office/drawing/2014/main" id="{C542D6F2-EDE7-46B4-A63A-BB29F153095A}"/>
            </a:ext>
          </a:extLst>
        </xdr:cNvPr>
        <xdr:cNvPicPr>
          <a:picLocks noChangeAspect="1"/>
        </xdr:cNvPicPr>
      </xdr:nvPicPr>
      <xdr:blipFill>
        <a:blip xmlns:r="http://schemas.openxmlformats.org/officeDocument/2006/relationships" r:embed="rId10"/>
        <a:stretch>
          <a:fillRect/>
        </a:stretch>
      </xdr:blipFill>
      <xdr:spPr>
        <a:xfrm>
          <a:off x="1554481" y="359265691"/>
          <a:ext cx="8431790" cy="2436288"/>
        </a:xfrm>
        <a:prstGeom prst="rect">
          <a:avLst/>
        </a:prstGeom>
      </xdr:spPr>
    </xdr:pic>
    <xdr:clientData/>
  </xdr:oneCellAnchor>
  <xdr:twoCellAnchor editAs="oneCell">
    <xdr:from>
      <xdr:col>5</xdr:col>
      <xdr:colOff>184006</xdr:colOff>
      <xdr:row>1846</xdr:row>
      <xdr:rowOff>13986</xdr:rowOff>
    </xdr:from>
    <xdr:to>
      <xdr:col>17</xdr:col>
      <xdr:colOff>324716</xdr:colOff>
      <xdr:row>1871</xdr:row>
      <xdr:rowOff>147409</xdr:rowOff>
    </xdr:to>
    <xdr:pic>
      <xdr:nvPicPr>
        <xdr:cNvPr id="149" name="Imagen 148">
          <a:extLst>
            <a:ext uri="{FF2B5EF4-FFF2-40B4-BE49-F238E27FC236}">
              <a16:creationId xmlns:a16="http://schemas.microsoft.com/office/drawing/2014/main" id="{077A3AF8-369B-4C01-956D-4350C00EF365}"/>
            </a:ext>
          </a:extLst>
        </xdr:cNvPr>
        <xdr:cNvPicPr>
          <a:picLocks noChangeAspect="1"/>
        </xdr:cNvPicPr>
      </xdr:nvPicPr>
      <xdr:blipFill>
        <a:blip xmlns:r="http://schemas.openxmlformats.org/officeDocument/2006/relationships" r:embed="rId11"/>
        <a:stretch>
          <a:fillRect/>
        </a:stretch>
      </xdr:blipFill>
      <xdr:spPr>
        <a:xfrm>
          <a:off x="2127106" y="330661026"/>
          <a:ext cx="4804150" cy="4705423"/>
        </a:xfrm>
        <a:prstGeom prst="rect">
          <a:avLst/>
        </a:prstGeom>
      </xdr:spPr>
    </xdr:pic>
    <xdr:clientData/>
  </xdr:twoCellAnchor>
  <xdr:twoCellAnchor editAs="oneCell">
    <xdr:from>
      <xdr:col>9</xdr:col>
      <xdr:colOff>311726</xdr:colOff>
      <xdr:row>2017</xdr:row>
      <xdr:rowOff>147205</xdr:rowOff>
    </xdr:from>
    <xdr:to>
      <xdr:col>16</xdr:col>
      <xdr:colOff>68635</xdr:colOff>
      <xdr:row>2025</xdr:row>
      <xdr:rowOff>83620</xdr:rowOff>
    </xdr:to>
    <xdr:pic>
      <xdr:nvPicPr>
        <xdr:cNvPr id="150" name="Imagen 149">
          <a:extLst>
            <a:ext uri="{FF2B5EF4-FFF2-40B4-BE49-F238E27FC236}">
              <a16:creationId xmlns:a16="http://schemas.microsoft.com/office/drawing/2014/main" id="{820B0FA5-33B1-49F5-B0CD-81E5AD633617}"/>
            </a:ext>
          </a:extLst>
        </xdr:cNvPr>
        <xdr:cNvPicPr>
          <a:picLocks noChangeAspect="1"/>
        </xdr:cNvPicPr>
      </xdr:nvPicPr>
      <xdr:blipFill>
        <a:blip xmlns:r="http://schemas.openxmlformats.org/officeDocument/2006/relationships" r:embed="rId12"/>
        <a:stretch>
          <a:fillRect/>
        </a:stretch>
      </xdr:blipFill>
      <xdr:spPr>
        <a:xfrm>
          <a:off x="3809306" y="362097205"/>
          <a:ext cx="2477249" cy="139945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1.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1.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03.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11.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Users/USUARIO/Downloads/CCE-EICP-FM-25%20Formulario1%20Formulario%20de%20Presupuesto%20Oficial%20%20Menor%20Cuantia%20v3%2030-07-2024%20(6).xlsx" TargetMode="External"/></Relationships>
</file>

<file path=xl/externalLinks/_rels/externalLink129.xml.rels><?xml version="1.0" encoding="UTF-8" standalone="yes"?>
<Relationships xmlns="http://schemas.openxmlformats.org/package/2006/relationships"><Relationship Id="rId2" Type="http://schemas.openxmlformats.org/officeDocument/2006/relationships/externalLinkPath" Target="file:///C:\Users\Daniela\Downloads\CCE-EICP-FM-14%20Formul1%20Presupuesto%20Oficial%20V4%2030-07-2024%20(2).xlsx" TargetMode="External"/><Relationship Id="rId1" Type="http://schemas.openxmlformats.org/officeDocument/2006/relationships/externalLinkPath" Target="/Users/Daniela/Downloads/CCE-EICP-FM-14%20Formul1%20Presupuesto%20Oficial%20V4%2030-07-2024%20(2).xlsx" TargetMode="External"/></Relationships>
</file>

<file path=xl/externalLinks/_rels/externalLink130.xml.rels><?xml version="1.0" encoding="UTF-8" standalone="yes"?>
<Relationships xmlns="http://schemas.openxmlformats.org/package/2006/relationships"><Relationship Id="rId2" Type="http://schemas.openxmlformats.org/officeDocument/2006/relationships/externalLinkPath" Target="file:///C:\Users\Daniela\Desktop\CUENTA%201\PRESUPUESTO%20CONSTRUCCI&#211;N%20ANDENES%20ENVIAR.xlsx" TargetMode="External"/><Relationship Id="rId1" Type="http://schemas.openxmlformats.org/officeDocument/2006/relationships/externalLinkPath" Target="CUENTA%201/PRESUPUESTO%20CONSTRUCCI&#211;N%20ANDENES%20ENVIAR.xlsx" TargetMode="External"/></Relationships>
</file>

<file path=xl/externalLinks/_rels/externalLink131.xml.rels><?xml version="1.0" encoding="UTF-8" standalone="yes"?>
<Relationships xmlns="http://schemas.openxmlformats.org/package/2006/relationships"><Relationship Id="rId2" Type="http://schemas.openxmlformats.org/officeDocument/2006/relationships/externalLinkPath" Target="file:///C:\Users\Daniela\Downloads\Copia%20de%201-_antes_PRESUPUESTO_DE_PROYECTO_DE_ANDENES_CALLE_11_Y_12(1)%20(3).xlsx" TargetMode="External"/><Relationship Id="rId1" Type="http://schemas.openxmlformats.org/officeDocument/2006/relationships/externalLinkPath" Target="/Users/Daniela/Downloads/Copia%20de%201-_antes_PRESUPUESTO_DE_PROYECTO_DE_ANDENES_CALLE_11_Y_12(1)%20(3).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J:\Users\user\Documents\CAMINOS%20DE%20LA%20PROSPERIDAD\SEGUNDA%20FASE\Copia%20de%20apus%20boyaca%20febrero%2015%20de%202011%20zona%202%20(copia).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6E7A293E\a%20%20aaInformaci&#243;n%20GRUPO"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CONTRATOS%20GERENCIA\MURILLO%20-%20MANIZALES\VALOR%20TOTAL%20MURILL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jorgeboada/Documents/CONSORCIO%20VIAL%20TUNDAMA/F:/F/H/2012/ANTIOQUIA/JERIC&#211;/01%20Presupuesto%2009-07-12/GP-469%20-%20Ppto%20Teatro%20Jerico%20V16%20-%20etapa%202.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Tecnico\ing%20westly%20barajas\Documents%20and%20Settings\jrodriguez\Configuraci&#243;n%20local\Archivos%20temporales%20de%20Internet\OLK7E\10-DICIEMBRE-2008\9-SEPTIEMBRE-2008%20OK\8-JUNIO-2008\JUNIO-2008%20BOYACA%20GRUPO%203.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Users/jorgeboada/Documents/CONSORCIO%20VIAL%20TUNDAMA/F:/F/E/Users/USURIO/Downloads/licitaciones%20W%20NOVIEMBRE%2023%20TUNJA.xlsm"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H:\Users\USURIO\Documents\OFICINA%20BYV%20INGENIERIA%20SAS\Google%20Drive\BASE%20DE%20DATOS\DE%20SOFY\PRECIOS%20UNITARIOS\VIAS\APUS\APUs%20VIAS%20TUNJA%2017-09-2013.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J:\Users\user\AppData\Local\Temp\Temp1_APUS%20BOYACA%20FEBRERO%202011.zip\Copia%20de%20apus%20boyaca%20febrero%2015%20de%202011%20zona%202%20(copia).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Tecnico\ing%20westly%20barajas\Documents%20and%20Settings\jrodriguez\Configuraci&#243;n%20local\Archivos%20temporales%20de%20Internet\OLK7E\INF.%20TRIMESTRAL%20DIC-07\DICIEMBRE-0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D:\Users\ivan.ramirez\Downloads\Memorias%20y%20Presupuesto%20PARQUE%20MAGDALEN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U"/>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TARIFAS MATERIALES"/>
      <sheetName val="TARIFAS EQUIPOS "/>
      <sheetName val="TARIFA SALARIOS"/>
      <sheetName val="ó&gt;_x005f_x0000__x005f_x0001__x005f_x0000__x005f_x0000__"/>
      <sheetName val="PRES"/>
      <sheetName val="Base de Datos"/>
      <sheetName val="Causa Posible"/>
      <sheetName val="Accidentalidad"/>
      <sheetName val="Elementos Involucrados"/>
      <sheetName val="PRESU"/>
      <sheetName val="LISTA"/>
      <sheetName val="4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RA.MOD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aral. 1"/>
      <sheetName val="Paral. 2"/>
      <sheetName val="Paral. 3"/>
      <sheetName val="Paral.4"/>
      <sheetName val="Lista ICCU"/>
      <sheetName val="AMOBLAMINETO"/>
      <sheetName val="_x0000_㈀㰰⌀_x0000_㈀㰮⌀_x0000_䰀଒v_x0000__x0000__x0000_頀"/>
      <sheetName val="sap"/>
      <sheetName val="P2"/>
      <sheetName val="P1"/>
      <sheetName val="31-05-18"/>
      <sheetName val="F-7857-308"/>
      <sheetName val="Equipo Menor"/>
      <sheetName val="ALQUILADO F-7857-308 "/>
      <sheetName val="Real Para tarifa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ow r="2">
          <cell r="A2">
            <v>0</v>
          </cell>
        </row>
      </sheetData>
      <sheetData sheetId="97">
        <row r="2">
          <cell r="A2">
            <v>0</v>
          </cell>
        </row>
      </sheetData>
      <sheetData sheetId="98">
        <row r="2">
          <cell r="A2">
            <v>0</v>
          </cell>
        </row>
      </sheetData>
      <sheetData sheetId="99">
        <row r="2">
          <cell r="A2">
            <v>0</v>
          </cell>
        </row>
      </sheetData>
      <sheetData sheetId="100"/>
      <sheetData sheetId="101"/>
      <sheetData sheetId="102" refreshError="1"/>
      <sheetData sheetId="103" refreshError="1"/>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efreshError="1"/>
      <sheetData sheetId="112" refreshError="1"/>
      <sheetData sheetId="113" refreshError="1"/>
      <sheetData sheetId="114" refreshError="1"/>
      <sheetData sheetId="115" refreshError="1"/>
      <sheetData sheetId="116" refreshError="1"/>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efreshError="1"/>
      <sheetData sheetId="126" refreshError="1"/>
      <sheetData sheetId="127" refreshError="1"/>
      <sheetData sheetId="128" refreshError="1"/>
      <sheetData sheetId="129" refreshError="1"/>
      <sheetData sheetId="130" refreshError="1"/>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efreshError="1"/>
      <sheetData sheetId="252" refreshError="1"/>
      <sheetData sheetId="253" refreshError="1"/>
      <sheetData sheetId="254" refreshError="1"/>
      <sheetData sheetId="255" refreshError="1"/>
      <sheetData sheetId="256" refreshError="1"/>
      <sheetData sheetId="257" refreshError="1"/>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ow r="2">
          <cell r="A2">
            <v>0</v>
          </cell>
        </row>
      </sheetData>
      <sheetData sheetId="482"/>
      <sheetData sheetId="483"/>
      <sheetData sheetId="484"/>
      <sheetData sheetId="485"/>
      <sheetData sheetId="486"/>
      <sheetData sheetId="487">
        <row r="2">
          <cell r="A2">
            <v>0</v>
          </cell>
        </row>
      </sheetData>
      <sheetData sheetId="488"/>
      <sheetData sheetId="489"/>
      <sheetData sheetId="490">
        <row r="2">
          <cell r="A2">
            <v>0</v>
          </cell>
        </row>
      </sheetData>
      <sheetData sheetId="491">
        <row r="2">
          <cell r="A2">
            <v>0</v>
          </cell>
        </row>
      </sheetData>
      <sheetData sheetId="492"/>
      <sheetData sheetId="493"/>
      <sheetData sheetId="494"/>
      <sheetData sheetId="495"/>
      <sheetData sheetId="496"/>
      <sheetData sheetId="497"/>
      <sheetData sheetId="498">
        <row r="2">
          <cell r="A2">
            <v>0</v>
          </cell>
        </row>
      </sheetData>
      <sheetData sheetId="499"/>
      <sheetData sheetId="500"/>
      <sheetData sheetId="501"/>
      <sheetData sheetId="502">
        <row r="2">
          <cell r="A2">
            <v>0</v>
          </cell>
        </row>
      </sheetData>
      <sheetData sheetId="503"/>
      <sheetData sheetId="504"/>
      <sheetData sheetId="505"/>
      <sheetData sheetId="506"/>
      <sheetData sheetId="507"/>
      <sheetData sheetId="508"/>
      <sheetData sheetId="509"/>
      <sheetData sheetId="510">
        <row r="2">
          <cell r="A2">
            <v>0</v>
          </cell>
        </row>
      </sheetData>
      <sheetData sheetId="51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ow r="2">
          <cell r="A2">
            <v>0</v>
          </cell>
        </row>
      </sheetData>
      <sheetData sheetId="754">
        <row r="2">
          <cell r="A2">
            <v>0</v>
          </cell>
        </row>
      </sheetData>
      <sheetData sheetId="755">
        <row r="2">
          <cell r="A2">
            <v>0</v>
          </cell>
        </row>
      </sheetData>
      <sheetData sheetId="756" refreshError="1"/>
      <sheetData sheetId="757">
        <row r="2">
          <cell r="A2">
            <v>0</v>
          </cell>
        </row>
      </sheetData>
      <sheetData sheetId="758">
        <row r="2">
          <cell r="A2">
            <v>0</v>
          </cell>
        </row>
      </sheetData>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ow r="2">
          <cell r="A2">
            <v>0</v>
          </cell>
        </row>
      </sheetData>
      <sheetData sheetId="771" refreshError="1"/>
      <sheetData sheetId="772" refreshError="1"/>
      <sheetData sheetId="773" refreshError="1"/>
      <sheetData sheetId="774" refreshError="1"/>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efreshError="1"/>
      <sheetData sheetId="891" refreshError="1"/>
      <sheetData sheetId="892" refreshError="1"/>
      <sheetData sheetId="893" refreshError="1"/>
      <sheetData sheetId="894" refreshError="1"/>
      <sheetData sheetId="895" refreshError="1"/>
      <sheetData sheetId="896" refreshError="1"/>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sheetData sheetId="1026"/>
      <sheetData sheetId="1027"/>
      <sheetData sheetId="1028"/>
      <sheetData sheetId="1029"/>
      <sheetData sheetId="1030"/>
      <sheetData sheetId="1031"/>
      <sheetData sheetId="1032"/>
      <sheetData sheetId="1033">
        <row r="5">
          <cell r="B5" t="str">
            <v>T1</v>
          </cell>
        </row>
      </sheetData>
      <sheetData sheetId="1034">
        <row r="2">
          <cell r="B2">
            <v>100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row r="2">
          <cell r="A2">
            <v>0</v>
          </cell>
        </row>
      </sheetData>
      <sheetData sheetId="1057"/>
      <sheetData sheetId="1058"/>
      <sheetData sheetId="1059"/>
      <sheetData sheetId="1060"/>
      <sheetData sheetId="1061"/>
      <sheetData sheetId="1062"/>
      <sheetData sheetId="1063">
        <row r="2">
          <cell r="A2">
            <v>0</v>
          </cell>
        </row>
      </sheetData>
      <sheetData sheetId="1064"/>
      <sheetData sheetId="1065"/>
      <sheetData sheetId="1066">
        <row r="2">
          <cell r="A2">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B2">
            <v>0</v>
          </cell>
        </row>
      </sheetData>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row r="2">
          <cell r="A2">
            <v>0</v>
          </cell>
        </row>
      </sheetData>
      <sheetData sheetId="1146">
        <row r="2">
          <cell r="A2">
            <v>0</v>
          </cell>
        </row>
      </sheetData>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sheetData sheetId="1171"/>
      <sheetData sheetId="1172"/>
      <sheetData sheetId="1173"/>
      <sheetData sheetId="1174"/>
      <sheetData sheetId="1175">
        <row r="2">
          <cell r="A2">
            <v>0</v>
          </cell>
        </row>
      </sheetData>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row r="2">
          <cell r="A2">
            <v>0</v>
          </cell>
        </row>
      </sheetData>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row r="2">
          <cell r="A2">
            <v>0</v>
          </cell>
        </row>
      </sheetData>
      <sheetData sheetId="1211">
        <row r="2">
          <cell r="A2">
            <v>0</v>
          </cell>
        </row>
      </sheetData>
      <sheetData sheetId="1212">
        <row r="2">
          <cell r="A2">
            <v>0</v>
          </cell>
        </row>
      </sheetData>
      <sheetData sheetId="1213">
        <row r="2">
          <cell r="A2">
            <v>0</v>
          </cell>
        </row>
      </sheetData>
      <sheetData sheetId="1214"/>
      <sheetData sheetId="1215"/>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sheetData sheetId="1223"/>
      <sheetData sheetId="1224"/>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sheetData sheetId="1239"/>
      <sheetData sheetId="1240">
        <row r="2">
          <cell r="A2">
            <v>0</v>
          </cell>
        </row>
      </sheetData>
      <sheetData sheetId="1241"/>
      <sheetData sheetId="1242">
        <row r="2">
          <cell r="A2">
            <v>0</v>
          </cell>
        </row>
      </sheetData>
      <sheetData sheetId="1243">
        <row r="2">
          <cell r="A2">
            <v>0</v>
          </cell>
        </row>
      </sheetData>
      <sheetData sheetId="1244">
        <row r="2">
          <cell r="A2">
            <v>0</v>
          </cell>
        </row>
      </sheetData>
      <sheetData sheetId="1245"/>
      <sheetData sheetId="1246"/>
      <sheetData sheetId="1247">
        <row r="2">
          <cell r="A2">
            <v>0</v>
          </cell>
        </row>
      </sheetData>
      <sheetData sheetId="1248"/>
      <sheetData sheetId="1249">
        <row r="5">
          <cell r="B5" t="str">
            <v>T1</v>
          </cell>
        </row>
      </sheetData>
      <sheetData sheetId="1250"/>
      <sheetData sheetId="1251">
        <row r="2">
          <cell r="A2">
            <v>0</v>
          </cell>
        </row>
      </sheetData>
      <sheetData sheetId="1252">
        <row r="2">
          <cell r="A2">
            <v>0</v>
          </cell>
        </row>
      </sheetData>
      <sheetData sheetId="1253"/>
      <sheetData sheetId="1254"/>
      <sheetData sheetId="1255">
        <row r="2">
          <cell r="A2">
            <v>0</v>
          </cell>
        </row>
      </sheetData>
      <sheetData sheetId="1256"/>
      <sheetData sheetId="1257"/>
      <sheetData sheetId="1258">
        <row r="2">
          <cell r="A2">
            <v>0</v>
          </cell>
        </row>
      </sheetData>
      <sheetData sheetId="1259">
        <row r="2">
          <cell r="A2">
            <v>0</v>
          </cell>
        </row>
      </sheetData>
      <sheetData sheetId="1260"/>
      <sheetData sheetId="1261"/>
      <sheetData sheetId="1262">
        <row r="2">
          <cell r="A2">
            <v>0</v>
          </cell>
        </row>
      </sheetData>
      <sheetData sheetId="1263"/>
      <sheetData sheetId="1264"/>
      <sheetData sheetId="1265">
        <row r="2">
          <cell r="A2">
            <v>0</v>
          </cell>
        </row>
      </sheetData>
      <sheetData sheetId="1266">
        <row r="2">
          <cell r="B2">
            <v>100</v>
          </cell>
        </row>
      </sheetData>
      <sheetData sheetId="1267"/>
      <sheetData sheetId="1268">
        <row r="2">
          <cell r="A2">
            <v>0</v>
          </cell>
        </row>
      </sheetData>
      <sheetData sheetId="1269"/>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sheetData sheetId="1276"/>
      <sheetData sheetId="1277">
        <row r="2">
          <cell r="A2">
            <v>0</v>
          </cell>
        </row>
      </sheetData>
      <sheetData sheetId="1278"/>
      <sheetData sheetId="1279"/>
      <sheetData sheetId="1280">
        <row r="2">
          <cell r="A2">
            <v>0</v>
          </cell>
        </row>
      </sheetData>
      <sheetData sheetId="1281"/>
      <sheetData sheetId="1282"/>
      <sheetData sheetId="1283">
        <row r="2">
          <cell r="A2">
            <v>0</v>
          </cell>
        </row>
      </sheetData>
      <sheetData sheetId="1284"/>
      <sheetData sheetId="1285"/>
      <sheetData sheetId="1286">
        <row r="2">
          <cell r="A2">
            <v>0</v>
          </cell>
        </row>
      </sheetData>
      <sheetData sheetId="1287">
        <row r="2">
          <cell r="A2">
            <v>0</v>
          </cell>
        </row>
      </sheetData>
      <sheetData sheetId="1288"/>
      <sheetData sheetId="1289"/>
      <sheetData sheetId="1290">
        <row r="5">
          <cell r="B5" t="str">
            <v>T1</v>
          </cell>
        </row>
      </sheetData>
      <sheetData sheetId="1291">
        <row r="2">
          <cell r="B2">
            <v>100</v>
          </cell>
        </row>
      </sheetData>
      <sheetData sheetId="1292">
        <row r="2">
          <cell r="A2">
            <v>0</v>
          </cell>
        </row>
      </sheetData>
      <sheetData sheetId="1293">
        <row r="2">
          <cell r="A2">
            <v>0</v>
          </cell>
        </row>
      </sheetData>
      <sheetData sheetId="1294"/>
      <sheetData sheetId="1295"/>
      <sheetData sheetId="1296"/>
      <sheetData sheetId="1297"/>
      <sheetData sheetId="1298"/>
      <sheetData sheetId="1299"/>
      <sheetData sheetId="1300"/>
      <sheetData sheetId="1301"/>
      <sheetData sheetId="1302">
        <row r="5">
          <cell r="B5" t="str">
            <v>T1</v>
          </cell>
        </row>
      </sheetData>
      <sheetData sheetId="1303">
        <row r="2">
          <cell r="B2">
            <v>100</v>
          </cell>
        </row>
      </sheetData>
      <sheetData sheetId="1304">
        <row r="2">
          <cell r="A2">
            <v>0</v>
          </cell>
        </row>
      </sheetData>
      <sheetData sheetId="1305">
        <row r="2">
          <cell r="A2">
            <v>0</v>
          </cell>
        </row>
      </sheetData>
      <sheetData sheetId="1306">
        <row r="2">
          <cell r="B2">
            <v>100</v>
          </cell>
        </row>
      </sheetData>
      <sheetData sheetId="1307">
        <row r="2">
          <cell r="A2">
            <v>0</v>
          </cell>
        </row>
      </sheetData>
      <sheetData sheetId="1308">
        <row r="2">
          <cell r="A2">
            <v>0</v>
          </cell>
        </row>
      </sheetData>
      <sheetData sheetId="1309"/>
      <sheetData sheetId="1310"/>
      <sheetData sheetId="1311"/>
      <sheetData sheetId="1312"/>
      <sheetData sheetId="1313"/>
      <sheetData sheetId="1314"/>
      <sheetData sheetId="1315"/>
      <sheetData sheetId="1316"/>
      <sheetData sheetId="1317">
        <row r="5">
          <cell r="B5" t="str">
            <v>T1</v>
          </cell>
        </row>
      </sheetData>
      <sheetData sheetId="1318">
        <row r="2">
          <cell r="B2">
            <v>100</v>
          </cell>
        </row>
      </sheetData>
      <sheetData sheetId="1319">
        <row r="2">
          <cell r="A2">
            <v>0</v>
          </cell>
        </row>
      </sheetData>
      <sheetData sheetId="1320">
        <row r="2">
          <cell r="A2">
            <v>0</v>
          </cell>
        </row>
      </sheetData>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row r="2">
          <cell r="A2">
            <v>0</v>
          </cell>
        </row>
      </sheetData>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row r="2">
          <cell r="A2">
            <v>0</v>
          </cell>
        </row>
      </sheetData>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sheetData sheetId="1448"/>
      <sheetData sheetId="1449"/>
      <sheetData sheetId="1450"/>
      <sheetData sheetId="1451"/>
      <sheetData sheetId="1452">
        <row r="2">
          <cell r="A2">
            <v>0</v>
          </cell>
        </row>
      </sheetData>
      <sheetData sheetId="1453">
        <row r="2">
          <cell r="A2">
            <v>0</v>
          </cell>
        </row>
      </sheetData>
      <sheetData sheetId="1454">
        <row r="2">
          <cell r="A2">
            <v>0</v>
          </cell>
        </row>
      </sheetData>
      <sheetData sheetId="1455"/>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sheetData sheetId="1463"/>
      <sheetData sheetId="1464"/>
      <sheetData sheetId="1465"/>
      <sheetData sheetId="1466"/>
      <sheetData sheetId="1467">
        <row r="2">
          <cell r="A2">
            <v>0</v>
          </cell>
        </row>
      </sheetData>
      <sheetData sheetId="1468">
        <row r="2">
          <cell r="A2">
            <v>0</v>
          </cell>
        </row>
      </sheetData>
      <sheetData sheetId="1469">
        <row r="2">
          <cell r="A2">
            <v>0</v>
          </cell>
        </row>
      </sheetData>
      <sheetData sheetId="1470"/>
      <sheetData sheetId="1471">
        <row r="2">
          <cell r="A2">
            <v>0</v>
          </cell>
        </row>
      </sheetData>
      <sheetData sheetId="1472">
        <row r="2">
          <cell r="A2">
            <v>0</v>
          </cell>
        </row>
      </sheetData>
      <sheetData sheetId="1473">
        <row r="2">
          <cell r="A2">
            <v>0</v>
          </cell>
        </row>
      </sheetData>
      <sheetData sheetId="1474">
        <row r="2">
          <cell r="A2">
            <v>0</v>
          </cell>
        </row>
      </sheetData>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row r="2">
          <cell r="A2">
            <v>0</v>
          </cell>
        </row>
      </sheetData>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row r="2">
          <cell r="A2">
            <v>0</v>
          </cell>
        </row>
      </sheetData>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row r="2">
          <cell r="A2">
            <v>0</v>
          </cell>
        </row>
      </sheetData>
      <sheetData sheetId="1546">
        <row r="2">
          <cell r="A2">
            <v>0</v>
          </cell>
        </row>
      </sheetData>
      <sheetData sheetId="1547">
        <row r="2">
          <cell r="A2">
            <v>0</v>
          </cell>
        </row>
      </sheetData>
      <sheetData sheetId="1548">
        <row r="2">
          <cell r="A2">
            <v>0</v>
          </cell>
        </row>
      </sheetData>
      <sheetData sheetId="1549"/>
      <sheetData sheetId="1550"/>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sheetData sheetId="1558"/>
      <sheetData sheetId="1559"/>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sheetData sheetId="1574"/>
      <sheetData sheetId="1575">
        <row r="2">
          <cell r="A2">
            <v>0</v>
          </cell>
        </row>
      </sheetData>
      <sheetData sheetId="1576"/>
      <sheetData sheetId="1577">
        <row r="2">
          <cell r="A2">
            <v>0</v>
          </cell>
        </row>
      </sheetData>
      <sheetData sheetId="1578">
        <row r="2">
          <cell r="A2">
            <v>0</v>
          </cell>
        </row>
      </sheetData>
      <sheetData sheetId="1579">
        <row r="2">
          <cell r="A2">
            <v>0</v>
          </cell>
        </row>
      </sheetData>
      <sheetData sheetId="1580"/>
      <sheetData sheetId="1581"/>
      <sheetData sheetId="1582">
        <row r="2">
          <cell r="A2">
            <v>0</v>
          </cell>
        </row>
      </sheetData>
      <sheetData sheetId="1583"/>
      <sheetData sheetId="1584">
        <row r="5">
          <cell r="B5" t="str">
            <v>T1</v>
          </cell>
        </row>
      </sheetData>
      <sheetData sheetId="1585"/>
      <sheetData sheetId="1586">
        <row r="2">
          <cell r="A2">
            <v>0</v>
          </cell>
        </row>
      </sheetData>
      <sheetData sheetId="1587">
        <row r="2">
          <cell r="A2">
            <v>0</v>
          </cell>
        </row>
      </sheetData>
      <sheetData sheetId="1588"/>
      <sheetData sheetId="1589"/>
      <sheetData sheetId="1590">
        <row r="2">
          <cell r="A2">
            <v>0</v>
          </cell>
        </row>
      </sheetData>
      <sheetData sheetId="1591"/>
      <sheetData sheetId="1592"/>
      <sheetData sheetId="1593">
        <row r="2">
          <cell r="A2">
            <v>0</v>
          </cell>
        </row>
      </sheetData>
      <sheetData sheetId="1594">
        <row r="2">
          <cell r="A2">
            <v>0</v>
          </cell>
        </row>
      </sheetData>
      <sheetData sheetId="1595"/>
      <sheetData sheetId="1596"/>
      <sheetData sheetId="1597">
        <row r="2">
          <cell r="A2">
            <v>0</v>
          </cell>
        </row>
      </sheetData>
      <sheetData sheetId="1598"/>
      <sheetData sheetId="1599"/>
      <sheetData sheetId="1600">
        <row r="2">
          <cell r="A2">
            <v>0</v>
          </cell>
        </row>
      </sheetData>
      <sheetData sheetId="1601">
        <row r="2">
          <cell r="B2">
            <v>100</v>
          </cell>
        </row>
      </sheetData>
      <sheetData sheetId="1602"/>
      <sheetData sheetId="1603">
        <row r="2">
          <cell r="A2">
            <v>0</v>
          </cell>
        </row>
      </sheetData>
      <sheetData sheetId="1604"/>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sheetData sheetId="1611"/>
      <sheetData sheetId="1612">
        <row r="2">
          <cell r="A2">
            <v>0</v>
          </cell>
        </row>
      </sheetData>
      <sheetData sheetId="1613"/>
      <sheetData sheetId="1614"/>
      <sheetData sheetId="1615">
        <row r="2">
          <cell r="A2">
            <v>0</v>
          </cell>
        </row>
      </sheetData>
      <sheetData sheetId="1616"/>
      <sheetData sheetId="1617"/>
      <sheetData sheetId="1618">
        <row r="2">
          <cell r="A2">
            <v>0</v>
          </cell>
        </row>
      </sheetData>
      <sheetData sheetId="1619"/>
      <sheetData sheetId="1620"/>
      <sheetData sheetId="1621">
        <row r="2">
          <cell r="A2">
            <v>0</v>
          </cell>
        </row>
      </sheetData>
      <sheetData sheetId="1622">
        <row r="2">
          <cell r="A2">
            <v>0</v>
          </cell>
        </row>
      </sheetData>
      <sheetData sheetId="1623"/>
      <sheetData sheetId="1624"/>
      <sheetData sheetId="1625">
        <row r="5">
          <cell r="B5" t="str">
            <v>T1</v>
          </cell>
        </row>
      </sheetData>
      <sheetData sheetId="1626">
        <row r="2">
          <cell r="B2">
            <v>100</v>
          </cell>
        </row>
      </sheetData>
      <sheetData sheetId="1627">
        <row r="2">
          <cell r="A2">
            <v>0</v>
          </cell>
        </row>
      </sheetData>
      <sheetData sheetId="1628">
        <row r="2">
          <cell r="A2">
            <v>0</v>
          </cell>
        </row>
      </sheetData>
      <sheetData sheetId="1629"/>
      <sheetData sheetId="1630"/>
      <sheetData sheetId="1631"/>
      <sheetData sheetId="1632"/>
      <sheetData sheetId="1633"/>
      <sheetData sheetId="1634"/>
      <sheetData sheetId="1635"/>
      <sheetData sheetId="1636"/>
      <sheetData sheetId="1637">
        <row r="5">
          <cell r="B5" t="str">
            <v>T1</v>
          </cell>
        </row>
      </sheetData>
      <sheetData sheetId="1638">
        <row r="2">
          <cell r="B2">
            <v>100</v>
          </cell>
        </row>
      </sheetData>
      <sheetData sheetId="1639">
        <row r="2">
          <cell r="A2">
            <v>0</v>
          </cell>
        </row>
      </sheetData>
      <sheetData sheetId="1640">
        <row r="2">
          <cell r="A2">
            <v>0</v>
          </cell>
        </row>
      </sheetData>
      <sheetData sheetId="1641">
        <row r="2">
          <cell r="B2">
            <v>100</v>
          </cell>
        </row>
      </sheetData>
      <sheetData sheetId="1642">
        <row r="2">
          <cell r="A2">
            <v>0</v>
          </cell>
        </row>
      </sheetData>
      <sheetData sheetId="1643">
        <row r="2">
          <cell r="A2">
            <v>0</v>
          </cell>
        </row>
      </sheetData>
      <sheetData sheetId="1644"/>
      <sheetData sheetId="1645"/>
      <sheetData sheetId="1646"/>
      <sheetData sheetId="1647"/>
      <sheetData sheetId="1648"/>
      <sheetData sheetId="1649"/>
      <sheetData sheetId="1650"/>
      <sheetData sheetId="1651"/>
      <sheetData sheetId="1652">
        <row r="5">
          <cell r="B5" t="str">
            <v>T1</v>
          </cell>
        </row>
      </sheetData>
      <sheetData sheetId="1653">
        <row r="2">
          <cell r="B2">
            <v>100</v>
          </cell>
        </row>
      </sheetData>
      <sheetData sheetId="1654">
        <row r="2">
          <cell r="A2">
            <v>0</v>
          </cell>
        </row>
      </sheetData>
      <sheetData sheetId="1655">
        <row r="2">
          <cell r="A2">
            <v>0</v>
          </cell>
        </row>
      </sheetData>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row r="2">
          <cell r="B2">
            <v>0</v>
          </cell>
        </row>
      </sheetData>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sheetData sheetId="1718"/>
      <sheetData sheetId="1719"/>
      <sheetData sheetId="1720"/>
      <sheetData sheetId="1721"/>
      <sheetData sheetId="1722"/>
      <sheetData sheetId="172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
      <sheetName val="M.O."/>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HISTORICOS FUEL OIL EXP"/>
      <sheetName val="ANALISIS RESUMIDOS"/>
      <sheetName val="DUB-823"/>
      <sheetName val="GPI 526"/>
      <sheetName val="SKJ452"/>
      <sheetName val="ITA878"/>
      <sheetName val="AEA-944"/>
      <sheetName val="XXJ617"/>
      <sheetName val="SNG_855"/>
      <sheetName val="VEA 374"/>
      <sheetName val="HFB024"/>
      <sheetName val="PAJ825"/>
      <sheetName val="INDICE"/>
      <sheetName val="EQUIPOS"/>
      <sheetName val="MANO DE OBRA"/>
      <sheetName val="TRANSPORT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 ACTA FINAL + MODIFICATORIA "/>
      <sheetName val="\Nuevos APU Córdoba\a  aaInform"/>
      <sheetName val="\E\Nuevos APU Córdoba\a  aaInfo"/>
      <sheetName val="\Users\JoseGabriel\Documents\Mi"/>
      <sheetName val="_aCCIDENTES_DE_1995___1996_x_67"/>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ACTA No.1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AC2-AG96"/>
      <sheetName val="ESTADO VÍA-CRIT.TECNICO"/>
      <sheetName val="CANT OBRA"/>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aactividad"/>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Users\ANDRES FELIPE MUÑOZ\Down"/>
      <sheetName val="Tabla CONPES 3714"/>
      <sheetName val="\E\a  aaInformación GRUPO 4\A M"/>
      <sheetName val="\\Gabrielaapabone\d copias\a  a"/>
      <sheetName val="PU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BASE"/>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modf "/>
      <sheetName val="1,2 MC"/>
      <sheetName val="3,1 MC"/>
      <sheetName val="3,2 MC"/>
      <sheetName val="4,2 MC"/>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REQUISITOS INF INTERVENTORÍA"/>
      <sheetName val="MAT"/>
      <sheetName val="HER"/>
      <sheetName val="PER"/>
      <sheetName val="TRANS"/>
      <sheetName val="_aCCIDENTES_DE_1995___1996__107"/>
      <sheetName val="\Users\rosalym\Desktop\BALANCE "/>
      <sheetName val="\C\A\a  aaInformación GRUPO 4\A"/>
      <sheetName val="\G\a  aaInformación GRUPO 4\A M"/>
      <sheetName val="\C\G\a  aaInformación GRUPO 4\A"/>
      <sheetName val="\C\K\a  aaInformación GRUPO 4\A"/>
      <sheetName val="\C\E\a  aaInformación GRUPO 4\A"/>
      <sheetName val="BASES"/>
      <sheetName val="\E\Documents and Settings\Pe"/>
      <sheetName val="\C\E\Documents and Setting"/>
      <sheetName val="CRONOGRAMA INICIAL"/>
      <sheetName val="informe sem no.1"/>
      <sheetName val="informe sem no.2"/>
      <sheetName val="informe sem no.3"/>
      <sheetName val="informe sem no.4"/>
      <sheetName val="REPROGRAMACION 2"/>
      <sheetName val="lista-precio-mat-equipos"/>
      <sheetName val="rendimiento"/>
      <sheetName val="Par_Dise"/>
      <sheetName val="Progr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sheetData sheetId="420" refreshError="1"/>
      <sheetData sheetId="421"/>
      <sheetData sheetId="422"/>
      <sheetData sheetId="423"/>
      <sheetData sheetId="424"/>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sheetData sheetId="452" refreshError="1"/>
      <sheetData sheetId="453"/>
      <sheetData sheetId="454"/>
      <sheetData sheetId="455"/>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sheetData sheetId="499"/>
      <sheetData sheetId="500"/>
      <sheetData sheetId="501" refreshError="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refreshError="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refreshError="1"/>
      <sheetData sheetId="912" refreshError="1"/>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refreshError="1"/>
      <sheetData sheetId="1557" refreshError="1"/>
      <sheetData sheetId="1558" refreshError="1"/>
      <sheetData sheetId="1559" refreshError="1"/>
      <sheetData sheetId="1560" refreshError="1"/>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refreshError="1"/>
      <sheetData sheetId="1617" refreshError="1"/>
      <sheetData sheetId="1618"/>
      <sheetData sheetId="1619"/>
      <sheetData sheetId="1620"/>
      <sheetData sheetId="1621"/>
      <sheetData sheetId="1622"/>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sheetData sheetId="1661"/>
      <sheetData sheetId="1662"/>
      <sheetData sheetId="1663"/>
      <sheetData sheetId="1664"/>
      <sheetData sheetId="1665"/>
      <sheetData sheetId="1666" refreshError="1"/>
      <sheetData sheetId="1667" refreshError="1"/>
      <sheetData sheetId="1668" refreshError="1"/>
      <sheetData sheetId="166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Materiales"/>
      <sheetName val="Cuadrillas"/>
      <sheetName val="Concretos y morteros"/>
      <sheetName val="Equipo"/>
      <sheetName val="Datos iniciales "/>
      <sheetName val="Transporte"/>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LASIFICACION"/>
      <sheetName val="LISTA DE PRECIOS"/>
      <sheetName val="062"/>
      <sheetName val="Listado"/>
      <sheetName val="Presup_Cancha"/>
      <sheetName val="c2.5y2.6"/>
      <sheetName val="CRA.MODI"/>
      <sheetName val="FORMULA"/>
      <sheetName val="K16+000 AL K18+500"/>
      <sheetName val="K23+200 AL K24+700"/>
      <sheetName val="k18+500 AL K23+050"/>
      <sheetName val="Presupuesto PUENTE"/>
      <sheetName val="VOLUMENES (4)"/>
      <sheetName val="VOLUMENES (4SA)"/>
      <sheetName val="Bajadas"/>
      <sheetName val="NARIÑO"/>
      <sheetName val="PERSONAL"/>
      <sheetName val="Tarifa MT"/>
      <sheetName val=" Liquidacion de Obra por Tramos"/>
      <sheetName val="5. ELECTRICO"/>
      <sheetName val="OCTUBRE"/>
      <sheetName val="Requisición1"/>
      <sheetName val="REC-COD,"/>
      <sheetName val="2,2,6,1 Pilotes 0,30"/>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APU NO PREVISTO"/>
      <sheetName val="PPTA (3)"/>
      <sheetName val="PPTA (2)"/>
      <sheetName val="PPTA"/>
      <sheetName val="PREACTA_61"/>
      <sheetName val="A_P_U1"/>
      <sheetName val="PREACTA_6"/>
      <sheetName val="A_P_U"/>
      <sheetName val="Summary"/>
      <sheetName val="CODCONST"/>
      <sheetName val="BASE"/>
      <sheetName val="7.1.8.1.1"/>
      <sheetName val="Hoja2"/>
      <sheetName val="Cuadr."/>
      <sheetName val="PUNITARIOS PARA 241201 2S.xls"/>
      <sheetName val="OBRAS SES"/>
      <sheetName val="Lp"/>
      <sheetName val="TRAPMO"/>
      <sheetName val="FINANC"/>
      <sheetName val="TODAS"/>
      <sheetName val="skj452"/>
      <sheetName val="ita878"/>
      <sheetName val="aea-944"/>
      <sheetName val="dub-823"/>
      <sheetName val="gpi 526"/>
      <sheetName val="xxj617"/>
      <sheetName val="sng_855"/>
      <sheetName val="vea 374"/>
      <sheetName val="hfb024"/>
      <sheetName val="paj825"/>
      <sheetName val="Poblacion"/>
      <sheetName val="inst"/>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SALARIOS"/>
      <sheetName val="PREACTA Y CONTRATISTAS"/>
      <sheetName val="UNITARIOS"/>
      <sheetName val="THE"/>
      <sheetName val="ATHE"/>
      <sheetName val="CONT_ADI"/>
      <sheetName val="PUNITARIOS_PARA_241201_2S13"/>
      <sheetName val="PR_113"/>
      <sheetName val="ESTADO_RED_TEC13"/>
      <sheetName val="PREACTA_1013"/>
      <sheetName val="PREACTA_913"/>
      <sheetName val="PLAN DE INVERSION ANTICIPO"/>
      <sheetName val="inv mensual"/>
      <sheetName val="borrador flujo inv"/>
      <sheetName val="social-ambiental"/>
      <sheetName val="AU"/>
      <sheetName val="glvc"/>
      <sheetName val="c2_5y2_613"/>
      <sheetName val="c2_5y2_612"/>
      <sheetName val="c2_5y2_611"/>
      <sheetName val="otros"/>
      <sheetName val="for 6"/>
      <sheetName val="materiales"/>
      <sheetName val="BALANCE"/>
      <sheetName val="ITEMS NO REVISTOS"/>
      <sheetName val="APU ELECTRICOS"/>
      <sheetName val="mdo"/>
      <sheetName val="equip"/>
      <sheetName val="mat"/>
      <sheetName val="CIRCUITOS CODENSA"/>
      <sheetName val="Proveedores y acreedores"/>
      <sheetName val="CURVA"/>
      <sheetName val="ACTA MODIFICACIÓN CIVIL"/>
      <sheetName val="DEST. MEDIOS"/>
      <sheetName val="COMBUASF"/>
      <sheetName val="BALCRUDO"/>
      <sheetName val="CARGASPROC."/>
      <sheetName val="G L P  FINAL"/>
      <sheetName val="Bases 2A"/>
      <sheetName val="APU"/>
      <sheetName val="ESTADO_RED_TEC14"/>
      <sheetName val="PUNITARIOS_PARA_241201_2S14"/>
      <sheetName val="PR_114"/>
      <sheetName val="PREACTA_1014"/>
      <sheetName val="PREACTA_914"/>
      <sheetName val="c2_5y2_614"/>
      <sheetName val="PREACTA_63"/>
      <sheetName val="TABLA_20083"/>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48">
          <cell r="E48">
            <v>0</v>
          </cell>
        </row>
      </sheetData>
      <sheetData sheetId="127"/>
      <sheetData sheetId="128"/>
      <sheetData sheetId="129"/>
      <sheetData sheetId="130"/>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refreshError="1"/>
      <sheetData sheetId="225" refreshError="1"/>
      <sheetData sheetId="226" refreshError="1"/>
      <sheetData sheetId="227"/>
      <sheetData sheetId="228"/>
      <sheetData sheetId="229" refreshError="1"/>
      <sheetData sheetId="230"/>
      <sheetData sheetId="231"/>
      <sheetData sheetId="232"/>
      <sheetData sheetId="233" refreshError="1"/>
      <sheetData sheetId="234" refreshError="1"/>
      <sheetData sheetId="235" refreshError="1"/>
      <sheetData sheetId="236">
        <row r="48">
          <cell r="E48">
            <v>0</v>
          </cell>
        </row>
      </sheetData>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Entidad)"/>
      <sheetName val="1.1"/>
      <sheetName val="1.2"/>
      <sheetName val="1.3"/>
      <sheetName val="1.4"/>
      <sheetName val="1.5"/>
      <sheetName val="1.6"/>
      <sheetName val="1.7"/>
      <sheetName val="2.1"/>
      <sheetName val="2.2"/>
      <sheetName val="2.3"/>
      <sheetName val="2.4"/>
      <sheetName val="2.5"/>
      <sheetName val="2.6"/>
      <sheetName val="2.7"/>
      <sheetName val="2.8"/>
      <sheetName val="3.1"/>
      <sheetName val="3.2"/>
      <sheetName val="3.3"/>
      <sheetName val="3.4"/>
      <sheetName val="3.5"/>
      <sheetName val="3.6"/>
      <sheetName val="4.1"/>
      <sheetName val="4.2"/>
      <sheetName val="4.3"/>
      <sheetName val="5.1"/>
      <sheetName val="5.2"/>
    </sheetNames>
    <sheetDataSet>
      <sheetData sheetId="0">
        <row r="34">
          <cell r="C34">
            <v>3.1</v>
          </cell>
          <cell r="G34" t="str">
            <v>EXCAVACION MANUAL EN MATERIAL COMUN (INCLUYE RETIRO)</v>
          </cell>
          <cell r="H34" t="str">
            <v>M3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OMICA(Proponente)"/>
      <sheetName val="1.1"/>
      <sheetName val="1.2"/>
      <sheetName val="2.1"/>
      <sheetName val="2.2"/>
      <sheetName val="2.3"/>
      <sheetName val="2.4"/>
      <sheetName val="2.5"/>
      <sheetName val="3.1"/>
      <sheetName val="3.2"/>
      <sheetName val="3.3"/>
      <sheetName val="3.4"/>
      <sheetName val="3.5"/>
      <sheetName val="3.6"/>
      <sheetName val="3.7"/>
      <sheetName val="3.8"/>
      <sheetName val="3.9"/>
      <sheetName val="3.10"/>
      <sheetName val="3.11"/>
      <sheetName val="3.12"/>
      <sheetName val="3.13"/>
      <sheetName val="4.1"/>
      <sheetName val="4.2"/>
      <sheetName val="4.3"/>
      <sheetName val="4.4"/>
    </sheetNames>
    <sheetDataSet>
      <sheetData sheetId="0"/>
      <sheetData sheetId="1">
        <row r="3">
          <cell r="G3"/>
        </row>
        <row r="29">
          <cell r="G29" t="str">
            <v>SUMINISTRO E INSTALACIÓN DE MALLA ELECTROSOLDADA</v>
          </cell>
        </row>
        <row r="30">
          <cell r="G30" t="str">
            <v>SUMINISTRO E INSTALACIÓN LOSETA PODOTÁCTIL GUÍA (LÍNEAS) 40*40 CM</v>
          </cell>
        </row>
        <row r="31">
          <cell r="G31" t="str">
            <v>SUMINISTRO E INSTALACIÓN LOSETA PODOTÁCTIL ALERTA (PUNTOS) 40*40 CM</v>
          </cell>
        </row>
        <row r="32">
          <cell r="G32" t="str">
            <v xml:space="preserve"> SUMINISTRO E INSTALACIÓN ADOQUÍN DE ARCILLA PEATONAL 10 X 6 X 20 CM (NTC 3289)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OPUESTA ECONOMICA(Proponente)"/>
      <sheetName val="1,01"/>
      <sheetName val="1,02"/>
      <sheetName val="1,03 "/>
      <sheetName val="1,04"/>
      <sheetName val="1,05"/>
      <sheetName val="1,06"/>
      <sheetName val="1,07"/>
      <sheetName val="1,08"/>
      <sheetName val="2,01 "/>
      <sheetName val="2,02"/>
      <sheetName val="2,03"/>
      <sheetName val="2,04"/>
      <sheetName val="2,05"/>
      <sheetName val="2,06"/>
      <sheetName val="2,07"/>
      <sheetName val="2,08"/>
      <sheetName val="2,09"/>
      <sheetName val="2,10"/>
      <sheetName val=" 3,01 "/>
      <sheetName val="3,02"/>
      <sheetName val="3,03"/>
      <sheetName val="3,04"/>
      <sheetName val="3,05"/>
      <sheetName val="3,06"/>
      <sheetName val="4,01"/>
      <sheetName val="4,02"/>
      <sheetName val="5,01"/>
      <sheetName val="5,02"/>
      <sheetName val="5,03"/>
      <sheetName val="5,04"/>
      <sheetName val="5,05"/>
      <sheetName val="5,06"/>
      <sheetName val="5,07"/>
      <sheetName val="5,08"/>
      <sheetName val="5,09"/>
      <sheetName val="5,10"/>
      <sheetName val="5,11"/>
      <sheetName val=" MEMORIA ANDEN CALLE 11"/>
      <sheetName val="PRESUPUESTO OFICIAL (Entidad)"/>
      <sheetName val="MEMORIAS ANDEN CALLE 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31">
          <cell r="Z31">
            <v>358.40030819999993</v>
          </cell>
        </row>
        <row r="275">
          <cell r="Z275">
            <v>92.1</v>
          </cell>
        </row>
        <row r="336">
          <cell r="Z336">
            <v>64</v>
          </cell>
        </row>
        <row r="537">
          <cell r="Z537">
            <v>10.8</v>
          </cell>
        </row>
        <row r="597">
          <cell r="Z597">
            <v>49.44</v>
          </cell>
        </row>
        <row r="782">
          <cell r="Z782">
            <v>54.6</v>
          </cell>
        </row>
        <row r="1025">
          <cell r="Z1025">
            <v>1.1200000000000001</v>
          </cell>
        </row>
        <row r="1093">
          <cell r="Z1093">
            <v>1.0830000000000002</v>
          </cell>
        </row>
        <row r="1152">
          <cell r="Z1152">
            <v>4.32</v>
          </cell>
        </row>
        <row r="1412">
          <cell r="Z1412">
            <v>36.479999999999997</v>
          </cell>
        </row>
      </sheetData>
      <sheetData sheetId="39" refreshError="1"/>
      <sheetData sheetId="40">
        <row r="961">
          <cell r="Z961">
            <v>68.8</v>
          </cell>
        </row>
        <row r="1123">
          <cell r="Z1123">
            <v>22.08</v>
          </cell>
        </row>
        <row r="1200">
          <cell r="Z1200">
            <v>226.42</v>
          </cell>
        </row>
        <row r="1478">
          <cell r="Z1478">
            <v>6.6</v>
          </cell>
        </row>
        <row r="1543">
          <cell r="Z1543">
            <v>4</v>
          </cell>
        </row>
        <row r="1609">
          <cell r="Z1609">
            <v>0.38</v>
          </cell>
        </row>
        <row r="1764">
          <cell r="Z1764">
            <v>6</v>
          </cell>
        </row>
        <row r="1920">
          <cell r="Z1920">
            <v>6</v>
          </cell>
        </row>
      </sheetData>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nti"/>
      <sheetName val="PTO GENERAL"/>
      <sheetName val="APU "/>
      <sheetName val="MEMORIAS ANDEN CALLE 12"/>
      <sheetName val=" MEMORIA ANDEN CALLE 11"/>
    </sheetNames>
    <sheetDataSet>
      <sheetData sheetId="0" refreshError="1"/>
      <sheetData sheetId="1">
        <row r="70">
          <cell r="A70" t="str">
            <v>5.01</v>
          </cell>
          <cell r="B70" t="str">
            <v>EXCAVACIÓNES MECANICAS VARIAS EN MATERIAL COMUN SECO. (INCLUYE ACARREO LIBRE HASTA 5 KM.)</v>
          </cell>
        </row>
        <row r="71">
          <cell r="A71">
            <v>5.0199999999999996</v>
          </cell>
          <cell r="B71" t="str">
            <v xml:space="preserve">CAJA DE INSPECCIÓN SUBTERRÁNEA DE 50 CM X 50 CM. INCLUYE MARCO Y CONTRAMARCO </v>
          </cell>
          <cell r="D71" t="str">
            <v>Unidad</v>
          </cell>
        </row>
        <row r="72">
          <cell r="A72">
            <v>5.03</v>
          </cell>
          <cell r="B72" t="str">
            <v>RELLENO CON MATERIAL DE SITIO, COMPACTADO CON PLANCHA VIBRATORIA (RANA)</v>
          </cell>
          <cell r="D72" t="str">
            <v>Metro Cúbico</v>
          </cell>
        </row>
        <row r="73">
          <cell r="A73">
            <v>5.04</v>
          </cell>
          <cell r="B73" t="str">
            <v>SUMINISTRO E INSTALACIÓN DE TUBERÍA PVC CONDUIT DE 3/4". (TIPO PESADO - DB).</v>
          </cell>
          <cell r="D73" t="str">
            <v>Metro lineal</v>
          </cell>
        </row>
        <row r="74">
          <cell r="A74">
            <v>5.05</v>
          </cell>
          <cell r="B74" t="str">
            <v>RELLENO EN ARENA DE PEÑA COMPACTADO CON PLANCHA VIBRADORA.</v>
          </cell>
        </row>
        <row r="75">
          <cell r="A75">
            <v>5.0599999999999996</v>
          </cell>
          <cell r="B75" t="str">
            <v>CAJA DE INSPECCIÓN SUBTERRÁNEA DE 2 M X 1 M. INCLUYE MARCO Y CONTRAMARCO TIPO CD 2009</v>
          </cell>
          <cell r="D75" t="str">
            <v>Unidad</v>
          </cell>
        </row>
        <row r="76">
          <cell r="A76">
            <v>5.07</v>
          </cell>
          <cell r="B76" t="str">
            <v>CAJA DE INSPECCIÓN SUBTERRÁNEA DE 1 M X 1 M. INCLUYE MARCO Y CONTRAMARCO TIPO CD 2008</v>
          </cell>
          <cell r="D76" t="str">
            <v>Unidad</v>
          </cell>
        </row>
        <row r="77">
          <cell r="A77">
            <v>5.08</v>
          </cell>
          <cell r="B77" t="str">
            <v>SUMINISTRO E INSTALACIÓN DE TUBERÍA PVC SANITARIA D = 2"</v>
          </cell>
        </row>
        <row r="78">
          <cell r="A78">
            <v>5.09</v>
          </cell>
          <cell r="B78" t="str">
            <v>INSTALACIÓN DUCTERÍA ELÉCTRICA, TUBERÍA D=4" 2.10.97</v>
          </cell>
        </row>
        <row r="79">
          <cell r="A79">
            <v>5.0999999999999996</v>
          </cell>
          <cell r="B79" t="str">
            <v>SUMINISTRO E INSTALACIÓN DE TUBERÍA PVC CONDUIT DE 1". (TIPO PESADO - DB).</v>
          </cell>
        </row>
        <row r="80">
          <cell r="A80">
            <v>5.1100000000000003</v>
          </cell>
          <cell r="B80" t="str">
            <v>SUMINISTRO E INSTALACIÓN DE TUBERÍA PVC CONDUIT DE 2". (TIPO PESADO - DB).</v>
          </cell>
        </row>
      </sheetData>
      <sheetData sheetId="2" refreshError="1"/>
      <sheetData sheetId="3" refreshError="1"/>
      <sheetData sheetId="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 TOTAL"/>
      <sheetName val="A.P.U."/>
      <sheetName val="ADMINISTRACIÓN"/>
      <sheetName val="PROGRAMACIÓN"/>
      <sheetName val="ADMON MURILLO"/>
      <sheetName val="HOJAS DE VIDA"/>
      <sheetName val="MATERIALES Y EQUIPOS"/>
      <sheetName val="747"/>
    </sheetNames>
    <sheetDataSet>
      <sheetData sheetId="0"/>
      <sheetData sheetId="1"/>
      <sheetData sheetId="2"/>
      <sheetData sheetId="3"/>
      <sheetData sheetId="4"/>
      <sheetData sheetId="5"/>
      <sheetData sheetId="6">
        <row r="40">
          <cell r="E40" t="str">
            <v>ACCESORIOS</v>
          </cell>
        </row>
      </sheetData>
      <sheetData sheetId="7"/>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sheetData>
      <sheetData sheetId="11" refreshError="1"/>
      <sheetData sheetId="1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completo"/>
      <sheetName val="apu"/>
      <sheetName val="Auxiliares"/>
      <sheetName val="CO Teatro"/>
      <sheetName val="Insumos"/>
      <sheetName val="ELE-APU"/>
      <sheetName val="Resumen"/>
      <sheetName val="Ppto Et1"/>
      <sheetName val="Ppto Et2"/>
      <sheetName val="AIU"/>
      <sheetName val="Ref Teatro"/>
      <sheetName val="CO MUROS NIVEL 1"/>
      <sheetName val="CO MUROS NIVEL 2"/>
      <sheetName val="CO MUROS CUARTO PROYECCION"/>
      <sheetName val="ELE-PPTO"/>
      <sheetName val="HID-PPTO"/>
      <sheetName val="HID-APU"/>
    </sheetNames>
    <sheetDataSet>
      <sheetData sheetId="0" refreshError="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1" refreshError="1">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2" refreshError="1">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3" refreshError="1">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4" refreshError="1">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5" refreshError="1"/>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2)"/>
      <sheetName val="PORTADA"/>
      <sheetName val="CARRETERAS"/>
      <sheetName val="TABLA DE CONTENIDO"/>
      <sheetName val="GENERALIDADES "/>
      <sheetName val="CUMPLIMIENTO % "/>
      <sheetName val="ESTADO RED VIS"/>
      <sheetName val="SEMAFORO VIS 5608"/>
      <sheetName val="SEMAFORO VIS 6009"/>
      <sheetName val="TORTA EST. VIAS VIS"/>
      <sheetName val="ESTADO RED TEC"/>
      <sheetName val="SEMAFORO TEC 5608"/>
      <sheetName val="SEMAFORO TEC 6009"/>
      <sheetName val="TORTA EST. VIAS TEC"/>
      <sheetName val="MAPA EST RED"/>
      <sheetName val="NECESIDAD VIA"/>
      <sheetName val="Necesidades cr."/>
      <sheetName val="ESTUDI 5608"/>
      <sheetName val="CANT OBRA 5608"/>
      <sheetName val="ESTUDI 6009"/>
      <sheetName val="CANT OBRA 6009"/>
      <sheetName val="INF. EMERGENCIAS "/>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5">
          <cell r="M35">
            <v>42.158000000000001</v>
          </cell>
          <cell r="O35">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s>
    <sheetDataSet>
      <sheetData sheetId="0" refreshError="1"/>
      <sheetData sheetId="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Lista"/>
      <sheetName val="Transporte"/>
      <sheetName val="Materiales"/>
      <sheetName val="Equipo"/>
      <sheetName val="MdeO"/>
      <sheetName val="1.1"/>
      <sheetName val="1.2"/>
      <sheetName val="1.3"/>
      <sheetName val="1.4"/>
      <sheetName val="1.5"/>
      <sheetName val="1.6"/>
      <sheetName val="1.7"/>
      <sheetName val="1.8"/>
      <sheetName val="1.9"/>
      <sheetName val="1.10"/>
      <sheetName val="1.11"/>
      <sheetName val="1.12"/>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1"/>
      <sheetName val="4.2"/>
      <sheetName val="4.3"/>
      <sheetName val="4.4"/>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6.1"/>
      <sheetName val="6.2"/>
      <sheetName val="6.3"/>
      <sheetName val="6.4"/>
      <sheetName val="6.5"/>
      <sheetName val="6.6"/>
      <sheetName val="6.7"/>
      <sheetName val="6.8"/>
      <sheetName val="6.9"/>
      <sheetName val="6.10"/>
      <sheetName val="7.1"/>
      <sheetName val="7.2"/>
      <sheetName val="7.3"/>
      <sheetName val="7.4"/>
      <sheetName val="7.5"/>
      <sheetName val="7.6"/>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8.1"/>
      <sheetName val="8.2"/>
      <sheetName val="8.3"/>
      <sheetName val="9.1"/>
      <sheetName val="9.2"/>
      <sheetName val="9.3"/>
      <sheetName val="9.4"/>
      <sheetName val="9.5"/>
      <sheetName val="9.6"/>
      <sheetName val="9.7"/>
      <sheetName val="9.8"/>
      <sheetName val="9.9"/>
      <sheetName val="9.10"/>
      <sheetName val="9.11"/>
      <sheetName val="9.12"/>
      <sheetName val="9.13"/>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1.1"/>
      <sheetName val="11.2"/>
      <sheetName val="11.3"/>
      <sheetName val="11.4"/>
      <sheetName val="11.5"/>
      <sheetName val="11.6"/>
      <sheetName val="11.7"/>
      <sheetName val="12.1"/>
      <sheetName val="12.2"/>
      <sheetName val="12.3"/>
      <sheetName val="12.4"/>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s>
    <sheetDataSet>
      <sheetData sheetId="0" refreshError="1"/>
      <sheetData sheetId="1" refreshError="1">
        <row r="1">
          <cell r="A1" t="str">
            <v>ALCALDIA MAYOR DE TUNJA</v>
          </cell>
          <cell r="B1">
            <v>0</v>
          </cell>
          <cell r="C1">
            <v>0</v>
          </cell>
          <cell r="D1">
            <v>0</v>
          </cell>
          <cell r="E1">
            <v>0</v>
          </cell>
        </row>
        <row r="2">
          <cell r="A2" t="str">
            <v>SECRETARIA DE INFRAESTRUCTURA</v>
          </cell>
          <cell r="B2">
            <v>0</v>
          </cell>
          <cell r="C2">
            <v>0</v>
          </cell>
          <cell r="D2">
            <v>0</v>
          </cell>
          <cell r="E2">
            <v>0</v>
          </cell>
        </row>
        <row r="3">
          <cell r="A3" t="str">
            <v>LISTA OFICIAL DE PRECIOS UNITARIOS FIJOS PARA CONTRATISTAS</v>
          </cell>
          <cell r="B3">
            <v>0</v>
          </cell>
          <cell r="C3">
            <v>0</v>
          </cell>
          <cell r="D3">
            <v>0</v>
          </cell>
          <cell r="E3">
            <v>0</v>
          </cell>
        </row>
        <row r="4">
          <cell r="A4" t="str">
            <v>(NO INCLUYE A.I.U.)</v>
          </cell>
          <cell r="B4">
            <v>0</v>
          </cell>
          <cell r="C4">
            <v>0</v>
          </cell>
          <cell r="D4">
            <v>0</v>
          </cell>
          <cell r="E4">
            <v>0</v>
          </cell>
        </row>
        <row r="5">
          <cell r="A5" t="str">
            <v>VIAS Y URBANISMO</v>
          </cell>
          <cell r="B5">
            <v>0</v>
          </cell>
          <cell r="C5">
            <v>0</v>
          </cell>
          <cell r="D5">
            <v>0</v>
          </cell>
          <cell r="E5">
            <v>0</v>
          </cell>
        </row>
        <row r="6">
          <cell r="A6" t="str">
            <v>ITEM</v>
          </cell>
          <cell r="B6" t="str">
            <v>DESCRIPCION</v>
          </cell>
          <cell r="C6" t="str">
            <v>UNIDAD</v>
          </cell>
          <cell r="D6" t="str">
            <v>ESP. TECNICA</v>
          </cell>
          <cell r="E6" t="str">
            <v>VALOR</v>
          </cell>
        </row>
        <row r="7">
          <cell r="A7">
            <v>1</v>
          </cell>
          <cell r="B7" t="str">
            <v>PRELIMINARES</v>
          </cell>
          <cell r="C7">
            <v>0</v>
          </cell>
          <cell r="D7">
            <v>0</v>
          </cell>
          <cell r="E7">
            <v>0</v>
          </cell>
        </row>
        <row r="8">
          <cell r="A8" t="str">
            <v>1.1</v>
          </cell>
          <cell r="B8" t="str">
            <v>DEMOLICION PISOS, ANDENES EN CONCRETO Y RETIRO 10 KM</v>
          </cell>
          <cell r="C8" t="str">
            <v>M3</v>
          </cell>
          <cell r="D8" t="str">
            <v>1.1</v>
          </cell>
          <cell r="E8">
            <v>79175</v>
          </cell>
        </row>
        <row r="9">
          <cell r="A9" t="str">
            <v>1.2</v>
          </cell>
          <cell r="B9" t="str">
            <v>DESMONTAJE Y TRASLADO DE ESTRUCTURAS METALICAS</v>
          </cell>
          <cell r="C9" t="str">
            <v>KG</v>
          </cell>
          <cell r="D9" t="str">
            <v>1.2</v>
          </cell>
          <cell r="E9">
            <v>1350.4545454545455</v>
          </cell>
        </row>
        <row r="10">
          <cell r="A10" t="str">
            <v>1.3</v>
          </cell>
          <cell r="B10" t="str">
            <v>REMOCION DE ESPECIES VEGETALES</v>
          </cell>
          <cell r="C10" t="str">
            <v>UN</v>
          </cell>
          <cell r="D10" t="str">
            <v>1.3</v>
          </cell>
          <cell r="E10">
            <v>191493.65384615384</v>
          </cell>
        </row>
        <row r="11">
          <cell r="A11" t="str">
            <v>1.4</v>
          </cell>
          <cell r="B11" t="str">
            <v xml:space="preserve">REMOCION DE ALCANTARILLAS (DIAMETRO 1.5M) Y RETIRO </v>
          </cell>
          <cell r="C11" t="str">
            <v>ML</v>
          </cell>
          <cell r="D11" t="str">
            <v>1.4</v>
          </cell>
          <cell r="E11">
            <v>34281.666666666664</v>
          </cell>
        </row>
        <row r="12">
          <cell r="A12" t="str">
            <v>1.5</v>
          </cell>
          <cell r="B12" t="str">
            <v xml:space="preserve">REMOCION DE CERCAS DE ALAMBRE Y RETIRO </v>
          </cell>
          <cell r="C12" t="str">
            <v>ML</v>
          </cell>
          <cell r="D12" t="str">
            <v>1.5</v>
          </cell>
          <cell r="E12">
            <v>2750</v>
          </cell>
        </row>
        <row r="13">
          <cell r="A13" t="str">
            <v>1.6</v>
          </cell>
          <cell r="B13" t="str">
            <v>DESMONTE Y LIMPIEZA EN RASTROJO Y RETIRO</v>
          </cell>
          <cell r="C13" t="str">
            <v>HA</v>
          </cell>
          <cell r="D13" t="str">
            <v>1.6</v>
          </cell>
          <cell r="E13">
            <v>740333.33333333337</v>
          </cell>
        </row>
        <row r="14">
          <cell r="A14" t="str">
            <v>1.7</v>
          </cell>
          <cell r="B14" t="str">
            <v>DESMONTE Y LIMPIEZA EN RASTROJO INCLUYE ACARREO LIBRE 200 M</v>
          </cell>
          <cell r="C14" t="str">
            <v>HA</v>
          </cell>
          <cell r="D14" t="str">
            <v>1.7</v>
          </cell>
          <cell r="E14">
            <v>1226916.6666666667</v>
          </cell>
        </row>
        <row r="15">
          <cell r="A15" t="str">
            <v>1.8</v>
          </cell>
          <cell r="B15" t="str">
            <v>DESMONTE Y LIMPIEZA EN MONTAÑA</v>
          </cell>
          <cell r="C15" t="str">
            <v>HA</v>
          </cell>
          <cell r="D15" t="str">
            <v>1.8</v>
          </cell>
          <cell r="E15">
            <v>928333.33333333337</v>
          </cell>
        </row>
        <row r="16">
          <cell r="A16" t="str">
            <v>1.9</v>
          </cell>
          <cell r="B16" t="str">
            <v>DESMONTE Y LIMPIEZA EN MONTAÑA INCLUYE ACARREO LIBRE 200M</v>
          </cell>
          <cell r="C16" t="str">
            <v>HA</v>
          </cell>
          <cell r="D16" t="str">
            <v>1.9</v>
          </cell>
          <cell r="E16">
            <v>937333.33333333337</v>
          </cell>
        </row>
        <row r="17">
          <cell r="A17" t="str">
            <v>1.10</v>
          </cell>
          <cell r="B17" t="str">
            <v>DESCAPOTE Y LIMPIEZA</v>
          </cell>
          <cell r="C17" t="str">
            <v>HA</v>
          </cell>
          <cell r="D17" t="str">
            <v>1.10</v>
          </cell>
          <cell r="E17">
            <v>517833.33333333331</v>
          </cell>
        </row>
        <row r="18">
          <cell r="A18" t="str">
            <v>1.11</v>
          </cell>
          <cell r="B18" t="str">
            <v>DESCAPOTE Y LIMPIEZA INCLUYE ACARREO LIBRE DE 200 M</v>
          </cell>
          <cell r="C18" t="str">
            <v>HA</v>
          </cell>
          <cell r="D18" t="str">
            <v>1.11</v>
          </cell>
          <cell r="E18">
            <v>797611.11111111101</v>
          </cell>
        </row>
        <row r="19">
          <cell r="A19" t="str">
            <v>1.12</v>
          </cell>
          <cell r="B19" t="str">
            <v>LOCALIZACION Y REPLANTEO TOPOGRAFICO</v>
          </cell>
          <cell r="C19" t="str">
            <v>KM</v>
          </cell>
          <cell r="D19" t="str">
            <v>1.12</v>
          </cell>
          <cell r="E19">
            <v>1667069.0476190476</v>
          </cell>
        </row>
        <row r="20">
          <cell r="A20">
            <v>2</v>
          </cell>
          <cell r="B20" t="str">
            <v>EXPLANACIONES</v>
          </cell>
          <cell r="C20">
            <v>0</v>
          </cell>
          <cell r="D20">
            <v>0</v>
          </cell>
          <cell r="E20">
            <v>0</v>
          </cell>
        </row>
        <row r="21">
          <cell r="A21" t="str">
            <v>2.1</v>
          </cell>
          <cell r="B21" t="str">
            <v>EXCAVACION MECANICA SIN CLASIFICAR DE LA EXPLANACION Y CANALES</v>
          </cell>
          <cell r="C21" t="str">
            <v>M3</v>
          </cell>
          <cell r="D21" t="str">
            <v>2.1</v>
          </cell>
          <cell r="E21">
            <v>7271.875</v>
          </cell>
        </row>
        <row r="22">
          <cell r="A22" t="str">
            <v>2.2</v>
          </cell>
          <cell r="B22" t="str">
            <v>EXCAVACION EN ROCA DE LA EXPLANACION, CANALES Y PRESTAMOS</v>
          </cell>
          <cell r="C22" t="str">
            <v>M3</v>
          </cell>
          <cell r="D22" t="str">
            <v>2.2</v>
          </cell>
          <cell r="E22">
            <v>49246.539589442815</v>
          </cell>
        </row>
        <row r="23">
          <cell r="A23" t="str">
            <v>2.3</v>
          </cell>
          <cell r="B23" t="str">
            <v>EXCAVACION EN ROCA DE LA EXPLANACION, CANALES Y PRESTAMOS SIN EXPLOSIVOS</v>
          </cell>
          <cell r="C23" t="str">
            <v>M3</v>
          </cell>
          <cell r="D23" t="str">
            <v>2.3</v>
          </cell>
          <cell r="E23">
            <v>10350.657894736842</v>
          </cell>
        </row>
        <row r="24">
          <cell r="A24" t="str">
            <v>2.4</v>
          </cell>
          <cell r="B24" t="str">
            <v>EXCAVACION EN MATERIAL COMUN DE LA EXPLANACION Y CANALES</v>
          </cell>
          <cell r="C24" t="str">
            <v>M3</v>
          </cell>
          <cell r="D24" t="str">
            <v>2.4</v>
          </cell>
          <cell r="E24">
            <v>4017.5</v>
          </cell>
        </row>
        <row r="25">
          <cell r="A25" t="str">
            <v>2.5</v>
          </cell>
          <cell r="B25" t="str">
            <v>PEDRAPLEN COMPACTO</v>
          </cell>
          <cell r="C25" t="str">
            <v>M3</v>
          </cell>
          <cell r="D25" t="str">
            <v>2.5</v>
          </cell>
          <cell r="E25">
            <v>67036.904761904763</v>
          </cell>
        </row>
        <row r="26">
          <cell r="A26" t="str">
            <v>2.6</v>
          </cell>
          <cell r="B26" t="str">
            <v>PEDRAPLEN SUELTO</v>
          </cell>
          <cell r="C26" t="str">
            <v>M3</v>
          </cell>
          <cell r="D26" t="str">
            <v>2.6</v>
          </cell>
          <cell r="E26">
            <v>51642.003676470587</v>
          </cell>
        </row>
        <row r="27">
          <cell r="A27" t="str">
            <v>2.7</v>
          </cell>
          <cell r="B27" t="str">
            <v>CONFORMACION DE BOTADERO O ESCOMBRERAS</v>
          </cell>
          <cell r="C27" t="str">
            <v>M3</v>
          </cell>
          <cell r="D27" t="str">
            <v>2.7</v>
          </cell>
          <cell r="E27">
            <v>2115.625</v>
          </cell>
        </row>
        <row r="28">
          <cell r="A28" t="str">
            <v>2.8</v>
          </cell>
          <cell r="B28" t="str">
            <v>EXCAVACION MANUAL EN ROCA (CON COMPRENSOR Y DINAMITA)</v>
          </cell>
          <cell r="C28" t="str">
            <v>M3</v>
          </cell>
          <cell r="D28" t="str">
            <v>2.8</v>
          </cell>
          <cell r="E28">
            <v>65875</v>
          </cell>
        </row>
        <row r="29">
          <cell r="A29" t="str">
            <v>2.9</v>
          </cell>
          <cell r="B29" t="str">
            <v>EXCAVACIONES VARIAS SIN CLASIFICAR</v>
          </cell>
          <cell r="C29" t="str">
            <v>M3</v>
          </cell>
          <cell r="D29" t="str">
            <v>2.9</v>
          </cell>
          <cell r="E29">
            <v>11124.875</v>
          </cell>
        </row>
        <row r="30">
          <cell r="A30" t="str">
            <v>2.10</v>
          </cell>
          <cell r="B30" t="str">
            <v>EXCAVACIONES VARIAS EN MATERIAL COMUN SECO</v>
          </cell>
          <cell r="C30" t="str">
            <v>M3</v>
          </cell>
          <cell r="D30" t="str">
            <v>2.10</v>
          </cell>
          <cell r="E30">
            <v>8821.9166666666661</v>
          </cell>
        </row>
        <row r="31">
          <cell r="A31" t="str">
            <v>2.11</v>
          </cell>
          <cell r="B31" t="str">
            <v>EXCAVACIONES VARIAS EN MATERIAL COMUN EN SECO A MANO</v>
          </cell>
          <cell r="C31" t="str">
            <v>M3</v>
          </cell>
          <cell r="D31" t="str">
            <v>2.11</v>
          </cell>
          <cell r="E31">
            <v>40400.73529411765</v>
          </cell>
        </row>
        <row r="32">
          <cell r="A32" t="str">
            <v>2.12</v>
          </cell>
          <cell r="B32" t="str">
            <v>EXCAVACIONES VARIAS EN MATERIAL COMUN BAJO AGUA</v>
          </cell>
          <cell r="C32" t="str">
            <v>M3</v>
          </cell>
          <cell r="D32" t="str">
            <v>2.12</v>
          </cell>
          <cell r="E32">
            <v>22456.631944444445</v>
          </cell>
        </row>
        <row r="33">
          <cell r="A33" t="str">
            <v>2.13</v>
          </cell>
          <cell r="B33" t="str">
            <v>EXCAVACIONES VARIAS EN MATERIAL COMUN BAJO  AGUA A MANO</v>
          </cell>
          <cell r="C33" t="str">
            <v>M3</v>
          </cell>
          <cell r="D33" t="str">
            <v>2.13</v>
          </cell>
          <cell r="E33">
            <v>45114.634146341465</v>
          </cell>
        </row>
        <row r="34">
          <cell r="A34" t="str">
            <v>2.14</v>
          </cell>
          <cell r="B34" t="str">
            <v>RELLENO CON MATERIAL FILTRANTE DE 6"</v>
          </cell>
          <cell r="C34" t="str">
            <v>M3</v>
          </cell>
          <cell r="D34" t="str">
            <v>2.14</v>
          </cell>
          <cell r="E34">
            <v>80461.666666666686</v>
          </cell>
        </row>
        <row r="35">
          <cell r="A35" t="str">
            <v>2.15</v>
          </cell>
          <cell r="B35" t="str">
            <v>CONSTRUCCION DE CUNETAS REVESTIDAS</v>
          </cell>
          <cell r="C35" t="str">
            <v>M3</v>
          </cell>
          <cell r="D35" t="str">
            <v>2.15</v>
          </cell>
          <cell r="E35">
            <v>369631.73333333328</v>
          </cell>
        </row>
        <row r="36">
          <cell r="A36" t="str">
            <v>2.16</v>
          </cell>
          <cell r="B36" t="str">
            <v>EXCAVACIONES DE CORTES, CANALES Y PRESTAMOS EN MATERIAL COMUN A MAQUINA</v>
          </cell>
          <cell r="C36" t="str">
            <v>M3</v>
          </cell>
          <cell r="D36" t="str">
            <v>2.16</v>
          </cell>
          <cell r="E36">
            <v>2756.25</v>
          </cell>
        </row>
        <row r="37">
          <cell r="A37" t="str">
            <v>2.17</v>
          </cell>
          <cell r="B37" t="str">
            <v>EXCAVACIONES DE CORTES, CANALES Y PRESTAMOS EN MATERIAL COMUN A MAQUINA INCLUYE CARGUE Y ACARREO LIBRE DE 200 M</v>
          </cell>
          <cell r="C37" t="str">
            <v>M3</v>
          </cell>
          <cell r="D37" t="str">
            <v>2.17</v>
          </cell>
          <cell r="E37">
            <v>7049.3333333333339</v>
          </cell>
        </row>
        <row r="38">
          <cell r="A38" t="str">
            <v>2.18</v>
          </cell>
          <cell r="B38" t="str">
            <v>EXCAVACIONES DE CORTES, CANALES Y PRESTAMOS EN CONGLOMERADO</v>
          </cell>
          <cell r="C38" t="str">
            <v>M3</v>
          </cell>
          <cell r="D38" t="str">
            <v>2.18</v>
          </cell>
          <cell r="E38">
            <v>3934.4262295081967</v>
          </cell>
        </row>
        <row r="39">
          <cell r="A39" t="str">
            <v>2.19</v>
          </cell>
          <cell r="B39" t="str">
            <v>EXCAVACIONES DE CORTES, CANALES Y PRESTAMOS EN CONGLOMERADO A MAQUINA INCLUYE CARGUE Y ACARREO LIBRE DE 200 M</v>
          </cell>
          <cell r="C39" t="str">
            <v>M3</v>
          </cell>
          <cell r="D39" t="str">
            <v>2.19</v>
          </cell>
          <cell r="E39">
            <v>7450.0425531914898</v>
          </cell>
        </row>
        <row r="40">
          <cell r="A40" t="str">
            <v>2.20</v>
          </cell>
          <cell r="B40" t="str">
            <v>EXCAVACIONES DE CORTES, CANALES Y PRESTAMOS EN ROCA A MAQUINA</v>
          </cell>
          <cell r="C40" t="str">
            <v>M3</v>
          </cell>
          <cell r="D40" t="str">
            <v>2.20</v>
          </cell>
          <cell r="E40">
            <v>43477.941176470587</v>
          </cell>
        </row>
        <row r="41">
          <cell r="A41" t="str">
            <v>2.21</v>
          </cell>
          <cell r="B41" t="str">
            <v>EXCAVACIONES DE CORTES, CANALES Y PRESTAMOS EN ROCA A MAQUINA INCLUYE ACARREO LIBRE DE 200 M</v>
          </cell>
          <cell r="C41" t="str">
            <v>M3</v>
          </cell>
          <cell r="D41" t="str">
            <v>2.21</v>
          </cell>
          <cell r="E41">
            <v>44431.928571428572</v>
          </cell>
        </row>
        <row r="42">
          <cell r="A42" t="str">
            <v>2.22</v>
          </cell>
          <cell r="B42" t="str">
            <v>TERRAPLEN CON PRESTAMO LATERAL COMPACTADO  INCLUYE CARGUE Y ACARREO LIBRE DE 200M</v>
          </cell>
          <cell r="C42" t="str">
            <v>M3</v>
          </cell>
          <cell r="D42" t="str">
            <v>2.22</v>
          </cell>
          <cell r="E42">
            <v>19552.182765151516</v>
          </cell>
        </row>
        <row r="43">
          <cell r="A43" t="str">
            <v>2.23</v>
          </cell>
          <cell r="B43" t="str">
            <v>TERRAPLEN COMPENSADO COMPACTADO INCLUYE CARGUE Y ACARREO LIBRE DE 200 M</v>
          </cell>
          <cell r="C43" t="str">
            <v>M3</v>
          </cell>
          <cell r="D43" t="str">
            <v>2.23</v>
          </cell>
          <cell r="E43">
            <v>11141.925925925927</v>
          </cell>
        </row>
        <row r="44">
          <cell r="A44" t="str">
            <v>2.24</v>
          </cell>
          <cell r="B44" t="str">
            <v>CARGUE DE MATERIAL A MAQUINA MEDIDO EN BANCO(COMPACTO)</v>
          </cell>
          <cell r="C44" t="str">
            <v>M3</v>
          </cell>
          <cell r="D44" t="str">
            <v>2.24</v>
          </cell>
          <cell r="E44">
            <v>2812.5</v>
          </cell>
        </row>
        <row r="45">
          <cell r="A45" t="str">
            <v>2.25</v>
          </cell>
          <cell r="B45" t="str">
            <v>CARGUE DE MATERIAL A MÁQUINA Y RETIRO</v>
          </cell>
          <cell r="C45" t="str">
            <v>M3-KM</v>
          </cell>
          <cell r="D45" t="str">
            <v>2.25</v>
          </cell>
          <cell r="E45">
            <v>2000</v>
          </cell>
        </row>
        <row r="46">
          <cell r="A46">
            <v>3</v>
          </cell>
          <cell r="B46" t="str">
            <v>OBRAS DE DRENAJE Y PROTECCION</v>
          </cell>
          <cell r="C46">
            <v>0</v>
          </cell>
          <cell r="D46">
            <v>0</v>
          </cell>
          <cell r="E46">
            <v>0</v>
          </cell>
        </row>
        <row r="47">
          <cell r="A47" t="str">
            <v>3.1</v>
          </cell>
          <cell r="B47" t="str">
            <v>EXCAVACIÓN MANUAL EN MATERIAL COMÚN</v>
          </cell>
          <cell r="C47" t="str">
            <v>M3</v>
          </cell>
          <cell r="D47" t="str">
            <v>3.1</v>
          </cell>
          <cell r="E47">
            <v>36177.777777777781</v>
          </cell>
        </row>
        <row r="48">
          <cell r="A48" t="str">
            <v>3.2</v>
          </cell>
          <cell r="B48" t="str">
            <v>EXCAVACIÓN MANUAL EN CONGLOMERADO</v>
          </cell>
          <cell r="C48" t="str">
            <v>M3</v>
          </cell>
          <cell r="D48" t="str">
            <v>3.2</v>
          </cell>
          <cell r="E48">
            <v>46250</v>
          </cell>
        </row>
        <row r="49">
          <cell r="A49" t="str">
            <v>3.3</v>
          </cell>
          <cell r="B49" t="str">
            <v>EXCAVACIÓN MANUAL EN ROCA (CON COMPRESOR Y DINAMITA)</v>
          </cell>
          <cell r="C49" t="str">
            <v>M3</v>
          </cell>
          <cell r="D49" t="str">
            <v>3.3</v>
          </cell>
          <cell r="E49">
            <v>65875</v>
          </cell>
        </row>
        <row r="50">
          <cell r="A50" t="str">
            <v>3.4</v>
          </cell>
          <cell r="B50" t="str">
            <v>EXCAVACIÓN MANUAL  HÚMEDA</v>
          </cell>
          <cell r="C50" t="str">
            <v>M3</v>
          </cell>
          <cell r="D50" t="str">
            <v>3.4</v>
          </cell>
          <cell r="E50">
            <v>53105.357142857145</v>
          </cell>
        </row>
        <row r="51">
          <cell r="A51" t="str">
            <v>3.5</v>
          </cell>
          <cell r="B51" t="str">
            <v>CONCRETO SIMPLE DE 2000 PSI PARA SOLADOS Y ATRAQUES</v>
          </cell>
          <cell r="C51" t="str">
            <v>M3</v>
          </cell>
          <cell r="D51" t="str">
            <v>3.5</v>
          </cell>
          <cell r="E51">
            <v>352492.77777777775</v>
          </cell>
        </row>
        <row r="52">
          <cell r="A52" t="str">
            <v>3.6</v>
          </cell>
          <cell r="B52" t="str">
            <v>CONCRETO CICLÓPEO DE 2500 PSI. 40% RAJÓN PARA BASES</v>
          </cell>
          <cell r="C52" t="str">
            <v>M3</v>
          </cell>
          <cell r="D52" t="str">
            <v>3.6</v>
          </cell>
          <cell r="E52">
            <v>284431</v>
          </cell>
        </row>
        <row r="53">
          <cell r="A53" t="str">
            <v>3.7</v>
          </cell>
          <cell r="B53" t="str">
            <v>CONCRETO CICLÓPEO DE 2500 PSI. 40% RAJÓN PARA ELEVACIONES</v>
          </cell>
          <cell r="C53" t="str">
            <v>M3</v>
          </cell>
          <cell r="D53" t="str">
            <v>3.7</v>
          </cell>
          <cell r="E53">
            <v>307198.5</v>
          </cell>
        </row>
        <row r="54">
          <cell r="A54" t="str">
            <v>3.8</v>
          </cell>
          <cell r="B54" t="str">
            <v>CONCRETO SIMPLE DE 2500 PSI. PARA BASES.</v>
          </cell>
          <cell r="C54" t="str">
            <v>M3</v>
          </cell>
          <cell r="D54" t="str">
            <v>3.8</v>
          </cell>
          <cell r="E54">
            <v>368574.58333333331</v>
          </cell>
        </row>
        <row r="55">
          <cell r="A55" t="str">
            <v>3.9</v>
          </cell>
          <cell r="B55" t="str">
            <v>CONCRETO SIMPLE DE 3000 PSI. PARA BASES.</v>
          </cell>
          <cell r="C55" t="str">
            <v>M3</v>
          </cell>
          <cell r="D55" t="str">
            <v>3.9</v>
          </cell>
          <cell r="E55">
            <v>404999.71428571426</v>
          </cell>
        </row>
        <row r="56">
          <cell r="A56" t="str">
            <v>3.10</v>
          </cell>
          <cell r="B56" t="str">
            <v>CONCRETO SIMPLE DE 2500 PSI. PARA ELEVACIONES.</v>
          </cell>
          <cell r="C56" t="str">
            <v>M3</v>
          </cell>
          <cell r="D56" t="str">
            <v>3.10</v>
          </cell>
          <cell r="E56">
            <v>460830.6</v>
          </cell>
        </row>
        <row r="57">
          <cell r="A57" t="str">
            <v>3.11</v>
          </cell>
          <cell r="B57" t="str">
            <v>CONCRETO SIMPLE DE 3000 PSI. PARA ELEVACIONES. H&lt;3,0 MTS.</v>
          </cell>
          <cell r="C57" t="str">
            <v>M3</v>
          </cell>
          <cell r="D57" t="str">
            <v>3.11</v>
          </cell>
          <cell r="E57">
            <v>515689.85000000003</v>
          </cell>
        </row>
        <row r="58">
          <cell r="A58" t="str">
            <v>3.12</v>
          </cell>
          <cell r="B58" t="str">
            <v>CONCRETO SIMPLE DE 3000 PSI. PARA ELEVACIONES. H&gt;3,0 MTS.</v>
          </cell>
          <cell r="C58" t="str">
            <v>M3</v>
          </cell>
          <cell r="D58" t="str">
            <v>3.12</v>
          </cell>
          <cell r="E58">
            <v>562325.26666666672</v>
          </cell>
        </row>
        <row r="59">
          <cell r="A59" t="str">
            <v>3.13</v>
          </cell>
          <cell r="B59" t="str">
            <v>SUMINISTRO E INSTALACIÓN DE TUBERÍA DE CONCRETO D=24"  INCLUYE EMBOQUILLADA</v>
          </cell>
          <cell r="C59" t="str">
            <v>ML</v>
          </cell>
          <cell r="D59" t="str">
            <v>3.13</v>
          </cell>
          <cell r="E59">
            <v>141695.17499999999</v>
          </cell>
        </row>
        <row r="60">
          <cell r="A60" t="str">
            <v>3.14</v>
          </cell>
          <cell r="B60" t="str">
            <v>SUMINISTRO E INSTALACIÓN DE TUBERÍA DE CONCRETO REFORZADO D=36", INCLUYE EMBOQUILLADA (NORMA ICONTEC 401)</v>
          </cell>
          <cell r="C60" t="str">
            <v>ML</v>
          </cell>
          <cell r="D60" t="str">
            <v>3.14</v>
          </cell>
          <cell r="E60">
            <v>395239.63750000001</v>
          </cell>
        </row>
        <row r="61">
          <cell r="A61" t="str">
            <v>3.15</v>
          </cell>
          <cell r="B61" t="str">
            <v>SUMINISTRO, FIGURADO Y ARMADO DE ACERO DE REFUERZO  A-37.</v>
          </cell>
          <cell r="C61" t="str">
            <v>KG</v>
          </cell>
          <cell r="D61" t="str">
            <v>3.15</v>
          </cell>
          <cell r="E61">
            <v>3021.0555555555552</v>
          </cell>
        </row>
        <row r="62">
          <cell r="A62" t="str">
            <v>3.16</v>
          </cell>
          <cell r="B62" t="str">
            <v>SUMINISTRO, FIGURADO Y ARMADO DE ACERO DE REFUERZO PDR-60.</v>
          </cell>
          <cell r="C62" t="str">
            <v>KG</v>
          </cell>
          <cell r="D62" t="str">
            <v>3.16</v>
          </cell>
          <cell r="E62">
            <v>3021.0555555555552</v>
          </cell>
        </row>
        <row r="63">
          <cell r="A63" t="str">
            <v>3.17</v>
          </cell>
          <cell r="B63" t="str">
            <v>SUMINISTRO E INSTALACIÓN DE TUBERÍA PVC RIB STEEL NTC 4764  D=36"</v>
          </cell>
          <cell r="C63" t="str">
            <v>ML</v>
          </cell>
          <cell r="D63" t="str">
            <v>3.17</v>
          </cell>
          <cell r="E63">
            <v>440965.83333333331</v>
          </cell>
        </row>
        <row r="64">
          <cell r="A64" t="str">
            <v>3.18</v>
          </cell>
          <cell r="B64" t="str">
            <v>CONSTRUCCIÓN DE FILTROS A CUALQUIER PROFUNDIDAD, CON MATERIAL FILTRANTE (GRAVA Y RAJÓN SELECCIONADO POR TAMAÑOS), SIN EXCAVACIÓN, INCLUYE GEOTEXTIL.</v>
          </cell>
          <cell r="C64" t="str">
            <v>M3</v>
          </cell>
          <cell r="D64" t="str">
            <v>3.18</v>
          </cell>
          <cell r="E64">
            <v>144465.89473684211</v>
          </cell>
        </row>
        <row r="65">
          <cell r="A65" t="str">
            <v>3.19</v>
          </cell>
          <cell r="B65" t="str">
            <v xml:space="preserve">SUMINISTRO E INSTALACIÓN DE GEOTEXTIL NO TEJIDO PARA DRENAJE </v>
          </cell>
          <cell r="C65" t="str">
            <v>M2</v>
          </cell>
          <cell r="D65" t="str">
            <v>3.19</v>
          </cell>
          <cell r="E65">
            <v>4040.9166666666661</v>
          </cell>
        </row>
        <row r="66">
          <cell r="A66" t="str">
            <v>3.20</v>
          </cell>
          <cell r="B66" t="str">
            <v>MATERIAL FILTRANTE CANTO RODADO</v>
          </cell>
          <cell r="C66" t="str">
            <v>M3</v>
          </cell>
          <cell r="D66" t="str">
            <v>3.20</v>
          </cell>
          <cell r="E66">
            <v>87150</v>
          </cell>
        </row>
        <row r="67">
          <cell r="A67" t="str">
            <v>3.21</v>
          </cell>
          <cell r="B67" t="str">
            <v>CONSTRUCCIÓN DE MUROS EN GAVIONES, INCLUYE MALLA ESLABONADA TRIPLE TORSIÓN CAL. 13.</v>
          </cell>
          <cell r="C67" t="str">
            <v>M3</v>
          </cell>
          <cell r="D67" t="str">
            <v>3.21</v>
          </cell>
          <cell r="E67">
            <v>127387.5</v>
          </cell>
        </row>
        <row r="68">
          <cell r="A68" t="str">
            <v>3.22</v>
          </cell>
          <cell r="B68" t="str">
            <v>CONSTRUCCION DE CUNETAS EN TIERRA A MAQUINA</v>
          </cell>
          <cell r="C68" t="str">
            <v>ML</v>
          </cell>
          <cell r="D68" t="str">
            <v>3.22</v>
          </cell>
          <cell r="E68">
            <v>995.99867724867715</v>
          </cell>
        </row>
        <row r="69">
          <cell r="A69" t="str">
            <v>3.23</v>
          </cell>
          <cell r="B69" t="str">
            <v>CONSTRUCCIÓN DE MUROS EN BOLSACRETO (REF 1101), CON CONCRETO DE 3000 PSI</v>
          </cell>
          <cell r="C69" t="str">
            <v>M3</v>
          </cell>
          <cell r="D69" t="str">
            <v>3.23</v>
          </cell>
          <cell r="E69">
            <v>420541.93333333341</v>
          </cell>
        </row>
        <row r="70">
          <cell r="A70" t="str">
            <v>3.24</v>
          </cell>
          <cell r="B70" t="str">
            <v>CONSTRUCCIÓN DE MUROS EN SUELO REFORZADO, CON GEOTEXTIL</v>
          </cell>
          <cell r="C70" t="str">
            <v>M3</v>
          </cell>
          <cell r="D70" t="str">
            <v>3.24</v>
          </cell>
          <cell r="E70">
            <v>152412.125</v>
          </cell>
        </row>
        <row r="71">
          <cell r="A71" t="str">
            <v>3.25</v>
          </cell>
          <cell r="B71" t="str">
            <v>CONSTRUCCIÓN SUMIDERO SENCILLO (1.00X0.50X1.10)</v>
          </cell>
          <cell r="C71" t="str">
            <v>UN</v>
          </cell>
          <cell r="D71" t="str">
            <v>3.25</v>
          </cell>
          <cell r="E71">
            <v>350301.16666666669</v>
          </cell>
        </row>
        <row r="72">
          <cell r="A72" t="str">
            <v>3.26</v>
          </cell>
          <cell r="B72" t="str">
            <v>CONSTRUCCIÓN SUMIDERO DOBLE (2.00X0.50X1.10)</v>
          </cell>
          <cell r="C72" t="str">
            <v>UN</v>
          </cell>
          <cell r="D72" t="str">
            <v>3.26</v>
          </cell>
          <cell r="E72">
            <v>710599.5</v>
          </cell>
        </row>
        <row r="73">
          <cell r="A73">
            <v>4</v>
          </cell>
          <cell r="B73" t="str">
            <v>CONSTRUCCIÓN DE CUNETAS REVESTIDAS</v>
          </cell>
          <cell r="C73">
            <v>0</v>
          </cell>
          <cell r="D73">
            <v>0</v>
          </cell>
          <cell r="E73">
            <v>0</v>
          </cell>
        </row>
        <row r="74">
          <cell r="A74" t="str">
            <v>4.1</v>
          </cell>
          <cell r="B74" t="str">
            <v>MEJORAMIENTO DE PISO CON MATERIAL DE AFIRMADO COMPACTADO CON PLANCHA VIBRADORA, INCLUYE ACARREO LIBRE 10 KM.</v>
          </cell>
          <cell r="C74" t="str">
            <v>M3</v>
          </cell>
          <cell r="D74" t="str">
            <v>4.1</v>
          </cell>
          <cell r="E74">
            <v>40026.388888888891</v>
          </cell>
        </row>
        <row r="75">
          <cell r="A75" t="str">
            <v>4.2</v>
          </cell>
          <cell r="B75" t="str">
            <v>CUNETA REVESTIDA EN CONCRETO 2500 PSI.</v>
          </cell>
          <cell r="C75" t="str">
            <v>M3</v>
          </cell>
          <cell r="D75" t="str">
            <v>4.2</v>
          </cell>
          <cell r="E75">
            <v>373303.93333333323</v>
          </cell>
        </row>
        <row r="76">
          <cell r="A76" t="str">
            <v>4.3</v>
          </cell>
          <cell r="B76" t="str">
            <v>RELLENO CON MATERIAL SELECCIONADO PROVENIENTE DE EXCAVACIÓN COMPACTADO CON PLANCHA VIBRADORA .</v>
          </cell>
          <cell r="C76" t="str">
            <v>M3</v>
          </cell>
          <cell r="D76" t="str">
            <v>4.3</v>
          </cell>
          <cell r="E76">
            <v>17381.481481481482</v>
          </cell>
        </row>
        <row r="77">
          <cell r="A77" t="str">
            <v>4.4</v>
          </cell>
          <cell r="B77" t="str">
            <v>RELLENO CON MATERIAL DE AFIRMADO COMPACTADO PLANCHA VIBRADORA INCLUYE ACARREO LIBRE DE 10 KM</v>
          </cell>
          <cell r="C77" t="str">
            <v>M3</v>
          </cell>
          <cell r="D77" t="str">
            <v>4.4</v>
          </cell>
          <cell r="E77">
            <v>40026.388888888891</v>
          </cell>
        </row>
        <row r="78">
          <cell r="A78">
            <v>5</v>
          </cell>
          <cell r="B78" t="str">
            <v>PUENTES</v>
          </cell>
          <cell r="C78">
            <v>0</v>
          </cell>
          <cell r="D78">
            <v>0</v>
          </cell>
          <cell r="E78">
            <v>0</v>
          </cell>
        </row>
        <row r="79">
          <cell r="A79" t="str">
            <v>5.1</v>
          </cell>
          <cell r="B79" t="str">
            <v>APOYOS ELASTOMERICOS</v>
          </cell>
          <cell r="C79" t="str">
            <v>UN</v>
          </cell>
          <cell r="D79" t="str">
            <v>5.1</v>
          </cell>
          <cell r="E79">
            <v>381385.625</v>
          </cell>
        </row>
        <row r="80">
          <cell r="A80" t="str">
            <v>5.2</v>
          </cell>
          <cell r="B80" t="str">
            <v>SELLOS PARA JUNTA DE PUENTE</v>
          </cell>
          <cell r="C80" t="str">
            <v>ML</v>
          </cell>
          <cell r="D80" t="str">
            <v>5.2</v>
          </cell>
          <cell r="E80">
            <v>35809.375</v>
          </cell>
        </row>
        <row r="81">
          <cell r="A81" t="str">
            <v>5.3</v>
          </cell>
          <cell r="B81" t="str">
            <v>CONSTRUCCION JUNTAS ELASTOMERICAS DE 30 CMS DE ANCHO</v>
          </cell>
          <cell r="C81" t="str">
            <v>ML</v>
          </cell>
          <cell r="D81" t="str">
            <v>5.3</v>
          </cell>
          <cell r="E81">
            <v>708326.5</v>
          </cell>
        </row>
        <row r="82">
          <cell r="A82" t="str">
            <v>5.4</v>
          </cell>
          <cell r="B82" t="str">
            <v>SUMINISTRO E INSTALACION DE CABLE DE ACERO REF: 6*19 A-A - D= 1"</v>
          </cell>
          <cell r="C82" t="str">
            <v>ML</v>
          </cell>
          <cell r="D82" t="str">
            <v>5.4</v>
          </cell>
          <cell r="E82">
            <v>19381.607142857141</v>
          </cell>
        </row>
        <row r="83">
          <cell r="A83" t="str">
            <v>5.5</v>
          </cell>
          <cell r="B83" t="str">
            <v>SUMINISTRO E INSTALACIÓN DE CABLE ACERO D=1/2"</v>
          </cell>
          <cell r="C83" t="str">
            <v>ML</v>
          </cell>
          <cell r="D83" t="str">
            <v>5.5</v>
          </cell>
          <cell r="E83">
            <v>12191.607142857141</v>
          </cell>
        </row>
        <row r="84">
          <cell r="A84" t="str">
            <v>5.6</v>
          </cell>
          <cell r="B84" t="str">
            <v>SUMINISTRO E INSTALACIÓN DE CABLE ACERO D=3/8"</v>
          </cell>
          <cell r="C84" t="str">
            <v>ML</v>
          </cell>
          <cell r="D84" t="str">
            <v>5.6</v>
          </cell>
          <cell r="E84">
            <v>11154.607142857141</v>
          </cell>
        </row>
        <row r="85">
          <cell r="A85" t="str">
            <v>5.7</v>
          </cell>
          <cell r="B85" t="str">
            <v>CONCRETO PREMEZCLADO DE 4000 PSI. PARA PLACAS Y VIGAS, LONGITUD DE 0 A 7,0 MTS.</v>
          </cell>
          <cell r="C85" t="str">
            <v>M3</v>
          </cell>
          <cell r="D85" t="str">
            <v>5.7</v>
          </cell>
          <cell r="E85">
            <v>654533.30000000005</v>
          </cell>
        </row>
        <row r="86">
          <cell r="A86" t="str">
            <v>5.8</v>
          </cell>
          <cell r="B86" t="str">
            <v>CONCRETO PREMEZCLADO DE 4000 PSI. PARA PLACAS Y VIGAS, LONGITUD DE 7,1 A 14,0 MTS.</v>
          </cell>
          <cell r="C86" t="str">
            <v>M3</v>
          </cell>
          <cell r="D86" t="str">
            <v>5.8</v>
          </cell>
          <cell r="E86">
            <v>662933.30000000005</v>
          </cell>
        </row>
        <row r="87">
          <cell r="A87" t="str">
            <v>5.9</v>
          </cell>
          <cell r="B87" t="str">
            <v>CONCRETO PREMEZCLADO DE 4000 PSI. PARA PLACAS Y VIGAS, LONGITUD MAYOR A DE 14,0 MTS.</v>
          </cell>
          <cell r="C87" t="str">
            <v>M3</v>
          </cell>
          <cell r="D87" t="str">
            <v>5.9</v>
          </cell>
          <cell r="E87">
            <v>686718.16842105275</v>
          </cell>
        </row>
        <row r="88">
          <cell r="A88" t="str">
            <v>5.10</v>
          </cell>
          <cell r="B88" t="str">
            <v>CONCRETO  PREMEZCLADO DE  21 MPA - (3000 P.S.I)  PARA BARANDAS.</v>
          </cell>
          <cell r="C88" t="str">
            <v>M3</v>
          </cell>
          <cell r="D88" t="str">
            <v>5.10</v>
          </cell>
          <cell r="E88">
            <v>1068353.6000000001</v>
          </cell>
        </row>
        <row r="89">
          <cell r="A89" t="str">
            <v>5.11</v>
          </cell>
          <cell r="B89" t="str">
            <v>SUMINISTRO E INSTALACION  DE BARANDAS EN TUBERÍA METÁLICA AGUA NEGRA D=2", C. 0.80,</v>
          </cell>
          <cell r="C89" t="str">
            <v>ML</v>
          </cell>
          <cell r="D89" t="str">
            <v>5.11</v>
          </cell>
          <cell r="E89">
            <v>220450</v>
          </cell>
        </row>
        <row r="90">
          <cell r="A90" t="str">
            <v>5.12</v>
          </cell>
          <cell r="B90" t="str">
            <v>SUMINISTRO E INSTALACIÓN DE APOYOS DE NEOPRENO, DUREZA 75, E= ¼"</v>
          </cell>
          <cell r="C90" t="str">
            <v>UN</v>
          </cell>
          <cell r="D90" t="str">
            <v>5.12</v>
          </cell>
          <cell r="E90">
            <v>268812.5</v>
          </cell>
        </row>
        <row r="91">
          <cell r="A91" t="str">
            <v>5.13</v>
          </cell>
          <cell r="B91" t="str">
            <v>SUMINISTRO E INSTALACIÓN DE JUNTAS DE DILATACIÓN  EN ÁNGULO DE 3"X3"X3/8", INCLUYE HIERRO DE ANCLAJE, CINTA SIKA O - 22 Y LLENANTE ASFÁLTICO, SEGÚN MODELO.</v>
          </cell>
          <cell r="C91" t="str">
            <v>ML</v>
          </cell>
          <cell r="D91" t="str">
            <v>5.13</v>
          </cell>
          <cell r="E91">
            <v>324300</v>
          </cell>
        </row>
        <row r="92">
          <cell r="A92" t="str">
            <v>5.14</v>
          </cell>
          <cell r="B92" t="str">
            <v>SUMINISTRO E INSTALACIÓN DE DESAGÜES EN TUBERÍA SANITARIA  PVC. D= 3"</v>
          </cell>
          <cell r="C92" t="str">
            <v>ML</v>
          </cell>
          <cell r="D92" t="str">
            <v>5.14</v>
          </cell>
          <cell r="E92">
            <v>16391.666666666664</v>
          </cell>
        </row>
        <row r="93">
          <cell r="A93" t="str">
            <v>5.15</v>
          </cell>
          <cell r="B93" t="str">
            <v>CONCRETO DE 4000 P.S.I PARA GUARDARUEDAS.</v>
          </cell>
          <cell r="C93" t="str">
            <v>M3</v>
          </cell>
          <cell r="D93" t="str">
            <v>5.15</v>
          </cell>
          <cell r="E93">
            <v>485050.33333333331</v>
          </cell>
        </row>
        <row r="94">
          <cell r="A94" t="str">
            <v>5.16</v>
          </cell>
          <cell r="B94" t="str">
            <v>SUMINISTRO E INSTALACION DE CABLE DE ACERO REF: 6*19 A-A - D= 5/8"</v>
          </cell>
          <cell r="C94" t="str">
            <v>ML</v>
          </cell>
          <cell r="D94" t="str">
            <v>5.16</v>
          </cell>
          <cell r="E94">
            <v>13535.607142857141</v>
          </cell>
        </row>
        <row r="95">
          <cell r="A95" t="str">
            <v>5.17</v>
          </cell>
          <cell r="B95" t="str">
            <v>SUMINISTRO E INSTALACION DE CABLE DE ACERO REF: 6*19 A-A - D= 3/4"</v>
          </cell>
          <cell r="C95" t="str">
            <v>ML</v>
          </cell>
          <cell r="D95" t="str">
            <v>5.17</v>
          </cell>
          <cell r="E95">
            <v>15191.607142857141</v>
          </cell>
        </row>
        <row r="96">
          <cell r="A96" t="str">
            <v>5.18</v>
          </cell>
          <cell r="B96" t="str">
            <v>SUMINISTRO E INSTALACION DE CABLE DE ACERO REF: 6*19 A-A - D= 1-1/8"</v>
          </cell>
          <cell r="C96" t="str">
            <v>ML</v>
          </cell>
          <cell r="D96" t="str">
            <v>5.18</v>
          </cell>
          <cell r="E96">
            <v>23096</v>
          </cell>
        </row>
        <row r="97">
          <cell r="A97" t="str">
            <v>5.19</v>
          </cell>
          <cell r="B97" t="str">
            <v>SUMINISTRO E INSTALACION DE CABLE DE ACERO REF: 6*19 A-A - D= 1-1/4"</v>
          </cell>
          <cell r="C97" t="str">
            <v>ML</v>
          </cell>
          <cell r="D97" t="str">
            <v>5.19</v>
          </cell>
          <cell r="E97">
            <v>26027.875</v>
          </cell>
        </row>
        <row r="98">
          <cell r="A98" t="str">
            <v>5.20</v>
          </cell>
          <cell r="B98" t="str">
            <v>SUMINISTRO E INSTALACION DE CABLE DE ACERO REF: 6*19 A-A - D= 1-1/2"</v>
          </cell>
          <cell r="C98" t="str">
            <v>ML</v>
          </cell>
          <cell r="D98" t="str">
            <v>5.20</v>
          </cell>
          <cell r="E98">
            <v>41320.473684210527</v>
          </cell>
        </row>
        <row r="99">
          <cell r="A99" t="str">
            <v>5.21</v>
          </cell>
          <cell r="B99" t="str">
            <v>SUMINISTRO E INSTALACION DE CABLE DE ACERO REF: 6*19 A-A - D=1- 5/8"</v>
          </cell>
          <cell r="C99" t="str">
            <v>ML</v>
          </cell>
          <cell r="D99" t="str">
            <v>5.21</v>
          </cell>
          <cell r="E99">
            <v>45065.473684210527</v>
          </cell>
        </row>
        <row r="100">
          <cell r="A100" t="str">
            <v>5.22</v>
          </cell>
          <cell r="B100" t="str">
            <v>SUMINISTRO E INSTALACION DE CABLE DE ACERO REF: 6*19 A-A - D= 1-3/4"</v>
          </cell>
          <cell r="C100" t="str">
            <v>ML</v>
          </cell>
          <cell r="D100" t="str">
            <v>5.22</v>
          </cell>
          <cell r="E100">
            <v>49154.473684210527</v>
          </cell>
        </row>
        <row r="101">
          <cell r="A101" t="str">
            <v>5.23</v>
          </cell>
          <cell r="B101" t="str">
            <v>SUMINISTRO E INSTALACION DE CABLE DE ACERO REF: 6*19 A-A - D=1-7/8"</v>
          </cell>
          <cell r="C101" t="str">
            <v>ML</v>
          </cell>
          <cell r="D101" t="str">
            <v>5.23</v>
          </cell>
          <cell r="E101">
            <v>60532.071428571435</v>
          </cell>
        </row>
        <row r="102">
          <cell r="A102" t="str">
            <v>5.24</v>
          </cell>
          <cell r="B102" t="str">
            <v>SUMINISTRO E INSTALACION DE CABLE DE ACERO REF: 6*19 A-A - D=2"</v>
          </cell>
          <cell r="C102" t="str">
            <v>ML</v>
          </cell>
          <cell r="D102" t="str">
            <v>5.24</v>
          </cell>
          <cell r="E102">
            <v>65129.071428571435</v>
          </cell>
        </row>
        <row r="103">
          <cell r="A103" t="str">
            <v>5.25</v>
          </cell>
          <cell r="B103" t="str">
            <v>SUMINISTRO E INSTALACION DE TENSORES PARA CABLE DE ACERO  D=5/8"</v>
          </cell>
          <cell r="C103" t="str">
            <v>UN</v>
          </cell>
          <cell r="D103" t="str">
            <v>5.25</v>
          </cell>
          <cell r="E103">
            <v>130311.86769230769</v>
          </cell>
        </row>
        <row r="104">
          <cell r="A104" t="str">
            <v>5.26</v>
          </cell>
          <cell r="B104" t="str">
            <v>SUMINISTRO E INSTALACION DE TENSORES PARA CABLE DE ACERO  D=3/4"</v>
          </cell>
          <cell r="C104" t="str">
            <v>UN</v>
          </cell>
          <cell r="D104" t="str">
            <v>5.26</v>
          </cell>
          <cell r="E104">
            <v>180396.50000000003</v>
          </cell>
        </row>
        <row r="105">
          <cell r="A105" t="str">
            <v>5.27</v>
          </cell>
          <cell r="B105" t="str">
            <v>SUMINISTRO E INSTALACION DE TENSORES PARA CABLE DE ACERO  D=1"</v>
          </cell>
          <cell r="C105" t="str">
            <v>UN</v>
          </cell>
          <cell r="D105" t="str">
            <v>5.27</v>
          </cell>
          <cell r="E105">
            <v>316786.5076923077</v>
          </cell>
        </row>
        <row r="106">
          <cell r="A106" t="str">
            <v>5.28</v>
          </cell>
          <cell r="B106" t="str">
            <v>SUMINISTRO E INSTALACION DE TENSORES PARA CABLE DE ACERO  D=1-1/8"</v>
          </cell>
          <cell r="C106" t="str">
            <v>UN</v>
          </cell>
          <cell r="D106" t="str">
            <v>5.28</v>
          </cell>
          <cell r="E106">
            <v>413179.12666666671</v>
          </cell>
        </row>
        <row r="107">
          <cell r="A107" t="str">
            <v>5.29</v>
          </cell>
          <cell r="B107" t="str">
            <v>SUMINISTRO E INSTALACION DE TENSORES PARA CABLE DE ACERO  D=1-1/4"</v>
          </cell>
          <cell r="C107" t="str">
            <v>UN</v>
          </cell>
          <cell r="D107" t="str">
            <v>5.29</v>
          </cell>
          <cell r="E107">
            <v>441201.82666666666</v>
          </cell>
        </row>
        <row r="108">
          <cell r="A108" t="str">
            <v>5.30</v>
          </cell>
          <cell r="B108" t="str">
            <v>SUMINISTRO E INSTALACION DE TENSORES PARA CABLE DE ACERO  D=1-1/2"</v>
          </cell>
          <cell r="C108" t="str">
            <v>UN</v>
          </cell>
          <cell r="D108" t="str">
            <v>5.30</v>
          </cell>
          <cell r="E108">
            <v>663680.54666666675</v>
          </cell>
        </row>
        <row r="109">
          <cell r="A109" t="str">
            <v>5.31</v>
          </cell>
          <cell r="B109" t="str">
            <v>SUMINISTRO E INSTALACION DE TENSORES PARA CABLE DE ACERO  D=1-3/4"</v>
          </cell>
          <cell r="C109" t="str">
            <v>UN</v>
          </cell>
          <cell r="D109" t="str">
            <v>5.31</v>
          </cell>
          <cell r="E109">
            <v>869568.04</v>
          </cell>
        </row>
        <row r="110">
          <cell r="A110" t="str">
            <v>5.32</v>
          </cell>
          <cell r="B110" t="str">
            <v>SUMINISTRO E INSTALACION DE TENSORES PARA CABLE DE ACERO  D=2"</v>
          </cell>
          <cell r="C110" t="str">
            <v>UN</v>
          </cell>
          <cell r="D110" t="str">
            <v>5.32</v>
          </cell>
          <cell r="E110">
            <v>2622135</v>
          </cell>
        </row>
        <row r="111">
          <cell r="A111" t="str">
            <v>5.33</v>
          </cell>
          <cell r="B111" t="str">
            <v>SUMINISTRO E INSTALACION DE PRENSACABLES DE HIERRO FUNDIDO TIPO PESADO, D=5/8".</v>
          </cell>
          <cell r="C111" t="str">
            <v>UN</v>
          </cell>
          <cell r="D111" t="str">
            <v>5.33</v>
          </cell>
          <cell r="E111">
            <v>5913.3333333333339</v>
          </cell>
        </row>
        <row r="112">
          <cell r="A112" t="str">
            <v>5.34</v>
          </cell>
          <cell r="B112" t="str">
            <v>SUMINISTRO E INSTALACION DE PRENSACABLES DE HIERRO FUNDIDO TIPO PESADO, D=¾"</v>
          </cell>
          <cell r="C112" t="str">
            <v>UN</v>
          </cell>
          <cell r="D112" t="str">
            <v>5.34</v>
          </cell>
          <cell r="E112">
            <v>6545.3333333333339</v>
          </cell>
        </row>
        <row r="113">
          <cell r="A113" t="str">
            <v>5.35</v>
          </cell>
          <cell r="B113" t="str">
            <v>SUMINISTRO E INSTALACION DE PRENSACABLES DE HIERRO FUNDIDO TIPO PESADO, D=7/8"</v>
          </cell>
          <cell r="C113" t="str">
            <v>UN</v>
          </cell>
          <cell r="D113" t="str">
            <v>5.35</v>
          </cell>
          <cell r="E113">
            <v>8714.3333333333321</v>
          </cell>
        </row>
        <row r="114">
          <cell r="A114" t="str">
            <v>5.36</v>
          </cell>
          <cell r="B114" t="str">
            <v>SUMINISTRO E INSTALACION DE PRENSACABLES DE HIERRO FUNDIDO TIPO PESADO, D=1"</v>
          </cell>
          <cell r="C114" t="str">
            <v>UN</v>
          </cell>
          <cell r="D114" t="str">
            <v>5.36</v>
          </cell>
          <cell r="E114">
            <v>9684.3333333333339</v>
          </cell>
        </row>
        <row r="115">
          <cell r="A115" t="str">
            <v>5.37</v>
          </cell>
          <cell r="B115" t="str">
            <v>SUMINISTRO E INSTALACION DE PRENSACABLES DE HIERRO FUNDIDO TIPO PESADO, D=1-¼"</v>
          </cell>
          <cell r="C115" t="str">
            <v>UN</v>
          </cell>
          <cell r="D115" t="str">
            <v>5.37</v>
          </cell>
          <cell r="E115">
            <v>16794</v>
          </cell>
        </row>
        <row r="116">
          <cell r="A116" t="str">
            <v>5.38</v>
          </cell>
          <cell r="B116" t="str">
            <v>SUMINISTRO E INSTALACION DE PRENSACABLES DE HIERRO FUNDIDO TIPO PESADO, D=2"</v>
          </cell>
          <cell r="C116" t="str">
            <v>UN</v>
          </cell>
          <cell r="D116" t="str">
            <v>5.38</v>
          </cell>
          <cell r="E116">
            <v>26783.333333333328</v>
          </cell>
        </row>
        <row r="117">
          <cell r="A117" t="str">
            <v>5.39</v>
          </cell>
          <cell r="B117" t="str">
            <v>BARANDA DE CONCRETO 1,05*0,35</v>
          </cell>
          <cell r="C117" t="str">
            <v>ML</v>
          </cell>
          <cell r="D117" t="str">
            <v>5.39</v>
          </cell>
          <cell r="E117">
            <v>135584.6</v>
          </cell>
        </row>
        <row r="118">
          <cell r="A118" t="str">
            <v>5.40</v>
          </cell>
          <cell r="B118" t="str">
            <v xml:space="preserve">BARANDA METÁLICA TUBO GALVANIZADO DE 2", INCLUYE ANTICORROSIVO Y PINTURA </v>
          </cell>
          <cell r="C118" t="str">
            <v>ML</v>
          </cell>
          <cell r="D118" t="str">
            <v>5.40</v>
          </cell>
          <cell r="E118">
            <v>148787.5</v>
          </cell>
        </row>
        <row r="119">
          <cell r="A119" t="str">
            <v>5.41</v>
          </cell>
          <cell r="B119" t="str">
            <v>BARANDA METÁLICA TUBO GALVANIZADO DE 3", INCLUYE ANTICORROSIVO Y PINTURA</v>
          </cell>
          <cell r="C119" t="str">
            <v>ML</v>
          </cell>
          <cell r="D119" t="str">
            <v>5.41</v>
          </cell>
          <cell r="E119">
            <v>180561.42857142858</v>
          </cell>
        </row>
        <row r="120">
          <cell r="A120" t="str">
            <v>5.42</v>
          </cell>
          <cell r="B120" t="str">
            <v>BARANDA METÁLICA TUBO GALVANIZADO DE 4", INCLUYE ANTICORROSIVO Y PINTURA</v>
          </cell>
          <cell r="C120" t="str">
            <v>ML</v>
          </cell>
          <cell r="D120" t="str">
            <v>5.42</v>
          </cell>
          <cell r="E120">
            <v>212333.33333333331</v>
          </cell>
        </row>
        <row r="121">
          <cell r="A121">
            <v>6</v>
          </cell>
          <cell r="B121" t="str">
            <v>AFIRMADO</v>
          </cell>
          <cell r="C121">
            <v>0</v>
          </cell>
          <cell r="D121">
            <v>0</v>
          </cell>
          <cell r="E121">
            <v>0</v>
          </cell>
        </row>
        <row r="122">
          <cell r="A122" t="str">
            <v>6.1</v>
          </cell>
          <cell r="B122" t="str">
            <v>LOCALIZACIÓN Y REPLANTEO VIAS RURALES</v>
          </cell>
          <cell r="C122" t="str">
            <v>KM</v>
          </cell>
          <cell r="D122" t="str">
            <v>6.1</v>
          </cell>
          <cell r="E122">
            <v>1316299.9999999998</v>
          </cell>
        </row>
        <row r="123">
          <cell r="A123" t="str">
            <v>6.2</v>
          </cell>
          <cell r="B123" t="str">
            <v>LOCALIZACIÓN Y REPLANTEO VIAS URBANAS</v>
          </cell>
          <cell r="C123" t="str">
            <v>KM</v>
          </cell>
          <cell r="D123" t="str">
            <v>6.2</v>
          </cell>
          <cell r="E123">
            <v>1667069.0476190476</v>
          </cell>
        </row>
        <row r="124">
          <cell r="A124" t="str">
            <v>6.3</v>
          </cell>
          <cell r="B124" t="str">
            <v xml:space="preserve">CONFORMACIÓN Y COMPACTACIÓN DE LA SUBRASANTE </v>
          </cell>
          <cell r="C124" t="str">
            <v>M2</v>
          </cell>
          <cell r="D124" t="str">
            <v>6.3</v>
          </cell>
          <cell r="E124">
            <v>406.22916666666669</v>
          </cell>
        </row>
        <row r="125">
          <cell r="A125" t="str">
            <v>6.4</v>
          </cell>
          <cell r="B125" t="str">
            <v>MEJORAMIENTO DE LA SUBRASANTE, INVOLUCRA SUELO EXISTENTE</v>
          </cell>
          <cell r="C125" t="str">
            <v>M2</v>
          </cell>
          <cell r="D125" t="str">
            <v>6.4</v>
          </cell>
          <cell r="E125">
            <v>406.22916666666669</v>
          </cell>
        </row>
        <row r="126">
          <cell r="A126" t="str">
            <v>6.5</v>
          </cell>
          <cell r="B126" t="str">
            <v>MEJORAMIENTO DE LA SUBRASANTE, ADICIONANDO MATERIAL</v>
          </cell>
          <cell r="C126" t="str">
            <v>M3</v>
          </cell>
          <cell r="D126" t="str">
            <v>6.5</v>
          </cell>
          <cell r="E126">
            <v>10726.547619047618</v>
          </cell>
        </row>
        <row r="127">
          <cell r="A127" t="str">
            <v>6.6</v>
          </cell>
          <cell r="B127" t="str">
            <v>SUMINISTRO, EXTENDIDA  DE MATERIAL SELECCIONADO PARA AFIRMADO SIN COMPACTAR, INCLUYE ACARREO LIBRE 10 KM</v>
          </cell>
          <cell r="C127" t="str">
            <v>M3</v>
          </cell>
          <cell r="D127" t="str">
            <v>6.6</v>
          </cell>
          <cell r="E127">
            <v>24015.625</v>
          </cell>
        </row>
        <row r="128">
          <cell r="A128" t="str">
            <v>6.7</v>
          </cell>
          <cell r="B128" t="str">
            <v>SUMINISTRO, EXTENDIDA  Y COMPACTACIÓN MECÁNICA DE MATERIAL SELECCIONADO PARA AFIRMADO, INCLUYE ACARREO LIBRE 10 KM</v>
          </cell>
          <cell r="C128" t="str">
            <v>M3</v>
          </cell>
          <cell r="D128" t="str">
            <v>6.7</v>
          </cell>
          <cell r="E128">
            <v>32904.166666666672</v>
          </cell>
        </row>
        <row r="129">
          <cell r="A129" t="str">
            <v>6.8</v>
          </cell>
          <cell r="B129" t="str">
            <v>AFIRMADO ESTABILIZADO CON CEMENTO, INCLUYE ACARREO LIBRE 10 KM</v>
          </cell>
          <cell r="C129" t="str">
            <v>M3</v>
          </cell>
          <cell r="D129" t="str">
            <v>6.8</v>
          </cell>
          <cell r="E129">
            <v>63873.333333333336</v>
          </cell>
        </row>
        <row r="130">
          <cell r="A130" t="str">
            <v>6.9</v>
          </cell>
          <cell r="B130" t="str">
            <v>AFIRMADO ESTABILIZADO CON CAL, INCLUYE ACARREO LIBRE 10 KM</v>
          </cell>
          <cell r="C130" t="str">
            <v>M3</v>
          </cell>
          <cell r="D130" t="str">
            <v>6.9</v>
          </cell>
          <cell r="E130">
            <v>86340</v>
          </cell>
        </row>
        <row r="131">
          <cell r="A131" t="str">
            <v>6.10</v>
          </cell>
          <cell r="B131" t="str">
            <v>REPARACIÓN BACHES EN AFIRMADO, INCLUYE ACARREO LIBRE 10 KM</v>
          </cell>
          <cell r="C131" t="str">
            <v>M3</v>
          </cell>
          <cell r="D131" t="str">
            <v>6.10</v>
          </cell>
          <cell r="E131">
            <v>58904.166666666664</v>
          </cell>
        </row>
        <row r="132">
          <cell r="A132">
            <v>7</v>
          </cell>
          <cell r="B132" t="str">
            <v>PAVIMENTACION</v>
          </cell>
          <cell r="C132">
            <v>0</v>
          </cell>
          <cell r="D132">
            <v>0</v>
          </cell>
          <cell r="E132">
            <v>0</v>
          </cell>
        </row>
        <row r="133">
          <cell r="A133" t="str">
            <v>7.1</v>
          </cell>
          <cell r="B133" t="str">
            <v>CUNETEO, PERFILADO Y COMPACTACIÓN DE LA BANCA EXISTENTE. (TRABAJO PREVIO A PAVIMENTACIÓN).</v>
          </cell>
          <cell r="C133" t="str">
            <v>KM</v>
          </cell>
          <cell r="D133" t="str">
            <v>7.1</v>
          </cell>
          <cell r="E133">
            <v>764093.13725490205</v>
          </cell>
        </row>
        <row r="134">
          <cell r="A134" t="str">
            <v>7.2</v>
          </cell>
          <cell r="B134" t="str">
            <v>PEDRAPLÉN COMPACTO</v>
          </cell>
          <cell r="C134" t="str">
            <v>M3</v>
          </cell>
          <cell r="D134" t="str">
            <v>7.2</v>
          </cell>
          <cell r="E134">
            <v>67036.904761904763</v>
          </cell>
        </row>
        <row r="135">
          <cell r="A135" t="str">
            <v>7.3</v>
          </cell>
          <cell r="B135" t="str">
            <v>PEDRAPLÉN SUELTO</v>
          </cell>
          <cell r="C135" t="str">
            <v>M3</v>
          </cell>
          <cell r="D135" t="str">
            <v>7.3</v>
          </cell>
          <cell r="E135">
            <v>51642.003676470587</v>
          </cell>
        </row>
        <row r="136">
          <cell r="A136" t="str">
            <v>7.4</v>
          </cell>
          <cell r="B136" t="str">
            <v>SUMINISTRO EXTENDIDA Y COMPACTACIÓN DE MATERIAL SELECCIONADO PARA  SUBBASE GRANULAR ( INCLUYE ACARREO DE 22 KM)</v>
          </cell>
          <cell r="C136" t="str">
            <v>M3</v>
          </cell>
          <cell r="D136" t="str">
            <v>7.4</v>
          </cell>
          <cell r="E136">
            <v>64516.613636363632</v>
          </cell>
        </row>
        <row r="137">
          <cell r="A137" t="str">
            <v>7.5</v>
          </cell>
          <cell r="B137" t="str">
            <v>SUMINISTRO EXTENDIDA Y COMPACTACIÓN DE MATERIAL SELECCIONADO PARA  BASE  GRANULAR ( INCLUYE ACARREO DE 22 KM)</v>
          </cell>
          <cell r="C137" t="str">
            <v>M3</v>
          </cell>
          <cell r="D137" t="str">
            <v>7.5</v>
          </cell>
          <cell r="E137">
            <v>89661.1875</v>
          </cell>
        </row>
        <row r="138">
          <cell r="A138" t="str">
            <v>7.6</v>
          </cell>
          <cell r="B138" t="str">
            <v>REPOSICIÓN, EXTENDIDA Y COMPACTACIÓN DE MATERIAL DE BASE GRANULAR PARA REPARCHEO PUEST EN OBRA</v>
          </cell>
          <cell r="C138" t="str">
            <v>M3</v>
          </cell>
          <cell r="D138" t="str">
            <v>7.6</v>
          </cell>
          <cell r="E138">
            <v>89155.875</v>
          </cell>
        </row>
        <row r="139">
          <cell r="A139" t="str">
            <v>-</v>
          </cell>
          <cell r="B139" t="str">
            <v>PAVIMENTO RIGIDO</v>
          </cell>
          <cell r="C139">
            <v>0</v>
          </cell>
          <cell r="D139">
            <v>0</v>
          </cell>
          <cell r="E139">
            <v>0</v>
          </cell>
        </row>
        <row r="140">
          <cell r="A140" t="str">
            <v>7.8</v>
          </cell>
          <cell r="B140" t="str">
            <v xml:space="preserve">DEMOLICIÓN DE ANDENES Y RETIRO </v>
          </cell>
          <cell r="C140" t="str">
            <v>M2</v>
          </cell>
          <cell r="D140" t="str">
            <v>7.8</v>
          </cell>
          <cell r="E140">
            <v>7914.5434227330779</v>
          </cell>
        </row>
        <row r="141">
          <cell r="A141" t="str">
            <v>7.9</v>
          </cell>
          <cell r="B141" t="str">
            <v>DEMOLICIÓN DE PAVIMENTO RÍGIDO Y RETIRO</v>
          </cell>
          <cell r="C141" t="str">
            <v>M3</v>
          </cell>
          <cell r="D141" t="str">
            <v>7.9</v>
          </cell>
          <cell r="E141">
            <v>80019.230769230766</v>
          </cell>
        </row>
        <row r="142">
          <cell r="A142" t="str">
            <v>7.10</v>
          </cell>
          <cell r="B142" t="str">
            <v>DEMOLICIÓN DE SARDINELES Y RETIRO</v>
          </cell>
          <cell r="C142" t="str">
            <v>M3</v>
          </cell>
          <cell r="D142" t="str">
            <v>7.10</v>
          </cell>
          <cell r="E142">
            <v>64308.333333333336</v>
          </cell>
        </row>
        <row r="143">
          <cell r="A143" t="str">
            <v>7.11</v>
          </cell>
          <cell r="B143" t="str">
            <v>CONCRETO PARA PAVIMENTO RÍGIDO 3500 PSI (INCLUYE JUNTA EN ASFALTO)</v>
          </cell>
          <cell r="C143" t="str">
            <v>M3</v>
          </cell>
          <cell r="D143" t="str">
            <v>7.11</v>
          </cell>
          <cell r="E143">
            <v>427437.67857142858</v>
          </cell>
        </row>
        <row r="144">
          <cell r="A144" t="str">
            <v>7.12</v>
          </cell>
          <cell r="B144" t="str">
            <v>CONCRETO PARA PAVIMENTO RÍGIDO 4000 PSI (INCLUYE JUNTA EN ASFALTO)</v>
          </cell>
          <cell r="C144" t="str">
            <v>M3</v>
          </cell>
          <cell r="D144" t="str">
            <v>7.12</v>
          </cell>
          <cell r="E144">
            <v>443097.67857142858</v>
          </cell>
        </row>
        <row r="145">
          <cell r="A145" t="str">
            <v>7.13</v>
          </cell>
          <cell r="B145" t="str">
            <v>SUMINISTRO, CORTE E INSTALACIÓN ACERO DE TRANSFERENCIA PDR-60 LISO (SEGÚN DISEÑO)</v>
          </cell>
          <cell r="C145" t="str">
            <v>KG</v>
          </cell>
          <cell r="D145" t="str">
            <v>7.13</v>
          </cell>
          <cell r="E145">
            <v>3301.75</v>
          </cell>
        </row>
        <row r="146">
          <cell r="A146" t="str">
            <v>7.14</v>
          </cell>
          <cell r="B146" t="str">
            <v>SELLADO DE JUNTAS EN PAVIMENTO DE CONCRETO HIDRAULICO (INCLUYE LIMPIEZA, SUMINISTRO E INSTALACION DE FONDO Y SELLANTE)</v>
          </cell>
          <cell r="C146" t="str">
            <v>ML</v>
          </cell>
          <cell r="D146" t="str">
            <v>7.14</v>
          </cell>
          <cell r="E146">
            <v>7601.75</v>
          </cell>
        </row>
        <row r="147">
          <cell r="A147" t="str">
            <v>7.15</v>
          </cell>
          <cell r="B147" t="str">
            <v>CORTE Y AMPLIACION DE JUNTA EN PAVIMENTO DE CONCRETO HIDRAULICO</v>
          </cell>
          <cell r="C147" t="str">
            <v>ML</v>
          </cell>
          <cell r="D147" t="str">
            <v>7.15</v>
          </cell>
          <cell r="E147">
            <v>5075</v>
          </cell>
        </row>
        <row r="148">
          <cell r="A148" t="str">
            <v>7.16</v>
          </cell>
          <cell r="B148" t="str">
            <v>PAVIMENTO DE ADOQUINES EN CONCRETO</v>
          </cell>
          <cell r="C148" t="str">
            <v>M2</v>
          </cell>
          <cell r="D148" t="str">
            <v>7.16</v>
          </cell>
          <cell r="E148">
            <v>52562</v>
          </cell>
        </row>
        <row r="149">
          <cell r="A149" t="str">
            <v>7.17</v>
          </cell>
          <cell r="B149" t="str">
            <v>PAVIMENTO EN ADOQUÍN COLOR</v>
          </cell>
          <cell r="C149" t="str">
            <v>M2</v>
          </cell>
          <cell r="D149" t="str">
            <v>7.17</v>
          </cell>
          <cell r="E149">
            <v>56562</v>
          </cell>
        </row>
        <row r="150">
          <cell r="A150" t="str">
            <v>-</v>
          </cell>
          <cell r="B150" t="str">
            <v>PAVIMENTO FLEXIBLE</v>
          </cell>
          <cell r="C150">
            <v>0</v>
          </cell>
          <cell r="D150">
            <v>0</v>
          </cell>
          <cell r="E150">
            <v>0</v>
          </cell>
        </row>
        <row r="151">
          <cell r="A151" t="str">
            <v>7.18</v>
          </cell>
          <cell r="B151" t="str">
            <v>DEMOLICIÓN DE PAVIMENTO FLEXIBLE.</v>
          </cell>
          <cell r="C151" t="str">
            <v>M3</v>
          </cell>
          <cell r="D151" t="str">
            <v>7.18</v>
          </cell>
          <cell r="E151">
            <v>29790</v>
          </cell>
        </row>
        <row r="152">
          <cell r="A152" t="str">
            <v>7.19</v>
          </cell>
          <cell r="B152" t="str">
            <v>FRESADO DE PAVIMENTO FLEXIBLE E=5 CMS.</v>
          </cell>
          <cell r="C152" t="str">
            <v>M2</v>
          </cell>
          <cell r="D152" t="str">
            <v>7.19</v>
          </cell>
          <cell r="E152">
            <v>2779.1666666666665</v>
          </cell>
        </row>
        <row r="153">
          <cell r="A153" t="str">
            <v>7.20</v>
          </cell>
          <cell r="B153" t="str">
            <v>CORTE DE PAVIMENTO ASFÁLTICO</v>
          </cell>
          <cell r="C153" t="str">
            <v>ML</v>
          </cell>
          <cell r="D153" t="str">
            <v>7.20</v>
          </cell>
          <cell r="E153">
            <v>1556.25</v>
          </cell>
        </row>
        <row r="154">
          <cell r="A154" t="str">
            <v>7.21</v>
          </cell>
          <cell r="B154" t="str">
            <v>SELLADO DE JUNTAS CON PAVIMENTO FLEXIBLE (INCLUYE LIMPIEZA, SUMINISTRO E INSTALACION DE FONDO Y EMULSION ASFALTICA CRR-1)</v>
          </cell>
          <cell r="C154" t="str">
            <v>ML</v>
          </cell>
          <cell r="D154" t="str">
            <v>7.21</v>
          </cell>
          <cell r="E154">
            <v>6248.75</v>
          </cell>
        </row>
        <row r="155">
          <cell r="A155" t="str">
            <v>7.22</v>
          </cell>
          <cell r="B155" t="str">
            <v>GEOTEXTIL PARA PAVIMENTACIÓN Y REPAVIMENTACIÓN</v>
          </cell>
          <cell r="C155" t="str">
            <v>M2</v>
          </cell>
          <cell r="D155" t="str">
            <v>7.22</v>
          </cell>
          <cell r="E155">
            <v>5978</v>
          </cell>
        </row>
        <row r="156">
          <cell r="A156" t="str">
            <v>-</v>
          </cell>
          <cell r="B156" t="str">
            <v>PARCHEO</v>
          </cell>
          <cell r="C156">
            <v>0</v>
          </cell>
          <cell r="D156">
            <v>0</v>
          </cell>
          <cell r="E156">
            <v>0</v>
          </cell>
        </row>
        <row r="157">
          <cell r="A157" t="str">
            <v>7.23</v>
          </cell>
          <cell r="B157" t="str">
            <v>APERTURA MECÁNICA DE CAJA Y RETIRO DE SOBRANTES</v>
          </cell>
          <cell r="C157" t="str">
            <v>M3</v>
          </cell>
          <cell r="D157" t="str">
            <v>7.23</v>
          </cell>
          <cell r="E157">
            <v>51696.875</v>
          </cell>
        </row>
        <row r="158">
          <cell r="A158" t="str">
            <v>7.24</v>
          </cell>
          <cell r="B158" t="str">
            <v>BARRIDO Y SOPLADO</v>
          </cell>
          <cell r="C158" t="str">
            <v>M2</v>
          </cell>
          <cell r="D158" t="str">
            <v>7.24</v>
          </cell>
          <cell r="E158">
            <v>1369.4444444444446</v>
          </cell>
        </row>
        <row r="159">
          <cell r="A159" t="str">
            <v>7.25</v>
          </cell>
          <cell r="B159" t="str">
            <v>RIEGO DE LIGA</v>
          </cell>
          <cell r="C159" t="str">
            <v>M2</v>
          </cell>
          <cell r="D159" t="str">
            <v>7.25</v>
          </cell>
          <cell r="E159">
            <v>1901.875</v>
          </cell>
        </row>
        <row r="160">
          <cell r="A160" t="str">
            <v>7.26</v>
          </cell>
          <cell r="B160" t="str">
            <v>SUMINISTRO, INSTALACIÓN Y COMPACTACIÓN DE MEZCLA ASFÁLTICA  PARA PARCHEO  (INCLUYE ACARREO LIBRE DE 10 KM)</v>
          </cell>
          <cell r="C160" t="str">
            <v>M3</v>
          </cell>
          <cell r="D160" t="str">
            <v>7.26</v>
          </cell>
          <cell r="E160">
            <v>431402.96703296702</v>
          </cell>
        </row>
        <row r="161">
          <cell r="A161" t="str">
            <v>-</v>
          </cell>
          <cell r="B161" t="str">
            <v>CONSTRUCCION DE CARPETAS</v>
          </cell>
          <cell r="C161">
            <v>0</v>
          </cell>
          <cell r="D161">
            <v>0</v>
          </cell>
          <cell r="E161">
            <v>0</v>
          </cell>
        </row>
        <row r="162">
          <cell r="A162" t="str">
            <v>7.27</v>
          </cell>
          <cell r="B162" t="str">
            <v>BASE ESTABILIZADA CON EMULSION ASFALTICA TIPO BEE-1</v>
          </cell>
          <cell r="C162" t="str">
            <v>M3</v>
          </cell>
          <cell r="D162" t="str">
            <v>7.27</v>
          </cell>
          <cell r="E162">
            <v>109637.5</v>
          </cell>
        </row>
        <row r="163">
          <cell r="A163" t="str">
            <v>7.28</v>
          </cell>
          <cell r="B163" t="str">
            <v>BASE ESTABILIZADA CON CEMENTO PORTLAND</v>
          </cell>
          <cell r="C163" t="str">
            <v>M3</v>
          </cell>
          <cell r="D163" t="str">
            <v>7.28</v>
          </cell>
          <cell r="E163">
            <v>111453.28571428571</v>
          </cell>
        </row>
        <row r="164">
          <cell r="A164" t="str">
            <v>7.29</v>
          </cell>
          <cell r="B164" t="str">
            <v>SELLO ARENA -ASFALTO CON EMULSION CRR-2</v>
          </cell>
          <cell r="C164" t="str">
            <v>M2</v>
          </cell>
          <cell r="D164" t="str">
            <v>7.29</v>
          </cell>
          <cell r="E164">
            <v>2751.046875</v>
          </cell>
        </row>
        <row r="165">
          <cell r="A165" t="str">
            <v>7.30</v>
          </cell>
          <cell r="B165" t="str">
            <v>LECHADA ASFALTICA CON EMULSION CRL-1H, TIPO LA-1</v>
          </cell>
          <cell r="C165" t="str">
            <v>M2</v>
          </cell>
          <cell r="D165" t="str">
            <v>7.30</v>
          </cell>
          <cell r="E165">
            <v>3243.4725000000003</v>
          </cell>
        </row>
        <row r="166">
          <cell r="A166" t="str">
            <v>7.31</v>
          </cell>
          <cell r="B166" t="str">
            <v>LECHADA ASFALTICA CON EMULSION CRL-1H, TIPO LA-2</v>
          </cell>
          <cell r="C166" t="str">
            <v>M2</v>
          </cell>
          <cell r="D166" t="str">
            <v>7.31</v>
          </cell>
          <cell r="E166">
            <v>5036.4724999999999</v>
          </cell>
        </row>
        <row r="167">
          <cell r="A167" t="str">
            <v>7.32</v>
          </cell>
          <cell r="B167" t="str">
            <v>LECHADA ASFALTICA CON EMULSION CRL-1H, TIPO LA-3</v>
          </cell>
          <cell r="C167" t="str">
            <v>M2</v>
          </cell>
          <cell r="D167" t="str">
            <v>7.32</v>
          </cell>
          <cell r="E167">
            <v>5418.4724999999999</v>
          </cell>
        </row>
        <row r="168">
          <cell r="A168" t="str">
            <v>7.33</v>
          </cell>
          <cell r="B168" t="str">
            <v>LECHADA ASFALTICA CON EMULSION CRL-1H, TIPO LA-4</v>
          </cell>
          <cell r="C168" t="str">
            <v>M2</v>
          </cell>
          <cell r="D168" t="str">
            <v>7.33</v>
          </cell>
          <cell r="E168">
            <v>6124.4724999999999</v>
          </cell>
        </row>
        <row r="169">
          <cell r="A169" t="str">
            <v>7.34</v>
          </cell>
          <cell r="B169" t="str">
            <v>LECHADA ASFALTICA CON EMULSION CRL-1HM, TIPO LA-1</v>
          </cell>
          <cell r="C169" t="str">
            <v>M2</v>
          </cell>
          <cell r="D169" t="str">
            <v>7.34</v>
          </cell>
          <cell r="E169">
            <v>3243.4725000000003</v>
          </cell>
        </row>
        <row r="170">
          <cell r="A170" t="str">
            <v>7.35</v>
          </cell>
          <cell r="B170" t="str">
            <v>LECHADA ASFALTICA CON EMULSION CRL-1HM, TIPO LA-2</v>
          </cell>
          <cell r="C170" t="str">
            <v>M2</v>
          </cell>
          <cell r="D170" t="str">
            <v>7.35</v>
          </cell>
          <cell r="E170">
            <v>5036.4724999999999</v>
          </cell>
        </row>
        <row r="171">
          <cell r="A171" t="str">
            <v>7.36</v>
          </cell>
          <cell r="B171" t="str">
            <v>LECHADA ASFALTICA CON EMULSION CRL-1HM, TIPO LA-3</v>
          </cell>
          <cell r="C171" t="str">
            <v>M2</v>
          </cell>
          <cell r="D171" t="str">
            <v>7.36</v>
          </cell>
          <cell r="E171">
            <v>5418.4724999999999</v>
          </cell>
        </row>
        <row r="172">
          <cell r="A172" t="str">
            <v>7.37</v>
          </cell>
          <cell r="B172" t="str">
            <v>LECHADA ASFALTICA CON EMULSION CRL-1HM, TIPO LA-4</v>
          </cell>
          <cell r="C172" t="str">
            <v>M2</v>
          </cell>
          <cell r="D172" t="str">
            <v>7.37</v>
          </cell>
          <cell r="E172">
            <v>6142.4724999999999</v>
          </cell>
        </row>
        <row r="173">
          <cell r="A173" t="str">
            <v>7.38</v>
          </cell>
          <cell r="B173" t="str">
            <v>MEZCLA DENSA EN FRIO TIPO MDF-1</v>
          </cell>
          <cell r="C173" t="str">
            <v>M3</v>
          </cell>
          <cell r="D173" t="str">
            <v>7.38</v>
          </cell>
          <cell r="E173">
            <v>372555.7</v>
          </cell>
        </row>
        <row r="174">
          <cell r="A174" t="str">
            <v>7.39</v>
          </cell>
          <cell r="B174" t="str">
            <v>FRESADO DE UN PAVIMENTO ASFALTICO EN ESPESOR DE 10 CM</v>
          </cell>
          <cell r="C174" t="str">
            <v>M2</v>
          </cell>
          <cell r="D174" t="str">
            <v>7.39</v>
          </cell>
          <cell r="E174">
            <v>4848.939393939394</v>
          </cell>
        </row>
        <row r="175">
          <cell r="A175" t="str">
            <v>7.40</v>
          </cell>
          <cell r="B175" t="str">
            <v>FRESADO DE UN PAVIMENTO ASFALTICO</v>
          </cell>
          <cell r="C175" t="str">
            <v>M3</v>
          </cell>
          <cell r="D175" t="str">
            <v>7.40</v>
          </cell>
          <cell r="E175">
            <v>48691.071428571428</v>
          </cell>
        </row>
        <row r="176">
          <cell r="A176" t="str">
            <v>7.41</v>
          </cell>
          <cell r="B176" t="str">
            <v>PAVIMENTO ASFALTICO RECICLADO EN FRIO EN EL LUGAR CON EMUSION ASFALTICA</v>
          </cell>
          <cell r="C176" t="str">
            <v>M3</v>
          </cell>
          <cell r="D176" t="str">
            <v>7.41</v>
          </cell>
          <cell r="E176">
            <v>156559.04545454544</v>
          </cell>
        </row>
        <row r="177">
          <cell r="A177" t="str">
            <v>7.42</v>
          </cell>
          <cell r="B177" t="str">
            <v>MEZCLA ASFALTICA RECICLADA EN CALIENTE TIPO MDC-2</v>
          </cell>
          <cell r="C177" t="str">
            <v>M3</v>
          </cell>
          <cell r="D177" t="str">
            <v>7.42</v>
          </cell>
          <cell r="E177">
            <v>113064.40972222222</v>
          </cell>
        </row>
        <row r="178">
          <cell r="A178" t="str">
            <v>7.43</v>
          </cell>
          <cell r="B178" t="str">
            <v>DILATACION EN ADOQUIN</v>
          </cell>
          <cell r="C178" t="str">
            <v>ML</v>
          </cell>
          <cell r="D178" t="str">
            <v>7.43</v>
          </cell>
          <cell r="E178">
            <v>10099.444444444445</v>
          </cell>
        </row>
        <row r="179">
          <cell r="A179" t="str">
            <v>7.44</v>
          </cell>
          <cell r="B179" t="str">
            <v>CONSTRUCCION PLACA HUELLA CONCRETO 24.5 MPa - (3500 PSI)</v>
          </cell>
          <cell r="C179" t="str">
            <v>M3</v>
          </cell>
          <cell r="D179" t="str">
            <v>7.44</v>
          </cell>
          <cell r="E179">
            <v>501289.68333333341</v>
          </cell>
        </row>
        <row r="180">
          <cell r="A180" t="str">
            <v>7.45</v>
          </cell>
          <cell r="B180" t="str">
            <v>SUMINISTRO, INSTALACION Y COMPACTACION DE ASFALTO NATURAL  (ASFALTITA)</v>
          </cell>
          <cell r="C180" t="str">
            <v>M3</v>
          </cell>
          <cell r="D180" t="str">
            <v>7.45</v>
          </cell>
          <cell r="E180">
            <v>287367.1875</v>
          </cell>
        </row>
        <row r="181">
          <cell r="A181" t="str">
            <v>7.46</v>
          </cell>
          <cell r="B181" t="str">
            <v>IMPRIMACION</v>
          </cell>
          <cell r="C181" t="str">
            <v>M2</v>
          </cell>
          <cell r="D181" t="str">
            <v>7.46</v>
          </cell>
          <cell r="E181">
            <v>1617.75</v>
          </cell>
        </row>
        <row r="182">
          <cell r="A182" t="str">
            <v>7.47</v>
          </cell>
          <cell r="B182" t="str">
            <v>CONSTRUCCION DE CARPETA ASFALTICA EN CALIENTE MDC - 1, INCLUYE BARRIDO, SUMINISTRO Y COMPATACION ( INCLUYE ACARREO LIBRE DE 10 KM)</v>
          </cell>
          <cell r="C182" t="str">
            <v>M3</v>
          </cell>
          <cell r="D182" t="str">
            <v>7.47</v>
          </cell>
          <cell r="E182">
            <v>431402.96703296702</v>
          </cell>
        </row>
        <row r="183">
          <cell r="A183" t="str">
            <v>7.48</v>
          </cell>
          <cell r="B183" t="str">
            <v>CONSTRUCCIÓN DE CARPETA ASFÁLTICA EN CALIENTE MDC - 2, INCLUYE BARRIDO, SUMINISTRO Y COMPACTACIÓN ( INCLUYE ACARREO LIBRE DE 10 KM)</v>
          </cell>
          <cell r="C183" t="str">
            <v>M3</v>
          </cell>
          <cell r="D183" t="str">
            <v>7.48</v>
          </cell>
          <cell r="E183">
            <v>431402.96703296702</v>
          </cell>
        </row>
        <row r="184">
          <cell r="A184" t="str">
            <v>7.49</v>
          </cell>
          <cell r="B184" t="str">
            <v xml:space="preserve">CONSTRUCCIÓN DE CARPETA ASFÁLTICA EN CALIENTE MDC - 3, INCLUYE BARRIDO, SUMINISTRO Y COMPACTACIÓN ( INCLUYE ACARREO LIBRE DE 10 KM) </v>
          </cell>
          <cell r="C184" t="str">
            <v>M3</v>
          </cell>
          <cell r="D184" t="str">
            <v>7.49</v>
          </cell>
          <cell r="E184">
            <v>437652.96703296702</v>
          </cell>
        </row>
        <row r="185">
          <cell r="A185" t="str">
            <v>7.50</v>
          </cell>
          <cell r="B185" t="str">
            <v xml:space="preserve">CONSTRUCCIÓN TRATAMIENTO SUPERFICIAL SIMPLE SEGÚN NORMA I.N.V. </v>
          </cell>
          <cell r="C185" t="str">
            <v>M2</v>
          </cell>
          <cell r="D185" t="str">
            <v>7.50</v>
          </cell>
          <cell r="E185">
            <v>4790.479166666667</v>
          </cell>
        </row>
        <row r="186">
          <cell r="A186" t="str">
            <v>7.51</v>
          </cell>
          <cell r="B186" t="str">
            <v xml:space="preserve">CONSTRUCCIÓN TRATAMIENTO SUPERFICIAL DOBLE SEGÚN NORMA I.N.V </v>
          </cell>
          <cell r="C186" t="str">
            <v>M2</v>
          </cell>
          <cell r="D186" t="str">
            <v>7.51</v>
          </cell>
          <cell r="E186">
            <v>10325.084415584415</v>
          </cell>
        </row>
        <row r="187">
          <cell r="A187" t="str">
            <v>7.52</v>
          </cell>
          <cell r="B187" t="str">
            <v xml:space="preserve">CONSTRUCCIÓN TRATAMIENTO SUPERFICIAL TRIPLE SEGÚN NORMA I.N.V </v>
          </cell>
          <cell r="C187" t="str">
            <v>M2</v>
          </cell>
          <cell r="D187" t="str">
            <v>7.52</v>
          </cell>
          <cell r="E187">
            <v>15963.9375</v>
          </cell>
        </row>
        <row r="188">
          <cell r="A188" t="str">
            <v>7.53</v>
          </cell>
          <cell r="B188" t="str">
            <v>CONSTRUCCIÓN DE CARPETA CON ASFALTOS NATURALES (ASFALTITA), INCLUYE SUMINISTRO Y COMPACTACIÓN</v>
          </cell>
          <cell r="C188" t="str">
            <v>M3</v>
          </cell>
          <cell r="D188" t="str">
            <v>7.53</v>
          </cell>
          <cell r="E188">
            <v>287367.1875</v>
          </cell>
        </row>
        <row r="189">
          <cell r="A189">
            <v>8</v>
          </cell>
          <cell r="B189" t="str">
            <v>SARDINELES Y ANDENES</v>
          </cell>
          <cell r="C189">
            <v>0</v>
          </cell>
          <cell r="D189">
            <v>0</v>
          </cell>
          <cell r="E189">
            <v>0</v>
          </cell>
        </row>
        <row r="190">
          <cell r="A190" t="str">
            <v>8.1</v>
          </cell>
          <cell r="B190" t="str">
            <v>CONSTRUCCIÓN SARDINELES EN CONCRETO DE 2500 PSI.</v>
          </cell>
          <cell r="C190" t="str">
            <v>M3</v>
          </cell>
          <cell r="D190" t="str">
            <v>8.1</v>
          </cell>
          <cell r="E190">
            <v>391420.5</v>
          </cell>
        </row>
        <row r="191">
          <cell r="A191" t="str">
            <v>8.2</v>
          </cell>
          <cell r="B191" t="str">
            <v xml:space="preserve">CONSTRUCCIÓN DE ANDENES EN CONCRETO 2500 PSI. </v>
          </cell>
          <cell r="C191" t="str">
            <v>M3</v>
          </cell>
          <cell r="D191" t="str">
            <v>8.2</v>
          </cell>
          <cell r="E191">
            <v>382829.66666666674</v>
          </cell>
        </row>
        <row r="192">
          <cell r="A192" t="str">
            <v>8.3</v>
          </cell>
          <cell r="B192" t="str">
            <v>INSTALACIÓN DE SARDINEL PREFABRICADO A-10 (800X200X500mm), INCLUYE MORTERO DE PEGA</v>
          </cell>
          <cell r="C192" t="str">
            <v>ML</v>
          </cell>
          <cell r="D192" t="str">
            <v>8.3</v>
          </cell>
          <cell r="E192">
            <v>57104.731666666667</v>
          </cell>
        </row>
        <row r="193">
          <cell r="A193">
            <v>9</v>
          </cell>
          <cell r="B193" t="str">
            <v>MANTENIMIENTO</v>
          </cell>
          <cell r="C193">
            <v>0</v>
          </cell>
          <cell r="D193">
            <v>0</v>
          </cell>
          <cell r="E193">
            <v>0</v>
          </cell>
        </row>
        <row r="194">
          <cell r="A194" t="str">
            <v>9.1</v>
          </cell>
          <cell r="B194" t="str">
            <v>REMOCIÓN DE DERRUMBES</v>
          </cell>
          <cell r="C194" t="str">
            <v>M3</v>
          </cell>
          <cell r="D194" t="str">
            <v>9.1</v>
          </cell>
          <cell r="E194">
            <v>8408.75</v>
          </cell>
        </row>
        <row r="195">
          <cell r="A195" t="str">
            <v>9.2</v>
          </cell>
          <cell r="B195" t="str">
            <v>CUNETEO Y PERFILADO DE LA BANCA EXISTENTE (EN MANTENIMIENTO VIAL)</v>
          </cell>
          <cell r="C195" t="str">
            <v>KM</v>
          </cell>
          <cell r="D195" t="str">
            <v>9.2</v>
          </cell>
          <cell r="E195">
            <v>454531.25000000006</v>
          </cell>
        </row>
        <row r="196">
          <cell r="A196" t="str">
            <v>9.3</v>
          </cell>
          <cell r="B196" t="str">
            <v>CARGUE Y TRANSPORTE DE MATERIALES SUELTOS PRODUCTO DE SOBRANTES Y/O DERRUMBES (INCLUYE TRANSPORTE 10KM.)</v>
          </cell>
          <cell r="C196" t="str">
            <v>M3</v>
          </cell>
          <cell r="D196" t="str">
            <v>9.3</v>
          </cell>
          <cell r="E196">
            <v>13194.53125</v>
          </cell>
        </row>
        <row r="197">
          <cell r="A197" t="str">
            <v>9.4</v>
          </cell>
          <cell r="B197" t="str">
            <v>ESCARIFICACIÓN, MEZCLADO, CONFORMACIÓN Y COMPACTACIÓN DE SUBBASE Y/O BASE.</v>
          </cell>
          <cell r="C197" t="str">
            <v>KM</v>
          </cell>
          <cell r="D197" t="str">
            <v>9.4</v>
          </cell>
          <cell r="E197">
            <v>4056580.4953560368</v>
          </cell>
        </row>
        <row r="198">
          <cell r="A198" t="str">
            <v>9.5</v>
          </cell>
          <cell r="B198" t="str">
            <v>ROCERÍA A CADA LADO DE LA VÍA Y/O ZONAS NECESARIAS PARA BUENA VISIBILIDAD, INCLUYE RETIRO DE SOBRANTES 10 KM</v>
          </cell>
          <cell r="C198" t="str">
            <v>HA</v>
          </cell>
          <cell r="D198" t="str">
            <v>9.5</v>
          </cell>
          <cell r="E198">
            <v>347945.65217391303</v>
          </cell>
        </row>
        <row r="199">
          <cell r="A199" t="str">
            <v>9.6</v>
          </cell>
          <cell r="B199" t="str">
            <v>CONSTRUCCIÓN MANUAL DE CUNETAS EN TIERRA</v>
          </cell>
          <cell r="C199" t="str">
            <v>ML</v>
          </cell>
          <cell r="D199" t="str">
            <v>9.6</v>
          </cell>
          <cell r="E199">
            <v>1695.8333333333335</v>
          </cell>
        </row>
        <row r="200">
          <cell r="A200" t="str">
            <v>9.7</v>
          </cell>
          <cell r="B200" t="str">
            <v>LIMPIEZA DE CUNETAS EN TIERRA CON RECTIFICACIÓN DE SALIDAS Y DESCOLES, INCLUYE RETIRO DE SOBRANTES FUERA DE LA ZONA DE LA VÍA (INCLUYE ACARREO LIBRE DE 10KM)</v>
          </cell>
          <cell r="C200" t="str">
            <v>ML</v>
          </cell>
          <cell r="D200" t="str">
            <v>9.7</v>
          </cell>
          <cell r="E200">
            <v>9201.5029761904771</v>
          </cell>
        </row>
        <row r="201">
          <cell r="A201" t="str">
            <v>9.8</v>
          </cell>
          <cell r="B201" t="str">
            <v>LIMPIEZA DE ALCANTARILLAS CON DIÁMETRO MENOR O IGUAL A 36", INCLUYE RECTIFICACIÓN DE DESCOLES CON RETIRO DE SOBRANTES Y OBSTÁCULOS ACARREO LIBRE DE 10 KM</v>
          </cell>
          <cell r="C201" t="str">
            <v>UN</v>
          </cell>
          <cell r="D201" t="str">
            <v>9.8</v>
          </cell>
          <cell r="E201">
            <v>158986.11111111112</v>
          </cell>
        </row>
        <row r="202">
          <cell r="A202" t="str">
            <v>9.9</v>
          </cell>
          <cell r="B202" t="str">
            <v>DEMOLICIÓN DE ALCANTARILLAS DE 36".</v>
          </cell>
          <cell r="C202" t="str">
            <v>ML</v>
          </cell>
          <cell r="D202" t="str">
            <v>9.9</v>
          </cell>
          <cell r="E202">
            <v>32035</v>
          </cell>
        </row>
        <row r="203">
          <cell r="A203" t="str">
            <v>9.10</v>
          </cell>
          <cell r="B203" t="str">
            <v>DEMOLICIÓN DE ALCANTARILLAS DE 24"</v>
          </cell>
          <cell r="C203" t="str">
            <v>ML</v>
          </cell>
          <cell r="D203" t="str">
            <v>9.10</v>
          </cell>
          <cell r="E203">
            <v>21453.571428571431</v>
          </cell>
        </row>
        <row r="204">
          <cell r="A204" t="str">
            <v>9.11</v>
          </cell>
          <cell r="B204" t="str">
            <v>DEMOLICIÓN DE CAJAS Y CABEZOTES, INCLUYE RETIRO</v>
          </cell>
          <cell r="C204" t="str">
            <v>M3</v>
          </cell>
          <cell r="D204" t="str">
            <v>9.11</v>
          </cell>
          <cell r="E204">
            <v>79175</v>
          </cell>
        </row>
        <row r="205">
          <cell r="A205" t="str">
            <v>9.12</v>
          </cell>
          <cell r="B205" t="str">
            <v>LIMPIEZA DE PONTONES Y BOX-COULVERT, INCLUYE RECTIFICACIÓN DE DESCOLES CON RETIRO DE SOBRANTES Y OBSTÁCULOS ACARREO LIBRE DE 10 KM</v>
          </cell>
          <cell r="C205" t="str">
            <v>UN</v>
          </cell>
          <cell r="D205" t="str">
            <v>9.12</v>
          </cell>
          <cell r="E205">
            <v>186237.5</v>
          </cell>
        </row>
        <row r="206">
          <cell r="A206" t="str">
            <v>9.13</v>
          </cell>
          <cell r="B206" t="str">
            <v>LIMPIEZA DE CUNETAS REVESTIDAS CON RECTIFICACIÓN DE SALIDAS Y DESCOLES, INCLUYE RETIRO DE SOBRANTES FUERA DE LA ZONA DE LA VÍA (INCLUYE ACARREO LIBRE DE 10 KM)</v>
          </cell>
          <cell r="C206" t="str">
            <v>ML</v>
          </cell>
          <cell r="D206" t="str">
            <v>9.13</v>
          </cell>
          <cell r="E206">
            <v>2030</v>
          </cell>
        </row>
        <row r="207">
          <cell r="A207">
            <v>10</v>
          </cell>
          <cell r="B207" t="str">
            <v>SEÑALIZACION Y DEMARCACION</v>
          </cell>
          <cell r="C207">
            <v>0</v>
          </cell>
          <cell r="D207">
            <v>0</v>
          </cell>
          <cell r="E207">
            <v>0</v>
          </cell>
        </row>
        <row r="208">
          <cell r="A208" t="str">
            <v>-</v>
          </cell>
          <cell r="B208" t="str">
            <v>SEÑALES VERTICALES (SP, SR, SI)</v>
          </cell>
          <cell r="C208">
            <v>0</v>
          </cell>
          <cell r="D208">
            <v>0</v>
          </cell>
          <cell r="E208">
            <v>0</v>
          </cell>
        </row>
        <row r="209">
          <cell r="A209" t="str">
            <v>10.1</v>
          </cell>
          <cell r="B209" t="str">
            <v>SEÑALES DE TRÁNSITO GRUPO 1 (.75X.75) NORMA INV. SUMINISTRO E INSTALACION. INCLUYE POSTE O PARAL VERTICAL</v>
          </cell>
          <cell r="C209" t="str">
            <v>UN</v>
          </cell>
          <cell r="D209" t="str">
            <v>10.1</v>
          </cell>
          <cell r="E209">
            <v>193659.15</v>
          </cell>
        </row>
        <row r="210">
          <cell r="A210" t="str">
            <v>10.2</v>
          </cell>
          <cell r="B210" t="str">
            <v>SEÑALES DE TRÁNSITO GRUPO 2 (1.20X0.40) NORMA INV. SUMINISTRO E INSTALACION. INCLUYE POSTE O PARAL VERTICAL</v>
          </cell>
          <cell r="C210" t="str">
            <v>UN</v>
          </cell>
          <cell r="D210" t="str">
            <v>10.2</v>
          </cell>
          <cell r="E210">
            <v>217465.47</v>
          </cell>
        </row>
        <row r="211">
          <cell r="A211" t="str">
            <v>10.3</v>
          </cell>
          <cell r="B211" t="str">
            <v>SEÑALES DE TRÁNSITO GRUPO 3 (SP-54 LA FÉRREA) NORMA INV. SUMINISTRO E INSTALACION. INCLUYE POSTE O PARAL VERTICAL</v>
          </cell>
          <cell r="C211" t="str">
            <v>UN</v>
          </cell>
          <cell r="D211" t="str">
            <v>10.3</v>
          </cell>
          <cell r="E211">
            <v>244224.98333333331</v>
          </cell>
        </row>
        <row r="212">
          <cell r="A212" t="str">
            <v>10.4</v>
          </cell>
          <cell r="B212" t="str">
            <v>SEÑALES DE TRÁNSITO GRUPO 4 (DELINEADORES DE CURVA) NORMA INV. SUMINISTRO E INSTALACION. INCLUYE POSTE O PARAL VERTICAL</v>
          </cell>
          <cell r="C212" t="str">
            <v>UN</v>
          </cell>
          <cell r="D212" t="str">
            <v>10.4</v>
          </cell>
          <cell r="E212">
            <v>221765.47</v>
          </cell>
        </row>
        <row r="213">
          <cell r="A213" t="str">
            <v>10.5</v>
          </cell>
          <cell r="B213" t="str">
            <v>SEÑALES DE TRÁNSITO GRUPO 5 (INFORMATIVAS) NORMA INV.  SUMINISTRO E INSTALACION. INCLUYE POSTES (2) O PARALES VERTICALES</v>
          </cell>
          <cell r="C213" t="str">
            <v>UN</v>
          </cell>
          <cell r="D213" t="str">
            <v>10.5</v>
          </cell>
          <cell r="E213">
            <v>383531.30333333334</v>
          </cell>
        </row>
        <row r="214">
          <cell r="A214" t="str">
            <v>10.6</v>
          </cell>
          <cell r="B214" t="str">
            <v>DESMONTE Y REINSTALACION DE SEÑALES VIALES (INCLUYE DADO DE ANCLAJE)</v>
          </cell>
          <cell r="C214" t="str">
            <v>UN</v>
          </cell>
          <cell r="D214" t="str">
            <v>10.6</v>
          </cell>
          <cell r="E214">
            <v>28558.674999999999</v>
          </cell>
        </row>
        <row r="215">
          <cell r="A215" t="str">
            <v>-</v>
          </cell>
          <cell r="B215" t="str">
            <v>SEÑALIZACIÓN HORIZONTAL</v>
          </cell>
          <cell r="C215">
            <v>0</v>
          </cell>
          <cell r="D215">
            <v>0</v>
          </cell>
          <cell r="E215">
            <v>0</v>
          </cell>
        </row>
        <row r="216">
          <cell r="A216" t="str">
            <v>10.7</v>
          </cell>
          <cell r="B216" t="str">
            <v>LÍNEA TIPO L-1 CONTINUAS Y DISCONTINUAS DE 12 CMS, EFECTIVAMENTE APLICADA, INCLUYE COSTOS DE SUMINISTRO, TRANSPORTE, ALMACENAMIENTO, DESPERDICIOS Y APLICACIÓN</v>
          </cell>
          <cell r="C216" t="str">
            <v>ML</v>
          </cell>
          <cell r="D216" t="str">
            <v>10.7</v>
          </cell>
          <cell r="E216">
            <v>1047.78125</v>
          </cell>
        </row>
        <row r="217">
          <cell r="A217" t="str">
            <v>10.8</v>
          </cell>
          <cell r="B217" t="str">
            <v>BORRADO LÍNEA DE 12 CMS.</v>
          </cell>
          <cell r="C217" t="str">
            <v>ML</v>
          </cell>
          <cell r="D217" t="str">
            <v>10.8</v>
          </cell>
          <cell r="E217">
            <v>2071.875</v>
          </cell>
        </row>
        <row r="218">
          <cell r="A218" t="str">
            <v>10.9</v>
          </cell>
          <cell r="B218" t="str">
            <v>LÍNEA DE PARE TIPO L-4 DE 60 CM X 7.0 MTS.</v>
          </cell>
          <cell r="C218" t="str">
            <v>M2</v>
          </cell>
          <cell r="D218" t="str">
            <v>10.9</v>
          </cell>
          <cell r="E218">
            <v>12144.199999999999</v>
          </cell>
        </row>
        <row r="219">
          <cell r="A219" t="str">
            <v>10.10</v>
          </cell>
          <cell r="B219" t="str">
            <v>LÍNEA TIPO L-8 PASO A NIVEL DE FERROCARRIL</v>
          </cell>
          <cell r="C219" t="str">
            <v>M2</v>
          </cell>
          <cell r="D219" t="str">
            <v>10.10</v>
          </cell>
          <cell r="E219">
            <v>12144.199999999999</v>
          </cell>
        </row>
        <row r="220">
          <cell r="A220" t="str">
            <v>10.11</v>
          </cell>
          <cell r="B220" t="str">
            <v>FLECHAS DIRECCIONALES TIPO A Y B</v>
          </cell>
          <cell r="C220" t="str">
            <v>M2</v>
          </cell>
          <cell r="D220" t="str">
            <v>10.11</v>
          </cell>
          <cell r="E220">
            <v>12588.214285714286</v>
          </cell>
        </row>
        <row r="221">
          <cell r="A221" t="str">
            <v>10.12</v>
          </cell>
          <cell r="B221" t="str">
            <v>FLECHA DIRECCIONAL TIPO C</v>
          </cell>
          <cell r="C221" t="str">
            <v>M2</v>
          </cell>
          <cell r="D221" t="str">
            <v>10.12</v>
          </cell>
          <cell r="E221">
            <v>13255.208333333334</v>
          </cell>
        </row>
        <row r="222">
          <cell r="A222" t="str">
            <v>10.13</v>
          </cell>
          <cell r="B222" t="str">
            <v>FLECHA DIRECCIONAL TIPO D</v>
          </cell>
          <cell r="C222" t="str">
            <v>M2</v>
          </cell>
          <cell r="D222" t="str">
            <v>10.13</v>
          </cell>
          <cell r="E222">
            <v>13131.576923076924</v>
          </cell>
        </row>
        <row r="223">
          <cell r="A223" t="str">
            <v>10.14</v>
          </cell>
          <cell r="B223" t="str">
            <v>LÍNEA TIPO L-6, PASOS PEATONALES 40 CM X 4.0 MTS.</v>
          </cell>
          <cell r="C223" t="str">
            <v>M2</v>
          </cell>
          <cell r="D223" t="str">
            <v>10.14</v>
          </cell>
          <cell r="E223">
            <v>14656.5</v>
          </cell>
        </row>
        <row r="224">
          <cell r="A224" t="str">
            <v>10.15</v>
          </cell>
          <cell r="B224" t="str">
            <v xml:space="preserve">DEMARCACIÓN DE ISLETAS CON PINTURA PLÁSTICA EN FRÍO DE DOS COMPONENTES, CON MICRO ESFERAS DE VIDRIO. </v>
          </cell>
          <cell r="C224" t="str">
            <v>M2</v>
          </cell>
          <cell r="D224" t="str">
            <v>10.15</v>
          </cell>
          <cell r="E224">
            <v>23119.375</v>
          </cell>
        </row>
        <row r="225">
          <cell r="A225" t="str">
            <v>10.16</v>
          </cell>
          <cell r="B225" t="str">
            <v>SUMINISTRO Y APLICACIÓN PINTURA PARA BORDILLOS Y CABEZOTES DE ALCANTARILLAS Y PONTONES.</v>
          </cell>
          <cell r="C225" t="str">
            <v>M2</v>
          </cell>
          <cell r="D225" t="str">
            <v>10.16</v>
          </cell>
          <cell r="E225">
            <v>21056.8125</v>
          </cell>
        </row>
        <row r="226">
          <cell r="A226" t="str">
            <v>10.17</v>
          </cell>
          <cell r="B226" t="str">
            <v>SUMINISTRO Y APLICACION DE PINTURA ACRILICA CON MICROESFERAS, LINEAS CONTINUAS Y DISCONTINUAS, EFECTIVAMENTE APLICADA, INCLUYE COSTOS DE SUMINISTRO, TRANSPORTE, ALMACENAMIENTO, DESPERDICIOS Y APLICACIÓN</v>
          </cell>
          <cell r="C226" t="str">
            <v>ML</v>
          </cell>
          <cell r="D226" t="str">
            <v>10.17</v>
          </cell>
          <cell r="E226">
            <v>1047.78125</v>
          </cell>
        </row>
        <row r="227">
          <cell r="A227" t="str">
            <v>10.18</v>
          </cell>
          <cell r="B227" t="str">
            <v>CONOS DE SEÑALIZACION  H= 45 CM. CON FRANJAS DE CINTA REFLECTIVAS</v>
          </cell>
          <cell r="C227" t="str">
            <v>UN</v>
          </cell>
          <cell r="D227" t="str">
            <v>10.18</v>
          </cell>
          <cell r="E227">
            <v>22000</v>
          </cell>
        </row>
        <row r="228">
          <cell r="A228" t="str">
            <v>10.19</v>
          </cell>
          <cell r="B228" t="str">
            <v>CONOS DE SEÑALIZACION H= 70 CM. CON FRANJAS DE CINTA REFELCTIVA</v>
          </cell>
          <cell r="C228" t="str">
            <v>UN</v>
          </cell>
          <cell r="D228" t="str">
            <v>10.19</v>
          </cell>
          <cell r="E228">
            <v>30000</v>
          </cell>
        </row>
        <row r="229">
          <cell r="A229" t="str">
            <v>10.20</v>
          </cell>
          <cell r="B229" t="str">
            <v>SUMINISTRO E INSTALACION DE DELINEADORES DE CURVA HORIZONTAL DE TAMAÑO 40*50 CM.</v>
          </cell>
          <cell r="C229" t="str">
            <v>UN</v>
          </cell>
          <cell r="D229" t="str">
            <v>10.20</v>
          </cell>
          <cell r="E229">
            <v>212765.47</v>
          </cell>
        </row>
        <row r="230">
          <cell r="A230" t="str">
            <v>10.21</v>
          </cell>
          <cell r="B230" t="str">
            <v>TACHAS REFLECTIVAS</v>
          </cell>
          <cell r="C230" t="str">
            <v>UN</v>
          </cell>
          <cell r="D230" t="str">
            <v>10.21</v>
          </cell>
          <cell r="E230">
            <v>9264.6015625</v>
          </cell>
        </row>
        <row r="231">
          <cell r="A231" t="str">
            <v>10.22</v>
          </cell>
          <cell r="B231" t="str">
            <v>CAPATAFAROS</v>
          </cell>
          <cell r="C231" t="str">
            <v>UN</v>
          </cell>
          <cell r="D231" t="str">
            <v>10.22</v>
          </cell>
          <cell r="E231">
            <v>14035</v>
          </cell>
        </row>
        <row r="232">
          <cell r="A232">
            <v>11</v>
          </cell>
          <cell r="B232" t="str">
            <v>PROTECCIÓN VIAL Y BALIZAMIENTO</v>
          </cell>
          <cell r="C232">
            <v>0</v>
          </cell>
          <cell r="D232">
            <v>0</v>
          </cell>
          <cell r="E232">
            <v>0</v>
          </cell>
        </row>
        <row r="233">
          <cell r="A233" t="str">
            <v>11.1</v>
          </cell>
          <cell r="B233" t="str">
            <v>SUMINISTRO E INSTALACIÓN DE DEFENSAS VIALES TRAMO RECTO DE 3,81 MTS. CAL. 12, DOS POSTES DE 1,5 MTS Y TERMINALES, INCLUYE TORNILLERÍA, CAPTAFAROS EN LÁMINA GALVANIZADA CAL. 12 CON CINTA REFLECTIVA GRADO INGENIERÍA.</v>
          </cell>
          <cell r="C233" t="str">
            <v>ML</v>
          </cell>
          <cell r="D233" t="str">
            <v>11.1</v>
          </cell>
          <cell r="E233">
            <v>135528.125</v>
          </cell>
        </row>
        <row r="234">
          <cell r="A234" t="str">
            <v>11.2</v>
          </cell>
          <cell r="B234" t="str">
            <v>SUMINISTRO E INSTALACIÓN TRAMO DE DEFENSA VIAL RECTA DE 3,81 M. EN LÁMINA DE ACERO CALIBRE 12.</v>
          </cell>
          <cell r="C234" t="str">
            <v>UN</v>
          </cell>
          <cell r="D234" t="str">
            <v>11.2</v>
          </cell>
          <cell r="E234">
            <v>510087.5</v>
          </cell>
        </row>
        <row r="235">
          <cell r="A235" t="str">
            <v>11.3</v>
          </cell>
          <cell r="B235" t="str">
            <v>SUMINISTRO E INSTALACIÓN TRAMO DE DEFENSA VIAL CURVA DE 3,81 M. EN LÁMINA DE ACERO CALIBRE 12.</v>
          </cell>
          <cell r="C235" t="str">
            <v>UN</v>
          </cell>
          <cell r="D235" t="str">
            <v>11.3</v>
          </cell>
          <cell r="E235">
            <v>510087.5</v>
          </cell>
        </row>
        <row r="236">
          <cell r="A236" t="str">
            <v>11.4</v>
          </cell>
          <cell r="B236" t="str">
            <v>SUMINISTRO E INSTALACIÓN POSTES DE KILOMETRAJE (MOJÓN EN CONCRETO)</v>
          </cell>
          <cell r="C236" t="str">
            <v>UN</v>
          </cell>
          <cell r="D236" t="str">
            <v>11.4</v>
          </cell>
          <cell r="E236">
            <v>98476.233333333323</v>
          </cell>
        </row>
        <row r="237">
          <cell r="A237" t="str">
            <v>11.5</v>
          </cell>
          <cell r="B237" t="str">
            <v>SUMINISTRO E INSTALACIÓN POSTE EN LÁMINA DE ACERO CALIBRE 3/16" DE 1,80 M. PARA DEFENSA VIAL</v>
          </cell>
          <cell r="C237" t="str">
            <v>UN</v>
          </cell>
          <cell r="D237" t="str">
            <v>11.5</v>
          </cell>
          <cell r="E237">
            <v>208895</v>
          </cell>
        </row>
        <row r="238">
          <cell r="A238" t="str">
            <v>11.6</v>
          </cell>
          <cell r="B238" t="str">
            <v>SUMINISTRO E INSTALACIÓN DE BANDAS SONORAS REDUCTORAS DE VELOCIDAD.</v>
          </cell>
          <cell r="C238" t="str">
            <v>M2</v>
          </cell>
          <cell r="D238" t="str">
            <v>11.6</v>
          </cell>
          <cell r="E238">
            <v>246317.90697674418</v>
          </cell>
        </row>
        <row r="239">
          <cell r="A239" t="str">
            <v>11.7</v>
          </cell>
          <cell r="B239" t="str">
            <v>ESTOPEROLES D=10 CM  H=2.5 CMS</v>
          </cell>
          <cell r="C239" t="str">
            <v>UN</v>
          </cell>
          <cell r="D239" t="str">
            <v>11.7</v>
          </cell>
          <cell r="E239">
            <v>9756.44</v>
          </cell>
        </row>
        <row r="240">
          <cell r="A240">
            <v>12</v>
          </cell>
          <cell r="B240" t="str">
            <v>TRANSPORTE</v>
          </cell>
          <cell r="C240">
            <v>0</v>
          </cell>
          <cell r="D240">
            <v>0</v>
          </cell>
          <cell r="E240">
            <v>0</v>
          </cell>
        </row>
        <row r="241">
          <cell r="A241" t="str">
            <v>12.1</v>
          </cell>
          <cell r="B241" t="str">
            <v>TRANSPORTE DE MATERIALES MEDIDOS EN BANCO PRODUCTO DE EXCAVACIONES DE CORTES, CANALES Y PRESTAMOS (DISTANCIA DE 1 KM A 5 KM)</v>
          </cell>
          <cell r="C241" t="str">
            <v>M3-KM</v>
          </cell>
          <cell r="D241" t="str">
            <v>12.1</v>
          </cell>
          <cell r="E241">
            <v>900.09000900090018</v>
          </cell>
        </row>
        <row r="242">
          <cell r="A242" t="str">
            <v>12.2</v>
          </cell>
          <cell r="B242" t="str">
            <v xml:space="preserve">TRANSPORTE DE MATERIAL DE AFIRMADO Y/O GRANULAR DESPUÉS DE 5 KM  </v>
          </cell>
          <cell r="C242" t="str">
            <v>M3-KM</v>
          </cell>
          <cell r="D242" t="str">
            <v>12.2</v>
          </cell>
          <cell r="E242">
            <v>900.09000900090018</v>
          </cell>
        </row>
        <row r="243">
          <cell r="A243" t="str">
            <v>12.3</v>
          </cell>
          <cell r="B243" t="str">
            <v xml:space="preserve">TRANSPORTE DE MEZCLA ASFALTICA DESPUÉS DE 5 KM  </v>
          </cell>
          <cell r="C243" t="str">
            <v>M3-KM</v>
          </cell>
          <cell r="D243" t="str">
            <v>12.3</v>
          </cell>
          <cell r="E243">
            <v>1000</v>
          </cell>
        </row>
        <row r="244">
          <cell r="A244" t="str">
            <v>12.4</v>
          </cell>
          <cell r="B244" t="str">
            <v>TRANSPORTE DE MATERIALES SUELTO DESPUÉS DE 5 KM.</v>
          </cell>
          <cell r="C244" t="str">
            <v>M3-KM</v>
          </cell>
          <cell r="D244" t="str">
            <v>12.4</v>
          </cell>
          <cell r="E244">
            <v>900.09000900090018</v>
          </cell>
        </row>
        <row r="245">
          <cell r="A245">
            <v>13</v>
          </cell>
          <cell r="B245" t="str">
            <v>VARIOS</v>
          </cell>
          <cell r="C245">
            <v>0</v>
          </cell>
          <cell r="D245">
            <v>0</v>
          </cell>
          <cell r="E245">
            <v>0</v>
          </cell>
        </row>
        <row r="246">
          <cell r="A246" t="str">
            <v>13.1</v>
          </cell>
          <cell r="B246" t="str">
            <v>PILOTE D=40 CM (INCL. EXCAVACIÓN, CARGUE Y RETIRO DE SOBRANTES, MOVILIZACIÓN, MONTAJE Y DESMONTAJE EQUIPO)</v>
          </cell>
          <cell r="C246" t="str">
            <v>ML</v>
          </cell>
          <cell r="D246" t="str">
            <v>13.1</v>
          </cell>
          <cell r="E246">
            <v>156937.29999999999</v>
          </cell>
        </row>
        <row r="247">
          <cell r="A247" t="str">
            <v>13.2</v>
          </cell>
          <cell r="B247" t="str">
            <v>PILOTE D=50 CM (INCL. EXCAVACIÓN, CARGUE Y RETIRO DE SOBRANTES, MOVILIZACIÓN, MONTAJE Y DESMONTAJE EQUIPO)</v>
          </cell>
          <cell r="C247" t="str">
            <v>ML</v>
          </cell>
          <cell r="D247" t="str">
            <v>13.2</v>
          </cell>
          <cell r="E247">
            <v>196412.02499999999</v>
          </cell>
        </row>
        <row r="248">
          <cell r="A248" t="str">
            <v>13.3</v>
          </cell>
          <cell r="B248" t="str">
            <v>PILOTE D=60 CM (INCL. EXCAVACIÓN, CARGUE Y RETIRO DE SOBRANTES, MOVILIZACIÓN, MONTAJE Y DESMONTAJE EQUIPO)</v>
          </cell>
          <cell r="C248" t="str">
            <v>ML</v>
          </cell>
          <cell r="D248" t="str">
            <v>13.3</v>
          </cell>
          <cell r="E248">
            <v>249919.66666666666</v>
          </cell>
        </row>
        <row r="249">
          <cell r="A249" t="str">
            <v>13.4</v>
          </cell>
          <cell r="B249" t="str">
            <v>PILOTES EN MADERA DE DIAMETRO = 15 CMS</v>
          </cell>
          <cell r="C249" t="str">
            <v>ML</v>
          </cell>
          <cell r="D249" t="str">
            <v>13.4</v>
          </cell>
          <cell r="E249">
            <v>62749.666666666657</v>
          </cell>
        </row>
        <row r="250">
          <cell r="A250" t="str">
            <v>13.5</v>
          </cell>
          <cell r="B250" t="str">
            <v>BASE ACAMPANADA</v>
          </cell>
          <cell r="C250" t="str">
            <v>M3</v>
          </cell>
          <cell r="D250" t="str">
            <v>13.5</v>
          </cell>
          <cell r="E250">
            <v>1031497.0175438595</v>
          </cell>
        </row>
        <row r="251">
          <cell r="A251" t="str">
            <v>13.6</v>
          </cell>
          <cell r="B251" t="str">
            <v>CAMISA PERMANENTE DE DIAMETRO INTERIOR 1M EN CONCRETO</v>
          </cell>
          <cell r="C251" t="str">
            <v>ML</v>
          </cell>
          <cell r="D251" t="str">
            <v>13.6</v>
          </cell>
          <cell r="E251">
            <v>152642.6</v>
          </cell>
        </row>
        <row r="252">
          <cell r="A252" t="str">
            <v>13.7</v>
          </cell>
          <cell r="B252" t="str">
            <v xml:space="preserve">CAISSONS EN CONCRETO CLASE C Y ANILLO E = 0,15 INCLUYE EXCAVACION BAJO AGUA Y BOMBEOS MAS PLASTIFICANTE SIKAMENT (SEGÚN REQUERIMIENTOS DE FABRICANTE) ( NO INCLUYE ACERO DE REFUERZO) INCLUYE DISPOSICIÓN FINAL CUMPLIENDO NORMATIVIDAD AMBIENTAL. DIAMETRO DE </v>
          </cell>
          <cell r="C252" t="str">
            <v>ML</v>
          </cell>
          <cell r="D252" t="str">
            <v>13.7</v>
          </cell>
          <cell r="E252">
            <v>1512510.2727272725</v>
          </cell>
        </row>
        <row r="253">
          <cell r="A253" t="str">
            <v>13.8</v>
          </cell>
          <cell r="B253" t="str">
            <v>TABLESTACADO DE MADERA</v>
          </cell>
          <cell r="C253" t="str">
            <v>M2</v>
          </cell>
          <cell r="D253" t="str">
            <v>13.8</v>
          </cell>
          <cell r="E253">
            <v>54445</v>
          </cell>
        </row>
        <row r="254">
          <cell r="A254" t="str">
            <v>13.9</v>
          </cell>
          <cell r="B254" t="str">
            <v>BOLSACRETO</v>
          </cell>
          <cell r="C254" t="str">
            <v>M3</v>
          </cell>
          <cell r="D254" t="str">
            <v>13.9</v>
          </cell>
          <cell r="E254">
            <v>420472.91372549022</v>
          </cell>
        </row>
        <row r="255">
          <cell r="A255" t="str">
            <v>13.10</v>
          </cell>
          <cell r="B255" t="str">
            <v>ANCLAJE EN ROCA DE D=4`` CON 3 TORONES DE 1/2``  POSTENSADOS</v>
          </cell>
          <cell r="C255" t="str">
            <v>TON-M</v>
          </cell>
          <cell r="D255" t="str">
            <v>13.10</v>
          </cell>
          <cell r="E255">
            <v>279799.19166666665</v>
          </cell>
        </row>
        <row r="256">
          <cell r="A256" t="str">
            <v>13.11</v>
          </cell>
          <cell r="B256" t="str">
            <v>DISEÑO Y FABRICACION DE ESTRUCTURA METALICA</v>
          </cell>
          <cell r="C256" t="str">
            <v>KG</v>
          </cell>
          <cell r="D256" t="str">
            <v>13.11</v>
          </cell>
          <cell r="E256">
            <v>8557.2083333333321</v>
          </cell>
        </row>
        <row r="257">
          <cell r="A257" t="str">
            <v>13.12</v>
          </cell>
          <cell r="B257" t="str">
            <v>TRANSPORTE ESTRUCTURA METALICA</v>
          </cell>
          <cell r="C257" t="str">
            <v>KG - KM</v>
          </cell>
          <cell r="D257" t="str">
            <v>13.12</v>
          </cell>
          <cell r="E257">
            <v>900</v>
          </cell>
        </row>
        <row r="258">
          <cell r="A258" t="str">
            <v>13.13</v>
          </cell>
          <cell r="B258" t="str">
            <v>MONTAJE Y PINTURA DE LA ESTRUCTURA METALICA</v>
          </cell>
          <cell r="C258" t="str">
            <v>KG</v>
          </cell>
          <cell r="D258" t="str">
            <v>13.13</v>
          </cell>
          <cell r="E258">
            <v>989.58730158730179</v>
          </cell>
        </row>
        <row r="259">
          <cell r="A259" t="str">
            <v>13.14</v>
          </cell>
          <cell r="B259" t="str">
            <v>TUBERIA CORRUGADA DE ACERO GALVANIZADO LAMINA MP68</v>
          </cell>
          <cell r="C259" t="str">
            <v>ML</v>
          </cell>
          <cell r="D259" t="str">
            <v>13.14</v>
          </cell>
          <cell r="E259">
            <v>445837.5</v>
          </cell>
        </row>
        <row r="260">
          <cell r="A260" t="str">
            <v>13.15</v>
          </cell>
          <cell r="B260" t="str">
            <v>DISIPADOR DE ENERGIA Y SEDIMENTADOR EN GAVIONES, CON RECUBRIMIENTO</v>
          </cell>
          <cell r="C260" t="str">
            <v>M3</v>
          </cell>
          <cell r="D260" t="str">
            <v>13.15</v>
          </cell>
          <cell r="E260">
            <v>160009</v>
          </cell>
        </row>
        <row r="261">
          <cell r="A261" t="str">
            <v>13.16</v>
          </cell>
          <cell r="B261" t="str">
            <v>DISIPADOR DE ENERGIA Y SEDIMENTADOR EN CONCRETO CICLOPEO DE 2000 PSI</v>
          </cell>
          <cell r="C261" t="str">
            <v>M3</v>
          </cell>
          <cell r="D261" t="str">
            <v>13.16</v>
          </cell>
          <cell r="E261">
            <v>263376.5</v>
          </cell>
        </row>
        <row r="262">
          <cell r="A262" t="str">
            <v>13.17</v>
          </cell>
          <cell r="B262" t="str">
            <v>CEMENTO ASFALTICO DE PENETRACION 60 -70</v>
          </cell>
          <cell r="C262" t="str">
            <v>KG</v>
          </cell>
          <cell r="D262" t="str">
            <v>13.17</v>
          </cell>
          <cell r="E262">
            <v>1800</v>
          </cell>
        </row>
        <row r="263">
          <cell r="A263" t="str">
            <v>13.18</v>
          </cell>
          <cell r="B263" t="str">
            <v>CEMENTO ASFALTICO DE PENETRACION 80-100</v>
          </cell>
          <cell r="C263" t="str">
            <v>KG</v>
          </cell>
          <cell r="D263" t="str">
            <v>13.18</v>
          </cell>
          <cell r="E263">
            <v>1800</v>
          </cell>
        </row>
        <row r="264">
          <cell r="A264" t="str">
            <v>13.19</v>
          </cell>
          <cell r="B264" t="str">
            <v>COLCHOGAVIONES</v>
          </cell>
          <cell r="C264" t="str">
            <v>M3</v>
          </cell>
          <cell r="D264" t="str">
            <v>13.19</v>
          </cell>
          <cell r="E264">
            <v>133822.5</v>
          </cell>
        </row>
        <row r="265">
          <cell r="A265" t="str">
            <v>13.20</v>
          </cell>
          <cell r="B265" t="str">
            <v>BASE GRANULAR PARA TIERRA ARMADA</v>
          </cell>
          <cell r="C265" t="str">
            <v>M3</v>
          </cell>
          <cell r="D265" t="str">
            <v>13.20</v>
          </cell>
          <cell r="E265">
            <v>94620.08928571429</v>
          </cell>
        </row>
        <row r="266">
          <cell r="A266" t="str">
            <v>13.21</v>
          </cell>
          <cell r="B266" t="str">
            <v>MURO DE CONTENCION DE SUELO REFORZADO</v>
          </cell>
          <cell r="C266" t="str">
            <v>M3</v>
          </cell>
          <cell r="D266" t="str">
            <v>13.21</v>
          </cell>
          <cell r="E266">
            <v>114069.91666666666</v>
          </cell>
        </row>
        <row r="267">
          <cell r="A267" t="str">
            <v>13.22</v>
          </cell>
          <cell r="B267" t="str">
            <v>DRENES HORIZONTALES TUBERIA PERFORADA CON FILTRO  2-1/2``</v>
          </cell>
          <cell r="C267" t="str">
            <v>ML</v>
          </cell>
          <cell r="D267" t="str">
            <v>13.22</v>
          </cell>
          <cell r="E267">
            <v>125827.67499999999</v>
          </cell>
        </row>
        <row r="268">
          <cell r="A268" t="str">
            <v>13.23</v>
          </cell>
          <cell r="B268" t="str">
            <v>CERCA DE ALAMBRE DE PUAS CON POSTES DE MADERA INMUNIZADA, 4 HILOS</v>
          </cell>
          <cell r="C268" t="str">
            <v>ML</v>
          </cell>
          <cell r="D268" t="str">
            <v>13.23</v>
          </cell>
          <cell r="E268">
            <v>19572.5</v>
          </cell>
        </row>
        <row r="269">
          <cell r="A269" t="str">
            <v>13.24</v>
          </cell>
          <cell r="B269" t="str">
            <v>CERCA DE ALAMBRE DE PUAS CON POSTES DE CONCRETO, 4 HILOS</v>
          </cell>
          <cell r="C269" t="str">
            <v>ML</v>
          </cell>
          <cell r="D269" t="str">
            <v>13.24</v>
          </cell>
          <cell r="E269">
            <v>30335.625</v>
          </cell>
        </row>
        <row r="270">
          <cell r="A270" t="str">
            <v>13.25</v>
          </cell>
          <cell r="B270" t="str">
            <v>CERCA DE MALLA CON POSTES DE MADERA INMUNIZADA</v>
          </cell>
          <cell r="C270" t="str">
            <v>ML</v>
          </cell>
          <cell r="D270" t="str">
            <v>13.25</v>
          </cell>
          <cell r="E270">
            <v>22282.916666666664</v>
          </cell>
        </row>
        <row r="271">
          <cell r="A271" t="str">
            <v>13.26</v>
          </cell>
          <cell r="B271" t="str">
            <v>CERCA DE MALLA CON POSTES DE CONCRETO</v>
          </cell>
          <cell r="C271" t="str">
            <v>ML</v>
          </cell>
          <cell r="D271" t="str">
            <v>13.26</v>
          </cell>
          <cell r="E271">
            <v>27196.375</v>
          </cell>
        </row>
        <row r="272">
          <cell r="A272" t="str">
            <v>13.27</v>
          </cell>
          <cell r="B272" t="str">
            <v>CERRAMIENTO EN VARA ROLLIZA Y LONA</v>
          </cell>
          <cell r="C272" t="str">
            <v>ML</v>
          </cell>
          <cell r="D272" t="str">
            <v>13.27</v>
          </cell>
          <cell r="E272">
            <v>12893.75</v>
          </cell>
        </row>
        <row r="273">
          <cell r="A273" t="str">
            <v>13.28</v>
          </cell>
          <cell r="B273" t="str">
            <v>SANDBLASTING Y PINTURA DE ESTRUCTURA METALICA</v>
          </cell>
          <cell r="C273" t="str">
            <v>KG</v>
          </cell>
          <cell r="D273" t="str">
            <v>13.28</v>
          </cell>
          <cell r="E273">
            <v>988.5625</v>
          </cell>
        </row>
        <row r="274">
          <cell r="A274" t="str">
            <v>13.29</v>
          </cell>
          <cell r="B274" t="str">
            <v>IMPRIMACION CON SIKADUR 32</v>
          </cell>
          <cell r="C274" t="str">
            <v>M2</v>
          </cell>
          <cell r="D274" t="str">
            <v>13.29</v>
          </cell>
          <cell r="E274">
            <v>33656.61</v>
          </cell>
        </row>
        <row r="275">
          <cell r="A275" t="str">
            <v>13.30</v>
          </cell>
          <cell r="B275" t="str">
            <v>DRENAJES EN TUBERIA DE PVC 4``</v>
          </cell>
          <cell r="C275" t="str">
            <v>ML</v>
          </cell>
          <cell r="D275" t="str">
            <v>13.30</v>
          </cell>
          <cell r="E275">
            <v>62485.444444444438</v>
          </cell>
        </row>
        <row r="276">
          <cell r="A276" t="str">
            <v>13.31</v>
          </cell>
          <cell r="B276" t="str">
            <v>SUELO CEMENTO RELACION 1:8</v>
          </cell>
          <cell r="C276" t="str">
            <v>M3</v>
          </cell>
          <cell r="D276" t="str">
            <v>13.31</v>
          </cell>
          <cell r="E276">
            <v>51612.5</v>
          </cell>
        </row>
        <row r="277">
          <cell r="A277" t="str">
            <v>13.32</v>
          </cell>
          <cell r="B277" t="str">
            <v>RELLENO PARA REDES EN ARENA DE PEÑA (SUMINISTRO, EXTENDIDO, HUMEDECIMIENTO Y COMPACTACION)</v>
          </cell>
          <cell r="C277" t="str">
            <v>M3</v>
          </cell>
          <cell r="D277" t="str">
            <v>13.32</v>
          </cell>
          <cell r="E277">
            <v>61795.833333333336</v>
          </cell>
        </row>
        <row r="278">
          <cell r="A278" t="str">
            <v>13.33</v>
          </cell>
          <cell r="B278" t="str">
            <v>RELLENO PARA REDES EN GRAVILLA 1/2`` (SUMINISTRO, EXTENDIDO Y COMPACTACION)</v>
          </cell>
          <cell r="C278" t="str">
            <v>M3</v>
          </cell>
          <cell r="D278" t="str">
            <v>13.33</v>
          </cell>
          <cell r="E278">
            <v>82805</v>
          </cell>
        </row>
        <row r="279">
          <cell r="A279" t="str">
            <v>13.34</v>
          </cell>
          <cell r="B279" t="str">
            <v>CURADO DE LOSAS DE CONCRETO (SUMINISTRO Y APLICACIÓN)</v>
          </cell>
          <cell r="C279" t="str">
            <v>M2</v>
          </cell>
          <cell r="D279" t="str">
            <v>13.34</v>
          </cell>
          <cell r="E279">
            <v>1591.25</v>
          </cell>
        </row>
        <row r="280">
          <cell r="A280" t="str">
            <v>13.35</v>
          </cell>
          <cell r="B280" t="str">
            <v>MALLA ELECTROSOLDADA 0.15 X 0.15 M D= 4MM (INCLUYE SUMINISTRO FIJACION E INSTALACION)</v>
          </cell>
          <cell r="C280" t="str">
            <v>KG</v>
          </cell>
          <cell r="D280" t="str">
            <v>13.35</v>
          </cell>
          <cell r="E280">
            <v>3272.7291666666665</v>
          </cell>
        </row>
        <row r="281">
          <cell r="A281" t="str">
            <v>13.36</v>
          </cell>
          <cell r="B281" t="str">
            <v>SEPARADOR ``NEW JERSEY`` BIDIRECCIONAL 1.5 X 0.6 M X 1.1 M (PREFABRICADO, INCLUYE SUMINISTRO E INSTALACION, NO INCLUYE MATERIAL DE BASE</v>
          </cell>
          <cell r="C281" t="str">
            <v>ML</v>
          </cell>
          <cell r="D281" t="str">
            <v>13.36</v>
          </cell>
          <cell r="E281">
            <v>227164.0625</v>
          </cell>
        </row>
        <row r="282">
          <cell r="A282" t="str">
            <v>13.37</v>
          </cell>
          <cell r="B282" t="str">
            <v>SEPARADOR ``NEW JERSEY`` MONODIRECCIONAL 1.5 X 0.6 M X 1.1 M (PREFABRICADO, INCLUYE SUMINISTRO E INSTALACION, NO INCLUYE MATERIAL DE BASE</v>
          </cell>
          <cell r="C282" t="str">
            <v>ML</v>
          </cell>
          <cell r="D282" t="str">
            <v>13.37</v>
          </cell>
          <cell r="E282">
            <v>180378.75</v>
          </cell>
        </row>
        <row r="283">
          <cell r="A283" t="str">
            <v>13.38</v>
          </cell>
          <cell r="B283" t="str">
            <v>GEOTEXTIL NT 1600 PARA SEPARACION SUBRASANTE/CAPAS GRANULARES (INCLUYE SUMINISTRO E INSTALACION)</v>
          </cell>
          <cell r="C283" t="str">
            <v>M2</v>
          </cell>
          <cell r="D283" t="str">
            <v>13.38</v>
          </cell>
          <cell r="E283">
            <v>4262.3</v>
          </cell>
        </row>
        <row r="284">
          <cell r="A284" t="str">
            <v>13.39</v>
          </cell>
          <cell r="B284" t="str">
            <v>GEOTEXTIL NT 1600 PARA SUBDRENES/FILTROS (INCLUYE SUMINISTRO E INSTALACION)</v>
          </cell>
          <cell r="C284" t="str">
            <v>M2</v>
          </cell>
          <cell r="D284" t="str">
            <v>13.39</v>
          </cell>
          <cell r="E284">
            <v>4262.3</v>
          </cell>
        </row>
        <row r="285">
          <cell r="A285" t="str">
            <v>13.40</v>
          </cell>
          <cell r="B285" t="str">
            <v>GEOTEXTIL NT 1800 PARA SEPARACION SUBRASANTE/CAPAS GRANULARES (INCLUYE SUMINISTRO E INSTALACION)</v>
          </cell>
          <cell r="C285" t="str">
            <v>M2</v>
          </cell>
          <cell r="D285" t="str">
            <v>13.40</v>
          </cell>
          <cell r="E285">
            <v>5086.3</v>
          </cell>
        </row>
        <row r="286">
          <cell r="A286" t="str">
            <v>13.41</v>
          </cell>
          <cell r="B286" t="str">
            <v>GEOTEXTIL NT 1800 PARA SUBDRENES/FILTROS (INCLUYE SUMINISTRO E INSTALACION)</v>
          </cell>
          <cell r="C286" t="str">
            <v>M2</v>
          </cell>
          <cell r="D286" t="str">
            <v>13.41</v>
          </cell>
          <cell r="E286">
            <v>5086.3</v>
          </cell>
        </row>
        <row r="287">
          <cell r="A287" t="str">
            <v>13.42</v>
          </cell>
          <cell r="B287" t="str">
            <v>GEOTEXTIL NT 2000 PARA SEPARACION SUBRASANTE/CAPAS GRANULARES (INCLUYE SUMINISTRO E INSTALACION)</v>
          </cell>
          <cell r="C287" t="str">
            <v>M2</v>
          </cell>
          <cell r="D287" t="str">
            <v>13.42</v>
          </cell>
          <cell r="E287">
            <v>5826.3</v>
          </cell>
        </row>
        <row r="288">
          <cell r="A288" t="str">
            <v>13.43</v>
          </cell>
          <cell r="B288" t="str">
            <v>GEOTEXTIL NT 2000 PARA SUBDRENES/FILTROS (INCLUYE SUMINISTRO E INSTALACION)</v>
          </cell>
          <cell r="C288" t="str">
            <v>M2</v>
          </cell>
          <cell r="D288" t="str">
            <v>13.43</v>
          </cell>
          <cell r="E288">
            <v>5826.3</v>
          </cell>
        </row>
        <row r="289">
          <cell r="A289" t="str">
            <v>13.44</v>
          </cell>
          <cell r="B289" t="str">
            <v>GEOTEXTIL NT 2500 PARA SEPARACION SUBRASANTE/CAPAS GRANULARES (INCLUYE SUMINISTRO E INSTALACION)</v>
          </cell>
          <cell r="C289" t="str">
            <v>M2</v>
          </cell>
          <cell r="D289" t="str">
            <v>13.44</v>
          </cell>
          <cell r="E289">
            <v>6058.3</v>
          </cell>
        </row>
        <row r="290">
          <cell r="A290" t="str">
            <v>13.45</v>
          </cell>
          <cell r="B290" t="str">
            <v>GEOTEXTIL NT 2500 PARA SUBDRENES/FILTROS (INCLUYE SUMINISTRO E INSTALACION)</v>
          </cell>
          <cell r="C290" t="str">
            <v>M2</v>
          </cell>
          <cell r="D290" t="str">
            <v>13.45</v>
          </cell>
          <cell r="E290">
            <v>6058.3</v>
          </cell>
        </row>
        <row r="291">
          <cell r="A291" t="str">
            <v>13.46</v>
          </cell>
          <cell r="B291" t="str">
            <v>GEOTEXTIL NT 3000 PARA SEPARACION SUBRASANTE/CAPAS GRANULARES (INCLUYE SUMINISTRO E INSTALACION)</v>
          </cell>
          <cell r="C291" t="str">
            <v>M2</v>
          </cell>
          <cell r="D291" t="str">
            <v>13.46</v>
          </cell>
          <cell r="E291">
            <v>7338.3</v>
          </cell>
        </row>
        <row r="292">
          <cell r="A292" t="str">
            <v>13.47</v>
          </cell>
          <cell r="B292" t="str">
            <v>GEOTEXTIL NT 3000 PARA SUBDRENES/FILTROS (INCLUYE SUMINISTRO E INSTALACION)</v>
          </cell>
          <cell r="C292" t="str">
            <v>M2</v>
          </cell>
          <cell r="D292" t="str">
            <v>13.47</v>
          </cell>
          <cell r="E292">
            <v>7338.3</v>
          </cell>
        </row>
        <row r="293">
          <cell r="A293" t="str">
            <v>13.48</v>
          </cell>
          <cell r="B293" t="str">
            <v>GEOTEXTIL NT 4000 PARA ESTABILIZACIONSUBRASANTES/CAPAS GRANULARES (INCLUYE SUMINISTRO E INSTALACION)</v>
          </cell>
          <cell r="C293" t="str">
            <v>M2</v>
          </cell>
          <cell r="D293" t="str">
            <v>13.48</v>
          </cell>
          <cell r="E293">
            <v>9177.3000000000011</v>
          </cell>
        </row>
        <row r="294">
          <cell r="A294" t="str">
            <v>13.49</v>
          </cell>
          <cell r="B294" t="str">
            <v>GEOTEXTIL NT 4000 PARA SEPARACION SUBRASANTE/CAPAS GRANULARES (INCLUYE SUMINISTRO E INSTALACION)</v>
          </cell>
          <cell r="C294" t="str">
            <v>M2</v>
          </cell>
          <cell r="D294" t="str">
            <v>13.49</v>
          </cell>
          <cell r="E294">
            <v>9177.3000000000011</v>
          </cell>
        </row>
        <row r="295">
          <cell r="A295" t="str">
            <v>13.50</v>
          </cell>
          <cell r="B295" t="str">
            <v>GEOTEXTIL NT 4000 PARA SUBDRENES/FILTROS (INCLUYE SUMINISTRO E INSTALACION)</v>
          </cell>
          <cell r="C295" t="str">
            <v>M2</v>
          </cell>
          <cell r="D295" t="str">
            <v>13.50</v>
          </cell>
          <cell r="E295">
            <v>9177.3000000000011</v>
          </cell>
        </row>
        <row r="296">
          <cell r="A296" t="str">
            <v>13.51</v>
          </cell>
          <cell r="B296" t="str">
            <v>GEOTEXTIL NT 5000 PARA ESTABILIZACIONSUBRASANTES/CAPAS GRANULARES (INCLUYE SUMINISTRO E INSTALACION)</v>
          </cell>
          <cell r="C296" t="str">
            <v>M2</v>
          </cell>
          <cell r="D296" t="str">
            <v>13.51</v>
          </cell>
          <cell r="E296">
            <v>11133.300000000001</v>
          </cell>
        </row>
        <row r="297">
          <cell r="A297" t="str">
            <v>13.52</v>
          </cell>
          <cell r="B297" t="str">
            <v>GEOTEXTIL NT 5000 PARA SEPARACION SUBRASANTE/CAPAS GRANULARES (INCLUYE SUMINISTRO E INSTALACION)</v>
          </cell>
          <cell r="C297" t="str">
            <v>M2</v>
          </cell>
          <cell r="D297" t="str">
            <v>13.52</v>
          </cell>
          <cell r="E297">
            <v>11133.300000000001</v>
          </cell>
        </row>
        <row r="298">
          <cell r="A298" t="str">
            <v>13.53</v>
          </cell>
          <cell r="B298" t="str">
            <v>GEOTEXTIL NT 5000 PARA SUBDRENES/FILTROS (INCLUYE SUMINISTRO E INSTALACION)</v>
          </cell>
          <cell r="C298" t="str">
            <v>M2</v>
          </cell>
          <cell r="D298" t="str">
            <v>13.53</v>
          </cell>
          <cell r="E298">
            <v>11133.300000000001</v>
          </cell>
        </row>
        <row r="299">
          <cell r="A299" t="str">
            <v>13.54</v>
          </cell>
          <cell r="B299" t="str">
            <v>GEOTEXTIL NT 6000 PARA ESTABILIZACIONSUBRASANTES/CAPAS GRANULARES (INCLUYE SUMINISTRO E INSTALACION)</v>
          </cell>
          <cell r="C299" t="str">
            <v>M2</v>
          </cell>
          <cell r="D299" t="str">
            <v>13.54</v>
          </cell>
          <cell r="E299">
            <v>12578.300000000001</v>
          </cell>
        </row>
        <row r="300">
          <cell r="A300" t="str">
            <v>13.55</v>
          </cell>
          <cell r="B300" t="str">
            <v>GEOTEXTIL NT 6000 PARA SEPARACION SUBRASANTE/CAPAS GRANULARES (INCLUYE SUMINISTRO E INSTALACION)</v>
          </cell>
          <cell r="C300" t="str">
            <v>M2</v>
          </cell>
          <cell r="D300" t="str">
            <v>13.55</v>
          </cell>
          <cell r="E300">
            <v>12578.300000000001</v>
          </cell>
        </row>
        <row r="301">
          <cell r="A301" t="str">
            <v>13.56</v>
          </cell>
          <cell r="B301" t="str">
            <v>GEOTEXTIL NT 6000 PARA SUBDRENES/FILTROS (INCLUYE SUMINISTRO E INSTALACION)</v>
          </cell>
          <cell r="C301" t="str">
            <v>M2</v>
          </cell>
          <cell r="D301" t="str">
            <v>13.56</v>
          </cell>
          <cell r="E301">
            <v>12578.300000000001</v>
          </cell>
        </row>
        <row r="302">
          <cell r="A302" t="str">
            <v>13.57</v>
          </cell>
          <cell r="B302" t="str">
            <v>GEOTEXTIL NT 7000 PARA ESTABILIZACIONSUBRASANTES/CAPAS GRANULARES (INCLUYE SUMINISTRO E INSTALACION)</v>
          </cell>
          <cell r="C302" t="str">
            <v>M2</v>
          </cell>
          <cell r="D302" t="str">
            <v>13.57</v>
          </cell>
          <cell r="E302">
            <v>15442.300000000001</v>
          </cell>
        </row>
        <row r="303">
          <cell r="A303" t="str">
            <v>13.58</v>
          </cell>
          <cell r="B303" t="str">
            <v>GEOTEXTIL NT 7000 PARA SEPARACION SUBRASANTE/CAPAS GRANULARES (INCLUYE SUMINISTRO E INSTALACION)</v>
          </cell>
          <cell r="C303" t="str">
            <v>M2</v>
          </cell>
          <cell r="D303" t="str">
            <v>13.58</v>
          </cell>
          <cell r="E303">
            <v>15442.300000000001</v>
          </cell>
        </row>
        <row r="304">
          <cell r="A304" t="str">
            <v>13.59</v>
          </cell>
          <cell r="B304" t="str">
            <v>GEOTEXTIL NT 7000 PARA SUBDRENES/FILTROS (INCLUYE SUMINISTRO E INSTALACION)</v>
          </cell>
          <cell r="C304" t="str">
            <v>M2</v>
          </cell>
          <cell r="D304" t="str">
            <v>13.59</v>
          </cell>
          <cell r="E304">
            <v>15442.300000000001</v>
          </cell>
        </row>
        <row r="305">
          <cell r="A305" t="str">
            <v>13.60</v>
          </cell>
          <cell r="B305" t="str">
            <v>GEOTEXTIL REPAV 400 PARA PAVIMENTACION Y REPAVIMENTACION (INCLUYE SUMINISTRO E INSTALACION)</v>
          </cell>
          <cell r="C305" t="str">
            <v>M2</v>
          </cell>
          <cell r="D305" t="str">
            <v>13.60</v>
          </cell>
          <cell r="E305">
            <v>5332</v>
          </cell>
        </row>
        <row r="306">
          <cell r="A306" t="str">
            <v>13.61</v>
          </cell>
          <cell r="B306" t="str">
            <v>GEOTEXTIL REPAV 450 PARA PAVIMENTACION Y REPAVIMENTACION (INCLUYE SUMINISTRO E INSTALACION)</v>
          </cell>
          <cell r="C306" t="str">
            <v>M2</v>
          </cell>
          <cell r="D306" t="str">
            <v>13.61</v>
          </cell>
          <cell r="E306">
            <v>5978</v>
          </cell>
        </row>
        <row r="307">
          <cell r="A307" t="str">
            <v>13.62</v>
          </cell>
          <cell r="B307" t="str">
            <v>GEOTEXTIL T, RESIST ULTIMA (TIRA ANCHA)=30 KN/M PARA SEPARACION SUBRASANTE/CAPAS GRANULARES (INC. SUJMINISTRO E INSTALACION)</v>
          </cell>
          <cell r="C307" t="str">
            <v>M2</v>
          </cell>
          <cell r="D307" t="str">
            <v>13.62</v>
          </cell>
          <cell r="E307">
            <v>5654.3</v>
          </cell>
        </row>
        <row r="308">
          <cell r="A308" t="str">
            <v>13.63</v>
          </cell>
          <cell r="B308" t="str">
            <v>GEOTEXTIL T, RESIST ULTIMA (TIRA ANCHA)=30 KN/M PARA SUBDRENES/FILTROS (INC. SUMINISTRO E INSTALACION)</v>
          </cell>
          <cell r="C308" t="str">
            <v>M2</v>
          </cell>
          <cell r="D308" t="str">
            <v>13.63</v>
          </cell>
          <cell r="E308">
            <v>5654.3</v>
          </cell>
        </row>
        <row r="309">
          <cell r="A309" t="str">
            <v>13.64</v>
          </cell>
          <cell r="B309" t="str">
            <v>GEOTEXTIL T, RESIST ULTIMA (TIRA ANCHA)=40 KN/M PARA ESTABILIZACION SUBRASANTE/CAPAS GRANULARES (INC. SUJMINISTRO E INSTALACION)</v>
          </cell>
          <cell r="C309" t="str">
            <v>M2</v>
          </cell>
          <cell r="D309" t="str">
            <v>13.64</v>
          </cell>
          <cell r="E309">
            <v>5971.3</v>
          </cell>
        </row>
        <row r="310">
          <cell r="A310" t="str">
            <v>13.65</v>
          </cell>
          <cell r="B310" t="str">
            <v>GEOTEXTIL T, RESIST ULTIMA (TIRA ANCHA)=40 KN/M PARA SEPARACION SUBRASANTE/CAPAS GRANULARES (INC. SUJMINISTRO E INSTALACION)</v>
          </cell>
          <cell r="C310" t="str">
            <v>M2</v>
          </cell>
          <cell r="D310" t="str">
            <v>13.65</v>
          </cell>
          <cell r="E310">
            <v>5971.3</v>
          </cell>
        </row>
        <row r="311">
          <cell r="A311" t="str">
            <v>13.66</v>
          </cell>
          <cell r="B311" t="str">
            <v>GEOTEXTIL T, RESIST ULTIMA (TIRA ANCHA)=40 KN/M PARA SUBDRENES/FILTROS (INC. SUMINISTRO E INSTALACION)</v>
          </cell>
          <cell r="C311" t="str">
            <v>M2</v>
          </cell>
          <cell r="D311" t="str">
            <v>13.66</v>
          </cell>
          <cell r="E311">
            <v>5971.3</v>
          </cell>
        </row>
        <row r="312">
          <cell r="A312" t="str">
            <v>13.67</v>
          </cell>
          <cell r="B312" t="str">
            <v>GEOTEXTIL T, RESIST ULTIMA (TIRA ANCHA)=60 KN/M PARA ESTABILIZACION SUBRASANTE/CAPAS GRANULARES (INC. SUJMINISTRO E INSTALACION)</v>
          </cell>
          <cell r="C312" t="str">
            <v>M2</v>
          </cell>
          <cell r="D312" t="str">
            <v>13.67</v>
          </cell>
          <cell r="E312">
            <v>9059.3000000000011</v>
          </cell>
        </row>
        <row r="313">
          <cell r="A313" t="str">
            <v>13.68</v>
          </cell>
          <cell r="B313" t="str">
            <v>GEOTEXTIL T, RESIST ULTIMA (TIRA ANCHA)=60 KN/M PARA SEPARACION SUBRASANTE/CAPAS GRANULARES (INC. SUJMINISTRO E INSTALACION)</v>
          </cell>
          <cell r="C313" t="str">
            <v>M2</v>
          </cell>
          <cell r="D313" t="str">
            <v>13.68</v>
          </cell>
          <cell r="E313">
            <v>9059.3000000000011</v>
          </cell>
        </row>
        <row r="314">
          <cell r="A314" t="str">
            <v>13.69</v>
          </cell>
          <cell r="B314" t="str">
            <v>GEOTEXTIL T, RESIST ULTIMA (TIRA ANCHA)=60 KN/M PARA SUBDRENES/FILTROS (INC. SUMINISTRO E INSTALACION)</v>
          </cell>
          <cell r="C314" t="str">
            <v>M2</v>
          </cell>
          <cell r="D314" t="str">
            <v>13.69</v>
          </cell>
          <cell r="E314">
            <v>9059.3000000000011</v>
          </cell>
        </row>
        <row r="315">
          <cell r="A315" t="str">
            <v>13.70</v>
          </cell>
          <cell r="B315" t="str">
            <v>GEOTEXTIL T, RESIST ULTIMA (TIRA ANCHA)=90 KN/M PARA ESTABILIZACION SUBRASANTE/CAPAS GRANULARES (INC. SUJMINISTRO E INSTALACION)</v>
          </cell>
          <cell r="C315" t="str">
            <v>M2</v>
          </cell>
          <cell r="D315" t="str">
            <v>13.70</v>
          </cell>
          <cell r="E315">
            <v>13017.300000000001</v>
          </cell>
        </row>
        <row r="316">
          <cell r="A316" t="str">
            <v>13.71</v>
          </cell>
          <cell r="B316" t="str">
            <v>GEOTEXTIL T, RESIST ULTIMA (TIRA ANCHA)=90 KN/M PARA SEPARACION SUBRASANTE/CAPAS GRANULARES (INC. SUJMINISTRO E INSTALACION)</v>
          </cell>
          <cell r="C316" t="str">
            <v>M2</v>
          </cell>
          <cell r="D316" t="str">
            <v>13.71</v>
          </cell>
          <cell r="E316">
            <v>13017.300000000001</v>
          </cell>
        </row>
        <row r="317">
          <cell r="A317" t="str">
            <v>13.72</v>
          </cell>
          <cell r="B317" t="str">
            <v>GEOTEXTIL T, RESIST ULTIMA (TIRA ANCHA)=90 KN/M PARA SUBDRENES/FILTROS (INC. SUMINISTRO E INSTALACION)</v>
          </cell>
          <cell r="C317" t="str">
            <v>M2</v>
          </cell>
          <cell r="D317" t="str">
            <v>13.72</v>
          </cell>
          <cell r="E317">
            <v>13017.300000000001</v>
          </cell>
        </row>
        <row r="318">
          <cell r="A318" t="str">
            <v>13.73</v>
          </cell>
          <cell r="B318" t="str">
            <v>GEOMALLA FORGRID BX-25</v>
          </cell>
          <cell r="C318" t="str">
            <v>M2</v>
          </cell>
          <cell r="D318" t="str">
            <v>13.73</v>
          </cell>
          <cell r="E318">
            <v>4060.28</v>
          </cell>
        </row>
        <row r="319">
          <cell r="A319" t="str">
            <v>13.74</v>
          </cell>
          <cell r="B319" t="str">
            <v>GEOMALLA FORGRID UX - 100</v>
          </cell>
          <cell r="C319" t="str">
            <v>M2</v>
          </cell>
          <cell r="D319" t="str">
            <v>13.74</v>
          </cell>
          <cell r="E319">
            <v>8804.25</v>
          </cell>
        </row>
        <row r="320">
          <cell r="A320" t="str">
            <v>13.75</v>
          </cell>
          <cell r="B320" t="str">
            <v>GEOMALLA FORGRID UX - 165</v>
          </cell>
          <cell r="C320" t="str">
            <v>M2</v>
          </cell>
          <cell r="D320" t="str">
            <v>13.75</v>
          </cell>
          <cell r="E320">
            <v>13914.85</v>
          </cell>
        </row>
        <row r="321">
          <cell r="A321" t="str">
            <v>13.76</v>
          </cell>
          <cell r="B321" t="str">
            <v>ARMADURA GALVANIZADA</v>
          </cell>
          <cell r="C321" t="str">
            <v>ML</v>
          </cell>
          <cell r="D321" t="str">
            <v>13.76</v>
          </cell>
          <cell r="E321">
            <v>113697.5</v>
          </cell>
        </row>
        <row r="322">
          <cell r="A322" t="str">
            <v>13.77</v>
          </cell>
          <cell r="B322" t="str">
            <v>CORTE PAVIMENTO ARTICULADO</v>
          </cell>
          <cell r="C322" t="str">
            <v>ML</v>
          </cell>
          <cell r="D322" t="str">
            <v>13.77</v>
          </cell>
          <cell r="E322">
            <v>3358.75</v>
          </cell>
        </row>
        <row r="323">
          <cell r="A323" t="str">
            <v>13.78</v>
          </cell>
          <cell r="B323" t="str">
            <v>DEMOLICION OBRAS EN CONCRETO CICLOPEO Y SIMPLE, INCLUYE RETIRO DE SOBRANTES  10 KM</v>
          </cell>
          <cell r="C323" t="str">
            <v>M3</v>
          </cell>
          <cell r="D323" t="str">
            <v>13.78</v>
          </cell>
          <cell r="E323">
            <v>133856.25</v>
          </cell>
        </row>
        <row r="324">
          <cell r="A324" t="str">
            <v>13.79</v>
          </cell>
          <cell r="B324" t="str">
            <v>DEMOLICION  OBRAS EN CONCRETO REFORZADO, INCLUYE RETIRO DE SOBRANTES 10 KM</v>
          </cell>
          <cell r="C324" t="str">
            <v>M3</v>
          </cell>
          <cell r="D324" t="str">
            <v>13.79</v>
          </cell>
          <cell r="E324">
            <v>162687.50000000003</v>
          </cell>
        </row>
        <row r="325">
          <cell r="A325" t="str">
            <v>13.80</v>
          </cell>
          <cell r="B325" t="str">
            <v>EMPRADIZACIÓN DE TALUDES CON BLOQUES DE CESPED</v>
          </cell>
          <cell r="C325" t="str">
            <v>M2</v>
          </cell>
          <cell r="D325" t="str">
            <v>13.80</v>
          </cell>
          <cell r="E325">
            <v>12521.944444444445</v>
          </cell>
        </row>
        <row r="326">
          <cell r="A326" t="str">
            <v>13.81</v>
          </cell>
          <cell r="B326" t="str">
            <v>EMPRADIZACIÓN DE TALUDES CON BIOMANTO</v>
          </cell>
          <cell r="C326" t="str">
            <v>M2</v>
          </cell>
          <cell r="D326" t="str">
            <v>13.81</v>
          </cell>
          <cell r="E326">
            <v>17266.9296875</v>
          </cell>
        </row>
        <row r="327">
          <cell r="A327" t="str">
            <v>13.82</v>
          </cell>
          <cell r="B327" t="str">
            <v>EMPRADIZACIÓN DE TALUDES CON TIERRA ORGÁNICA Y SEMILAS</v>
          </cell>
          <cell r="C327" t="str">
            <v>M2</v>
          </cell>
          <cell r="D327" t="str">
            <v>13.82</v>
          </cell>
          <cell r="E327">
            <v>19427</v>
          </cell>
        </row>
        <row r="328">
          <cell r="A328" t="str">
            <v>13.83</v>
          </cell>
          <cell r="B328" t="str">
            <v>PROTECCIÓN DE TALUDES CON PIEDRA PEGADA</v>
          </cell>
          <cell r="C328" t="str">
            <v>M2</v>
          </cell>
          <cell r="D328" t="str">
            <v>13.83</v>
          </cell>
          <cell r="E328">
            <v>48725.608333333337</v>
          </cell>
        </row>
        <row r="329">
          <cell r="A329" t="str">
            <v>13.84</v>
          </cell>
          <cell r="B329" t="str">
            <v>PROTECCIÓN DE TALUDES CON CONCRETO LANZADO</v>
          </cell>
          <cell r="C329" t="str">
            <v>M2</v>
          </cell>
          <cell r="D329" t="str">
            <v>13.84</v>
          </cell>
          <cell r="E329">
            <v>28292.55</v>
          </cell>
        </row>
        <row r="330">
          <cell r="A330" t="str">
            <v>13.85</v>
          </cell>
          <cell r="B330" t="str">
            <v>ARBORIZACIÓN</v>
          </cell>
          <cell r="C330" t="str">
            <v>UN</v>
          </cell>
          <cell r="D330" t="str">
            <v>13.85</v>
          </cell>
          <cell r="E330">
            <v>27855.3125</v>
          </cell>
        </row>
        <row r="331">
          <cell r="A331" t="str">
            <v>13.86</v>
          </cell>
          <cell r="B331" t="str">
            <v>PROTECCIÓN DE TALUDES EN EXCAVACIÓN CON TABLESTACADO</v>
          </cell>
          <cell r="C331" t="str">
            <v>M2</v>
          </cell>
          <cell r="D331" t="str">
            <v>13.86</v>
          </cell>
          <cell r="E331">
            <v>62140</v>
          </cell>
        </row>
      </sheetData>
      <sheetData sheetId="2" refreshError="1">
        <row r="3">
          <cell r="A3" t="str">
            <v>-</v>
          </cell>
          <cell r="B3" t="str">
            <v>-</v>
          </cell>
          <cell r="C3" t="str">
            <v>-</v>
          </cell>
        </row>
        <row r="4">
          <cell r="A4" t="str">
            <v>AGREGADO SELECCIONADO</v>
          </cell>
          <cell r="B4" t="str">
            <v>KG-KM</v>
          </cell>
          <cell r="C4">
            <v>900</v>
          </cell>
        </row>
        <row r="5">
          <cell r="A5" t="str">
            <v xml:space="preserve">EQUIPOS </v>
          </cell>
          <cell r="B5" t="str">
            <v>GLOB</v>
          </cell>
          <cell r="C5">
            <v>120000</v>
          </cell>
        </row>
        <row r="6">
          <cell r="A6" t="str">
            <v xml:space="preserve">ESTRUCTURAS METÁLICAS </v>
          </cell>
          <cell r="B6" t="str">
            <v>KG-KM</v>
          </cell>
          <cell r="C6">
            <v>900</v>
          </cell>
        </row>
        <row r="7">
          <cell r="A7" t="str">
            <v>ESTRUCTURAS METÁLICAS EN OBRA</v>
          </cell>
          <cell r="B7" t="str">
            <v>KG-KM</v>
          </cell>
          <cell r="C7">
            <v>200</v>
          </cell>
        </row>
        <row r="8">
          <cell r="A8" t="str">
            <v>MATERIAL AGREGADOS PETREOS</v>
          </cell>
          <cell r="B8" t="str">
            <v>M³-KM</v>
          </cell>
          <cell r="C8">
            <v>900</v>
          </cell>
        </row>
        <row r="9">
          <cell r="A9" t="str">
            <v>MATERIAL DE ACARREO</v>
          </cell>
          <cell r="B9" t="str">
            <v>M³-KM</v>
          </cell>
          <cell r="C9">
            <v>900</v>
          </cell>
        </row>
        <row r="10">
          <cell r="A10" t="str">
            <v>MATERIAL DE AFIRMADO</v>
          </cell>
          <cell r="B10" t="str">
            <v>M³-KM</v>
          </cell>
          <cell r="C10">
            <v>900</v>
          </cell>
        </row>
        <row r="11">
          <cell r="A11" t="str">
            <v>MATERIAL DE AFIRMADO DE LA ZONA</v>
          </cell>
          <cell r="B11" t="str">
            <v>M³-KM</v>
          </cell>
          <cell r="C11">
            <v>900</v>
          </cell>
        </row>
        <row r="12">
          <cell r="A12" t="str">
            <v>MATERIAL DE ASFALTITA DE PESCA</v>
          </cell>
          <cell r="B12" t="str">
            <v>M³-KM</v>
          </cell>
          <cell r="C12">
            <v>1000</v>
          </cell>
        </row>
        <row r="13">
          <cell r="A13" t="str">
            <v>MATERIAL DE DEMOLICION</v>
          </cell>
          <cell r="B13" t="str">
            <v>M³-KM</v>
          </cell>
          <cell r="C13">
            <v>900</v>
          </cell>
        </row>
        <row r="14">
          <cell r="A14" t="str">
            <v>MATERIAL DE EXCAVACION</v>
          </cell>
          <cell r="B14" t="str">
            <v>M³-KM</v>
          </cell>
          <cell r="C14">
            <v>900</v>
          </cell>
        </row>
        <row r="15">
          <cell r="A15" t="str">
            <v>MATERIAL DE EXPLOSIVOS</v>
          </cell>
          <cell r="B15" t="str">
            <v>LB-KM</v>
          </cell>
          <cell r="C15">
            <v>1000</v>
          </cell>
        </row>
        <row r="16">
          <cell r="A16" t="str">
            <v>MATERIAL DE REMOCION</v>
          </cell>
          <cell r="B16" t="str">
            <v>M³-KM</v>
          </cell>
          <cell r="C16">
            <v>900</v>
          </cell>
        </row>
        <row r="17">
          <cell r="A17" t="str">
            <v>MATERIAL DESMONTADO</v>
          </cell>
          <cell r="B17" t="str">
            <v>M³-KM</v>
          </cell>
          <cell r="C17">
            <v>900</v>
          </cell>
        </row>
        <row r="18">
          <cell r="A18" t="str">
            <v>MATERIAL FILTRANTE 6"</v>
          </cell>
          <cell r="B18" t="str">
            <v>M³-KM</v>
          </cell>
          <cell r="C18">
            <v>900</v>
          </cell>
        </row>
        <row r="19">
          <cell r="A19" t="str">
            <v>MATERIAL FRESADO</v>
          </cell>
          <cell r="B19" t="str">
            <v>M³-KM</v>
          </cell>
          <cell r="C19">
            <v>900</v>
          </cell>
        </row>
        <row r="20">
          <cell r="A20" t="str">
            <v>MATERIAL GRANULAR</v>
          </cell>
          <cell r="B20" t="str">
            <v>M³-KM</v>
          </cell>
          <cell r="C20">
            <v>900</v>
          </cell>
        </row>
        <row r="21">
          <cell r="A21" t="str">
            <v>MEZCLAS</v>
          </cell>
          <cell r="B21" t="str">
            <v>M³-KM</v>
          </cell>
          <cell r="C21">
            <v>1000</v>
          </cell>
        </row>
        <row r="22">
          <cell r="A22" t="str">
            <v xml:space="preserve">MEZCLAS PARA BACHEO </v>
          </cell>
          <cell r="B22" t="str">
            <v>M³-KM</v>
          </cell>
          <cell r="C22">
            <v>1000</v>
          </cell>
        </row>
        <row r="23">
          <cell r="A23" t="str">
            <v>PILOTES</v>
          </cell>
          <cell r="B23" t="str">
            <v>M³-KM</v>
          </cell>
          <cell r="C23">
            <v>1200</v>
          </cell>
        </row>
        <row r="24">
          <cell r="A24" t="str">
            <v>-</v>
          </cell>
          <cell r="B24" t="str">
            <v>-</v>
          </cell>
          <cell r="C24" t="str">
            <v>-</v>
          </cell>
        </row>
      </sheetData>
      <sheetData sheetId="3" refreshError="1">
        <row r="3">
          <cell r="A3" t="str">
            <v>-</v>
          </cell>
          <cell r="B3" t="str">
            <v>-</v>
          </cell>
          <cell r="C3" t="str">
            <v>-</v>
          </cell>
        </row>
        <row r="4">
          <cell r="A4" t="str">
            <v>ACPM</v>
          </cell>
          <cell r="B4" t="str">
            <v>GLN</v>
          </cell>
          <cell r="C4">
            <v>8190</v>
          </cell>
        </row>
        <row r="5">
          <cell r="A5" t="str">
            <v>ACERO 37000 PSI</v>
          </cell>
          <cell r="B5" t="str">
            <v>KG</v>
          </cell>
          <cell r="C5">
            <v>2800</v>
          </cell>
        </row>
        <row r="6">
          <cell r="A6" t="str">
            <v>ACERO 60000 PSI</v>
          </cell>
          <cell r="B6" t="str">
            <v>KG</v>
          </cell>
          <cell r="C6">
            <v>2800</v>
          </cell>
        </row>
        <row r="7">
          <cell r="A7" t="str">
            <v>ACERO A-36 PARA ESTRUCTURA METALICA</v>
          </cell>
          <cell r="B7" t="str">
            <v>KG</v>
          </cell>
          <cell r="C7">
            <v>3200</v>
          </cell>
        </row>
        <row r="8">
          <cell r="A8" t="str">
            <v>ADITIVO (RETARDANTE PLASTIFICANTE Y REDUCTOR DE FRAGUADO</v>
          </cell>
          <cell r="B8" t="str">
            <v>KG</v>
          </cell>
          <cell r="C8">
            <v>8400</v>
          </cell>
        </row>
        <row r="9">
          <cell r="A9" t="str">
            <v xml:space="preserve">ADOQUIN CONCRETO VEHIC.10X20X8.0 </v>
          </cell>
          <cell r="B9" t="str">
            <v>UN</v>
          </cell>
          <cell r="C9">
            <v>900</v>
          </cell>
        </row>
        <row r="10">
          <cell r="A10" t="str">
            <v>ADOQUIN CONCRETO VEHIC.10X20X8.0 COLOR</v>
          </cell>
          <cell r="B10" t="str">
            <v>UN</v>
          </cell>
          <cell r="C10">
            <v>980</v>
          </cell>
        </row>
        <row r="11">
          <cell r="A11" t="str">
            <v>AGREGADO PETREO</v>
          </cell>
          <cell r="B11" t="str">
            <v>M3</v>
          </cell>
          <cell r="C11">
            <v>35000</v>
          </cell>
        </row>
        <row r="12">
          <cell r="A12" t="str">
            <v>AGREGADO PETREO PARA MEZCLA ASFALTICA</v>
          </cell>
          <cell r="B12" t="str">
            <v>M3</v>
          </cell>
          <cell r="C12">
            <v>80000</v>
          </cell>
        </row>
        <row r="13">
          <cell r="A13" t="str">
            <v>AGREGADO PETREO PARA TSD</v>
          </cell>
          <cell r="B13" t="str">
            <v>M3</v>
          </cell>
          <cell r="C13">
            <v>75000</v>
          </cell>
        </row>
        <row r="14">
          <cell r="A14" t="str">
            <v>AGREGADO PETREO PARA TSS</v>
          </cell>
          <cell r="B14" t="str">
            <v>M3</v>
          </cell>
          <cell r="C14">
            <v>75000</v>
          </cell>
        </row>
        <row r="15">
          <cell r="A15" t="str">
            <v>AGREGADO PETREO PARA TST</v>
          </cell>
          <cell r="B15" t="str">
            <v>M3</v>
          </cell>
          <cell r="C15">
            <v>75000</v>
          </cell>
        </row>
        <row r="16">
          <cell r="A16" t="str">
            <v>AGREGADO SELECCIONADO</v>
          </cell>
          <cell r="B16" t="str">
            <v>M3</v>
          </cell>
          <cell r="C16">
            <v>80000</v>
          </cell>
        </row>
        <row r="17">
          <cell r="A17" t="str">
            <v>AGREGADO TIPO LA-1 (LECHADAS)</v>
          </cell>
          <cell r="B17" t="str">
            <v>M3</v>
          </cell>
          <cell r="C17">
            <v>40000</v>
          </cell>
        </row>
        <row r="18">
          <cell r="A18" t="str">
            <v>AGREGADO TIPO LA-2 (LECHADAS)</v>
          </cell>
          <cell r="B18" t="str">
            <v>M3</v>
          </cell>
          <cell r="C18">
            <v>41000</v>
          </cell>
        </row>
        <row r="19">
          <cell r="A19" t="str">
            <v>AGREGADO TIPO LA-3 (LECHADAS)</v>
          </cell>
          <cell r="B19" t="str">
            <v>M3</v>
          </cell>
          <cell r="C19">
            <v>43000</v>
          </cell>
        </row>
        <row r="20">
          <cell r="A20" t="str">
            <v>AGREGADO TIPO LA-4 (LECHADAS)</v>
          </cell>
          <cell r="B20" t="str">
            <v>M3</v>
          </cell>
          <cell r="C20">
            <v>45000</v>
          </cell>
        </row>
        <row r="21">
          <cell r="A21" t="str">
            <v>AGUA</v>
          </cell>
          <cell r="B21" t="str">
            <v>LT</v>
          </cell>
          <cell r="C21">
            <v>100</v>
          </cell>
        </row>
        <row r="22">
          <cell r="A22" t="str">
            <v>ALAMBRE DE PUAS CALIBRE 12.5</v>
          </cell>
          <cell r="B22" t="str">
            <v>ML</v>
          </cell>
          <cell r="C22">
            <v>380</v>
          </cell>
        </row>
        <row r="23">
          <cell r="A23" t="str">
            <v>ALAMBRE GALVANIZADO # 13</v>
          </cell>
          <cell r="B23" t="str">
            <v>KG</v>
          </cell>
          <cell r="C23">
            <v>3200</v>
          </cell>
        </row>
        <row r="24">
          <cell r="A24" t="str">
            <v>ALAMBRE NEGRO No. 18</v>
          </cell>
          <cell r="B24" t="str">
            <v>KG</v>
          </cell>
          <cell r="C24">
            <v>3600</v>
          </cell>
        </row>
        <row r="25">
          <cell r="A25" t="str">
            <v>ALMOHADILLAS DE NEOPRENO DUREZA 60 (35CM*45CM*5CM CON 2 LAMINAS DE 3MM)</v>
          </cell>
          <cell r="B25" t="str">
            <v>UN</v>
          </cell>
          <cell r="C25">
            <v>380000</v>
          </cell>
        </row>
        <row r="26">
          <cell r="A26" t="str">
            <v>AMORTIGUADOR DEFENSA METALICA</v>
          </cell>
          <cell r="B26" t="str">
            <v>UN</v>
          </cell>
          <cell r="C26">
            <v>31000</v>
          </cell>
        </row>
        <row r="27">
          <cell r="A27" t="str">
            <v>ANFO</v>
          </cell>
          <cell r="B27" t="str">
            <v>KG</v>
          </cell>
          <cell r="C27">
            <v>6000</v>
          </cell>
        </row>
        <row r="28">
          <cell r="A28" t="str">
            <v>ANGULO DE  3"X3"X3/8"</v>
          </cell>
          <cell r="B28" t="str">
            <v>ML</v>
          </cell>
          <cell r="C28">
            <v>26000</v>
          </cell>
        </row>
        <row r="29">
          <cell r="A29" t="str">
            <v>ANTISOL BLANCO</v>
          </cell>
          <cell r="B29" t="str">
            <v>KG</v>
          </cell>
          <cell r="C29">
            <v>6500</v>
          </cell>
        </row>
        <row r="30">
          <cell r="A30" t="str">
            <v xml:space="preserve">ARBOL NATIVO H= 80-100CM </v>
          </cell>
          <cell r="B30" t="str">
            <v>UN</v>
          </cell>
          <cell r="C30">
            <v>12000</v>
          </cell>
        </row>
        <row r="31">
          <cell r="A31" t="str">
            <v>ARENA DE PEÑA</v>
          </cell>
          <cell r="B31" t="str">
            <v>M3</v>
          </cell>
          <cell r="C31">
            <v>28000</v>
          </cell>
        </row>
        <row r="32">
          <cell r="A32" t="str">
            <v>ARENA DE TRITURACION (SELLOS DE ARENA-AFALTO)</v>
          </cell>
          <cell r="B32" t="str">
            <v>M3</v>
          </cell>
          <cell r="C32">
            <v>70000</v>
          </cell>
        </row>
        <row r="33">
          <cell r="A33" t="str">
            <v>ARENA FINA PARA SELLO</v>
          </cell>
          <cell r="B33" t="str">
            <v>M3</v>
          </cell>
          <cell r="C33">
            <v>45000</v>
          </cell>
        </row>
        <row r="34">
          <cell r="A34" t="str">
            <v>ARENA LAVADA</v>
          </cell>
          <cell r="B34" t="str">
            <v>M3</v>
          </cell>
          <cell r="C34">
            <v>45000</v>
          </cell>
        </row>
        <row r="35">
          <cell r="A35" t="str">
            <v>ARMADURA GALVANIZADA</v>
          </cell>
          <cell r="B35" t="str">
            <v>UN</v>
          </cell>
          <cell r="C35">
            <v>80000</v>
          </cell>
        </row>
        <row r="36">
          <cell r="A36" t="str">
            <v>ASFALTITA</v>
          </cell>
          <cell r="B36" t="str">
            <v>M3</v>
          </cell>
          <cell r="C36">
            <v>150000</v>
          </cell>
        </row>
        <row r="37">
          <cell r="A37" t="str">
            <v>ASFALTO TIPO 90</v>
          </cell>
          <cell r="B37" t="str">
            <v>KG</v>
          </cell>
          <cell r="C37">
            <v>2000</v>
          </cell>
        </row>
        <row r="38">
          <cell r="A38" t="str">
            <v>BARRAS DE TRANSFERENCIA DE CARGA</v>
          </cell>
          <cell r="B38" t="str">
            <v>KG</v>
          </cell>
          <cell r="C38">
            <v>3200</v>
          </cell>
        </row>
        <row r="39">
          <cell r="A39" t="str">
            <v>BIOMANTO</v>
          </cell>
          <cell r="B39" t="str">
            <v>M2</v>
          </cell>
          <cell r="C39">
            <v>14000</v>
          </cell>
        </row>
        <row r="40">
          <cell r="A40" t="str">
            <v>BOLSACRETO DE 1M3 1401</v>
          </cell>
          <cell r="B40" t="str">
            <v>UN</v>
          </cell>
          <cell r="C40">
            <v>22000</v>
          </cell>
        </row>
        <row r="41">
          <cell r="A41" t="str">
            <v>CABLE DE 1/2" (PARA ANCLAJES)</v>
          </cell>
          <cell r="B41" t="str">
            <v>ML</v>
          </cell>
          <cell r="C41">
            <v>8000</v>
          </cell>
        </row>
        <row r="42">
          <cell r="A42" t="str">
            <v>CABLE DE ACERO  D=1/2"</v>
          </cell>
          <cell r="B42" t="str">
            <v>ML</v>
          </cell>
          <cell r="C42">
            <v>2380</v>
          </cell>
        </row>
        <row r="43">
          <cell r="A43" t="str">
            <v>CABLE DE ACERO  D=3/8"</v>
          </cell>
          <cell r="B43" t="str">
            <v>ML</v>
          </cell>
          <cell r="C43">
            <v>1343</v>
          </cell>
        </row>
        <row r="44">
          <cell r="A44" t="str">
            <v>CABLE DE ACERO D=1"</v>
          </cell>
          <cell r="B44" t="str">
            <v>ML</v>
          </cell>
          <cell r="C44">
            <v>9570</v>
          </cell>
        </row>
        <row r="45">
          <cell r="A45" t="str">
            <v>CABLE DE ACERO D=1-1/2"</v>
          </cell>
          <cell r="B45" t="str">
            <v>ML</v>
          </cell>
          <cell r="C45">
            <v>21506</v>
          </cell>
        </row>
        <row r="46">
          <cell r="A46" t="str">
            <v>CABLE DE ACERO D=1-1/4"</v>
          </cell>
          <cell r="B46" t="str">
            <v>ML</v>
          </cell>
          <cell r="C46">
            <v>14581</v>
          </cell>
        </row>
        <row r="47">
          <cell r="A47" t="str">
            <v>CABLE DE ACERO D=1-1/8"</v>
          </cell>
          <cell r="B47" t="str">
            <v>ML</v>
          </cell>
          <cell r="C47">
            <v>12107</v>
          </cell>
        </row>
        <row r="48">
          <cell r="A48" t="str">
            <v>CABLE DE ACERO D=1-3/4"</v>
          </cell>
          <cell r="B48" t="str">
            <v>ML</v>
          </cell>
          <cell r="C48">
            <v>29340</v>
          </cell>
        </row>
        <row r="49">
          <cell r="A49" t="str">
            <v>CABLE DE ACERO D=1-5/8"</v>
          </cell>
          <cell r="B49" t="str">
            <v>ML</v>
          </cell>
          <cell r="C49">
            <v>25251</v>
          </cell>
        </row>
        <row r="50">
          <cell r="A50" t="str">
            <v>CABLE DE ACERO D=1-7/8"</v>
          </cell>
          <cell r="B50" t="str">
            <v>ML</v>
          </cell>
          <cell r="C50">
            <v>33641</v>
          </cell>
        </row>
        <row r="51">
          <cell r="A51" t="str">
            <v>CABLE DE ACERO D=2"</v>
          </cell>
          <cell r="B51" t="str">
            <v>ML</v>
          </cell>
          <cell r="C51">
            <v>38238</v>
          </cell>
        </row>
        <row r="52">
          <cell r="A52" t="str">
            <v>CABLE DE ACERO D=3/4"</v>
          </cell>
          <cell r="B52" t="str">
            <v>ML</v>
          </cell>
          <cell r="C52">
            <v>5380</v>
          </cell>
        </row>
        <row r="53">
          <cell r="A53" t="str">
            <v>CABLE DE ACERO D=5/8"</v>
          </cell>
          <cell r="B53" t="str">
            <v>ML</v>
          </cell>
          <cell r="C53">
            <v>3724</v>
          </cell>
        </row>
        <row r="54">
          <cell r="A54" t="str">
            <v>CAL</v>
          </cell>
          <cell r="B54" t="str">
            <v>KG</v>
          </cell>
          <cell r="C54">
            <v>900</v>
          </cell>
        </row>
        <row r="55">
          <cell r="A55" t="str">
            <v>CAMISA METALICA</v>
          </cell>
          <cell r="B55" t="str">
            <v>ML</v>
          </cell>
          <cell r="C55">
            <v>35000</v>
          </cell>
        </row>
        <row r="56">
          <cell r="A56" t="str">
            <v>CAPTAFARO (en grado diamante)</v>
          </cell>
          <cell r="B56" t="str">
            <v>UN</v>
          </cell>
          <cell r="C56">
            <v>12000</v>
          </cell>
        </row>
        <row r="57">
          <cell r="A57" t="str">
            <v>CEMENTO ASFALTICO 80-100</v>
          </cell>
          <cell r="B57" t="str">
            <v>KG</v>
          </cell>
          <cell r="C57">
            <v>1800</v>
          </cell>
        </row>
        <row r="58">
          <cell r="A58" t="str">
            <v>CEMENTO ASFALTICO 60-70</v>
          </cell>
          <cell r="B58" t="str">
            <v>KG</v>
          </cell>
          <cell r="C58">
            <v>1800</v>
          </cell>
        </row>
        <row r="59">
          <cell r="A59" t="str">
            <v>CEMENTO GRIS</v>
          </cell>
          <cell r="B59" t="str">
            <v>KG</v>
          </cell>
          <cell r="C59">
            <v>500</v>
          </cell>
        </row>
        <row r="60">
          <cell r="A60" t="str">
            <v>CEMENTO GRIS PORTLAND SACO DE 50 KILOS</v>
          </cell>
          <cell r="B60" t="str">
            <v>BTO</v>
          </cell>
          <cell r="C60">
            <v>25000</v>
          </cell>
        </row>
        <row r="61">
          <cell r="A61" t="str">
            <v>CESPEDONES</v>
          </cell>
          <cell r="B61" t="str">
            <v>M2</v>
          </cell>
          <cell r="C61">
            <v>6000</v>
          </cell>
        </row>
        <row r="62">
          <cell r="A62" t="str">
            <v>CINTA DE ENMASCARAR 1"</v>
          </cell>
          <cell r="B62" t="str">
            <v>ROLLO</v>
          </cell>
          <cell r="C62">
            <v>2500</v>
          </cell>
        </row>
        <row r="63">
          <cell r="A63" t="str">
            <v>CINTA FLEXIBLE PARA SELLO DE JUNTAS</v>
          </cell>
          <cell r="B63" t="str">
            <v>ML</v>
          </cell>
          <cell r="C63">
            <v>30000</v>
          </cell>
        </row>
        <row r="64">
          <cell r="A64" t="str">
            <v>CINTA SIKA  PVC  O= 0.22</v>
          </cell>
          <cell r="B64" t="str">
            <v>ML</v>
          </cell>
          <cell r="C64">
            <v>35000</v>
          </cell>
        </row>
        <row r="65">
          <cell r="A65" t="str">
            <v>CONCRETO 1500 PSI PREMEZCLADO</v>
          </cell>
          <cell r="B65" t="str">
            <v>M3</v>
          </cell>
          <cell r="C65">
            <v>324220</v>
          </cell>
        </row>
        <row r="66">
          <cell r="A66" t="str">
            <v>CONCRETO 3500 PSI PREMEZCLADO</v>
          </cell>
          <cell r="B66" t="str">
            <v>M3</v>
          </cell>
          <cell r="C66">
            <v>383380</v>
          </cell>
        </row>
        <row r="67">
          <cell r="A67" t="str">
            <v>CONCRETO CLASE A (5000 PSI) PREMEZCLADO</v>
          </cell>
          <cell r="B67" t="str">
            <v>M3</v>
          </cell>
          <cell r="C67">
            <v>435928</v>
          </cell>
        </row>
        <row r="68">
          <cell r="A68" t="str">
            <v>CONCRETO CLASE B (4500 PSI) PREMEZCLADO</v>
          </cell>
          <cell r="B68" t="str">
            <v>M3</v>
          </cell>
          <cell r="C68">
            <v>411220</v>
          </cell>
        </row>
        <row r="69">
          <cell r="A69" t="str">
            <v>CONCRETO CLASE C (4000 PSI) PREMEZCLADO</v>
          </cell>
          <cell r="B69" t="str">
            <v>M3</v>
          </cell>
          <cell r="C69">
            <v>399040</v>
          </cell>
        </row>
        <row r="70">
          <cell r="A70" t="str">
            <v>CONCRETO CLASE D (3000 PSI) PREMEZCLADO</v>
          </cell>
          <cell r="B70" t="str">
            <v>M3</v>
          </cell>
          <cell r="C70">
            <v>360180</v>
          </cell>
        </row>
        <row r="71">
          <cell r="A71" t="str">
            <v>CONCRETO CLASE E (2500 PSI) PREMEZCLADO</v>
          </cell>
          <cell r="B71" t="str">
            <v>M3</v>
          </cell>
          <cell r="C71">
            <v>352060</v>
          </cell>
        </row>
        <row r="72">
          <cell r="A72" t="str">
            <v>CONCRETO CLASE F (2000 PSI) PREMEZCLADO</v>
          </cell>
          <cell r="B72" t="str">
            <v>M3</v>
          </cell>
          <cell r="C72">
            <v>346840</v>
          </cell>
        </row>
        <row r="73">
          <cell r="A73" t="str">
            <v xml:space="preserve">CONCRETO FLUIDO 3000 PSI PREMEZCLADO </v>
          </cell>
          <cell r="B73" t="str">
            <v>M3</v>
          </cell>
          <cell r="C73">
            <v>385420</v>
          </cell>
        </row>
        <row r="74">
          <cell r="A74" t="str">
            <v>CONO DE SEÑALIZACION H=45 CM CON CINTA REFLECTIVA</v>
          </cell>
          <cell r="B74" t="str">
            <v>UN</v>
          </cell>
          <cell r="C74">
            <v>22000</v>
          </cell>
        </row>
        <row r="75">
          <cell r="A75" t="str">
            <v>CONO DE SEÑALIZACION H=75 CM CON CINTA REFLECTIVA</v>
          </cell>
          <cell r="B75" t="str">
            <v>UN</v>
          </cell>
          <cell r="C75">
            <v>30000</v>
          </cell>
        </row>
        <row r="76">
          <cell r="A76" t="str">
            <v>CORDON DE FONDO PARA SELLO DE JUNTAS</v>
          </cell>
          <cell r="B76" t="str">
            <v>ML</v>
          </cell>
          <cell r="C76">
            <v>2500</v>
          </cell>
        </row>
        <row r="77">
          <cell r="A77" t="str">
            <v>CORDON DETONANTE</v>
          </cell>
          <cell r="B77" t="str">
            <v>ML</v>
          </cell>
          <cell r="C77">
            <v>800</v>
          </cell>
        </row>
        <row r="78">
          <cell r="A78" t="str">
            <v>CRUDO DE CASTILLA</v>
          </cell>
          <cell r="B78" t="str">
            <v>GAL</v>
          </cell>
          <cell r="C78">
            <v>3900</v>
          </cell>
        </row>
        <row r="79">
          <cell r="A79" t="str">
            <v>CUÑAS PARA EL TENSIONAMIENTO</v>
          </cell>
          <cell r="B79" t="str">
            <v>UN</v>
          </cell>
          <cell r="C79">
            <v>15000</v>
          </cell>
        </row>
        <row r="80">
          <cell r="A80" t="str">
            <v>DEFENSA METALICA  CURVA (3.81M)  CALIBRE 12``</v>
          </cell>
          <cell r="B80" t="str">
            <v>UN</v>
          </cell>
          <cell r="C80">
            <v>80000</v>
          </cell>
        </row>
        <row r="81">
          <cell r="A81" t="str">
            <v>DEFENSA METALICA  RECTA (3.81M) CALIBRE 12``</v>
          </cell>
          <cell r="B81" t="str">
            <v>UN</v>
          </cell>
          <cell r="C81">
            <v>80000</v>
          </cell>
        </row>
        <row r="82">
          <cell r="A82" t="str">
            <v>DERECHOS DE EXPLOTACIÓN Y O DISPOSICIÓN DE MATERIALES</v>
          </cell>
          <cell r="B82" t="str">
            <v>M3</v>
          </cell>
          <cell r="C82">
            <v>2700</v>
          </cell>
        </row>
        <row r="83">
          <cell r="A83" t="str">
            <v>DETONADOR</v>
          </cell>
          <cell r="B83" t="str">
            <v>UN</v>
          </cell>
          <cell r="C83">
            <v>3000</v>
          </cell>
        </row>
        <row r="84">
          <cell r="A84" t="str">
            <v>DISOLVENTE PINTURA</v>
          </cell>
          <cell r="B84" t="str">
            <v>GLN</v>
          </cell>
          <cell r="C84">
            <v>14000</v>
          </cell>
        </row>
        <row r="85">
          <cell r="A85" t="str">
            <v>DUCTO PARA TENSIONAMIENTO</v>
          </cell>
          <cell r="B85" t="str">
            <v>ML</v>
          </cell>
          <cell r="C85">
            <v>9000</v>
          </cell>
        </row>
        <row r="86">
          <cell r="A86" t="str">
            <v>ELASTOMERO</v>
          </cell>
          <cell r="B86" t="str">
            <v>KG</v>
          </cell>
          <cell r="C86">
            <v>3200</v>
          </cell>
        </row>
        <row r="87">
          <cell r="A87" t="str">
            <v>EMULSION CRL-1</v>
          </cell>
          <cell r="B87" t="str">
            <v>LT</v>
          </cell>
          <cell r="C87">
            <v>1800</v>
          </cell>
        </row>
        <row r="88">
          <cell r="A88" t="str">
            <v>EMULSION CRL-1H, TIPO LA-1</v>
          </cell>
          <cell r="B88" t="str">
            <v>LT</v>
          </cell>
          <cell r="C88">
            <v>1800</v>
          </cell>
        </row>
        <row r="89">
          <cell r="A89" t="str">
            <v>EMULSION CRL-1H, TIPO LA-2</v>
          </cell>
          <cell r="B89" t="str">
            <v>LT</v>
          </cell>
          <cell r="C89">
            <v>1800</v>
          </cell>
        </row>
        <row r="90">
          <cell r="A90" t="str">
            <v>EMULSION CRL-1H, TIPO LA-3</v>
          </cell>
          <cell r="B90" t="str">
            <v>LT</v>
          </cell>
          <cell r="C90">
            <v>1800</v>
          </cell>
        </row>
        <row r="91">
          <cell r="A91" t="str">
            <v>EMULSION CRL-1H, TIPO LA-4</v>
          </cell>
          <cell r="B91" t="str">
            <v>LT</v>
          </cell>
          <cell r="C91">
            <v>1800</v>
          </cell>
        </row>
        <row r="92">
          <cell r="A92" t="str">
            <v>EMULSION CRL-1HM, TIPO LA-1</v>
          </cell>
          <cell r="B92" t="str">
            <v>LT</v>
          </cell>
          <cell r="C92">
            <v>1800</v>
          </cell>
        </row>
        <row r="93">
          <cell r="A93" t="str">
            <v>EMULSION CRL-1HM, TIPO LA-2</v>
          </cell>
          <cell r="B93" t="str">
            <v>LT</v>
          </cell>
          <cell r="C93">
            <v>1800</v>
          </cell>
        </row>
        <row r="94">
          <cell r="A94" t="str">
            <v>EMULSION CRL-1HM, TIPO LA-3</v>
          </cell>
          <cell r="B94" t="str">
            <v>LT</v>
          </cell>
          <cell r="C94">
            <v>1800</v>
          </cell>
        </row>
        <row r="95">
          <cell r="A95" t="str">
            <v>EMULSION CRL-1HM, TIPO LA-4</v>
          </cell>
          <cell r="B95" t="str">
            <v>LT</v>
          </cell>
          <cell r="C95">
            <v>1800</v>
          </cell>
        </row>
        <row r="96">
          <cell r="A96" t="str">
            <v xml:space="preserve">EMULSION CRR-1 </v>
          </cell>
          <cell r="B96" t="str">
            <v>LT</v>
          </cell>
          <cell r="C96">
            <v>1800</v>
          </cell>
        </row>
        <row r="97">
          <cell r="A97" t="str">
            <v>EMULSION CRR-2</v>
          </cell>
          <cell r="B97" t="str">
            <v>GLN</v>
          </cell>
          <cell r="C97">
            <v>2700</v>
          </cell>
        </row>
        <row r="98">
          <cell r="A98" t="str">
            <v>ESTACA EN MADERA L=.4 m</v>
          </cell>
          <cell r="B98" t="str">
            <v>UN</v>
          </cell>
          <cell r="C98">
            <v>500</v>
          </cell>
        </row>
        <row r="99">
          <cell r="A99" t="str">
            <v>ESTACAS DE GUADUA (para empradizacion)</v>
          </cell>
          <cell r="B99" t="str">
            <v>UN</v>
          </cell>
          <cell r="C99">
            <v>1000</v>
          </cell>
        </row>
        <row r="100">
          <cell r="A100" t="str">
            <v>ESTACAS, PINTURA, TACHUELAS, HILO (CARRETERAS)</v>
          </cell>
          <cell r="B100" t="str">
            <v>GBL</v>
          </cell>
          <cell r="C100">
            <v>20000</v>
          </cell>
        </row>
        <row r="101">
          <cell r="A101" t="str">
            <v>ESTOPEROL D=10 CM  H=2.5 CM</v>
          </cell>
          <cell r="B101" t="str">
            <v>UN</v>
          </cell>
          <cell r="C101">
            <v>8500</v>
          </cell>
        </row>
        <row r="102">
          <cell r="A102" t="str">
            <v>EXPLOSIVOS 75%</v>
          </cell>
          <cell r="B102" t="str">
            <v>LB</v>
          </cell>
          <cell r="C102">
            <v>6500</v>
          </cell>
        </row>
        <row r="103">
          <cell r="A103" t="str">
            <v>FORMALETA</v>
          </cell>
          <cell r="B103" t="str">
            <v>M2/DIA</v>
          </cell>
          <cell r="C103">
            <v>1400</v>
          </cell>
        </row>
        <row r="104">
          <cell r="A104" t="str">
            <v>FULMINANTE</v>
          </cell>
          <cell r="B104" t="str">
            <v>UN</v>
          </cell>
          <cell r="C104">
            <v>700</v>
          </cell>
        </row>
        <row r="105">
          <cell r="A105" t="str">
            <v>FUNDENTE</v>
          </cell>
          <cell r="B105" t="str">
            <v>KG</v>
          </cell>
          <cell r="C105">
            <v>12300</v>
          </cell>
        </row>
        <row r="106">
          <cell r="A106" t="str">
            <v>GAS PROPANO</v>
          </cell>
          <cell r="B106" t="str">
            <v>LB</v>
          </cell>
          <cell r="C106">
            <v>1100</v>
          </cell>
        </row>
        <row r="107">
          <cell r="A107" t="str">
            <v>GASOLINA</v>
          </cell>
          <cell r="B107" t="str">
            <v>GLN</v>
          </cell>
          <cell r="C107">
            <v>8600</v>
          </cell>
        </row>
        <row r="108">
          <cell r="A108" t="str">
            <v>GEOMALLA FORTGRID BX-25</v>
          </cell>
          <cell r="B108" t="str">
            <v>M2</v>
          </cell>
          <cell r="C108">
            <v>3553</v>
          </cell>
        </row>
        <row r="109">
          <cell r="A109" t="str">
            <v>GEOMALLA FORTGRID UX - 165</v>
          </cell>
          <cell r="B109" t="str">
            <v>M2</v>
          </cell>
          <cell r="C109">
            <v>13310</v>
          </cell>
        </row>
        <row r="110">
          <cell r="A110" t="str">
            <v>GEOMALLA FORTGRID UX -100</v>
          </cell>
          <cell r="B110" t="str">
            <v>M2</v>
          </cell>
          <cell r="C110">
            <v>8250</v>
          </cell>
        </row>
        <row r="111">
          <cell r="A111" t="str">
            <v>GEOTEXTIL NT 1600</v>
          </cell>
          <cell r="B111" t="str">
            <v>M2</v>
          </cell>
          <cell r="C111">
            <v>3193</v>
          </cell>
        </row>
        <row r="112">
          <cell r="A112" t="str">
            <v>GEOTEXTIL NT 1600 S</v>
          </cell>
          <cell r="B112" t="str">
            <v>M2</v>
          </cell>
          <cell r="C112">
            <v>3193</v>
          </cell>
        </row>
        <row r="113">
          <cell r="A113" t="str">
            <v>GEOTEXTIL NT 1800</v>
          </cell>
          <cell r="B113" t="str">
            <v>M2</v>
          </cell>
          <cell r="C113">
            <v>4017</v>
          </cell>
        </row>
        <row r="114">
          <cell r="A114" t="str">
            <v>GEOTEXTIL NT 1800 S</v>
          </cell>
          <cell r="B114" t="str">
            <v>M2</v>
          </cell>
          <cell r="C114">
            <v>4017</v>
          </cell>
        </row>
        <row r="115">
          <cell r="A115" t="str">
            <v>GEOTEXTIL NT 2000</v>
          </cell>
          <cell r="B115" t="str">
            <v>M2</v>
          </cell>
          <cell r="C115">
            <v>4757</v>
          </cell>
        </row>
        <row r="116">
          <cell r="A116" t="str">
            <v>GEOTEXTIL NT 2000 S</v>
          </cell>
          <cell r="B116" t="str">
            <v>M2</v>
          </cell>
          <cell r="C116">
            <v>4757</v>
          </cell>
        </row>
        <row r="117">
          <cell r="A117" t="str">
            <v>GEOTEXTIL NT 2500</v>
          </cell>
          <cell r="B117" t="str">
            <v>M2</v>
          </cell>
          <cell r="C117">
            <v>4989</v>
          </cell>
        </row>
        <row r="118">
          <cell r="A118" t="str">
            <v>GEOTEXTIL NT 2500 S</v>
          </cell>
          <cell r="B118" t="str">
            <v>M2</v>
          </cell>
          <cell r="C118">
            <v>4989</v>
          </cell>
        </row>
        <row r="119">
          <cell r="A119" t="str">
            <v>GEOTEXTIL NT 3000</v>
          </cell>
          <cell r="B119" t="str">
            <v>M2</v>
          </cell>
          <cell r="C119">
            <v>6269</v>
          </cell>
        </row>
        <row r="120">
          <cell r="A120" t="str">
            <v>GEOTEXTIL NT 3000 S</v>
          </cell>
          <cell r="B120" t="str">
            <v>M2</v>
          </cell>
          <cell r="C120">
            <v>6269</v>
          </cell>
        </row>
        <row r="121">
          <cell r="A121" t="str">
            <v>GEOTEXTIL NT 4000</v>
          </cell>
          <cell r="B121" t="str">
            <v>M2</v>
          </cell>
          <cell r="C121">
            <v>8108</v>
          </cell>
        </row>
        <row r="122">
          <cell r="A122" t="str">
            <v>GEOTEXTIL NT 4000 S</v>
          </cell>
          <cell r="B122" t="str">
            <v>M2</v>
          </cell>
          <cell r="C122">
            <v>8108</v>
          </cell>
        </row>
        <row r="123">
          <cell r="A123" t="str">
            <v>GEOTEXTIL NT 5000</v>
          </cell>
          <cell r="B123" t="str">
            <v>M2</v>
          </cell>
          <cell r="C123">
            <v>10064</v>
          </cell>
        </row>
        <row r="124">
          <cell r="A124" t="str">
            <v>GEOTEXTIL NT 5000 S</v>
          </cell>
          <cell r="B124" t="str">
            <v>M2</v>
          </cell>
          <cell r="C124">
            <v>10064</v>
          </cell>
        </row>
        <row r="125">
          <cell r="A125" t="str">
            <v>GEOTEXTIL NT 6000</v>
          </cell>
          <cell r="B125" t="str">
            <v>M2</v>
          </cell>
          <cell r="C125">
            <v>11509</v>
          </cell>
        </row>
        <row r="126">
          <cell r="A126" t="str">
            <v>GEOTEXTIL NT 6000 S</v>
          </cell>
          <cell r="B126" t="str">
            <v>M2</v>
          </cell>
          <cell r="C126">
            <v>11509</v>
          </cell>
        </row>
        <row r="127">
          <cell r="A127" t="str">
            <v>GEOTEXTIL NT 7000</v>
          </cell>
          <cell r="B127" t="str">
            <v>M2</v>
          </cell>
          <cell r="C127">
            <v>14373</v>
          </cell>
        </row>
        <row r="128">
          <cell r="A128" t="str">
            <v>GEOTEXTIL NT 7000 S</v>
          </cell>
          <cell r="B128" t="str">
            <v>M2</v>
          </cell>
          <cell r="C128">
            <v>14373</v>
          </cell>
        </row>
        <row r="129">
          <cell r="A129" t="str">
            <v>GEOTEXTIL NT REPAV 400</v>
          </cell>
          <cell r="B129" t="str">
            <v>M2</v>
          </cell>
          <cell r="C129">
            <v>3445</v>
          </cell>
        </row>
        <row r="130">
          <cell r="A130" t="str">
            <v>GEOTEXTIL NT REPAV 450</v>
          </cell>
          <cell r="B130" t="str">
            <v>M2</v>
          </cell>
          <cell r="C130">
            <v>4091</v>
          </cell>
        </row>
        <row r="131">
          <cell r="A131" t="str">
            <v>GEOTEXTIL T RESIST ULTIMA 30 SEPARACION CAPAS</v>
          </cell>
          <cell r="B131" t="str">
            <v>M2</v>
          </cell>
          <cell r="C131">
            <v>4585</v>
          </cell>
        </row>
        <row r="132">
          <cell r="A132" t="str">
            <v>GEOTEXTIL T RESIST ULTIMA 30 SUBDRENES</v>
          </cell>
          <cell r="B132" t="str">
            <v>M2</v>
          </cell>
          <cell r="C132">
            <v>4585</v>
          </cell>
        </row>
        <row r="133">
          <cell r="A133" t="str">
            <v>GEOTEXTIL T RESIST ULTIMA 40 PARA ESTABILIZACION CAPAS</v>
          </cell>
          <cell r="B133" t="str">
            <v>M2</v>
          </cell>
          <cell r="C133">
            <v>4902</v>
          </cell>
        </row>
        <row r="134">
          <cell r="A134" t="str">
            <v>GEOTEXTIL T RESIST ULTIMA 40 PARA SEPARACION CAPAS</v>
          </cell>
          <cell r="B134" t="str">
            <v>M2</v>
          </cell>
          <cell r="C134">
            <v>4902</v>
          </cell>
        </row>
        <row r="135">
          <cell r="A135" t="str">
            <v>GEOTEXTIL T RESIST ULTIMA 40 PARA SUBDRENES/FILTROS</v>
          </cell>
          <cell r="B135" t="str">
            <v>M2</v>
          </cell>
          <cell r="C135">
            <v>4902</v>
          </cell>
        </row>
        <row r="136">
          <cell r="A136" t="str">
            <v>GEOTEXTIL T RESIST ULTIMA 60 PARA ESTABILIZACION CAPAS</v>
          </cell>
          <cell r="B136" t="str">
            <v>M2</v>
          </cell>
          <cell r="C136">
            <v>7990</v>
          </cell>
        </row>
        <row r="137">
          <cell r="A137" t="str">
            <v>GEOTEXTIL T RESIST ULTIMA 60 PARA SEPARACION CAPAS</v>
          </cell>
          <cell r="B137" t="str">
            <v>M2</v>
          </cell>
          <cell r="C137">
            <v>7990</v>
          </cell>
        </row>
        <row r="138">
          <cell r="A138" t="str">
            <v>GEOTEXTIL T RESIST ULTIMA 60 SUBDRENES/FLITROS</v>
          </cell>
          <cell r="B138" t="str">
            <v>M2</v>
          </cell>
          <cell r="C138">
            <v>7990</v>
          </cell>
        </row>
        <row r="139">
          <cell r="A139" t="str">
            <v>GEOTEXTIL T RESIST ULTIMA 90 PARA DRENES /FILTROS</v>
          </cell>
          <cell r="B139" t="str">
            <v>M2</v>
          </cell>
          <cell r="C139">
            <v>11948</v>
          </cell>
        </row>
        <row r="140">
          <cell r="A140" t="str">
            <v>GEOTEXTIL T RESIST ULTIMA 90 PARA ESTABILIZACION CAPAS</v>
          </cell>
          <cell r="B140" t="str">
            <v>M2</v>
          </cell>
          <cell r="C140">
            <v>11948</v>
          </cell>
        </row>
        <row r="141">
          <cell r="A141" t="str">
            <v>GEOTEXTIL T RESIST ULTIMA 90 PARA SEPARACION CAPAS</v>
          </cell>
          <cell r="B141" t="str">
            <v>M2</v>
          </cell>
          <cell r="C141">
            <v>11948</v>
          </cell>
        </row>
        <row r="142">
          <cell r="A142" t="str">
            <v>GEOTEXTIL TEJIDO 1050</v>
          </cell>
          <cell r="B142" t="str">
            <v>M2</v>
          </cell>
          <cell r="C142">
            <v>2492</v>
          </cell>
        </row>
        <row r="143">
          <cell r="A143" t="str">
            <v>GEOTEXTIL TEJIDO 1400</v>
          </cell>
          <cell r="B143" t="str">
            <v>M2</v>
          </cell>
          <cell r="C143">
            <v>3300</v>
          </cell>
        </row>
        <row r="144">
          <cell r="A144" t="str">
            <v>GEOTEXTIL TEJIDO 1700</v>
          </cell>
          <cell r="B144" t="str">
            <v>M2</v>
          </cell>
          <cell r="C144">
            <v>4082</v>
          </cell>
        </row>
        <row r="145">
          <cell r="A145" t="str">
            <v>GEOTEXTIL TEJIDO 2100</v>
          </cell>
          <cell r="B145" t="str">
            <v>M2</v>
          </cell>
          <cell r="C145">
            <v>4855</v>
          </cell>
        </row>
        <row r="146">
          <cell r="A146" t="str">
            <v>GEOTEXTIL TEJIDO 2400</v>
          </cell>
          <cell r="B146" t="str">
            <v>M2</v>
          </cell>
          <cell r="C146">
            <v>5476</v>
          </cell>
        </row>
        <row r="147">
          <cell r="A147" t="str">
            <v>GEOTEXTIL TEJIDO 3000</v>
          </cell>
          <cell r="B147" t="str">
            <v>M2</v>
          </cell>
          <cell r="C147">
            <v>7448</v>
          </cell>
        </row>
        <row r="148">
          <cell r="A148" t="str">
            <v>GEOTEXTIL TEJIDO 4000</v>
          </cell>
          <cell r="B148" t="str">
            <v>M2</v>
          </cell>
          <cell r="C148">
            <v>9001</v>
          </cell>
        </row>
        <row r="149">
          <cell r="A149" t="str">
            <v>GEOTEXTIL TEJIDO 6000</v>
          </cell>
          <cell r="B149" t="str">
            <v>M2</v>
          </cell>
          <cell r="C149">
            <v>12063</v>
          </cell>
        </row>
        <row r="150">
          <cell r="A150" t="str">
            <v>GRAPA GALVANIZADA 1 1/4"</v>
          </cell>
          <cell r="B150" t="str">
            <v>UN</v>
          </cell>
          <cell r="C150">
            <v>1500</v>
          </cell>
        </row>
        <row r="151">
          <cell r="A151" t="str">
            <v>GRAVA TRITURADA 1/2"</v>
          </cell>
          <cell r="B151" t="str">
            <v>M3</v>
          </cell>
          <cell r="C151">
            <v>70000</v>
          </cell>
        </row>
        <row r="152">
          <cell r="A152" t="str">
            <v>GRAVA TRITURADA DE 3/4"</v>
          </cell>
          <cell r="B152" t="str">
            <v>M3</v>
          </cell>
          <cell r="C152">
            <v>70000</v>
          </cell>
        </row>
        <row r="153">
          <cell r="A153" t="str">
            <v>JUNTA SELLANTE GOMA ESPUMA</v>
          </cell>
          <cell r="B153" t="str">
            <v>ML</v>
          </cell>
          <cell r="C153">
            <v>11000</v>
          </cell>
        </row>
        <row r="154">
          <cell r="A154" t="str">
            <v>LADRILLO TOLETE COMUN</v>
          </cell>
          <cell r="B154" t="str">
            <v>UN</v>
          </cell>
          <cell r="C154">
            <v>220</v>
          </cell>
        </row>
        <row r="155">
          <cell r="A155" t="str">
            <v>LECHADA PARA DUCTOS (TENSIONAMIENTO)</v>
          </cell>
          <cell r="B155" t="str">
            <v>LT</v>
          </cell>
          <cell r="C155">
            <v>700</v>
          </cell>
        </row>
        <row r="156">
          <cell r="A156" t="str">
            <v>LIGA, MC - 70</v>
          </cell>
          <cell r="B156" t="str">
            <v>GLN</v>
          </cell>
          <cell r="C156">
            <v>8800</v>
          </cell>
        </row>
        <row r="157">
          <cell r="A157" t="str">
            <v>LIMPIADOR 1/4 DE GALON</v>
          </cell>
          <cell r="B157" t="str">
            <v>UN</v>
          </cell>
          <cell r="C157">
            <v>31655</v>
          </cell>
        </row>
        <row r="158">
          <cell r="A158" t="str">
            <v xml:space="preserve">MADERA REPISA </v>
          </cell>
          <cell r="B158" t="str">
            <v>ML</v>
          </cell>
          <cell r="C158">
            <v>5000</v>
          </cell>
        </row>
        <row r="159">
          <cell r="A159" t="str">
            <v>MALLA ELECTROSOLDADA 15X15 4 MM</v>
          </cell>
          <cell r="B159" t="str">
            <v>KG</v>
          </cell>
          <cell r="C159">
            <v>2552</v>
          </cell>
        </row>
        <row r="160">
          <cell r="A160" t="str">
            <v>MALLA ESLABONADA CAL. 10 DE 2"X2"</v>
          </cell>
          <cell r="B160" t="str">
            <v>M2</v>
          </cell>
          <cell r="C160">
            <v>12000</v>
          </cell>
        </row>
        <row r="161">
          <cell r="A161" t="str">
            <v>MALLA GAVION TRIPLE TORSIÓN CAL. 13 (2M3)</v>
          </cell>
          <cell r="B161" t="str">
            <v>UN</v>
          </cell>
          <cell r="C161">
            <v>50000</v>
          </cell>
        </row>
        <row r="162">
          <cell r="A162" t="str">
            <v>MALLA PARA COLCHOGACIONES (4,00*2*0,5)</v>
          </cell>
          <cell r="B162" t="str">
            <v>UN</v>
          </cell>
          <cell r="C162">
            <v>95000</v>
          </cell>
        </row>
        <row r="163">
          <cell r="A163" t="str">
            <v>MANGUERA DE POLIETILENO DE 3"</v>
          </cell>
          <cell r="B163" t="str">
            <v>ML</v>
          </cell>
          <cell r="C163">
            <v>6000</v>
          </cell>
        </row>
        <row r="164">
          <cell r="A164" t="str">
            <v>MARCO REJILLA SUMIDERO DOBLE</v>
          </cell>
          <cell r="B164" t="str">
            <v>UN</v>
          </cell>
          <cell r="C164">
            <v>100000</v>
          </cell>
        </row>
        <row r="165">
          <cell r="A165" t="str">
            <v>MARCO REJILLA SUMIDERO SENCILLO</v>
          </cell>
          <cell r="B165" t="str">
            <v>UN</v>
          </cell>
          <cell r="C165">
            <v>50000</v>
          </cell>
        </row>
        <row r="166">
          <cell r="A166" t="str">
            <v>MATERIAL DE AFIRMADO DE LA ZONA</v>
          </cell>
          <cell r="B166" t="str">
            <v>M3</v>
          </cell>
          <cell r="C166">
            <v>15000</v>
          </cell>
        </row>
        <row r="167">
          <cell r="A167" t="str">
            <v>MATERIAL DE BASE DE LA ZONA</v>
          </cell>
          <cell r="B167" t="str">
            <v>M3</v>
          </cell>
          <cell r="C167">
            <v>18000</v>
          </cell>
        </row>
        <row r="168">
          <cell r="A168" t="str">
            <v>MATERIAL DE BASE NORMA INVIAS</v>
          </cell>
          <cell r="B168" t="str">
            <v>M3</v>
          </cell>
          <cell r="C168">
            <v>40000</v>
          </cell>
        </row>
        <row r="169">
          <cell r="A169" t="str">
            <v>MATERIAL DE SUB- BASE NORMA INVIAS</v>
          </cell>
          <cell r="B169" t="str">
            <v>M3</v>
          </cell>
          <cell r="C169">
            <v>21000</v>
          </cell>
        </row>
        <row r="170">
          <cell r="A170" t="str">
            <v>MATERIAL FILTRANTE 6"</v>
          </cell>
          <cell r="B170" t="str">
            <v>M3</v>
          </cell>
          <cell r="C170">
            <v>55000</v>
          </cell>
        </row>
        <row r="171">
          <cell r="A171" t="str">
            <v>MATERIAL FILTRANTE CANTO RODADO</v>
          </cell>
          <cell r="B171" t="str">
            <v>M3</v>
          </cell>
          <cell r="C171">
            <v>65000</v>
          </cell>
        </row>
        <row r="172">
          <cell r="A172" t="str">
            <v>MATERIAL SELECCIONADO PARA RELLENO</v>
          </cell>
          <cell r="B172" t="str">
            <v>M3</v>
          </cell>
          <cell r="C172">
            <v>35000</v>
          </cell>
        </row>
        <row r="173">
          <cell r="A173" t="str">
            <v>MECHA LENTA</v>
          </cell>
          <cell r="B173" t="str">
            <v>ML</v>
          </cell>
          <cell r="C173">
            <v>3000</v>
          </cell>
        </row>
        <row r="174">
          <cell r="A174" t="str">
            <v>MEZCLA DENSA EN CALIENTE MDC-1</v>
          </cell>
          <cell r="B174" t="str">
            <v>M3</v>
          </cell>
          <cell r="C174">
            <v>300000</v>
          </cell>
        </row>
        <row r="175">
          <cell r="A175" t="str">
            <v>MEZCLA DENSA EN CALIENTE MDC-2</v>
          </cell>
          <cell r="B175" t="str">
            <v>M3</v>
          </cell>
          <cell r="C175">
            <v>300000</v>
          </cell>
        </row>
        <row r="176">
          <cell r="A176" t="str">
            <v>MEZCLA DENSA EN CALIENTE MDC-3</v>
          </cell>
          <cell r="B176" t="str">
            <v>M3</v>
          </cell>
          <cell r="C176">
            <v>305000</v>
          </cell>
        </row>
        <row r="177">
          <cell r="A177" t="str">
            <v>MEZCLA DENSA EN FRIO MDF-1</v>
          </cell>
          <cell r="B177" t="str">
            <v>M3</v>
          </cell>
          <cell r="C177">
            <v>320000</v>
          </cell>
        </row>
        <row r="178">
          <cell r="A178" t="str">
            <v>MICROESFERAS REFLECTIVAS</v>
          </cell>
          <cell r="B178" t="str">
            <v>KG</v>
          </cell>
          <cell r="C178">
            <v>5200</v>
          </cell>
        </row>
        <row r="179">
          <cell r="A179" t="str">
            <v>MORTERO 1:2</v>
          </cell>
          <cell r="B179" t="str">
            <v>M3</v>
          </cell>
          <cell r="C179">
            <v>438595</v>
          </cell>
        </row>
        <row r="180">
          <cell r="A180" t="str">
            <v>MORTERO 1:3</v>
          </cell>
          <cell r="B180" t="str">
            <v>M3</v>
          </cell>
          <cell r="C180">
            <v>364995</v>
          </cell>
        </row>
        <row r="181">
          <cell r="A181" t="str">
            <v>MORTERO 1:3 IMPERMEABILIADO</v>
          </cell>
          <cell r="B181" t="str">
            <v>M3</v>
          </cell>
          <cell r="C181">
            <v>553995</v>
          </cell>
        </row>
        <row r="182">
          <cell r="A182" t="str">
            <v>MORTERO 1:4</v>
          </cell>
          <cell r="B182" t="str">
            <v>M3</v>
          </cell>
          <cell r="C182">
            <v>301425</v>
          </cell>
        </row>
        <row r="183">
          <cell r="A183" t="str">
            <v>MORTERO 1:5</v>
          </cell>
          <cell r="B183" t="str">
            <v>M3</v>
          </cell>
          <cell r="C183">
            <v>271545</v>
          </cell>
        </row>
        <row r="184">
          <cell r="A184" t="str">
            <v>NEOPRENO, DUREZA 75, E= 1/4``</v>
          </cell>
          <cell r="B184" t="str">
            <v>UN</v>
          </cell>
          <cell r="C184">
            <v>220000</v>
          </cell>
        </row>
        <row r="185">
          <cell r="A185" t="str">
            <v>PARAL EN MADERA ROLLIZA DE 3" (TABLESTACADOS)</v>
          </cell>
          <cell r="B185" t="str">
            <v>ML</v>
          </cell>
          <cell r="C185">
            <v>4500</v>
          </cell>
        </row>
        <row r="186">
          <cell r="A186" t="str">
            <v>PEGANTE EPOXICO DE DOS COMPONENTES</v>
          </cell>
          <cell r="B186" t="str">
            <v>UN</v>
          </cell>
          <cell r="C186">
            <v>32000</v>
          </cell>
        </row>
        <row r="187">
          <cell r="A187" t="str">
            <v>PIEDRA LAJA</v>
          </cell>
          <cell r="B187" t="str">
            <v>M2</v>
          </cell>
          <cell r="C187">
            <v>24000</v>
          </cell>
        </row>
        <row r="188">
          <cell r="A188" t="str">
            <v>PIEDRA PARA GAVIÓN</v>
          </cell>
          <cell r="B188" t="str">
            <v>M3</v>
          </cell>
          <cell r="C188">
            <v>52000</v>
          </cell>
        </row>
        <row r="189">
          <cell r="A189" t="str">
            <v>PIEDRA RAJÓN</v>
          </cell>
          <cell r="B189" t="str">
            <v>M3</v>
          </cell>
          <cell r="C189">
            <v>52000</v>
          </cell>
        </row>
        <row r="190">
          <cell r="A190" t="str">
            <v>PILOTES EN MADERA D= 15 CMS</v>
          </cell>
          <cell r="B190" t="str">
            <v>ML</v>
          </cell>
          <cell r="C190">
            <v>35000</v>
          </cell>
        </row>
        <row r="191">
          <cell r="A191" t="str">
            <v>PINTURA ACRILICA BASE, O BASE SOLVENTE, ESMALTE O SIMILAR</v>
          </cell>
          <cell r="B191" t="str">
            <v>GLN</v>
          </cell>
          <cell r="C191">
            <v>52000</v>
          </cell>
        </row>
        <row r="192">
          <cell r="A192" t="str">
            <v>PINTURA ANTICORROSIVA</v>
          </cell>
          <cell r="B192" t="str">
            <v>GLN</v>
          </cell>
          <cell r="C192">
            <v>38000</v>
          </cell>
        </row>
        <row r="193">
          <cell r="A193" t="str">
            <v>PINTURA ESMALTE</v>
          </cell>
          <cell r="B193" t="str">
            <v>GLN</v>
          </cell>
          <cell r="C193">
            <v>52000</v>
          </cell>
        </row>
        <row r="194">
          <cell r="A194" t="str">
            <v>PINTUTRAFICO PLASTICO EN FRIO, INCLUYE MICROESFERAS</v>
          </cell>
          <cell r="B194" t="str">
            <v>GLN</v>
          </cell>
          <cell r="C194">
            <v>58000</v>
          </cell>
        </row>
        <row r="195">
          <cell r="A195" t="str">
            <v>PLACA ACERO</v>
          </cell>
          <cell r="B195" t="str">
            <v>UN</v>
          </cell>
          <cell r="C195">
            <v>4500</v>
          </cell>
        </row>
        <row r="196">
          <cell r="A196" t="str">
            <v>PLATINA DE ACERO  2-5/8``X2-5/8``X3/8``</v>
          </cell>
          <cell r="B196" t="str">
            <v>UN</v>
          </cell>
          <cell r="C196">
            <v>17000</v>
          </cell>
        </row>
        <row r="197">
          <cell r="A197" t="str">
            <v>POSTE DE REFERENCIA EN CONCRETO INCLUYE PINTURA</v>
          </cell>
          <cell r="B197" t="str">
            <v>UN</v>
          </cell>
          <cell r="C197">
            <v>70000</v>
          </cell>
        </row>
        <row r="198">
          <cell r="A198" t="str">
            <v>POSTE DEFENSA METALICA (1.50M)</v>
          </cell>
          <cell r="B198" t="str">
            <v>UN</v>
          </cell>
          <cell r="C198">
            <v>135000</v>
          </cell>
        </row>
        <row r="199">
          <cell r="A199" t="str">
            <v>POSTE EN CONCRETO PREFABRICADO 10 X 10 CM X 1.80 M  210 KG/CM2</v>
          </cell>
          <cell r="B199" t="str">
            <v>UN</v>
          </cell>
          <cell r="C199">
            <v>25000</v>
          </cell>
        </row>
        <row r="200">
          <cell r="A200" t="str">
            <v>POSTE EN LAMINA DE ACERO CALIBRE 3/16" (1.80 M)</v>
          </cell>
          <cell r="B200" t="str">
            <v>UN</v>
          </cell>
          <cell r="C200">
            <v>153000</v>
          </cell>
        </row>
        <row r="201">
          <cell r="A201" t="str">
            <v>POSTE EN MADERA INMUNIZADA (H=1.80M)</v>
          </cell>
          <cell r="B201" t="str">
            <v>UN</v>
          </cell>
          <cell r="C201">
            <v>12000</v>
          </cell>
        </row>
        <row r="202">
          <cell r="A202" t="str">
            <v>PRENSACABLES DE HF. TIPO PESADO D=¾``</v>
          </cell>
          <cell r="B202" t="str">
            <v>UN</v>
          </cell>
          <cell r="C202">
            <v>3832</v>
          </cell>
        </row>
        <row r="203">
          <cell r="A203" t="str">
            <v>PRENSACABLES DE HF. TIPO PESADO D=1``</v>
          </cell>
          <cell r="B203" t="str">
            <v>UN</v>
          </cell>
          <cell r="C203">
            <v>6971</v>
          </cell>
        </row>
        <row r="204">
          <cell r="A204" t="str">
            <v>PRENSACABLES DE HF. TIPO PESADO D=1-¼``</v>
          </cell>
          <cell r="B204" t="str">
            <v>UN</v>
          </cell>
          <cell r="C204">
            <v>11910</v>
          </cell>
        </row>
        <row r="205">
          <cell r="A205" t="str">
            <v>PRENSACABLES DE HF. TIPO PESADO D=2``</v>
          </cell>
          <cell r="B205" t="str">
            <v>UN</v>
          </cell>
          <cell r="C205">
            <v>20000</v>
          </cell>
        </row>
        <row r="206">
          <cell r="A206" t="str">
            <v>PRENSACABLES DE HF. TIPO PESADO D=5/8``.</v>
          </cell>
          <cell r="B206" t="str">
            <v>UN</v>
          </cell>
          <cell r="C206">
            <v>3200</v>
          </cell>
        </row>
        <row r="207">
          <cell r="A207" t="str">
            <v>PRENSACABLES DE HF. TIPO PESADO D=7/8``</v>
          </cell>
          <cell r="B207" t="str">
            <v>UN</v>
          </cell>
          <cell r="C207">
            <v>6001</v>
          </cell>
        </row>
        <row r="208">
          <cell r="A208" t="str">
            <v>PUNTILLA</v>
          </cell>
          <cell r="B208" t="str">
            <v>LB</v>
          </cell>
          <cell r="C208">
            <v>4000</v>
          </cell>
        </row>
        <row r="209">
          <cell r="A209" t="str">
            <v>RESINA TERMOPLASTICA</v>
          </cell>
          <cell r="B209" t="str">
            <v>KG</v>
          </cell>
          <cell r="C209">
            <v>6500</v>
          </cell>
        </row>
        <row r="210">
          <cell r="A210" t="str">
            <v>SALIDA PVC 2 1/2"</v>
          </cell>
          <cell r="B210" t="str">
            <v>UN</v>
          </cell>
          <cell r="C210">
            <v>7000</v>
          </cell>
        </row>
        <row r="211">
          <cell r="A211" t="str">
            <v>SALIDA PVC 4"</v>
          </cell>
          <cell r="B211" t="str">
            <v>UN</v>
          </cell>
          <cell r="C211">
            <v>12000</v>
          </cell>
        </row>
        <row r="212">
          <cell r="A212" t="str">
            <v>SARDINEL PREFABRICADO</v>
          </cell>
          <cell r="B212" t="str">
            <v>UN</v>
          </cell>
          <cell r="C212">
            <v>39000</v>
          </cell>
        </row>
        <row r="213">
          <cell r="A213" t="str">
            <v>SELLO DE SILICONA O SELLADOR AUTONIVELANTE</v>
          </cell>
          <cell r="B213" t="str">
            <v>CC</v>
          </cell>
          <cell r="C213">
            <v>100</v>
          </cell>
        </row>
        <row r="214">
          <cell r="A214" t="str">
            <v>SEMILLAS PARA EMPRADIZAR</v>
          </cell>
          <cell r="B214" t="str">
            <v>KG</v>
          </cell>
          <cell r="C214">
            <v>6000</v>
          </cell>
        </row>
        <row r="215">
          <cell r="A215" t="str">
            <v>SEÑAL (GRUPO 1). TABLERO EN LÁMINA GALVANIZADA DE 75CM*75CM, CALIBRE 16, REFLECTIVO TIPO 1. (INCLUYE POSTE)</v>
          </cell>
          <cell r="B215" t="str">
            <v>UN</v>
          </cell>
          <cell r="C215">
            <v>155200</v>
          </cell>
        </row>
        <row r="216">
          <cell r="A216" t="str">
            <v xml:space="preserve">SEÑAL (GRUPO 2). TABLERO EN LÁMINA GALVANIZADO DE 1,2M*0,4M, CALIBRE 16, REFLECTIVO TIPO 1. </v>
          </cell>
          <cell r="B216" t="str">
            <v>UN</v>
          </cell>
          <cell r="C216">
            <v>179700</v>
          </cell>
        </row>
        <row r="217">
          <cell r="A217" t="str">
            <v xml:space="preserve">SEÑAL (GRUPO 3 FERROCARRIL) (SP-54). TABLERO EN LÁMINA GALVANIZADO DE 2,4M*0,3M, CALIBRE 16, REFLECTIVO TIPO 1. </v>
          </cell>
          <cell r="B217" t="str">
            <v>UN</v>
          </cell>
          <cell r="C217">
            <v>200000</v>
          </cell>
        </row>
        <row r="218">
          <cell r="A218" t="str">
            <v>SEÑAL (GRUPO 4). TABLERO EN LÁMINA GALVANIZADO DE 60CM*75CM, CALIBRE 16, REFLECTIVO TIPO 1. (DELINEADOR DE CURVA HORIZONTAL)</v>
          </cell>
          <cell r="B218" t="str">
            <v>UN</v>
          </cell>
          <cell r="C218">
            <v>184000</v>
          </cell>
        </row>
        <row r="219">
          <cell r="A219" t="str">
            <v>SEÑAL (GRUPO 5). TABLERO EN LÁMINA GALVANIZADO DE 0,90M*1,13M, CALIBRE 16, REFLECTIVO TIPO 1. INCLUYE 2 POSTES</v>
          </cell>
          <cell r="B219" t="str">
            <v>UN</v>
          </cell>
          <cell r="C219">
            <v>340000</v>
          </cell>
        </row>
        <row r="220">
          <cell r="A220" t="str">
            <v>SEPARADOR NEW JERSEY BIDIRECC 1,5X0,6X1,1MT</v>
          </cell>
          <cell r="B220" t="str">
            <v>ML</v>
          </cell>
          <cell r="C220">
            <v>225000</v>
          </cell>
        </row>
        <row r="221">
          <cell r="A221" t="str">
            <v>SEPARADOR NEW JERSEY UNIDIRECC 1,5X0,6X1,1MT</v>
          </cell>
          <cell r="B221" t="str">
            <v>ML</v>
          </cell>
          <cell r="C221">
            <v>178000</v>
          </cell>
        </row>
        <row r="222">
          <cell r="A222" t="str">
            <v>SIKADUR 32</v>
          </cell>
          <cell r="B222" t="str">
            <v>KG</v>
          </cell>
          <cell r="C222">
            <v>56000</v>
          </cell>
        </row>
        <row r="223">
          <cell r="A223" t="str">
            <v>SOLDADURA 1/8 DE GALON</v>
          </cell>
          <cell r="B223" t="str">
            <v>KG</v>
          </cell>
          <cell r="C223">
            <v>33925</v>
          </cell>
        </row>
        <row r="224">
          <cell r="A224" t="str">
            <v>SOLDADURA L-70</v>
          </cell>
          <cell r="B224" t="str">
            <v>KG</v>
          </cell>
          <cell r="C224">
            <v>9500</v>
          </cell>
        </row>
        <row r="225">
          <cell r="A225" t="str">
            <v>SUPERPLASTIFICANTE SIKAMENT</v>
          </cell>
          <cell r="B225" t="str">
            <v>GLN</v>
          </cell>
          <cell r="C225">
            <v>45000</v>
          </cell>
        </row>
        <row r="226">
          <cell r="A226" t="str">
            <v>TABLA BURRA 0.30X0.30X0.05</v>
          </cell>
          <cell r="B226" t="str">
            <v>ML</v>
          </cell>
          <cell r="C226">
            <v>5500</v>
          </cell>
        </row>
        <row r="227">
          <cell r="A227" t="str">
            <v xml:space="preserve">TABLESTACA DE MADERA ASERRADA (0.25X0.05X3.0) </v>
          </cell>
          <cell r="B227" t="str">
            <v>UN</v>
          </cell>
          <cell r="C227">
            <v>17000</v>
          </cell>
        </row>
        <row r="228">
          <cell r="A228" t="str">
            <v>TACHA REFLECTIVA</v>
          </cell>
          <cell r="B228" t="str">
            <v>UN</v>
          </cell>
          <cell r="C228">
            <v>8500</v>
          </cell>
        </row>
        <row r="229">
          <cell r="A229" t="str">
            <v xml:space="preserve">TAPON PVC RDE 21 DE 1" </v>
          </cell>
          <cell r="B229" t="str">
            <v>UN</v>
          </cell>
          <cell r="C229">
            <v>808</v>
          </cell>
        </row>
        <row r="230">
          <cell r="A230" t="str">
            <v>TELA VERDE DE CERRAMIENTO (2.10 X 2.50)</v>
          </cell>
          <cell r="B230" t="str">
            <v>M2</v>
          </cell>
          <cell r="C230">
            <v>520</v>
          </cell>
        </row>
        <row r="231">
          <cell r="A231" t="str">
            <v>TENSOR PARA CABLE DE ACERO D= 1``</v>
          </cell>
          <cell r="B231" t="str">
            <v>UN</v>
          </cell>
          <cell r="C231">
            <v>307394.2</v>
          </cell>
        </row>
        <row r="232">
          <cell r="A232" t="str">
            <v>TENSOR PARA CABLE DE ACERO D= 1-1/2``</v>
          </cell>
          <cell r="B232" t="str">
            <v>UN</v>
          </cell>
          <cell r="C232">
            <v>650113.88</v>
          </cell>
        </row>
        <row r="233">
          <cell r="A233" t="str">
            <v>TENSOR PARA CABLE DE ACERO D= 1-1/4``</v>
          </cell>
          <cell r="B233" t="str">
            <v>UN</v>
          </cell>
          <cell r="C233">
            <v>427635.16</v>
          </cell>
        </row>
        <row r="234">
          <cell r="A234" t="str">
            <v>TENSOR PARA CABLE DE ACERO D= 1-1/8``</v>
          </cell>
          <cell r="B234" t="str">
            <v>UN</v>
          </cell>
          <cell r="C234">
            <v>399612.46</v>
          </cell>
        </row>
        <row r="235">
          <cell r="A235" t="str">
            <v>TENSOR PARA CABLE DE ACERO D= 1-3/4``</v>
          </cell>
          <cell r="B235" t="str">
            <v>UN</v>
          </cell>
          <cell r="C235">
            <v>845148.04</v>
          </cell>
        </row>
        <row r="236">
          <cell r="A236" t="str">
            <v>TENSOR PARA CABLE DE ACERO D= 2``</v>
          </cell>
          <cell r="B236" t="str">
            <v>UN</v>
          </cell>
          <cell r="C236">
            <v>2581435</v>
          </cell>
        </row>
        <row r="237">
          <cell r="A237" t="str">
            <v>TENSOR PARA CABLE DE ACERO D= 5/8``</v>
          </cell>
          <cell r="B237" t="str">
            <v>UN</v>
          </cell>
          <cell r="C237">
            <v>120919.56</v>
          </cell>
        </row>
        <row r="238">
          <cell r="A238" t="str">
            <v>TENSOR PARA CABLE DE ACERO D=3/4``</v>
          </cell>
          <cell r="B238" t="str">
            <v>UN</v>
          </cell>
          <cell r="C238">
            <v>173907.20000000001</v>
          </cell>
        </row>
        <row r="239">
          <cell r="A239" t="str">
            <v>TERMINAL DEFENSA METALICA</v>
          </cell>
          <cell r="B239" t="str">
            <v>UN</v>
          </cell>
          <cell r="C239">
            <v>60000</v>
          </cell>
        </row>
        <row r="240">
          <cell r="A240" t="str">
            <v>TIERRA NEGRA ABONADA</v>
          </cell>
          <cell r="B240" t="str">
            <v>M3</v>
          </cell>
          <cell r="C240">
            <v>90000</v>
          </cell>
        </row>
        <row r="241">
          <cell r="A241" t="str">
            <v>TORNILLO DE UNION  DE 12  MM + TUERCA</v>
          </cell>
          <cell r="B241" t="str">
            <v>UN</v>
          </cell>
          <cell r="C241">
            <v>2100</v>
          </cell>
        </row>
        <row r="242">
          <cell r="A242" t="str">
            <v>TORNILLO PARA DEFENSA METALICA</v>
          </cell>
          <cell r="B242" t="str">
            <v>UN</v>
          </cell>
          <cell r="C242">
            <v>1800</v>
          </cell>
        </row>
        <row r="243">
          <cell r="A243" t="str">
            <v>TORÓN DE TENSIONAMIENTO 1/2" O 5/8"</v>
          </cell>
          <cell r="B243" t="str">
            <v>KG</v>
          </cell>
          <cell r="C243">
            <v>4500</v>
          </cell>
        </row>
        <row r="244">
          <cell r="A244" t="str">
            <v>TROMPETAS 12 TORONES TENSIONAMIENTO</v>
          </cell>
          <cell r="B244" t="str">
            <v>KG</v>
          </cell>
          <cell r="C244">
            <v>32000</v>
          </cell>
        </row>
        <row r="245">
          <cell r="A245" t="str">
            <v>TUBERIA CORRUGADA DE ACERO GALVANIZADO LAMINA MP68</v>
          </cell>
          <cell r="B245" t="str">
            <v>ML</v>
          </cell>
          <cell r="C245">
            <v>400000</v>
          </cell>
        </row>
        <row r="246">
          <cell r="A246" t="str">
            <v>TUBERIA DE CONCRETO REFORZADO 900 MM</v>
          </cell>
          <cell r="B246" t="str">
            <v>ML</v>
          </cell>
          <cell r="C246">
            <v>320000</v>
          </cell>
        </row>
        <row r="247">
          <cell r="A247" t="str">
            <v>TUBERIA DE CONCRETO SIMPLE 600 MM</v>
          </cell>
          <cell r="B247" t="str">
            <v>ML</v>
          </cell>
          <cell r="C247">
            <v>95000</v>
          </cell>
        </row>
        <row r="248">
          <cell r="A248" t="str">
            <v>TUBERIA GALVANIZADA DE 2"</v>
          </cell>
          <cell r="B248" t="str">
            <v>ML</v>
          </cell>
          <cell r="C248">
            <v>15500</v>
          </cell>
        </row>
        <row r="249">
          <cell r="A249" t="str">
            <v>TUBERIA GALVANIZADA DE 3"</v>
          </cell>
          <cell r="B249" t="str">
            <v>ML</v>
          </cell>
          <cell r="C249">
            <v>27000</v>
          </cell>
        </row>
        <row r="250">
          <cell r="A250" t="str">
            <v>TUBERIA GALVANIZADA DE 4"</v>
          </cell>
          <cell r="B250" t="str">
            <v>ML</v>
          </cell>
          <cell r="C250">
            <v>39000</v>
          </cell>
        </row>
        <row r="251">
          <cell r="A251" t="str">
            <v>TUBERÍA PVC   1" RDE 21  E.L.</v>
          </cell>
          <cell r="B251" t="str">
            <v>ML</v>
          </cell>
          <cell r="C251">
            <v>3200</v>
          </cell>
        </row>
        <row r="252">
          <cell r="A252" t="str">
            <v>TUBERÍA PVC   4" RDE 21 E.L.</v>
          </cell>
          <cell r="B252" t="str">
            <v>ML</v>
          </cell>
          <cell r="C252">
            <v>42050</v>
          </cell>
        </row>
        <row r="253">
          <cell r="A253" t="str">
            <v>TUBERÍA PVC  2 1/2" RDE 21  E.L.</v>
          </cell>
          <cell r="B253" t="str">
            <v>ML</v>
          </cell>
          <cell r="C253">
            <v>18448</v>
          </cell>
        </row>
        <row r="254">
          <cell r="A254" t="str">
            <v>TUBERIA PVC RIB STEEL NTC 4764 D=36"</v>
          </cell>
          <cell r="B254" t="str">
            <v>ML</v>
          </cell>
          <cell r="C254">
            <v>428300</v>
          </cell>
        </row>
        <row r="255">
          <cell r="A255" t="str">
            <v>TUBO METÁLICO AGUA NEGRA D= 2``, C. 0,80</v>
          </cell>
          <cell r="B255" t="str">
            <v>ML</v>
          </cell>
          <cell r="C255">
            <v>8000</v>
          </cell>
        </row>
        <row r="256">
          <cell r="A256" t="str">
            <v>TUBO SANITARIO PVC 3"</v>
          </cell>
          <cell r="B256" t="str">
            <v>ML</v>
          </cell>
          <cell r="C256">
            <v>13000</v>
          </cell>
        </row>
        <row r="257">
          <cell r="A257" t="str">
            <v>UNION PVC 1"</v>
          </cell>
          <cell r="B257" t="str">
            <v>UN</v>
          </cell>
          <cell r="C257">
            <v>700</v>
          </cell>
        </row>
        <row r="258">
          <cell r="A258" t="str">
            <v>UNION PVC 2 1/2"</v>
          </cell>
          <cell r="B258" t="str">
            <v>UN</v>
          </cell>
          <cell r="C258">
            <v>11289</v>
          </cell>
        </row>
        <row r="259">
          <cell r="A259" t="str">
            <v>UNION PVC 4"</v>
          </cell>
          <cell r="B259" t="str">
            <v>UN</v>
          </cell>
          <cell r="C259">
            <v>30400</v>
          </cell>
        </row>
        <row r="260">
          <cell r="A260" t="str">
            <v>VARILLA DE 1/4"</v>
          </cell>
          <cell r="B260" t="str">
            <v>KG</v>
          </cell>
          <cell r="C260">
            <v>2600</v>
          </cell>
        </row>
        <row r="261">
          <cell r="A261" t="str">
            <v>-</v>
          </cell>
          <cell r="B261" t="str">
            <v>-</v>
          </cell>
          <cell r="C261" t="str">
            <v>-</v>
          </cell>
        </row>
        <row r="262">
          <cell r="A262">
            <v>0</v>
          </cell>
          <cell r="B262">
            <v>0</v>
          </cell>
          <cell r="C262">
            <v>0</v>
          </cell>
        </row>
      </sheetData>
      <sheetData sheetId="4" refreshError="1">
        <row r="2">
          <cell r="A2" t="str">
            <v>Descripción</v>
          </cell>
          <cell r="B2" t="str">
            <v>Unidad</v>
          </cell>
          <cell r="C2" t="str">
            <v>Tarifa</v>
          </cell>
        </row>
        <row r="3">
          <cell r="A3" t="str">
            <v>-</v>
          </cell>
          <cell r="B3" t="str">
            <v>-</v>
          </cell>
          <cell r="C3" t="str">
            <v>-</v>
          </cell>
        </row>
        <row r="4">
          <cell r="A4" t="str">
            <v>ASPERSOR MANUAL</v>
          </cell>
          <cell r="B4" t="str">
            <v>HR</v>
          </cell>
          <cell r="C4">
            <v>2800</v>
          </cell>
        </row>
        <row r="5">
          <cell r="A5" t="str">
            <v>BOMBA DE CONCRETO</v>
          </cell>
          <cell r="B5" t="str">
            <v>HR</v>
          </cell>
          <cell r="C5">
            <v>120000</v>
          </cell>
        </row>
        <row r="6">
          <cell r="A6" t="str">
            <v>BOMBA DE INYECCIÓN DE LECHADA</v>
          </cell>
          <cell r="B6" t="str">
            <v>HR</v>
          </cell>
          <cell r="C6">
            <v>18000</v>
          </cell>
        </row>
        <row r="7">
          <cell r="A7" t="str">
            <v>BOMBA PARA GATO DE TENSIONAMIENTO</v>
          </cell>
          <cell r="B7" t="str">
            <v>HR</v>
          </cell>
          <cell r="C7">
            <v>35000</v>
          </cell>
        </row>
        <row r="8">
          <cell r="A8" t="str">
            <v>BULDOZER D6</v>
          </cell>
          <cell r="B8" t="str">
            <v>HR</v>
          </cell>
          <cell r="C8">
            <v>120000</v>
          </cell>
        </row>
        <row r="9">
          <cell r="A9" t="str">
            <v>BULDOZER D8 (INCLUIDO RIPPER)</v>
          </cell>
          <cell r="B9" t="str">
            <v>HR</v>
          </cell>
          <cell r="C9">
            <v>125000</v>
          </cell>
        </row>
        <row r="10">
          <cell r="A10" t="str">
            <v>CALENTADOR A GAS</v>
          </cell>
          <cell r="B10" t="str">
            <v>HR</v>
          </cell>
          <cell r="C10">
            <v>52000</v>
          </cell>
        </row>
        <row r="11">
          <cell r="A11" t="str">
            <v>CAMIÓN DE SLURRY</v>
          </cell>
          <cell r="B11" t="str">
            <v>HR</v>
          </cell>
          <cell r="C11">
            <v>100000</v>
          </cell>
        </row>
        <row r="12">
          <cell r="A12" t="str">
            <v>CAMIONETA D-300</v>
          </cell>
          <cell r="B12" t="str">
            <v>HR</v>
          </cell>
          <cell r="C12">
            <v>38000</v>
          </cell>
        </row>
        <row r="13">
          <cell r="A13" t="str">
            <v>CARGADOR</v>
          </cell>
          <cell r="B13" t="str">
            <v>HR</v>
          </cell>
          <cell r="C13">
            <v>80000</v>
          </cell>
        </row>
        <row r="14">
          <cell r="A14" t="str">
            <v>CARGADOR 930</v>
          </cell>
          <cell r="B14" t="str">
            <v>HR</v>
          </cell>
          <cell r="C14">
            <v>130000</v>
          </cell>
        </row>
        <row r="15">
          <cell r="A15" t="str">
            <v>CARROTANQUE AGUA</v>
          </cell>
          <cell r="B15" t="str">
            <v>HR</v>
          </cell>
          <cell r="C15">
            <v>50000</v>
          </cell>
        </row>
        <row r="16">
          <cell r="A16" t="str">
            <v>CARROTANQUE IRRIGADOR DE ASFALTO</v>
          </cell>
          <cell r="B16" t="str">
            <v>HR</v>
          </cell>
          <cell r="C16">
            <v>75000</v>
          </cell>
        </row>
        <row r="17">
          <cell r="A17" t="str">
            <v>CILINDRO NEUMÁTICO</v>
          </cell>
          <cell r="B17" t="str">
            <v>HR</v>
          </cell>
          <cell r="C17">
            <v>60000</v>
          </cell>
        </row>
        <row r="18">
          <cell r="A18" t="str">
            <v>COMPACTADOR BENITIN</v>
          </cell>
          <cell r="B18" t="str">
            <v>HR</v>
          </cell>
          <cell r="C18">
            <v>16000</v>
          </cell>
        </row>
        <row r="19">
          <cell r="A19" t="str">
            <v>COMPACTADOR DE LLANTA</v>
          </cell>
          <cell r="B19" t="str">
            <v>HR</v>
          </cell>
          <cell r="C19">
            <v>60000</v>
          </cell>
        </row>
        <row r="20">
          <cell r="A20" t="str">
            <v>COMPACTADOR MANUAL (RANA)</v>
          </cell>
          <cell r="B20" t="str">
            <v>HR</v>
          </cell>
          <cell r="C20">
            <v>8000</v>
          </cell>
        </row>
        <row r="21">
          <cell r="A21" t="str">
            <v>COMPACTADOR MANUAL DE RODILLO</v>
          </cell>
          <cell r="B21" t="str">
            <v>HR</v>
          </cell>
          <cell r="C21">
            <v>8000</v>
          </cell>
        </row>
        <row r="22">
          <cell r="A22" t="str">
            <v>COMPACTADOR NEUMATICO</v>
          </cell>
          <cell r="B22" t="str">
            <v>HR</v>
          </cell>
          <cell r="C22">
            <v>80000</v>
          </cell>
        </row>
        <row r="23">
          <cell r="A23" t="str">
            <v>COMPACTADOR VIBRATORIO TIPO DD-20</v>
          </cell>
          <cell r="B23" t="str">
            <v>HR</v>
          </cell>
          <cell r="C23">
            <v>112000</v>
          </cell>
        </row>
        <row r="24">
          <cell r="A24" t="str">
            <v>COMPRESOR</v>
          </cell>
          <cell r="B24" t="str">
            <v>HR</v>
          </cell>
          <cell r="C24">
            <v>40000</v>
          </cell>
        </row>
        <row r="25">
          <cell r="A25" t="str">
            <v>COMPRESOR (BARRIDO Y SOPLADO)</v>
          </cell>
          <cell r="B25" t="str">
            <v>HR</v>
          </cell>
          <cell r="C25">
            <v>40000</v>
          </cell>
        </row>
        <row r="26">
          <cell r="A26" t="str">
            <v>COMPRESOR 125 PIES 3 CON MARTILLO</v>
          </cell>
          <cell r="B26" t="str">
            <v>HR</v>
          </cell>
          <cell r="C26">
            <v>55000</v>
          </cell>
        </row>
        <row r="27">
          <cell r="A27" t="str">
            <v>COMPRESOR 250 PIES 3 CON MARTILLO</v>
          </cell>
          <cell r="B27" t="str">
            <v>HR</v>
          </cell>
          <cell r="C27">
            <v>60000</v>
          </cell>
        </row>
        <row r="28">
          <cell r="A28" t="str">
            <v>CORTADORA DE PAVIMENTO</v>
          </cell>
          <cell r="B28" t="str">
            <v>HR</v>
          </cell>
          <cell r="C28">
            <v>8000</v>
          </cell>
        </row>
        <row r="29">
          <cell r="A29" t="str">
            <v>DIFERENCIAL DE 3 TON</v>
          </cell>
          <cell r="B29" t="str">
            <v>HR</v>
          </cell>
          <cell r="C29">
            <v>1600</v>
          </cell>
        </row>
        <row r="30">
          <cell r="A30" t="str">
            <v>EQUIPO APLICADOR PARA BANDAS</v>
          </cell>
          <cell r="B30" t="str">
            <v>HR</v>
          </cell>
          <cell r="C30">
            <v>25000</v>
          </cell>
        </row>
        <row r="31">
          <cell r="A31" t="str">
            <v>EQUIPO DE CONTROL (BANDAS SONORAS REDUCE VELOCIDAD) (TERMOHIGOMETROS, TERMÓMETROS, GALGAS, ETC)</v>
          </cell>
          <cell r="B31" t="str">
            <v>HR</v>
          </cell>
          <cell r="C31">
            <v>1300</v>
          </cell>
        </row>
        <row r="32">
          <cell r="A32" t="str">
            <v>EQUIPO DE OXICORTE</v>
          </cell>
          <cell r="B32" t="str">
            <v>HR</v>
          </cell>
          <cell r="C32">
            <v>15000</v>
          </cell>
        </row>
        <row r="33">
          <cell r="A33" t="str">
            <v>EQUIPO DE PERFORACIÓN (TRACKDRILL)</v>
          </cell>
          <cell r="B33" t="str">
            <v>HR</v>
          </cell>
          <cell r="C33">
            <v>120000</v>
          </cell>
        </row>
        <row r="34">
          <cell r="A34" t="str">
            <v>EQUIPO DE RADIOGRAFIA</v>
          </cell>
          <cell r="B34" t="str">
            <v>HR</v>
          </cell>
          <cell r="C34">
            <v>15000</v>
          </cell>
        </row>
        <row r="35">
          <cell r="A35" t="str">
            <v>EQUIPO DE SAND BLASTING</v>
          </cell>
          <cell r="B35" t="str">
            <v>HR</v>
          </cell>
          <cell r="C35">
            <v>48000</v>
          </cell>
        </row>
        <row r="36">
          <cell r="A36" t="str">
            <v>EQUIPO DE SOLDADURA</v>
          </cell>
          <cell r="B36" t="str">
            <v>HR</v>
          </cell>
          <cell r="C36">
            <v>15000</v>
          </cell>
        </row>
        <row r="37">
          <cell r="A37" t="str">
            <v>EQUIPO DE SOLDADURA 250 AMP</v>
          </cell>
          <cell r="B37" t="str">
            <v>HR</v>
          </cell>
          <cell r="C37">
            <v>23000</v>
          </cell>
        </row>
        <row r="38">
          <cell r="A38" t="str">
            <v>EQUIPO DE TOPOGRAFÍA (ESTACION,NIVEL Y ELEMENTOS)</v>
          </cell>
          <cell r="B38" t="str">
            <v>HR</v>
          </cell>
          <cell r="C38">
            <v>22000</v>
          </cell>
        </row>
        <row r="39">
          <cell r="A39" t="str">
            <v>ESPARCIDOR DE GRAVILLA</v>
          </cell>
          <cell r="B39" t="str">
            <v>HR</v>
          </cell>
          <cell r="C39">
            <v>90000</v>
          </cell>
        </row>
        <row r="40">
          <cell r="A40" t="str">
            <v>FORMALETA MET. SARDINEL (ML)</v>
          </cell>
          <cell r="B40" t="str">
            <v>DIA</v>
          </cell>
          <cell r="C40">
            <v>300</v>
          </cell>
        </row>
        <row r="41">
          <cell r="A41" t="str">
            <v>FORMALETA METÁLICA (CONCRETO HIDRAULICO)</v>
          </cell>
          <cell r="B41" t="str">
            <v>HR</v>
          </cell>
          <cell r="C41">
            <v>6000</v>
          </cell>
        </row>
        <row r="42">
          <cell r="A42" t="str">
            <v>FORMALETA PARA CAMISA DE PILOTE</v>
          </cell>
          <cell r="B42" t="str">
            <v>HR</v>
          </cell>
          <cell r="C42">
            <v>15000</v>
          </cell>
        </row>
        <row r="43">
          <cell r="A43" t="str">
            <v>FRESADORA DE PAVIMENTO</v>
          </cell>
          <cell r="B43" t="str">
            <v>HR</v>
          </cell>
          <cell r="C43">
            <v>120000</v>
          </cell>
        </row>
        <row r="44">
          <cell r="A44" t="str">
            <v>FRESADORA Y RECICLADORA DE PAVIMENTO</v>
          </cell>
          <cell r="B44" t="str">
            <v>HR</v>
          </cell>
          <cell r="C44">
            <v>290000</v>
          </cell>
        </row>
        <row r="45">
          <cell r="A45" t="str">
            <v>FUNDIDORA</v>
          </cell>
          <cell r="B45" t="str">
            <v>HR</v>
          </cell>
          <cell r="C45">
            <v>195000</v>
          </cell>
        </row>
        <row r="46">
          <cell r="A46" t="str">
            <v>GATO PARA TENSIONAMIENTO</v>
          </cell>
          <cell r="B46" t="str">
            <v>HR</v>
          </cell>
          <cell r="C46">
            <v>120000</v>
          </cell>
        </row>
        <row r="47">
          <cell r="A47" t="str">
            <v>GRUA 10 TON</v>
          </cell>
          <cell r="B47" t="str">
            <v>HR</v>
          </cell>
          <cell r="C47">
            <v>140000</v>
          </cell>
        </row>
        <row r="48">
          <cell r="A48" t="str">
            <v>GUADAÑADORA</v>
          </cell>
          <cell r="B48" t="str">
            <v>HR</v>
          </cell>
          <cell r="C48">
            <v>5000</v>
          </cell>
        </row>
        <row r="49">
          <cell r="A49" t="str">
            <v>HERRAMIENTA MENOR (10%)</v>
          </cell>
          <cell r="B49" t="str">
            <v>%</v>
          </cell>
          <cell r="C49">
            <v>1</v>
          </cell>
        </row>
        <row r="50">
          <cell r="A50" t="str">
            <v>HERRAMIENTA MENOR (2%)</v>
          </cell>
          <cell r="B50" t="str">
            <v>%</v>
          </cell>
          <cell r="C50">
            <v>1</v>
          </cell>
        </row>
        <row r="51">
          <cell r="A51" t="str">
            <v>HERRAMIENTA MENOR (5%)</v>
          </cell>
          <cell r="B51" t="str">
            <v>%</v>
          </cell>
          <cell r="C51">
            <v>1</v>
          </cell>
        </row>
        <row r="52">
          <cell r="A52" t="str">
            <v>MAQUINA APLICADORA DE PINTURA</v>
          </cell>
          <cell r="B52" t="str">
            <v>DIA</v>
          </cell>
          <cell r="C52">
            <v>15000</v>
          </cell>
        </row>
        <row r="53">
          <cell r="A53" t="str">
            <v>MAQUINA TÉRMICA PEGATACHAS</v>
          </cell>
          <cell r="B53" t="str">
            <v>HR</v>
          </cell>
          <cell r="C53">
            <v>6000</v>
          </cell>
        </row>
        <row r="54">
          <cell r="A54" t="str">
            <v>MOTOBOMBA 3 PULGADAS</v>
          </cell>
          <cell r="B54" t="str">
            <v>HR</v>
          </cell>
          <cell r="C54">
            <v>6000</v>
          </cell>
        </row>
        <row r="55">
          <cell r="A55" t="str">
            <v>MOTOBOMBA 4 PULGADAS</v>
          </cell>
          <cell r="B55" t="str">
            <v>HR</v>
          </cell>
          <cell r="C55">
            <v>10000</v>
          </cell>
        </row>
        <row r="56">
          <cell r="A56" t="str">
            <v>MOTOBOMBA 6" DIAMETRO DE BOMBEO DE 2M³/SEG.</v>
          </cell>
          <cell r="B56" t="str">
            <v>HR</v>
          </cell>
          <cell r="C56">
            <v>12000</v>
          </cell>
        </row>
        <row r="57">
          <cell r="A57" t="str">
            <v>MOTONIVELADORA CAT-12-F</v>
          </cell>
          <cell r="B57" t="str">
            <v>HR</v>
          </cell>
          <cell r="C57">
            <v>130000</v>
          </cell>
        </row>
        <row r="58">
          <cell r="A58" t="str">
            <v>MOTOSIERRA</v>
          </cell>
          <cell r="B58" t="str">
            <v>HR</v>
          </cell>
          <cell r="C58">
            <v>5000</v>
          </cell>
        </row>
        <row r="59">
          <cell r="A59" t="str">
            <v>PILOTEADORA</v>
          </cell>
          <cell r="B59" t="str">
            <v>HR</v>
          </cell>
          <cell r="C59">
            <v>120000</v>
          </cell>
        </row>
        <row r="60">
          <cell r="A60" t="str">
            <v>PLANTA DE MEZCLA Y SECADO</v>
          </cell>
          <cell r="B60" t="str">
            <v>HR</v>
          </cell>
          <cell r="C60">
            <v>195000</v>
          </cell>
        </row>
        <row r="61">
          <cell r="A61" t="str">
            <v>PLANTA ELECTRICA</v>
          </cell>
          <cell r="B61" t="str">
            <v>HR</v>
          </cell>
          <cell r="C61">
            <v>50000</v>
          </cell>
        </row>
        <row r="62">
          <cell r="A62" t="str">
            <v>PLAQUETA VIBRATORIA</v>
          </cell>
          <cell r="B62" t="str">
            <v>HR</v>
          </cell>
          <cell r="C62">
            <v>45000</v>
          </cell>
        </row>
        <row r="63">
          <cell r="A63" t="str">
            <v>PLUMA CAPACIDAD 100 KG</v>
          </cell>
          <cell r="B63" t="str">
            <v>HR</v>
          </cell>
          <cell r="C63">
            <v>8000</v>
          </cell>
        </row>
        <row r="64">
          <cell r="A64" t="str">
            <v>PUENTE GRUA</v>
          </cell>
          <cell r="B64" t="str">
            <v>HR</v>
          </cell>
          <cell r="C64">
            <v>8500</v>
          </cell>
        </row>
        <row r="65">
          <cell r="A65" t="str">
            <v>QUEMADOR A GAS</v>
          </cell>
          <cell r="B65" t="str">
            <v>DIA</v>
          </cell>
          <cell r="C65">
            <v>18000</v>
          </cell>
        </row>
        <row r="66">
          <cell r="A66" t="str">
            <v xml:space="preserve">REGLA VIBRATORIA </v>
          </cell>
          <cell r="B66" t="str">
            <v>HR</v>
          </cell>
          <cell r="C66">
            <v>6500</v>
          </cell>
        </row>
        <row r="67">
          <cell r="A67" t="str">
            <v xml:space="preserve">RETROCARGADOR CAT 510 </v>
          </cell>
          <cell r="B67" t="str">
            <v>HR</v>
          </cell>
          <cell r="C67">
            <v>90000</v>
          </cell>
        </row>
        <row r="68">
          <cell r="A68" t="str">
            <v>RETROEXCAVADORA (PAJARITA)</v>
          </cell>
          <cell r="B68" t="str">
            <v>HR</v>
          </cell>
          <cell r="C68">
            <v>80000</v>
          </cell>
        </row>
        <row r="69">
          <cell r="A69" t="str">
            <v>RETROEXCAVADORA 320</v>
          </cell>
          <cell r="B69" t="str">
            <v>HR</v>
          </cell>
          <cell r="C69">
            <v>120000</v>
          </cell>
        </row>
        <row r="70">
          <cell r="A70" t="str">
            <v>RETROEXCAVADORA DE ORUGA</v>
          </cell>
          <cell r="B70" t="str">
            <v>HR</v>
          </cell>
          <cell r="C70">
            <v>120000</v>
          </cell>
        </row>
        <row r="71">
          <cell r="A71" t="str">
            <v>RETROEXCAVADORA E-200 CON MARTILLO NEUMATICO</v>
          </cell>
          <cell r="B71" t="str">
            <v>HR</v>
          </cell>
          <cell r="C71">
            <v>120000</v>
          </cell>
        </row>
        <row r="72">
          <cell r="A72" t="str">
            <v>RETROEXCAVADORA SOBRE LLANTAS</v>
          </cell>
          <cell r="B72" t="str">
            <v>HR</v>
          </cell>
          <cell r="C72">
            <v>90000</v>
          </cell>
        </row>
        <row r="73">
          <cell r="A73" t="str">
            <v>TERMINADORA DE ASFALTO</v>
          </cell>
          <cell r="B73" t="str">
            <v>HR</v>
          </cell>
          <cell r="C73">
            <v>110000</v>
          </cell>
        </row>
        <row r="74">
          <cell r="A74" t="str">
            <v>VEHICULO DELINEADOR</v>
          </cell>
          <cell r="B74" t="str">
            <v>HR</v>
          </cell>
          <cell r="C74">
            <v>95000</v>
          </cell>
        </row>
        <row r="75">
          <cell r="A75" t="str">
            <v>VIBRADOR A GASOLINA</v>
          </cell>
          <cell r="B75" t="str">
            <v>HR</v>
          </cell>
          <cell r="C75">
            <v>5000</v>
          </cell>
        </row>
        <row r="76">
          <cell r="A76" t="str">
            <v>VIBROCOMPATADOR DYNAPAC (10 TON)</v>
          </cell>
          <cell r="B76" t="str">
            <v>HR</v>
          </cell>
          <cell r="C76">
            <v>65000</v>
          </cell>
        </row>
        <row r="77">
          <cell r="A77" t="str">
            <v>VIBROCOMPATADOR DYNAPAC C15</v>
          </cell>
          <cell r="B77" t="str">
            <v>HR</v>
          </cell>
          <cell r="C77">
            <v>70000</v>
          </cell>
        </row>
        <row r="78">
          <cell r="A78" t="str">
            <v>VOLQUETA</v>
          </cell>
          <cell r="B78" t="str">
            <v>HR</v>
          </cell>
          <cell r="C78">
            <v>50000</v>
          </cell>
        </row>
        <row r="79">
          <cell r="A79" t="str">
            <v>-</v>
          </cell>
          <cell r="B79" t="str">
            <v>-</v>
          </cell>
          <cell r="C79" t="str">
            <v>-</v>
          </cell>
        </row>
      </sheetData>
      <sheetData sheetId="5" refreshError="1">
        <row r="2">
          <cell r="C2">
            <v>1.85</v>
          </cell>
        </row>
        <row r="4">
          <cell r="A4" t="str">
            <v>-</v>
          </cell>
          <cell r="B4" t="str">
            <v>-</v>
          </cell>
          <cell r="C4" t="str">
            <v>-</v>
          </cell>
        </row>
        <row r="5">
          <cell r="A5" t="str">
            <v>ARMADOR</v>
          </cell>
          <cell r="B5" t="str">
            <v>DIA</v>
          </cell>
          <cell r="C5">
            <v>25000</v>
          </cell>
        </row>
        <row r="6">
          <cell r="A6" t="str">
            <v>AYUDANTE DE PINTURA</v>
          </cell>
          <cell r="B6" t="str">
            <v>DIA</v>
          </cell>
          <cell r="C6">
            <v>25000</v>
          </cell>
        </row>
        <row r="7">
          <cell r="A7" t="str">
            <v>CADENERO</v>
          </cell>
          <cell r="B7" t="str">
            <v>DIA</v>
          </cell>
          <cell r="C7">
            <v>40000</v>
          </cell>
        </row>
        <row r="8">
          <cell r="A8" t="str">
            <v>CALCULISTA</v>
          </cell>
          <cell r="B8" t="str">
            <v>DIA</v>
          </cell>
          <cell r="C8">
            <v>120000</v>
          </cell>
        </row>
        <row r="9">
          <cell r="A9" t="str">
            <v>CORTADOR</v>
          </cell>
          <cell r="B9" t="str">
            <v>DIA</v>
          </cell>
          <cell r="C9">
            <v>35000</v>
          </cell>
        </row>
        <row r="10">
          <cell r="A10" t="str">
            <v>MACHINERO</v>
          </cell>
          <cell r="B10" t="str">
            <v>DIA</v>
          </cell>
          <cell r="C10">
            <v>50000</v>
          </cell>
        </row>
        <row r="11">
          <cell r="A11" t="str">
            <v>AYUDANTE</v>
          </cell>
          <cell r="B11" t="str">
            <v>DIA</v>
          </cell>
          <cell r="C11">
            <v>25000</v>
          </cell>
        </row>
        <row r="12">
          <cell r="A12" t="str">
            <v>OFICIAL</v>
          </cell>
          <cell r="B12" t="str">
            <v>DIA</v>
          </cell>
          <cell r="C12">
            <v>35000</v>
          </cell>
        </row>
        <row r="13">
          <cell r="A13" t="str">
            <v>PALETEROS</v>
          </cell>
          <cell r="B13" t="str">
            <v>DIA</v>
          </cell>
          <cell r="C13">
            <v>25000</v>
          </cell>
        </row>
        <row r="14">
          <cell r="A14" t="str">
            <v>PINTOR</v>
          </cell>
          <cell r="B14" t="str">
            <v>DIA</v>
          </cell>
          <cell r="C14">
            <v>35000</v>
          </cell>
        </row>
        <row r="15">
          <cell r="A15" t="str">
            <v>RASTRILLEROS</v>
          </cell>
          <cell r="B15" t="str">
            <v>DIA</v>
          </cell>
          <cell r="C15">
            <v>22000</v>
          </cell>
        </row>
        <row r="16">
          <cell r="A16" t="str">
            <v>SAND BLASTERO</v>
          </cell>
          <cell r="B16" t="str">
            <v>DIA</v>
          </cell>
          <cell r="C16">
            <v>35000</v>
          </cell>
        </row>
        <row r="17">
          <cell r="A17" t="str">
            <v>SOLDADOR</v>
          </cell>
          <cell r="B17" t="str">
            <v>DIA</v>
          </cell>
          <cell r="C17">
            <v>35000</v>
          </cell>
        </row>
        <row r="18">
          <cell r="A18" t="str">
            <v>SOLDADOR II</v>
          </cell>
          <cell r="B18" t="str">
            <v>DIA</v>
          </cell>
          <cell r="C18">
            <v>40000</v>
          </cell>
        </row>
        <row r="19">
          <cell r="A19" t="str">
            <v>TOPOGRAFO</v>
          </cell>
          <cell r="B19" t="str">
            <v>DIA</v>
          </cell>
          <cell r="C19">
            <v>60000</v>
          </cell>
        </row>
        <row r="20">
          <cell r="A20" t="str">
            <v>TROCHERO</v>
          </cell>
          <cell r="B20" t="str">
            <v>DIA</v>
          </cell>
          <cell r="C20">
            <v>22000</v>
          </cell>
        </row>
        <row r="21">
          <cell r="A21" t="str">
            <v>-</v>
          </cell>
          <cell r="B21" t="str">
            <v>-</v>
          </cell>
          <cell r="C21" t="str">
            <v>-</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2)"/>
      <sheetName val="PORTADA"/>
      <sheetName val="CARRETERAS"/>
      <sheetName val="TABLA DE CONTENIDO"/>
      <sheetName val="GENERALIDADES "/>
      <sheetName val="CUMPLIMIENTO % "/>
      <sheetName val="ESTADO RED VIS"/>
      <sheetName val="SEMAFORO VIS 5608"/>
      <sheetName val="SEMAFORO VIS 6009"/>
      <sheetName val="TORTA EST. VIAS VIS"/>
      <sheetName val="ESTADO RED TEC"/>
      <sheetName val="SEMAFORO TEC 5608"/>
      <sheetName val="SEMAFORO TEC 6009"/>
      <sheetName val="TORTA EST. VIAS TEC"/>
      <sheetName val="MAPA EST RED"/>
      <sheetName val="NECESIDAD VIA"/>
      <sheetName val="Necesidades cr."/>
      <sheetName val="ESTUDI 5608"/>
      <sheetName val="CANT OBRA 5608"/>
      <sheetName val="ESTUDI 6009"/>
      <sheetName val="CANT OBRA 6009"/>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0">
          <cell r="M10">
            <v>2.7679999999999998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CONDENSADO"/>
      <sheetName val="FORM PREP"/>
      <sheetName val="Hoja1"/>
      <sheetName val="MC"/>
      <sheetName val="PRELIMINARES"/>
      <sheetName val="CIMENTACION Y DESAGUES"/>
      <sheetName val="ESTRUCTURA"/>
      <sheetName val="PISOS BASES ENCHAPES Y ACABADOS"/>
      <sheetName val="OBRAS EXTERI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topLeftCell="A45" zoomScale="90" zoomScaleNormal="100" zoomScaleSheetLayoutView="90" zoomScalePageLayoutView="145" workbookViewId="0">
      <selection activeCell="H52" sqref="H52:K56"/>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633" t="s">
        <v>0</v>
      </c>
      <c r="C1" s="633"/>
      <c r="D1" s="633"/>
      <c r="E1" s="633"/>
      <c r="F1" s="633"/>
      <c r="G1" s="633"/>
    </row>
    <row r="2" spans="2:12">
      <c r="B2" s="633" t="s">
        <v>1</v>
      </c>
      <c r="C2" s="633"/>
      <c r="D2" s="633"/>
      <c r="E2" s="633"/>
    </row>
    <row r="3" spans="2:12" ht="14.4" thickBot="1">
      <c r="C3" s="6"/>
      <c r="D3" s="7"/>
      <c r="E3" s="6"/>
      <c r="F3" s="7"/>
    </row>
    <row r="4" spans="2:12" ht="15" thickTop="1" thickBot="1">
      <c r="B4" s="637"/>
      <c r="C4" s="638"/>
      <c r="D4" s="638"/>
      <c r="E4" s="638"/>
      <c r="F4" s="638"/>
      <c r="G4" s="638"/>
      <c r="H4" s="638"/>
      <c r="I4" s="638"/>
      <c r="J4" s="638"/>
      <c r="K4" s="638"/>
      <c r="L4" s="639"/>
    </row>
    <row r="5" spans="2:12" ht="31.5" customHeight="1">
      <c r="B5" s="3"/>
      <c r="C5" s="634" t="s">
        <v>2</v>
      </c>
      <c r="D5" s="635"/>
      <c r="E5" s="635"/>
      <c r="F5" s="635"/>
      <c r="G5" s="635"/>
      <c r="H5" s="635"/>
      <c r="I5" s="635"/>
      <c r="J5" s="635"/>
      <c r="K5" s="636"/>
      <c r="L5" s="4"/>
    </row>
    <row r="6" spans="2:12">
      <c r="B6" s="3"/>
      <c r="C6" s="643" t="s">
        <v>31</v>
      </c>
      <c r="D6" s="644"/>
      <c r="E6" s="644"/>
      <c r="F6" s="644"/>
      <c r="G6" s="644"/>
      <c r="H6" s="644"/>
      <c r="I6" s="644"/>
      <c r="J6" s="644"/>
      <c r="K6" s="645"/>
      <c r="L6" s="4"/>
    </row>
    <row r="7" spans="2:12" s="2" customFormat="1">
      <c r="B7" s="88"/>
      <c r="C7" s="646" t="s">
        <v>32</v>
      </c>
      <c r="D7" s="646"/>
      <c r="E7" s="646"/>
      <c r="F7" s="646"/>
      <c r="G7" s="646"/>
      <c r="H7" s="646"/>
      <c r="I7" s="646"/>
      <c r="J7" s="646"/>
      <c r="K7" s="646"/>
      <c r="L7" s="8"/>
    </row>
    <row r="8" spans="2:12" ht="105.75" customHeight="1">
      <c r="B8" s="3"/>
      <c r="C8" s="646"/>
      <c r="D8" s="646"/>
      <c r="E8" s="646"/>
      <c r="F8" s="646"/>
      <c r="G8" s="646"/>
      <c r="H8" s="646"/>
      <c r="I8" s="646"/>
      <c r="J8" s="646"/>
      <c r="K8" s="646"/>
      <c r="L8" s="4"/>
    </row>
    <row r="9" spans="2:12" ht="34.5" customHeight="1">
      <c r="B9" s="3"/>
      <c r="C9" s="647" t="s">
        <v>33</v>
      </c>
      <c r="D9" s="648"/>
      <c r="E9" s="648"/>
      <c r="F9" s="648"/>
      <c r="G9" s="648"/>
      <c r="H9" s="648"/>
      <c r="I9" s="648"/>
      <c r="J9" s="648"/>
      <c r="K9" s="649"/>
      <c r="L9" s="4"/>
    </row>
    <row r="10" spans="2:12" ht="30" customHeight="1" thickBot="1">
      <c r="B10" s="3"/>
      <c r="C10" s="650"/>
      <c r="D10" s="651"/>
      <c r="E10" s="651"/>
      <c r="F10" s="651"/>
      <c r="G10" s="651"/>
      <c r="H10" s="651"/>
      <c r="I10" s="651"/>
      <c r="J10" s="651"/>
      <c r="K10" s="652"/>
      <c r="L10" s="4"/>
    </row>
    <row r="11" spans="2:12" ht="30" customHeight="1">
      <c r="B11" s="3"/>
      <c r="C11" s="653" t="s">
        <v>5</v>
      </c>
      <c r="D11" s="655" t="s">
        <v>6</v>
      </c>
      <c r="E11" s="657" t="s">
        <v>7</v>
      </c>
      <c r="F11" s="657"/>
      <c r="G11" s="653" t="s">
        <v>8</v>
      </c>
      <c r="H11" s="655" t="s">
        <v>9</v>
      </c>
      <c r="I11" s="655" t="s">
        <v>10</v>
      </c>
      <c r="J11" s="623" t="s">
        <v>11</v>
      </c>
      <c r="K11" s="625" t="s">
        <v>12</v>
      </c>
      <c r="L11" s="4"/>
    </row>
    <row r="12" spans="2:12" ht="30" customHeight="1" thickBot="1">
      <c r="B12" s="3"/>
      <c r="C12" s="654"/>
      <c r="D12" s="656"/>
      <c r="E12" s="9" t="s">
        <v>13</v>
      </c>
      <c r="F12" s="9" t="s">
        <v>14</v>
      </c>
      <c r="G12" s="654"/>
      <c r="H12" s="656"/>
      <c r="I12" s="656"/>
      <c r="J12" s="624"/>
      <c r="K12" s="626"/>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15</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15</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15</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15</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15</v>
      </c>
      <c r="D39" s="43"/>
      <c r="E39" s="43"/>
      <c r="F39" s="43"/>
      <c r="G39" s="46"/>
      <c r="H39" s="45"/>
      <c r="I39" s="16"/>
      <c r="J39" s="22"/>
      <c r="K39" s="23"/>
      <c r="L39" s="4"/>
    </row>
    <row r="40" spans="2:12" s="47" customFormat="1" ht="30" customHeight="1" thickBot="1">
      <c r="B40" s="48"/>
      <c r="C40" s="627" t="s">
        <v>16</v>
      </c>
      <c r="D40" s="628"/>
      <c r="E40" s="628"/>
      <c r="F40" s="628"/>
      <c r="G40" s="628"/>
      <c r="H40" s="628"/>
      <c r="I40" s="628"/>
      <c r="J40" s="629"/>
      <c r="K40" s="49"/>
      <c r="L40" s="50"/>
    </row>
    <row r="41" spans="2:12" s="47" customFormat="1" ht="14.4" thickBot="1">
      <c r="B41" s="48"/>
      <c r="C41" s="51"/>
      <c r="D41" s="51"/>
      <c r="E41" s="51"/>
      <c r="F41" s="51"/>
      <c r="G41" s="51"/>
      <c r="H41" s="51"/>
      <c r="I41" s="51"/>
      <c r="J41" s="51"/>
      <c r="K41" s="52"/>
      <c r="L41" s="50"/>
    </row>
    <row r="42" spans="2:12" s="47" customFormat="1" ht="30" customHeight="1">
      <c r="B42" s="48"/>
      <c r="C42" s="53"/>
      <c r="D42" s="54"/>
      <c r="E42" s="53"/>
      <c r="F42" s="53"/>
      <c r="G42" s="630"/>
      <c r="H42" s="631"/>
      <c r="I42" s="632"/>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17</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18</v>
      </c>
      <c r="H49" s="71"/>
      <c r="I49" s="72"/>
      <c r="J49" s="73"/>
      <c r="K49" s="49"/>
      <c r="L49" s="50"/>
    </row>
    <row r="50" spans="2:12" s="47" customFormat="1" ht="14.4" thickBot="1">
      <c r="B50" s="48"/>
      <c r="C50" s="53"/>
      <c r="D50" s="54"/>
      <c r="E50" s="54"/>
      <c r="F50" s="54"/>
      <c r="G50" s="53"/>
      <c r="H50" s="53"/>
      <c r="I50" s="74"/>
      <c r="J50" s="75"/>
      <c r="K50" s="76"/>
      <c r="L50" s="50"/>
    </row>
    <row r="51" spans="2:12" s="47" customFormat="1">
      <c r="B51" s="48"/>
      <c r="C51" s="77"/>
      <c r="D51" s="641"/>
      <c r="E51" s="641"/>
      <c r="F51" s="641"/>
      <c r="G51" s="641"/>
      <c r="H51" s="641"/>
      <c r="I51" s="641"/>
      <c r="J51" s="641"/>
      <c r="K51" s="642"/>
      <c r="L51" s="78"/>
    </row>
    <row r="52" spans="2:12" s="47" customFormat="1" ht="46.5" customHeight="1">
      <c r="B52" s="48"/>
      <c r="C52" s="608" t="s">
        <v>19</v>
      </c>
      <c r="D52" s="609"/>
      <c r="E52" s="609"/>
      <c r="F52" s="609"/>
      <c r="G52" s="609"/>
      <c r="H52" s="610" t="s">
        <v>8</v>
      </c>
      <c r="I52" s="610"/>
      <c r="J52" s="610"/>
      <c r="K52" s="79" t="s">
        <v>20</v>
      </c>
      <c r="L52" s="80"/>
    </row>
    <row r="53" spans="2:12" s="47" customFormat="1" ht="32.25" customHeight="1">
      <c r="B53" s="48"/>
      <c r="C53" s="608" t="s">
        <v>21</v>
      </c>
      <c r="D53" s="609"/>
      <c r="E53" s="609"/>
      <c r="F53" s="609"/>
      <c r="G53" s="609"/>
      <c r="H53" s="611" t="s">
        <v>22</v>
      </c>
      <c r="I53" s="611"/>
      <c r="J53" s="81" t="s">
        <v>23</v>
      </c>
      <c r="K53" s="82" t="s">
        <v>34</v>
      </c>
      <c r="L53" s="80"/>
    </row>
    <row r="54" spans="2:12" s="47" customFormat="1" ht="30" customHeight="1">
      <c r="B54" s="48"/>
      <c r="C54" s="608" t="s">
        <v>24</v>
      </c>
      <c r="D54" s="609"/>
      <c r="E54" s="609"/>
      <c r="F54" s="609"/>
      <c r="G54" s="609"/>
      <c r="H54" s="612" t="s">
        <v>25</v>
      </c>
      <c r="I54" s="613"/>
      <c r="J54" s="81" t="s">
        <v>26</v>
      </c>
      <c r="K54" s="82" t="s">
        <v>34</v>
      </c>
      <c r="L54" s="80"/>
    </row>
    <row r="55" spans="2:12" s="47" customFormat="1" ht="58.5" customHeight="1">
      <c r="B55" s="48"/>
      <c r="C55" s="614"/>
      <c r="D55" s="615"/>
      <c r="E55" s="615"/>
      <c r="F55" s="615"/>
      <c r="G55" s="616"/>
      <c r="H55" s="640" t="s">
        <v>27</v>
      </c>
      <c r="I55" s="611"/>
      <c r="J55" s="81" t="s">
        <v>28</v>
      </c>
      <c r="K55" s="82" t="s">
        <v>34</v>
      </c>
      <c r="L55" s="50"/>
    </row>
    <row r="56" spans="2:12" ht="39" customHeight="1">
      <c r="B56" s="3"/>
      <c r="C56" s="617"/>
      <c r="D56" s="618"/>
      <c r="E56" s="618"/>
      <c r="F56" s="618"/>
      <c r="G56" s="619"/>
      <c r="H56" s="611" t="s">
        <v>29</v>
      </c>
      <c r="I56" s="611"/>
      <c r="J56" s="81" t="s">
        <v>30</v>
      </c>
      <c r="K56" s="82" t="s">
        <v>34</v>
      </c>
      <c r="L56" s="4"/>
    </row>
    <row r="57" spans="2:12" ht="47.25" customHeight="1" thickBot="1">
      <c r="B57" s="3"/>
      <c r="C57" s="620"/>
      <c r="D57" s="621"/>
      <c r="E57" s="621"/>
      <c r="F57" s="621"/>
      <c r="G57" s="622"/>
      <c r="H57" s="606"/>
      <c r="I57" s="606"/>
      <c r="J57" s="606"/>
      <c r="K57" s="607"/>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35</v>
      </c>
      <c r="H59" s="90"/>
      <c r="I59" s="90"/>
      <c r="J59" s="90"/>
      <c r="K59" s="90"/>
      <c r="L59" s="4"/>
    </row>
    <row r="60" spans="2:12" ht="14.4" thickBot="1">
      <c r="B60" s="83"/>
      <c r="C60" s="84"/>
      <c r="D60" s="84"/>
      <c r="E60" s="85"/>
      <c r="F60" s="84"/>
      <c r="G60" s="86"/>
      <c r="H60" s="84"/>
      <c r="I60" s="84"/>
      <c r="J60" s="84"/>
      <c r="K60" s="84"/>
      <c r="L60" s="87"/>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6"/>
  <sheetViews>
    <sheetView showGridLines="0" view="pageBreakPreview" topLeftCell="H45" zoomScale="82" zoomScaleNormal="80" zoomScaleSheetLayoutView="82" zoomScalePageLayoutView="85" workbookViewId="0">
      <selection activeCell="O32" sqref="O32"/>
    </sheetView>
  </sheetViews>
  <sheetFormatPr baseColWidth="10" defaultColWidth="11.44140625" defaultRowHeight="13.8"/>
  <cols>
    <col min="1" max="2" width="3.109375" style="122" customWidth="1"/>
    <col min="3" max="3" width="14.6640625" style="122" customWidth="1"/>
    <col min="4" max="4" width="13" style="122" customWidth="1"/>
    <col min="5"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14.4" thickBot="1">
      <c r="B24" s="123"/>
      <c r="C24" s="99">
        <v>1.01</v>
      </c>
      <c r="D24" s="770" t="s">
        <v>116</v>
      </c>
      <c r="E24" s="771"/>
      <c r="F24" s="771"/>
      <c r="G24" s="771"/>
      <c r="H24" s="771"/>
      <c r="I24" s="771"/>
      <c r="J24" s="771"/>
      <c r="K24" s="771"/>
      <c r="L24" s="772"/>
      <c r="M24" s="770" t="s">
        <v>117</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783" t="s">
        <v>51</v>
      </c>
      <c r="D28" s="811"/>
      <c r="E28" s="811"/>
      <c r="F28" s="811"/>
      <c r="G28" s="812"/>
      <c r="H28" s="734" t="s">
        <v>54</v>
      </c>
      <c r="I28" s="811"/>
      <c r="J28" s="773" t="s">
        <v>52</v>
      </c>
      <c r="K28" s="774"/>
      <c r="L28" s="136" t="s">
        <v>11</v>
      </c>
      <c r="M28" s="734" t="s">
        <v>10</v>
      </c>
      <c r="N28" s="735"/>
      <c r="O28" s="137" t="s">
        <v>120</v>
      </c>
      <c r="P28" s="124"/>
    </row>
    <row r="29" spans="2:16">
      <c r="B29" s="123"/>
      <c r="C29" s="764" t="s">
        <v>118</v>
      </c>
      <c r="D29" s="765"/>
      <c r="E29" s="765"/>
      <c r="F29" s="765"/>
      <c r="G29" s="766"/>
      <c r="H29" s="767"/>
      <c r="I29" s="766"/>
      <c r="J29" s="767" t="s">
        <v>86</v>
      </c>
      <c r="K29" s="766"/>
      <c r="L29" s="159">
        <v>5633.16</v>
      </c>
      <c r="M29" s="768">
        <v>0.05</v>
      </c>
      <c r="N29" s="769"/>
      <c r="O29" s="139">
        <f>+L29*M29</f>
        <v>281.65800000000002</v>
      </c>
      <c r="P29" s="124"/>
    </row>
    <row r="30" spans="2:16" ht="28.8" customHeight="1" thickBot="1">
      <c r="B30" s="123"/>
      <c r="C30" s="740" t="s">
        <v>119</v>
      </c>
      <c r="D30" s="741"/>
      <c r="E30" s="741"/>
      <c r="F30" s="741"/>
      <c r="G30" s="742"/>
      <c r="H30" s="140"/>
      <c r="I30" s="141"/>
      <c r="J30" s="743" t="s">
        <v>121</v>
      </c>
      <c r="K30" s="742"/>
      <c r="L30" s="169">
        <v>18745</v>
      </c>
      <c r="M30" s="792">
        <v>0.05</v>
      </c>
      <c r="N30" s="793"/>
      <c r="O30" s="170">
        <f>+L30*M30</f>
        <v>937.25</v>
      </c>
      <c r="P30" s="124"/>
    </row>
    <row r="31" spans="2:16" ht="14.4" thickBot="1">
      <c r="B31" s="123"/>
      <c r="C31" s="716" t="s">
        <v>57</v>
      </c>
      <c r="D31" s="717"/>
      <c r="E31" s="717"/>
      <c r="F31" s="717"/>
      <c r="G31" s="717"/>
      <c r="H31" s="717"/>
      <c r="I31" s="717"/>
      <c r="J31" s="717"/>
      <c r="K31" s="717"/>
      <c r="L31" s="717"/>
      <c r="M31" s="717"/>
      <c r="N31" s="718"/>
      <c r="O31" s="166">
        <f>ROUND(+SUM(O29:O30),2)</f>
        <v>1218.9100000000001</v>
      </c>
      <c r="P31" s="124"/>
    </row>
    <row r="32" spans="2:16" ht="14.4" thickBot="1">
      <c r="B32" s="123"/>
      <c r="P32" s="124"/>
    </row>
    <row r="33" spans="2:16" ht="13.5" customHeight="1">
      <c r="B33" s="123"/>
      <c r="C33" s="722" t="s">
        <v>58</v>
      </c>
      <c r="D33" s="723"/>
      <c r="E33" s="723"/>
      <c r="F33" s="723"/>
      <c r="G33" s="723"/>
      <c r="H33" s="723"/>
      <c r="I33" s="723"/>
      <c r="J33" s="723"/>
      <c r="K33" s="723"/>
      <c r="L33" s="723"/>
      <c r="M33" s="723"/>
      <c r="N33" s="723"/>
      <c r="O33" s="724"/>
      <c r="P33" s="124"/>
    </row>
    <row r="34" spans="2:16">
      <c r="B34" s="123"/>
      <c r="C34" s="725"/>
      <c r="D34" s="726"/>
      <c r="E34" s="726"/>
      <c r="F34" s="726"/>
      <c r="G34" s="726"/>
      <c r="H34" s="726"/>
      <c r="I34" s="726"/>
      <c r="J34" s="726"/>
      <c r="K34" s="726"/>
      <c r="L34" s="726"/>
      <c r="M34" s="726"/>
      <c r="N34" s="726"/>
      <c r="O34" s="727"/>
      <c r="P34" s="124"/>
    </row>
    <row r="35" spans="2:16" ht="14.4" thickBot="1">
      <c r="B35" s="123"/>
      <c r="C35" s="725"/>
      <c r="D35" s="726"/>
      <c r="E35" s="726"/>
      <c r="F35" s="726"/>
      <c r="G35" s="726"/>
      <c r="H35" s="726"/>
      <c r="I35" s="726"/>
      <c r="J35" s="726"/>
      <c r="K35" s="726"/>
      <c r="L35" s="728"/>
      <c r="M35" s="728"/>
      <c r="N35" s="728"/>
      <c r="O35" s="729"/>
      <c r="P35" s="124"/>
    </row>
    <row r="36" spans="2:16" ht="27.6">
      <c r="B36" s="123"/>
      <c r="C36" s="730" t="s">
        <v>51</v>
      </c>
      <c r="D36" s="731"/>
      <c r="E36" s="731"/>
      <c r="F36" s="731"/>
      <c r="G36" s="731"/>
      <c r="H36" s="732" t="s">
        <v>54</v>
      </c>
      <c r="I36" s="733"/>
      <c r="J36" s="732" t="s">
        <v>52</v>
      </c>
      <c r="K36" s="732"/>
      <c r="L36" s="136" t="s">
        <v>11</v>
      </c>
      <c r="M36" s="734" t="s">
        <v>10</v>
      </c>
      <c r="N36" s="735"/>
      <c r="O36" s="137" t="s">
        <v>120</v>
      </c>
      <c r="P36" s="124"/>
    </row>
    <row r="37" spans="2:16">
      <c r="B37" s="123"/>
      <c r="C37" s="736" t="s">
        <v>122</v>
      </c>
      <c r="D37" s="736"/>
      <c r="E37" s="736"/>
      <c r="F37" s="736"/>
      <c r="G37" s="736"/>
      <c r="H37" s="737"/>
      <c r="I37" s="737"/>
      <c r="J37" s="737" t="s">
        <v>123</v>
      </c>
      <c r="K37" s="737"/>
      <c r="L37" s="161">
        <v>3026.29</v>
      </c>
      <c r="M37" s="738">
        <v>0.26</v>
      </c>
      <c r="N37" s="739"/>
      <c r="O37" s="139">
        <f>+L37*M37</f>
        <v>786.83540000000005</v>
      </c>
      <c r="P37" s="124"/>
    </row>
    <row r="38" spans="2:16" ht="14.4" thickBot="1">
      <c r="B38" s="123"/>
      <c r="C38" s="736" t="s">
        <v>122</v>
      </c>
      <c r="D38" s="736"/>
      <c r="E38" s="736"/>
      <c r="F38" s="736"/>
      <c r="G38" s="736"/>
      <c r="H38" s="737"/>
      <c r="I38" s="737"/>
      <c r="J38" s="737" t="s">
        <v>124</v>
      </c>
      <c r="K38" s="737"/>
      <c r="L38" s="162">
        <v>5094.67</v>
      </c>
      <c r="M38" s="781">
        <v>0.02</v>
      </c>
      <c r="N38" s="782"/>
      <c r="O38" s="139">
        <f>+L38*M38</f>
        <v>101.8934</v>
      </c>
      <c r="P38" s="124"/>
    </row>
    <row r="39" spans="2:16" ht="14.4" thickBot="1">
      <c r="B39" s="123"/>
      <c r="C39" s="716" t="s">
        <v>57</v>
      </c>
      <c r="D39" s="717"/>
      <c r="E39" s="717"/>
      <c r="F39" s="717"/>
      <c r="G39" s="717"/>
      <c r="H39" s="717"/>
      <c r="I39" s="717"/>
      <c r="J39" s="717"/>
      <c r="K39" s="717"/>
      <c r="L39" s="717"/>
      <c r="M39" s="717"/>
      <c r="N39" s="718"/>
      <c r="O39" s="166">
        <f>ROUND(+SUM(O37:O38),2)</f>
        <v>888.73</v>
      </c>
      <c r="P39" s="124"/>
    </row>
    <row r="40" spans="2:16">
      <c r="B40" s="123"/>
      <c r="C40" s="125"/>
      <c r="D40" s="125"/>
      <c r="E40" s="125"/>
      <c r="F40" s="125"/>
      <c r="G40" s="125"/>
      <c r="H40" s="125"/>
      <c r="I40" s="125"/>
      <c r="J40" s="125"/>
      <c r="K40" s="125"/>
      <c r="L40" s="125"/>
      <c r="M40" s="125"/>
      <c r="N40" s="125"/>
      <c r="O40" s="174"/>
      <c r="P40" s="124"/>
    </row>
    <row r="41" spans="2:16" ht="14.4" thickBot="1">
      <c r="B41" s="123"/>
      <c r="C41" s="125"/>
      <c r="D41" s="125"/>
      <c r="E41" s="125"/>
      <c r="F41" s="125"/>
      <c r="G41" s="125"/>
      <c r="H41" s="125"/>
      <c r="I41" s="125"/>
      <c r="J41" s="125"/>
      <c r="K41" s="125"/>
      <c r="L41" s="125"/>
      <c r="M41" s="125"/>
      <c r="N41" s="125"/>
      <c r="O41" s="174"/>
      <c r="P41" s="124"/>
    </row>
    <row r="42" spans="2:16">
      <c r="B42" s="123"/>
      <c r="C42" s="722" t="s">
        <v>129</v>
      </c>
      <c r="D42" s="723"/>
      <c r="E42" s="723"/>
      <c r="F42" s="723"/>
      <c r="G42" s="723"/>
      <c r="H42" s="723"/>
      <c r="I42" s="723"/>
      <c r="J42" s="723"/>
      <c r="K42" s="723"/>
      <c r="L42" s="723"/>
      <c r="M42" s="723"/>
      <c r="N42" s="723"/>
      <c r="O42" s="724"/>
      <c r="P42" s="124"/>
    </row>
    <row r="43" spans="2:16">
      <c r="B43" s="123"/>
      <c r="C43" s="725"/>
      <c r="D43" s="726"/>
      <c r="E43" s="726"/>
      <c r="F43" s="726"/>
      <c r="G43" s="726"/>
      <c r="H43" s="726"/>
      <c r="I43" s="726"/>
      <c r="J43" s="726"/>
      <c r="K43" s="726"/>
      <c r="L43" s="726"/>
      <c r="M43" s="726"/>
      <c r="N43" s="726"/>
      <c r="O43" s="727"/>
      <c r="P43" s="124"/>
    </row>
    <row r="44" spans="2:16" ht="14.4" thickBot="1">
      <c r="B44" s="123"/>
      <c r="C44" s="725"/>
      <c r="D44" s="726"/>
      <c r="E44" s="726"/>
      <c r="F44" s="726"/>
      <c r="G44" s="726"/>
      <c r="H44" s="726"/>
      <c r="I44" s="726"/>
      <c r="J44" s="726"/>
      <c r="K44" s="726"/>
      <c r="L44" s="728"/>
      <c r="M44" s="728"/>
      <c r="N44" s="728"/>
      <c r="O44" s="729"/>
      <c r="P44" s="124"/>
    </row>
    <row r="45" spans="2:16" ht="27.6">
      <c r="B45" s="123"/>
      <c r="C45" s="730" t="s">
        <v>51</v>
      </c>
      <c r="D45" s="731"/>
      <c r="E45" s="731"/>
      <c r="F45" s="731"/>
      <c r="G45" s="731"/>
      <c r="H45" s="732" t="s">
        <v>54</v>
      </c>
      <c r="I45" s="733"/>
      <c r="J45" s="732" t="s">
        <v>52</v>
      </c>
      <c r="K45" s="732"/>
      <c r="L45" s="136" t="s">
        <v>11</v>
      </c>
      <c r="M45" s="734" t="s">
        <v>10</v>
      </c>
      <c r="N45" s="735"/>
      <c r="O45" s="137" t="s">
        <v>120</v>
      </c>
      <c r="P45" s="124"/>
    </row>
    <row r="46" spans="2:16">
      <c r="B46" s="123"/>
      <c r="C46" s="736"/>
      <c r="D46" s="736"/>
      <c r="E46" s="736"/>
      <c r="F46" s="736"/>
      <c r="G46" s="736"/>
      <c r="H46" s="737"/>
      <c r="I46" s="737"/>
      <c r="J46" s="737"/>
      <c r="K46" s="737"/>
      <c r="L46" s="161"/>
      <c r="M46" s="738"/>
      <c r="N46" s="739"/>
      <c r="O46" s="139"/>
      <c r="P46" s="124"/>
    </row>
    <row r="47" spans="2:16" ht="14.4" thickBot="1">
      <c r="B47" s="123"/>
      <c r="C47" s="736"/>
      <c r="D47" s="736"/>
      <c r="E47" s="736"/>
      <c r="F47" s="736"/>
      <c r="G47" s="736"/>
      <c r="H47" s="737"/>
      <c r="I47" s="737"/>
      <c r="J47" s="737"/>
      <c r="K47" s="737"/>
      <c r="L47" s="162"/>
      <c r="M47" s="781"/>
      <c r="N47" s="782"/>
      <c r="O47" s="139"/>
      <c r="P47" s="124"/>
    </row>
    <row r="48" spans="2:16" ht="14.4" thickBot="1">
      <c r="B48" s="123"/>
      <c r="C48" s="716" t="s">
        <v>57</v>
      </c>
      <c r="D48" s="717"/>
      <c r="E48" s="717"/>
      <c r="F48" s="717"/>
      <c r="G48" s="717"/>
      <c r="H48" s="717"/>
      <c r="I48" s="717"/>
      <c r="J48" s="717"/>
      <c r="K48" s="717"/>
      <c r="L48" s="717"/>
      <c r="M48" s="717"/>
      <c r="N48" s="718"/>
      <c r="O48" s="166"/>
      <c r="P48" s="124"/>
    </row>
    <row r="49" spans="2:16">
      <c r="B49" s="123"/>
      <c r="C49" s="125"/>
      <c r="D49" s="125"/>
      <c r="E49" s="125"/>
      <c r="F49" s="125"/>
      <c r="G49" s="125"/>
      <c r="H49" s="125"/>
      <c r="I49" s="125"/>
      <c r="J49" s="125"/>
      <c r="K49" s="125"/>
      <c r="L49" s="125"/>
      <c r="M49" s="125"/>
      <c r="N49" s="125"/>
      <c r="O49" s="174"/>
      <c r="P49" s="124"/>
    </row>
    <row r="50" spans="2:16" ht="14.4" thickBot="1">
      <c r="B50" s="123"/>
      <c r="P50" s="124"/>
    </row>
    <row r="51" spans="2:16">
      <c r="B51" s="123"/>
      <c r="C51" s="722" t="s">
        <v>64</v>
      </c>
      <c r="D51" s="723"/>
      <c r="E51" s="723"/>
      <c r="F51" s="723"/>
      <c r="G51" s="723"/>
      <c r="H51" s="723"/>
      <c r="I51" s="723"/>
      <c r="J51" s="723"/>
      <c r="K51" s="723"/>
      <c r="L51" s="723"/>
      <c r="M51" s="723"/>
      <c r="N51" s="723"/>
      <c r="O51" s="724"/>
      <c r="P51" s="124"/>
    </row>
    <row r="52" spans="2:16">
      <c r="B52" s="123"/>
      <c r="C52" s="725"/>
      <c r="D52" s="726"/>
      <c r="E52" s="726"/>
      <c r="F52" s="726"/>
      <c r="G52" s="726"/>
      <c r="H52" s="726"/>
      <c r="I52" s="726"/>
      <c r="J52" s="726"/>
      <c r="K52" s="726"/>
      <c r="L52" s="726"/>
      <c r="M52" s="726"/>
      <c r="N52" s="726"/>
      <c r="O52" s="727"/>
      <c r="P52" s="124"/>
    </row>
    <row r="53" spans="2:16">
      <c r="B53" s="123"/>
      <c r="C53" s="725"/>
      <c r="D53" s="726"/>
      <c r="E53" s="726"/>
      <c r="F53" s="726"/>
      <c r="G53" s="726"/>
      <c r="H53" s="726"/>
      <c r="I53" s="726"/>
      <c r="J53" s="726"/>
      <c r="K53" s="726"/>
      <c r="L53" s="726"/>
      <c r="M53" s="726"/>
      <c r="N53" s="726"/>
      <c r="O53" s="727"/>
      <c r="P53" s="124"/>
    </row>
    <row r="54" spans="2:16" ht="31.5" customHeight="1">
      <c r="B54" s="123"/>
      <c r="C54" s="732" t="s">
        <v>51</v>
      </c>
      <c r="D54" s="733"/>
      <c r="E54" s="733"/>
      <c r="F54" s="733"/>
      <c r="G54" s="733"/>
      <c r="H54" s="732" t="s">
        <v>54</v>
      </c>
      <c r="I54" s="733"/>
      <c r="J54" s="732" t="s">
        <v>52</v>
      </c>
      <c r="K54" s="732"/>
      <c r="L54" s="173" t="s">
        <v>11</v>
      </c>
      <c r="M54" s="732" t="s">
        <v>10</v>
      </c>
      <c r="N54" s="732"/>
      <c r="O54" s="160" t="s">
        <v>120</v>
      </c>
      <c r="P54" s="124"/>
    </row>
    <row r="55" spans="2:16">
      <c r="B55" s="123"/>
      <c r="C55" s="789" t="s">
        <v>127</v>
      </c>
      <c r="D55" s="789"/>
      <c r="E55" s="789"/>
      <c r="F55" s="789"/>
      <c r="G55" s="789"/>
      <c r="H55" s="737"/>
      <c r="I55" s="737"/>
      <c r="J55" s="790" t="s">
        <v>125</v>
      </c>
      <c r="K55" s="790"/>
      <c r="L55" s="171">
        <v>29224.691865875</v>
      </c>
      <c r="M55" s="787">
        <v>7.0000000000000007E-2</v>
      </c>
      <c r="N55" s="787"/>
      <c r="O55" s="164">
        <f>+L55*M55</f>
        <v>2045.7284306112501</v>
      </c>
      <c r="P55" s="124"/>
    </row>
    <row r="56" spans="2:16" ht="14.4" thickBot="1">
      <c r="B56" s="123"/>
      <c r="C56" s="719" t="s">
        <v>128</v>
      </c>
      <c r="D56" s="719"/>
      <c r="E56" s="719"/>
      <c r="F56" s="719"/>
      <c r="G56" s="719"/>
      <c r="H56" s="721"/>
      <c r="I56" s="721"/>
      <c r="J56" s="720" t="s">
        <v>126</v>
      </c>
      <c r="K56" s="720"/>
      <c r="L56" s="172">
        <v>51248.965624999997</v>
      </c>
      <c r="M56" s="788">
        <v>7.0000000000000007E-2</v>
      </c>
      <c r="N56" s="788"/>
      <c r="O56" s="167">
        <f>+L56*M56</f>
        <v>3587.4275937500001</v>
      </c>
      <c r="P56" s="124"/>
    </row>
    <row r="57" spans="2:16" ht="14.4" thickBot="1">
      <c r="B57" s="123"/>
      <c r="C57" s="776" t="s">
        <v>57</v>
      </c>
      <c r="D57" s="777"/>
      <c r="E57" s="777"/>
      <c r="F57" s="777"/>
      <c r="G57" s="777"/>
      <c r="H57" s="777"/>
      <c r="I57" s="777"/>
      <c r="J57" s="777"/>
      <c r="K57" s="777"/>
      <c r="L57" s="777"/>
      <c r="M57" s="777"/>
      <c r="N57" s="777"/>
      <c r="O57" s="166">
        <f>ROUND(+SUM(O55:O56),2)</f>
        <v>5633.16</v>
      </c>
      <c r="P57" s="124"/>
    </row>
    <row r="58" spans="2:16" ht="14.4" thickBot="1">
      <c r="B58" s="123"/>
      <c r="C58" s="129"/>
      <c r="O58" s="135"/>
      <c r="P58" s="124"/>
    </row>
    <row r="59" spans="2:16" ht="14.4" thickBot="1">
      <c r="B59" s="123"/>
      <c r="C59" s="778" t="s">
        <v>67</v>
      </c>
      <c r="D59" s="779"/>
      <c r="E59" s="779"/>
      <c r="F59" s="779"/>
      <c r="G59" s="779"/>
      <c r="H59" s="779"/>
      <c r="I59" s="779"/>
      <c r="J59" s="779"/>
      <c r="K59" s="779"/>
      <c r="L59" s="779"/>
      <c r="M59" s="779"/>
      <c r="N59" s="780"/>
      <c r="O59" s="168">
        <f>+O57+O39+O31</f>
        <v>7740.7999999999993</v>
      </c>
      <c r="P59" s="124"/>
    </row>
    <row r="60" spans="2:16" ht="14.4" thickBot="1">
      <c r="B60" s="123"/>
      <c r="C60" s="178"/>
      <c r="D60" s="179"/>
      <c r="E60" s="179"/>
      <c r="F60" s="179"/>
      <c r="G60" s="179"/>
      <c r="H60" s="179"/>
      <c r="I60" s="179"/>
      <c r="J60" s="179"/>
      <c r="K60" s="179"/>
      <c r="L60" s="179"/>
      <c r="M60" s="179"/>
      <c r="N60" s="179"/>
      <c r="O60" s="180"/>
      <c r="P60" s="124"/>
    </row>
    <row r="61" spans="2:16">
      <c r="B61" s="123"/>
      <c r="C61" s="722" t="s">
        <v>68</v>
      </c>
      <c r="D61" s="723"/>
      <c r="E61" s="723"/>
      <c r="F61" s="723"/>
      <c r="G61" s="723"/>
      <c r="H61" s="723"/>
      <c r="I61" s="723"/>
      <c r="J61" s="723"/>
      <c r="K61" s="723"/>
      <c r="L61" s="723"/>
      <c r="M61" s="723"/>
      <c r="N61" s="723"/>
      <c r="O61" s="724"/>
      <c r="P61" s="124"/>
    </row>
    <row r="62" spans="2:16">
      <c r="B62" s="123"/>
      <c r="C62" s="725"/>
      <c r="D62" s="726"/>
      <c r="E62" s="726"/>
      <c r="F62" s="726"/>
      <c r="G62" s="726"/>
      <c r="H62" s="726"/>
      <c r="I62" s="726"/>
      <c r="J62" s="726"/>
      <c r="K62" s="726"/>
      <c r="L62" s="726"/>
      <c r="M62" s="726"/>
      <c r="N62" s="726"/>
      <c r="O62" s="727"/>
      <c r="P62" s="124"/>
    </row>
    <row r="63" spans="2:16" ht="14.4" thickBot="1">
      <c r="B63" s="123"/>
      <c r="C63" s="775"/>
      <c r="D63" s="728"/>
      <c r="E63" s="728"/>
      <c r="F63" s="728"/>
      <c r="G63" s="728"/>
      <c r="H63" s="728"/>
      <c r="I63" s="728"/>
      <c r="J63" s="728"/>
      <c r="K63" s="728"/>
      <c r="L63" s="728"/>
      <c r="M63" s="728"/>
      <c r="N63" s="728"/>
      <c r="O63" s="729"/>
      <c r="P63" s="124"/>
    </row>
    <row r="64" spans="2:16">
      <c r="B64" s="123"/>
      <c r="C64" s="783" t="s">
        <v>69</v>
      </c>
      <c r="D64" s="784"/>
      <c r="E64" s="784"/>
      <c r="F64" s="784"/>
      <c r="G64" s="784"/>
      <c r="H64" s="784"/>
      <c r="I64" s="784"/>
      <c r="J64" s="142"/>
      <c r="K64" s="144"/>
      <c r="L64" s="136" t="s">
        <v>70</v>
      </c>
      <c r="M64" s="785" t="s">
        <v>71</v>
      </c>
      <c r="N64" s="786"/>
      <c r="O64" s="145"/>
      <c r="P64" s="124"/>
    </row>
    <row r="65" spans="2:16">
      <c r="B65" s="123"/>
      <c r="C65" s="764" t="s">
        <v>22</v>
      </c>
      <c r="D65" s="765"/>
      <c r="E65" s="765"/>
      <c r="F65" s="765"/>
      <c r="G65" s="765"/>
      <c r="H65" s="765"/>
      <c r="I65" s="765"/>
      <c r="J65" s="146"/>
      <c r="K65" s="147"/>
      <c r="L65" s="148"/>
      <c r="M65" s="826"/>
      <c r="N65" s="827"/>
      <c r="O65" s="149"/>
      <c r="P65" s="124"/>
    </row>
    <row r="66" spans="2:16">
      <c r="B66" s="123"/>
      <c r="C66" s="126" t="s">
        <v>72</v>
      </c>
      <c r="D66" s="92"/>
      <c r="E66" s="92"/>
      <c r="F66" s="92"/>
      <c r="G66" s="92"/>
      <c r="H66" s="92"/>
      <c r="I66" s="92"/>
      <c r="J66" s="146"/>
      <c r="K66" s="147"/>
      <c r="L66" s="148"/>
      <c r="M66" s="826"/>
      <c r="N66" s="827"/>
      <c r="O66" s="149"/>
      <c r="P66" s="124"/>
    </row>
    <row r="67" spans="2:16" ht="14.4" thickBot="1">
      <c r="B67" s="123"/>
      <c r="C67" s="132" t="s">
        <v>73</v>
      </c>
      <c r="D67" s="133"/>
      <c r="E67" s="133"/>
      <c r="F67" s="133"/>
      <c r="G67" s="133"/>
      <c r="H67" s="133"/>
      <c r="I67" s="133"/>
      <c r="J67" s="150"/>
      <c r="K67" s="151"/>
      <c r="L67" s="148"/>
      <c r="M67" s="828"/>
      <c r="N67" s="829"/>
      <c r="O67" s="149"/>
      <c r="P67" s="124"/>
    </row>
    <row r="68" spans="2:16" ht="14.4" thickBot="1">
      <c r="B68" s="123"/>
      <c r="C68" s="716" t="s">
        <v>57</v>
      </c>
      <c r="D68" s="717"/>
      <c r="E68" s="717"/>
      <c r="F68" s="717"/>
      <c r="G68" s="717"/>
      <c r="H68" s="717"/>
      <c r="I68" s="717"/>
      <c r="J68" s="717"/>
      <c r="K68" s="717"/>
      <c r="L68" s="717"/>
      <c r="M68" s="717"/>
      <c r="N68" s="718"/>
      <c r="O68" s="152"/>
      <c r="P68" s="124"/>
    </row>
    <row r="69" spans="2:16" ht="14.4" thickBot="1">
      <c r="B69" s="123"/>
      <c r="C69" s="129"/>
      <c r="O69" s="135"/>
      <c r="P69" s="124"/>
    </row>
    <row r="70" spans="2:16" ht="14.4" thickBot="1">
      <c r="B70" s="123"/>
      <c r="C70" s="830" t="s">
        <v>74</v>
      </c>
      <c r="D70" s="831"/>
      <c r="E70" s="831"/>
      <c r="F70" s="831"/>
      <c r="G70" s="831"/>
      <c r="H70" s="831"/>
      <c r="I70" s="831"/>
      <c r="J70" s="831"/>
      <c r="K70" s="831"/>
      <c r="L70" s="831"/>
      <c r="M70" s="831"/>
      <c r="N70" s="832"/>
      <c r="O70" s="153"/>
      <c r="P70" s="124"/>
    </row>
    <row r="71" spans="2:16">
      <c r="B71" s="123"/>
      <c r="C71" s="127"/>
      <c r="D71" s="128"/>
      <c r="E71" s="128"/>
      <c r="F71" s="128"/>
      <c r="G71" s="128"/>
      <c r="H71" s="128"/>
      <c r="I71" s="128"/>
      <c r="J71" s="128"/>
      <c r="K71" s="128"/>
      <c r="L71" s="128"/>
      <c r="M71" s="128"/>
      <c r="N71" s="128"/>
      <c r="O71" s="134"/>
      <c r="P71" s="124"/>
    </row>
    <row r="72" spans="2:16">
      <c r="B72" s="123"/>
      <c r="C72" s="129"/>
      <c r="O72" s="135"/>
      <c r="P72" s="124"/>
    </row>
    <row r="73" spans="2:16">
      <c r="B73" s="123"/>
      <c r="C73" s="129"/>
      <c r="O73" s="135"/>
      <c r="P73" s="124"/>
    </row>
    <row r="74" spans="2:16">
      <c r="B74" s="123"/>
      <c r="C74" s="129"/>
      <c r="H74" s="131" t="s">
        <v>75</v>
      </c>
      <c r="I74" s="131"/>
      <c r="J74" s="131"/>
      <c r="K74" s="131"/>
      <c r="O74" s="135"/>
      <c r="P74" s="124"/>
    </row>
    <row r="75" spans="2:16">
      <c r="B75" s="123"/>
      <c r="C75" s="129"/>
      <c r="H75" s="131" t="s">
        <v>76</v>
      </c>
      <c r="O75" s="135"/>
      <c r="P75" s="124"/>
    </row>
    <row r="76" spans="2:16">
      <c r="B76" s="123"/>
      <c r="C76" s="129"/>
      <c r="H76" s="131" t="s">
        <v>77</v>
      </c>
      <c r="O76" s="135"/>
      <c r="P76" s="124"/>
    </row>
    <row r="77" spans="2:16">
      <c r="B77" s="123"/>
      <c r="C77" s="129"/>
      <c r="H77" s="131" t="s">
        <v>78</v>
      </c>
      <c r="O77" s="135"/>
      <c r="P77" s="124"/>
    </row>
    <row r="78" spans="2:16">
      <c r="B78" s="123"/>
      <c r="C78" s="129"/>
      <c r="H78" s="122" t="s">
        <v>79</v>
      </c>
      <c r="O78" s="135"/>
      <c r="P78" s="124"/>
    </row>
    <row r="79" spans="2:16">
      <c r="B79" s="123"/>
      <c r="C79" s="154" t="s">
        <v>80</v>
      </c>
      <c r="D79" s="138"/>
      <c r="E79" s="138"/>
      <c r="F79" s="138"/>
      <c r="G79" s="138"/>
      <c r="H79" s="138"/>
      <c r="I79" s="138"/>
      <c r="J79" s="138"/>
      <c r="K79" s="138"/>
      <c r="L79" s="138"/>
      <c r="M79" s="138"/>
      <c r="N79" s="138"/>
      <c r="O79" s="155"/>
      <c r="P79" s="124"/>
    </row>
    <row r="80" spans="2:16">
      <c r="B80" s="123"/>
      <c r="C80" s="764"/>
      <c r="D80" s="765"/>
      <c r="E80" s="765"/>
      <c r="F80" s="765"/>
      <c r="G80" s="765"/>
      <c r="H80" s="765"/>
      <c r="I80" s="765"/>
      <c r="J80" s="765"/>
      <c r="K80" s="765"/>
      <c r="L80" s="765"/>
      <c r="M80" s="765"/>
      <c r="N80" s="765"/>
      <c r="O80" s="825"/>
      <c r="P80" s="124"/>
    </row>
    <row r="81" spans="2:16">
      <c r="B81" s="123"/>
      <c r="C81" s="764"/>
      <c r="D81" s="765"/>
      <c r="E81" s="765"/>
      <c r="F81" s="765"/>
      <c r="G81" s="765"/>
      <c r="H81" s="765"/>
      <c r="I81" s="765"/>
      <c r="J81" s="765"/>
      <c r="K81" s="765"/>
      <c r="L81" s="765"/>
      <c r="M81" s="765"/>
      <c r="N81" s="765"/>
      <c r="O81" s="825"/>
      <c r="P81" s="124"/>
    </row>
    <row r="82" spans="2:16">
      <c r="B82" s="123"/>
      <c r="C82" s="129"/>
      <c r="O82" s="135"/>
      <c r="P82" s="124"/>
    </row>
    <row r="83" spans="2:16">
      <c r="B83" s="123"/>
      <c r="C83" s="130" t="s">
        <v>81</v>
      </c>
      <c r="O83" s="135"/>
      <c r="P83" s="124"/>
    </row>
    <row r="84" spans="2:16" ht="12.75" customHeight="1">
      <c r="B84" s="123"/>
      <c r="C84" s="822" t="s">
        <v>82</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ht="12.9" customHeight="1">
      <c r="B86" s="123"/>
      <c r="C86" s="822" t="s">
        <v>83</v>
      </c>
      <c r="D86" s="823"/>
      <c r="E86" s="823"/>
      <c r="F86" s="823"/>
      <c r="G86" s="823"/>
      <c r="H86" s="823"/>
      <c r="I86" s="823"/>
      <c r="J86" s="823"/>
      <c r="K86" s="823"/>
      <c r="L86" s="823"/>
      <c r="M86" s="823"/>
      <c r="N86" s="823"/>
      <c r="O86" s="824"/>
      <c r="P86" s="124"/>
    </row>
    <row r="87" spans="2:16">
      <c r="B87" s="123"/>
      <c r="C87" s="822"/>
      <c r="D87" s="823"/>
      <c r="E87" s="823"/>
      <c r="F87" s="823"/>
      <c r="G87" s="823"/>
      <c r="H87" s="823"/>
      <c r="I87" s="823"/>
      <c r="J87" s="823"/>
      <c r="K87" s="823"/>
      <c r="L87" s="823"/>
      <c r="M87" s="823"/>
      <c r="N87" s="823"/>
      <c r="O87" s="824"/>
      <c r="P87" s="124"/>
    </row>
    <row r="88" spans="2:16">
      <c r="B88" s="123"/>
      <c r="C88" s="129"/>
      <c r="O88" s="135"/>
      <c r="P88" s="124"/>
    </row>
    <row r="89" spans="2:16">
      <c r="B89" s="123"/>
      <c r="C89" s="129"/>
      <c r="H89" s="131" t="s">
        <v>75</v>
      </c>
      <c r="O89" s="135"/>
      <c r="P89" s="124"/>
    </row>
    <row r="90" spans="2:16">
      <c r="B90" s="123"/>
      <c r="C90" s="129"/>
      <c r="H90" s="122" t="s">
        <v>76</v>
      </c>
      <c r="I90" s="92"/>
      <c r="J90" s="92"/>
      <c r="K90" s="92"/>
      <c r="O90" s="135"/>
      <c r="P90" s="124"/>
    </row>
    <row r="91" spans="2:16">
      <c r="B91" s="123"/>
      <c r="C91" s="129"/>
      <c r="H91" s="122" t="s">
        <v>84</v>
      </c>
      <c r="O91" s="135"/>
      <c r="P91" s="124"/>
    </row>
    <row r="92" spans="2:16">
      <c r="B92" s="123"/>
      <c r="C92" s="129"/>
      <c r="H92" s="122" t="s">
        <v>78</v>
      </c>
      <c r="O92" s="135"/>
      <c r="P92" s="124"/>
    </row>
    <row r="93" spans="2:16" ht="17.25" customHeight="1">
      <c r="B93" s="123"/>
      <c r="C93" s="129"/>
      <c r="K93" s="816"/>
      <c r="L93" s="816"/>
      <c r="M93" s="816"/>
      <c r="N93" s="816"/>
      <c r="O93" s="817"/>
      <c r="P93" s="124"/>
    </row>
    <row r="94" spans="2:16" ht="18.75" customHeight="1" thickBot="1">
      <c r="B94" s="123"/>
      <c r="C94" s="820"/>
      <c r="D94" s="818"/>
      <c r="E94" s="818"/>
      <c r="F94" s="143"/>
      <c r="G94" s="143"/>
      <c r="H94" s="143"/>
      <c r="I94" s="143"/>
      <c r="J94" s="143"/>
      <c r="K94" s="818"/>
      <c r="L94" s="818"/>
      <c r="M94" s="818"/>
      <c r="N94" s="818"/>
      <c r="O94" s="819"/>
      <c r="P94" s="124"/>
    </row>
    <row r="95" spans="2:16" ht="14.4" thickBot="1">
      <c r="B95" s="156"/>
      <c r="C95" s="157"/>
      <c r="D95" s="157"/>
      <c r="E95" s="157"/>
      <c r="F95" s="157"/>
      <c r="G95" s="157"/>
      <c r="H95" s="157"/>
      <c r="I95" s="157"/>
      <c r="J95" s="157"/>
      <c r="K95" s="157"/>
      <c r="L95" s="157"/>
      <c r="M95" s="157"/>
      <c r="N95" s="157"/>
      <c r="O95" s="157"/>
      <c r="P95" s="158"/>
    </row>
    <row r="96" spans="2:16" ht="14.4" thickTop="1"/>
  </sheetData>
  <mergeCells count="95">
    <mergeCell ref="B1:L1"/>
    <mergeCell ref="B4:P4"/>
    <mergeCell ref="K93:O94"/>
    <mergeCell ref="C94:E94"/>
    <mergeCell ref="C17:F17"/>
    <mergeCell ref="C84:O85"/>
    <mergeCell ref="C80:O80"/>
    <mergeCell ref="C81:O81"/>
    <mergeCell ref="C65:I65"/>
    <mergeCell ref="M65:N65"/>
    <mergeCell ref="M66:N66"/>
    <mergeCell ref="M67:N67"/>
    <mergeCell ref="C68:N68"/>
    <mergeCell ref="C70:N70"/>
    <mergeCell ref="C86:O87"/>
    <mergeCell ref="M37:N37"/>
    <mergeCell ref="C37:G37"/>
    <mergeCell ref="H37:I37"/>
    <mergeCell ref="J37:K37"/>
    <mergeCell ref="B2:E2"/>
    <mergeCell ref="M28:N28"/>
    <mergeCell ref="C25:O27"/>
    <mergeCell ref="M30:N30"/>
    <mergeCell ref="D23:L23"/>
    <mergeCell ref="O11:O13"/>
    <mergeCell ref="L7:O8"/>
    <mergeCell ref="M9:O10"/>
    <mergeCell ref="D10:K10"/>
    <mergeCell ref="L11:L13"/>
    <mergeCell ref="M24:N24"/>
    <mergeCell ref="C28:G28"/>
    <mergeCell ref="H28:I28"/>
    <mergeCell ref="C64:I64"/>
    <mergeCell ref="M64:N64"/>
    <mergeCell ref="M54:N54"/>
    <mergeCell ref="M55:N55"/>
    <mergeCell ref="M56:N56"/>
    <mergeCell ref="C55:G55"/>
    <mergeCell ref="H55:I55"/>
    <mergeCell ref="J55:K55"/>
    <mergeCell ref="C51:O53"/>
    <mergeCell ref="C61:O63"/>
    <mergeCell ref="C57:N57"/>
    <mergeCell ref="C31:N31"/>
    <mergeCell ref="C59:N59"/>
    <mergeCell ref="M38:N38"/>
    <mergeCell ref="C39:N39"/>
    <mergeCell ref="M36:N36"/>
    <mergeCell ref="C33:O35"/>
    <mergeCell ref="C38:G38"/>
    <mergeCell ref="H38:I38"/>
    <mergeCell ref="J38:K38"/>
    <mergeCell ref="M47:N47"/>
    <mergeCell ref="C54:G54"/>
    <mergeCell ref="H54:I54"/>
    <mergeCell ref="J54:K54"/>
    <mergeCell ref="M23:N23"/>
    <mergeCell ref="C21:O21"/>
    <mergeCell ref="C29:G29"/>
    <mergeCell ref="H29:I29"/>
    <mergeCell ref="J29:K29"/>
    <mergeCell ref="M29:N29"/>
    <mergeCell ref="D24:L24"/>
    <mergeCell ref="J28:K28"/>
    <mergeCell ref="C5:O5"/>
    <mergeCell ref="M11:M13"/>
    <mergeCell ref="N11:N13"/>
    <mergeCell ref="D13:K13"/>
    <mergeCell ref="D11:K12"/>
    <mergeCell ref="C7:C13"/>
    <mergeCell ref="D7:K7"/>
    <mergeCell ref="D8:K8"/>
    <mergeCell ref="D9:K9"/>
    <mergeCell ref="L9:L10"/>
    <mergeCell ref="C30:G30"/>
    <mergeCell ref="J30:K30"/>
    <mergeCell ref="C36:G36"/>
    <mergeCell ref="H36:I36"/>
    <mergeCell ref="J36:K36"/>
    <mergeCell ref="C48:N48"/>
    <mergeCell ref="C56:G56"/>
    <mergeCell ref="J56:K56"/>
    <mergeCell ref="H56:I56"/>
    <mergeCell ref="C42:O44"/>
    <mergeCell ref="C45:G45"/>
    <mergeCell ref="H45:I45"/>
    <mergeCell ref="J45:K45"/>
    <mergeCell ref="M45:N45"/>
    <mergeCell ref="C46:G46"/>
    <mergeCell ref="H46:I46"/>
    <mergeCell ref="J46:K46"/>
    <mergeCell ref="M46:N46"/>
    <mergeCell ref="C47:G47"/>
    <mergeCell ref="H47:I47"/>
    <mergeCell ref="J47:K47"/>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A4323-5A53-47EC-AEFB-EA52A4B413FA}">
  <dimension ref="B1:P96"/>
  <sheetViews>
    <sheetView showGridLines="0" view="pageBreakPreview" topLeftCell="I42" zoomScale="90" zoomScaleNormal="80" zoomScaleSheetLayoutView="90" zoomScalePageLayoutView="85" workbookViewId="0">
      <selection activeCell="O59" sqref="O59"/>
    </sheetView>
  </sheetViews>
  <sheetFormatPr baseColWidth="10" defaultColWidth="11.44140625" defaultRowHeight="13.8"/>
  <cols>
    <col min="1" max="2" width="3.109375" style="122" customWidth="1"/>
    <col min="3" max="3" width="14.6640625" style="122" customWidth="1"/>
    <col min="4" max="4" width="13" style="122" customWidth="1"/>
    <col min="5"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14.4" thickBot="1">
      <c r="B24" s="123"/>
      <c r="C24" s="99">
        <v>1.02</v>
      </c>
      <c r="D24" s="770" t="s">
        <v>160</v>
      </c>
      <c r="E24" s="771"/>
      <c r="F24" s="771"/>
      <c r="G24" s="771"/>
      <c r="H24" s="771"/>
      <c r="I24" s="771"/>
      <c r="J24" s="771"/>
      <c r="K24" s="771"/>
      <c r="L24" s="772"/>
      <c r="M24" s="770" t="s">
        <v>123</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764" t="s">
        <v>118</v>
      </c>
      <c r="D29" s="765"/>
      <c r="E29" s="765"/>
      <c r="F29" s="765"/>
      <c r="G29" s="766"/>
      <c r="H29" s="767"/>
      <c r="I29" s="766"/>
      <c r="J29" s="767" t="s">
        <v>86</v>
      </c>
      <c r="K29" s="766"/>
      <c r="L29" s="175">
        <v>17534.82</v>
      </c>
      <c r="M29" s="844">
        <v>0.05</v>
      </c>
      <c r="N29" s="845"/>
      <c r="O29" s="139">
        <f>+L29*M29</f>
        <v>876.74099999999999</v>
      </c>
      <c r="P29" s="124"/>
    </row>
    <row r="30" spans="2:16" ht="14.4" thickBot="1">
      <c r="B30" s="123"/>
      <c r="C30" s="716" t="s">
        <v>57</v>
      </c>
      <c r="D30" s="717"/>
      <c r="E30" s="717"/>
      <c r="F30" s="717"/>
      <c r="G30" s="717"/>
      <c r="H30" s="717"/>
      <c r="I30" s="717"/>
      <c r="J30" s="717"/>
      <c r="K30" s="717"/>
      <c r="L30" s="717"/>
      <c r="M30" s="717"/>
      <c r="N30" s="718"/>
      <c r="O30" s="166">
        <f>ROUND(+SUM(O29:O29),2)</f>
        <v>876.74</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843" t="s">
        <v>51</v>
      </c>
      <c r="D35" s="731"/>
      <c r="E35" s="731"/>
      <c r="F35" s="731"/>
      <c r="G35" s="731"/>
      <c r="H35" s="732" t="s">
        <v>54</v>
      </c>
      <c r="I35" s="733"/>
      <c r="J35" s="732" t="s">
        <v>52</v>
      </c>
      <c r="K35" s="732"/>
      <c r="L35" s="163" t="s">
        <v>11</v>
      </c>
      <c r="M35" s="730" t="s">
        <v>10</v>
      </c>
      <c r="N35" s="730"/>
      <c r="O35" s="177" t="s">
        <v>120</v>
      </c>
      <c r="P35" s="124"/>
    </row>
    <row r="36" spans="2:16" ht="16.2" customHeight="1">
      <c r="B36" s="123"/>
      <c r="C36" s="833" t="s">
        <v>161</v>
      </c>
      <c r="D36" s="736"/>
      <c r="E36" s="736"/>
      <c r="F36" s="736"/>
      <c r="G36" s="736"/>
      <c r="H36" s="737"/>
      <c r="I36" s="737"/>
      <c r="J36" s="737" t="s">
        <v>123</v>
      </c>
      <c r="K36" s="737"/>
      <c r="L36" s="176">
        <v>1825.5</v>
      </c>
      <c r="M36" s="834">
        <v>1</v>
      </c>
      <c r="N36" s="834"/>
      <c r="O36" s="139">
        <f>+L36*M36</f>
        <v>1825.5</v>
      </c>
      <c r="P36" s="124"/>
    </row>
    <row r="37" spans="2:16" ht="16.2" customHeight="1">
      <c r="B37" s="123"/>
      <c r="C37" s="833" t="s">
        <v>162</v>
      </c>
      <c r="D37" s="736"/>
      <c r="E37" s="736"/>
      <c r="F37" s="736"/>
      <c r="G37" s="736"/>
      <c r="H37" s="737"/>
      <c r="I37" s="737"/>
      <c r="J37" s="737" t="s">
        <v>123</v>
      </c>
      <c r="K37" s="737"/>
      <c r="L37" s="176">
        <v>7000</v>
      </c>
      <c r="M37" s="834">
        <v>2.5</v>
      </c>
      <c r="N37" s="834"/>
      <c r="O37" s="139">
        <f t="shared" ref="O37:O39" si="0">+L37*M37</f>
        <v>17500</v>
      </c>
      <c r="P37" s="124"/>
    </row>
    <row r="38" spans="2:16" ht="16.2" customHeight="1">
      <c r="B38" s="123"/>
      <c r="C38" s="833" t="s">
        <v>163</v>
      </c>
      <c r="D38" s="736"/>
      <c r="E38" s="736"/>
      <c r="F38" s="736"/>
      <c r="G38" s="736"/>
      <c r="H38" s="737"/>
      <c r="I38" s="737"/>
      <c r="J38" s="737" t="s">
        <v>123</v>
      </c>
      <c r="K38" s="737"/>
      <c r="L38" s="176">
        <v>5950</v>
      </c>
      <c r="M38" s="834">
        <v>1.5</v>
      </c>
      <c r="N38" s="834"/>
      <c r="O38" s="139">
        <f t="shared" si="0"/>
        <v>8925</v>
      </c>
      <c r="P38" s="124"/>
    </row>
    <row r="39" spans="2:16" ht="16.2" customHeight="1" thickBot="1">
      <c r="B39" s="123"/>
      <c r="C39" s="833" t="s">
        <v>164</v>
      </c>
      <c r="D39" s="736"/>
      <c r="E39" s="736"/>
      <c r="F39" s="736"/>
      <c r="G39" s="736"/>
      <c r="H39" s="737"/>
      <c r="I39" s="737"/>
      <c r="J39" s="737" t="s">
        <v>124</v>
      </c>
      <c r="K39" s="737"/>
      <c r="L39" s="176">
        <v>5094.67</v>
      </c>
      <c r="M39" s="834">
        <v>0.03</v>
      </c>
      <c r="N39" s="834"/>
      <c r="O39" s="139">
        <f t="shared" si="0"/>
        <v>152.84010000000001</v>
      </c>
      <c r="P39" s="124"/>
    </row>
    <row r="40" spans="2:16" ht="14.4" thickBot="1">
      <c r="B40" s="123"/>
      <c r="C40" s="716" t="s">
        <v>57</v>
      </c>
      <c r="D40" s="717"/>
      <c r="E40" s="717"/>
      <c r="F40" s="717"/>
      <c r="G40" s="717"/>
      <c r="H40" s="717"/>
      <c r="I40" s="717"/>
      <c r="J40" s="717"/>
      <c r="K40" s="717"/>
      <c r="L40" s="717"/>
      <c r="M40" s="717"/>
      <c r="N40" s="718"/>
      <c r="O40" s="166">
        <f>ROUND(+SUM(O36:O39),2)</f>
        <v>28403.34</v>
      </c>
      <c r="P40" s="124"/>
    </row>
    <row r="41" spans="2:16">
      <c r="B41" s="123"/>
      <c r="C41" s="125"/>
      <c r="D41" s="125"/>
      <c r="E41" s="125"/>
      <c r="F41" s="125"/>
      <c r="G41" s="125"/>
      <c r="H41" s="125"/>
      <c r="I41" s="125"/>
      <c r="J41" s="125"/>
      <c r="K41" s="125"/>
      <c r="L41" s="125"/>
      <c r="M41" s="125"/>
      <c r="N41" s="125"/>
      <c r="O41" s="174"/>
      <c r="P41" s="124"/>
    </row>
    <row r="42" spans="2:16" ht="14.4" thickBot="1">
      <c r="B42" s="123"/>
      <c r="C42" s="125"/>
      <c r="D42" s="125"/>
      <c r="E42" s="125"/>
      <c r="F42" s="125"/>
      <c r="G42" s="125"/>
      <c r="H42" s="125"/>
      <c r="I42" s="125"/>
      <c r="J42" s="125"/>
      <c r="K42" s="125"/>
      <c r="L42" s="125"/>
      <c r="M42" s="125"/>
      <c r="N42" s="125"/>
      <c r="O42" s="174"/>
      <c r="P42" s="124"/>
    </row>
    <row r="43" spans="2:16">
      <c r="B43" s="123"/>
      <c r="C43" s="722" t="s">
        <v>129</v>
      </c>
      <c r="D43" s="723"/>
      <c r="E43" s="723"/>
      <c r="F43" s="723"/>
      <c r="G43" s="723"/>
      <c r="H43" s="723"/>
      <c r="I43" s="723"/>
      <c r="J43" s="723"/>
      <c r="K43" s="723"/>
      <c r="L43" s="723"/>
      <c r="M43" s="723"/>
      <c r="N43" s="723"/>
      <c r="O43" s="724"/>
      <c r="P43" s="124"/>
    </row>
    <row r="44" spans="2:16">
      <c r="B44" s="123"/>
      <c r="C44" s="725"/>
      <c r="D44" s="726"/>
      <c r="E44" s="726"/>
      <c r="F44" s="726"/>
      <c r="G44" s="726"/>
      <c r="H44" s="726"/>
      <c r="I44" s="726"/>
      <c r="J44" s="726"/>
      <c r="K44" s="726"/>
      <c r="L44" s="726"/>
      <c r="M44" s="726"/>
      <c r="N44" s="726"/>
      <c r="O44" s="727"/>
      <c r="P44" s="124"/>
    </row>
    <row r="45" spans="2:16" ht="14.4" thickBot="1">
      <c r="B45" s="123"/>
      <c r="C45" s="725"/>
      <c r="D45" s="726"/>
      <c r="E45" s="726"/>
      <c r="F45" s="726"/>
      <c r="G45" s="726"/>
      <c r="H45" s="726"/>
      <c r="I45" s="726"/>
      <c r="J45" s="726"/>
      <c r="K45" s="726"/>
      <c r="L45" s="728"/>
      <c r="M45" s="728"/>
      <c r="N45" s="728"/>
      <c r="O45" s="729"/>
      <c r="P45" s="124"/>
    </row>
    <row r="46" spans="2:16" ht="27.6">
      <c r="B46" s="123"/>
      <c r="C46" s="730" t="s">
        <v>51</v>
      </c>
      <c r="D46" s="731"/>
      <c r="E46" s="731"/>
      <c r="F46" s="731"/>
      <c r="G46" s="731"/>
      <c r="H46" s="732" t="s">
        <v>54</v>
      </c>
      <c r="I46" s="733"/>
      <c r="J46" s="732" t="s">
        <v>52</v>
      </c>
      <c r="K46" s="732"/>
      <c r="L46" s="136" t="s">
        <v>11</v>
      </c>
      <c r="M46" s="734" t="s">
        <v>10</v>
      </c>
      <c r="N46" s="735"/>
      <c r="O46" s="137" t="s">
        <v>120</v>
      </c>
      <c r="P46" s="124"/>
    </row>
    <row r="47" spans="2:16">
      <c r="B47" s="123"/>
      <c r="C47" s="736"/>
      <c r="D47" s="736"/>
      <c r="E47" s="736"/>
      <c r="F47" s="736"/>
      <c r="G47" s="736"/>
      <c r="H47" s="737"/>
      <c r="I47" s="737"/>
      <c r="J47" s="737"/>
      <c r="K47" s="737"/>
      <c r="L47" s="161"/>
      <c r="M47" s="738"/>
      <c r="N47" s="739"/>
      <c r="O47" s="139"/>
      <c r="P47" s="124"/>
    </row>
    <row r="48" spans="2:16" ht="14.4" thickBot="1">
      <c r="B48" s="123"/>
      <c r="C48" s="736"/>
      <c r="D48" s="736"/>
      <c r="E48" s="736"/>
      <c r="F48" s="736"/>
      <c r="G48" s="736"/>
      <c r="H48" s="737"/>
      <c r="I48" s="737"/>
      <c r="J48" s="737"/>
      <c r="K48" s="737"/>
      <c r="L48" s="162"/>
      <c r="M48" s="781"/>
      <c r="N48" s="782"/>
      <c r="O48" s="139"/>
      <c r="P48" s="124"/>
    </row>
    <row r="49" spans="2:16" ht="14.4" thickBot="1">
      <c r="B49" s="123"/>
      <c r="C49" s="716" t="s">
        <v>57</v>
      </c>
      <c r="D49" s="717"/>
      <c r="E49" s="717"/>
      <c r="F49" s="717"/>
      <c r="G49" s="717"/>
      <c r="H49" s="717"/>
      <c r="I49" s="717"/>
      <c r="J49" s="717"/>
      <c r="K49" s="717"/>
      <c r="L49" s="717"/>
      <c r="M49" s="717"/>
      <c r="N49" s="718"/>
      <c r="O49" s="166"/>
      <c r="P49" s="124"/>
    </row>
    <row r="50" spans="2:16">
      <c r="B50" s="123"/>
      <c r="C50" s="125"/>
      <c r="D50" s="125"/>
      <c r="E50" s="125"/>
      <c r="F50" s="125"/>
      <c r="G50" s="125"/>
      <c r="H50" s="125"/>
      <c r="I50" s="125"/>
      <c r="J50" s="125"/>
      <c r="K50" s="125"/>
      <c r="L50" s="125"/>
      <c r="M50" s="125"/>
      <c r="N50" s="125"/>
      <c r="O50" s="174"/>
      <c r="P50" s="124"/>
    </row>
    <row r="51" spans="2:16" ht="14.4" thickBot="1">
      <c r="B51" s="123"/>
      <c r="P51" s="124"/>
    </row>
    <row r="52" spans="2:16">
      <c r="B52" s="123"/>
      <c r="C52" s="722" t="s">
        <v>64</v>
      </c>
      <c r="D52" s="723"/>
      <c r="E52" s="723"/>
      <c r="F52" s="723"/>
      <c r="G52" s="723"/>
      <c r="H52" s="723"/>
      <c r="I52" s="723"/>
      <c r="J52" s="723"/>
      <c r="K52" s="723"/>
      <c r="L52" s="723"/>
      <c r="M52" s="723"/>
      <c r="N52" s="723"/>
      <c r="O52" s="724"/>
      <c r="P52" s="124"/>
    </row>
    <row r="53" spans="2:16">
      <c r="B53" s="123"/>
      <c r="C53" s="725"/>
      <c r="D53" s="726"/>
      <c r="E53" s="726"/>
      <c r="F53" s="726"/>
      <c r="G53" s="726"/>
      <c r="H53" s="726"/>
      <c r="I53" s="726"/>
      <c r="J53" s="726"/>
      <c r="K53" s="726"/>
      <c r="L53" s="726"/>
      <c r="M53" s="726"/>
      <c r="N53" s="726"/>
      <c r="O53" s="727"/>
      <c r="P53" s="124"/>
    </row>
    <row r="54" spans="2:16">
      <c r="B54" s="123"/>
      <c r="C54" s="725"/>
      <c r="D54" s="726"/>
      <c r="E54" s="726"/>
      <c r="F54" s="726"/>
      <c r="G54" s="726"/>
      <c r="H54" s="726"/>
      <c r="I54" s="726"/>
      <c r="J54" s="726"/>
      <c r="K54" s="726"/>
      <c r="L54" s="726"/>
      <c r="M54" s="726"/>
      <c r="N54" s="726"/>
      <c r="O54" s="727"/>
      <c r="P54" s="124"/>
    </row>
    <row r="55" spans="2:16" ht="31.5" customHeight="1">
      <c r="B55" s="123"/>
      <c r="C55" s="732" t="s">
        <v>51</v>
      </c>
      <c r="D55" s="733"/>
      <c r="E55" s="733"/>
      <c r="F55" s="733"/>
      <c r="G55" s="733"/>
      <c r="H55" s="732" t="s">
        <v>54</v>
      </c>
      <c r="I55" s="733"/>
      <c r="J55" s="732" t="s">
        <v>52</v>
      </c>
      <c r="K55" s="732"/>
      <c r="L55" s="173" t="s">
        <v>11</v>
      </c>
      <c r="M55" s="732" t="s">
        <v>10</v>
      </c>
      <c r="N55" s="732"/>
      <c r="O55" s="160" t="s">
        <v>120</v>
      </c>
      <c r="P55" s="124"/>
    </row>
    <row r="56" spans="2:16" ht="14.4" thickBot="1">
      <c r="B56" s="123"/>
      <c r="C56" s="789" t="s">
        <v>127</v>
      </c>
      <c r="D56" s="789"/>
      <c r="E56" s="789"/>
      <c r="F56" s="789"/>
      <c r="G56" s="789"/>
      <c r="H56" s="737"/>
      <c r="I56" s="737"/>
      <c r="J56" s="790" t="s">
        <v>125</v>
      </c>
      <c r="K56" s="790"/>
      <c r="L56" s="171">
        <v>29224.691865875</v>
      </c>
      <c r="M56" s="787">
        <v>0.6</v>
      </c>
      <c r="N56" s="787"/>
      <c r="O56" s="164">
        <f>+L56*M56</f>
        <v>17534.815119524999</v>
      </c>
      <c r="P56" s="124"/>
    </row>
    <row r="57" spans="2:16" ht="14.4" thickBot="1">
      <c r="B57" s="123"/>
      <c r="C57" s="776" t="s">
        <v>57</v>
      </c>
      <c r="D57" s="777"/>
      <c r="E57" s="777"/>
      <c r="F57" s="777"/>
      <c r="G57" s="777"/>
      <c r="H57" s="777"/>
      <c r="I57" s="777"/>
      <c r="J57" s="777"/>
      <c r="K57" s="777"/>
      <c r="L57" s="777"/>
      <c r="M57" s="777"/>
      <c r="N57" s="777"/>
      <c r="O57" s="166">
        <f>ROUND(+SUM(O56:O56),2)</f>
        <v>17534.82</v>
      </c>
      <c r="P57" s="124"/>
    </row>
    <row r="58" spans="2:16" ht="14.4" thickBot="1">
      <c r="B58" s="123"/>
      <c r="C58" s="129"/>
      <c r="O58" s="135"/>
      <c r="P58" s="124"/>
    </row>
    <row r="59" spans="2:16" ht="14.4" thickBot="1">
      <c r="B59" s="123"/>
      <c r="C59" s="778" t="s">
        <v>67</v>
      </c>
      <c r="D59" s="779"/>
      <c r="E59" s="779"/>
      <c r="F59" s="779"/>
      <c r="G59" s="779"/>
      <c r="H59" s="779"/>
      <c r="I59" s="779"/>
      <c r="J59" s="779"/>
      <c r="K59" s="779"/>
      <c r="L59" s="779"/>
      <c r="M59" s="779"/>
      <c r="N59" s="780"/>
      <c r="O59" s="168">
        <f>+O57+O40+O30</f>
        <v>46814.9</v>
      </c>
      <c r="P59" s="124"/>
    </row>
    <row r="60" spans="2:16" ht="14.4" thickBot="1">
      <c r="B60" s="123"/>
      <c r="P60" s="124"/>
    </row>
    <row r="61" spans="2:16">
      <c r="B61" s="123"/>
      <c r="C61" s="722" t="s">
        <v>68</v>
      </c>
      <c r="D61" s="723"/>
      <c r="E61" s="723"/>
      <c r="F61" s="723"/>
      <c r="G61" s="723"/>
      <c r="H61" s="723"/>
      <c r="I61" s="723"/>
      <c r="J61" s="723"/>
      <c r="K61" s="723"/>
      <c r="L61" s="723"/>
      <c r="M61" s="723"/>
      <c r="N61" s="723"/>
      <c r="O61" s="724"/>
      <c r="P61" s="124"/>
    </row>
    <row r="62" spans="2:16">
      <c r="B62" s="123"/>
      <c r="C62" s="725"/>
      <c r="D62" s="726"/>
      <c r="E62" s="726"/>
      <c r="F62" s="726"/>
      <c r="G62" s="726"/>
      <c r="H62" s="726"/>
      <c r="I62" s="726"/>
      <c r="J62" s="726"/>
      <c r="K62" s="726"/>
      <c r="L62" s="726"/>
      <c r="M62" s="726"/>
      <c r="N62" s="726"/>
      <c r="O62" s="727"/>
      <c r="P62" s="124"/>
    </row>
    <row r="63" spans="2:16" ht="14.4" thickBot="1">
      <c r="B63" s="123"/>
      <c r="C63" s="775"/>
      <c r="D63" s="728"/>
      <c r="E63" s="728"/>
      <c r="F63" s="728"/>
      <c r="G63" s="728"/>
      <c r="H63" s="728"/>
      <c r="I63" s="728"/>
      <c r="J63" s="728"/>
      <c r="K63" s="728"/>
      <c r="L63" s="728"/>
      <c r="M63" s="728"/>
      <c r="N63" s="728"/>
      <c r="O63" s="729"/>
      <c r="P63" s="124"/>
    </row>
    <row r="64" spans="2:16">
      <c r="B64" s="123"/>
      <c r="C64" s="783" t="s">
        <v>69</v>
      </c>
      <c r="D64" s="784"/>
      <c r="E64" s="784"/>
      <c r="F64" s="784"/>
      <c r="G64" s="784"/>
      <c r="H64" s="784"/>
      <c r="I64" s="784"/>
      <c r="J64" s="142"/>
      <c r="K64" s="144"/>
      <c r="L64" s="136" t="s">
        <v>70</v>
      </c>
      <c r="M64" s="785" t="s">
        <v>71</v>
      </c>
      <c r="N64" s="786"/>
      <c r="O64" s="145"/>
      <c r="P64" s="124"/>
    </row>
    <row r="65" spans="2:16">
      <c r="B65" s="123"/>
      <c r="C65" s="764" t="s">
        <v>22</v>
      </c>
      <c r="D65" s="765"/>
      <c r="E65" s="765"/>
      <c r="F65" s="765"/>
      <c r="G65" s="765"/>
      <c r="H65" s="765"/>
      <c r="I65" s="765"/>
      <c r="J65" s="146"/>
      <c r="K65" s="147"/>
      <c r="L65" s="148"/>
      <c r="M65" s="826"/>
      <c r="N65" s="827"/>
      <c r="O65" s="149"/>
      <c r="P65" s="124"/>
    </row>
    <row r="66" spans="2:16">
      <c r="B66" s="123"/>
      <c r="C66" s="126" t="s">
        <v>72</v>
      </c>
      <c r="D66" s="92"/>
      <c r="E66" s="92"/>
      <c r="F66" s="92"/>
      <c r="G66" s="92"/>
      <c r="H66" s="92"/>
      <c r="I66" s="92"/>
      <c r="J66" s="146"/>
      <c r="K66" s="147"/>
      <c r="L66" s="148"/>
      <c r="M66" s="826"/>
      <c r="N66" s="827"/>
      <c r="O66" s="149"/>
      <c r="P66" s="124"/>
    </row>
    <row r="67" spans="2:16" ht="14.4" thickBot="1">
      <c r="B67" s="123"/>
      <c r="C67" s="132" t="s">
        <v>73</v>
      </c>
      <c r="D67" s="133"/>
      <c r="E67" s="133"/>
      <c r="F67" s="133"/>
      <c r="G67" s="133"/>
      <c r="H67" s="133"/>
      <c r="I67" s="133"/>
      <c r="J67" s="150"/>
      <c r="K67" s="151"/>
      <c r="L67" s="148"/>
      <c r="M67" s="828"/>
      <c r="N67" s="829"/>
      <c r="O67" s="149"/>
      <c r="P67" s="124"/>
    </row>
    <row r="68" spans="2:16" ht="14.4" thickBot="1">
      <c r="B68" s="123"/>
      <c r="C68" s="716" t="s">
        <v>57</v>
      </c>
      <c r="D68" s="717"/>
      <c r="E68" s="717"/>
      <c r="F68" s="717"/>
      <c r="G68" s="717"/>
      <c r="H68" s="717"/>
      <c r="I68" s="717"/>
      <c r="J68" s="717"/>
      <c r="K68" s="717"/>
      <c r="L68" s="717"/>
      <c r="M68" s="717"/>
      <c r="N68" s="718"/>
      <c r="O68" s="152"/>
      <c r="P68" s="124"/>
    </row>
    <row r="69" spans="2:16" ht="14.4" thickBot="1">
      <c r="B69" s="123"/>
      <c r="C69" s="129"/>
      <c r="O69" s="135"/>
      <c r="P69" s="124"/>
    </row>
    <row r="70" spans="2:16" ht="14.4" thickBot="1">
      <c r="B70" s="123"/>
      <c r="C70" s="830" t="s">
        <v>74</v>
      </c>
      <c r="D70" s="831"/>
      <c r="E70" s="831"/>
      <c r="F70" s="831"/>
      <c r="G70" s="831"/>
      <c r="H70" s="831"/>
      <c r="I70" s="831"/>
      <c r="J70" s="831"/>
      <c r="K70" s="831"/>
      <c r="L70" s="831"/>
      <c r="M70" s="831"/>
      <c r="N70" s="832"/>
      <c r="O70" s="153"/>
      <c r="P70" s="124"/>
    </row>
    <row r="71" spans="2:16">
      <c r="B71" s="123"/>
      <c r="C71" s="127"/>
      <c r="D71" s="128"/>
      <c r="E71" s="128"/>
      <c r="F71" s="128"/>
      <c r="G71" s="128"/>
      <c r="H71" s="128"/>
      <c r="I71" s="128"/>
      <c r="J71" s="128"/>
      <c r="K71" s="128"/>
      <c r="L71" s="128"/>
      <c r="M71" s="128"/>
      <c r="N71" s="128"/>
      <c r="O71" s="134"/>
      <c r="P71" s="124"/>
    </row>
    <row r="72" spans="2:16">
      <c r="B72" s="123"/>
      <c r="C72" s="129"/>
      <c r="O72" s="135"/>
      <c r="P72" s="124"/>
    </row>
    <row r="73" spans="2:16">
      <c r="B73" s="123"/>
      <c r="C73" s="129"/>
      <c r="O73" s="135"/>
      <c r="P73" s="124"/>
    </row>
    <row r="74" spans="2:16">
      <c r="B74" s="123"/>
      <c r="C74" s="129"/>
      <c r="H74" s="131" t="s">
        <v>75</v>
      </c>
      <c r="I74" s="131"/>
      <c r="J74" s="131"/>
      <c r="K74" s="131"/>
      <c r="O74" s="135"/>
      <c r="P74" s="124"/>
    </row>
    <row r="75" spans="2:16">
      <c r="B75" s="123"/>
      <c r="C75" s="129"/>
      <c r="H75" s="131" t="s">
        <v>76</v>
      </c>
      <c r="O75" s="135"/>
      <c r="P75" s="124"/>
    </row>
    <row r="76" spans="2:16">
      <c r="B76" s="123"/>
      <c r="C76" s="129"/>
      <c r="H76" s="131" t="s">
        <v>77</v>
      </c>
      <c r="O76" s="135"/>
      <c r="P76" s="124"/>
    </row>
    <row r="77" spans="2:16">
      <c r="B77" s="123"/>
      <c r="C77" s="129"/>
      <c r="H77" s="131" t="s">
        <v>78</v>
      </c>
      <c r="O77" s="135"/>
      <c r="P77" s="124"/>
    </row>
    <row r="78" spans="2:16">
      <c r="B78" s="123"/>
      <c r="C78" s="129"/>
      <c r="H78" s="122" t="s">
        <v>79</v>
      </c>
      <c r="O78" s="135"/>
      <c r="P78" s="124"/>
    </row>
    <row r="79" spans="2:16">
      <c r="B79" s="123"/>
      <c r="C79" s="154" t="s">
        <v>80</v>
      </c>
      <c r="D79" s="138"/>
      <c r="E79" s="138"/>
      <c r="F79" s="138"/>
      <c r="G79" s="138"/>
      <c r="H79" s="138"/>
      <c r="I79" s="138"/>
      <c r="J79" s="138"/>
      <c r="K79" s="138"/>
      <c r="L79" s="138"/>
      <c r="M79" s="138"/>
      <c r="N79" s="138"/>
      <c r="O79" s="155"/>
      <c r="P79" s="124"/>
    </row>
    <row r="80" spans="2:16">
      <c r="B80" s="123"/>
      <c r="C80" s="764"/>
      <c r="D80" s="765"/>
      <c r="E80" s="765"/>
      <c r="F80" s="765"/>
      <c r="G80" s="765"/>
      <c r="H80" s="765"/>
      <c r="I80" s="765"/>
      <c r="J80" s="765"/>
      <c r="K80" s="765"/>
      <c r="L80" s="765"/>
      <c r="M80" s="765"/>
      <c r="N80" s="765"/>
      <c r="O80" s="825"/>
      <c r="P80" s="124"/>
    </row>
    <row r="81" spans="2:16">
      <c r="B81" s="123"/>
      <c r="C81" s="764"/>
      <c r="D81" s="765"/>
      <c r="E81" s="765"/>
      <c r="F81" s="765"/>
      <c r="G81" s="765"/>
      <c r="H81" s="765"/>
      <c r="I81" s="765"/>
      <c r="J81" s="765"/>
      <c r="K81" s="765"/>
      <c r="L81" s="765"/>
      <c r="M81" s="765"/>
      <c r="N81" s="765"/>
      <c r="O81" s="825"/>
      <c r="P81" s="124"/>
    </row>
    <row r="82" spans="2:16">
      <c r="B82" s="123"/>
      <c r="C82" s="129"/>
      <c r="O82" s="135"/>
      <c r="P82" s="124"/>
    </row>
    <row r="83" spans="2:16">
      <c r="B83" s="123"/>
      <c r="C83" s="130" t="s">
        <v>81</v>
      </c>
      <c r="O83" s="135"/>
      <c r="P83" s="124"/>
    </row>
    <row r="84" spans="2:16" ht="12.75" customHeight="1">
      <c r="B84" s="123"/>
      <c r="C84" s="822" t="s">
        <v>82</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ht="12.9" customHeight="1">
      <c r="B86" s="123"/>
      <c r="C86" s="822" t="s">
        <v>83</v>
      </c>
      <c r="D86" s="823"/>
      <c r="E86" s="823"/>
      <c r="F86" s="823"/>
      <c r="G86" s="823"/>
      <c r="H86" s="823"/>
      <c r="I86" s="823"/>
      <c r="J86" s="823"/>
      <c r="K86" s="823"/>
      <c r="L86" s="823"/>
      <c r="M86" s="823"/>
      <c r="N86" s="823"/>
      <c r="O86" s="824"/>
      <c r="P86" s="124"/>
    </row>
    <row r="87" spans="2:16">
      <c r="B87" s="123"/>
      <c r="C87" s="822"/>
      <c r="D87" s="823"/>
      <c r="E87" s="823"/>
      <c r="F87" s="823"/>
      <c r="G87" s="823"/>
      <c r="H87" s="823"/>
      <c r="I87" s="823"/>
      <c r="J87" s="823"/>
      <c r="K87" s="823"/>
      <c r="L87" s="823"/>
      <c r="M87" s="823"/>
      <c r="N87" s="823"/>
      <c r="O87" s="824"/>
      <c r="P87" s="124"/>
    </row>
    <row r="88" spans="2:16">
      <c r="B88" s="123"/>
      <c r="C88" s="129"/>
      <c r="O88" s="135"/>
      <c r="P88" s="124"/>
    </row>
    <row r="89" spans="2:16">
      <c r="B89" s="123"/>
      <c r="C89" s="129"/>
      <c r="H89" s="131" t="s">
        <v>75</v>
      </c>
      <c r="O89" s="135"/>
      <c r="P89" s="124"/>
    </row>
    <row r="90" spans="2:16">
      <c r="B90" s="123"/>
      <c r="C90" s="129"/>
      <c r="H90" s="122" t="s">
        <v>76</v>
      </c>
      <c r="I90" s="92"/>
      <c r="J90" s="92"/>
      <c r="K90" s="92"/>
      <c r="O90" s="135"/>
      <c r="P90" s="124"/>
    </row>
    <row r="91" spans="2:16">
      <c r="B91" s="123"/>
      <c r="C91" s="129"/>
      <c r="H91" s="122" t="s">
        <v>84</v>
      </c>
      <c r="O91" s="135"/>
      <c r="P91" s="124"/>
    </row>
    <row r="92" spans="2:16">
      <c r="B92" s="123"/>
      <c r="C92" s="129"/>
      <c r="H92" s="122" t="s">
        <v>78</v>
      </c>
      <c r="O92" s="135"/>
      <c r="P92" s="124"/>
    </row>
    <row r="93" spans="2:16" ht="17.25" customHeight="1">
      <c r="B93" s="123"/>
      <c r="C93" s="129"/>
      <c r="K93" s="816"/>
      <c r="L93" s="816"/>
      <c r="M93" s="816"/>
      <c r="N93" s="816"/>
      <c r="O93" s="817"/>
      <c r="P93" s="124"/>
    </row>
    <row r="94" spans="2:16" ht="18.75" customHeight="1" thickBot="1">
      <c r="B94" s="123"/>
      <c r="C94" s="820"/>
      <c r="D94" s="818"/>
      <c r="E94" s="818"/>
      <c r="F94" s="143"/>
      <c r="G94" s="143"/>
      <c r="H94" s="143"/>
      <c r="I94" s="143"/>
      <c r="J94" s="143"/>
      <c r="K94" s="818"/>
      <c r="L94" s="818"/>
      <c r="M94" s="818"/>
      <c r="N94" s="818"/>
      <c r="O94" s="819"/>
      <c r="P94" s="124"/>
    </row>
    <row r="95" spans="2:16" ht="14.4" thickBot="1">
      <c r="B95" s="156"/>
      <c r="C95" s="157"/>
      <c r="D95" s="157"/>
      <c r="E95" s="157"/>
      <c r="F95" s="157"/>
      <c r="G95" s="157"/>
      <c r="H95" s="157"/>
      <c r="I95" s="157"/>
      <c r="J95" s="157"/>
      <c r="K95" s="157"/>
      <c r="L95" s="157"/>
      <c r="M95" s="157"/>
      <c r="N95" s="157"/>
      <c r="O95" s="157"/>
      <c r="P95" s="158"/>
    </row>
    <row r="96" spans="2:16" ht="14.4" thickTop="1"/>
  </sheetData>
  <mergeCells count="9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40:N40"/>
    <mergeCell ref="C43:O45"/>
    <mergeCell ref="C46:G46"/>
    <mergeCell ref="H46:I46"/>
    <mergeCell ref="J46:K46"/>
    <mergeCell ref="M46:N46"/>
    <mergeCell ref="C47:G47"/>
    <mergeCell ref="H47:I47"/>
    <mergeCell ref="J47:K47"/>
    <mergeCell ref="M47:N47"/>
    <mergeCell ref="C48:G48"/>
    <mergeCell ref="H48:I48"/>
    <mergeCell ref="J48:K48"/>
    <mergeCell ref="M48:N48"/>
    <mergeCell ref="C56:G56"/>
    <mergeCell ref="H56:I56"/>
    <mergeCell ref="J56:K56"/>
    <mergeCell ref="M56:N56"/>
    <mergeCell ref="C49:N49"/>
    <mergeCell ref="C52:O54"/>
    <mergeCell ref="C55:G55"/>
    <mergeCell ref="H55:I55"/>
    <mergeCell ref="J55:K55"/>
    <mergeCell ref="M55:N55"/>
    <mergeCell ref="C80:O80"/>
    <mergeCell ref="C81:O81"/>
    <mergeCell ref="C57:N57"/>
    <mergeCell ref="C59:N59"/>
    <mergeCell ref="C61:O63"/>
    <mergeCell ref="C64:I64"/>
    <mergeCell ref="M64:N64"/>
    <mergeCell ref="C65:I65"/>
    <mergeCell ref="M65:N65"/>
    <mergeCell ref="H38:I38"/>
    <mergeCell ref="H39:I39"/>
    <mergeCell ref="C84:O85"/>
    <mergeCell ref="C86:O87"/>
    <mergeCell ref="K93:O94"/>
    <mergeCell ref="C94:E94"/>
    <mergeCell ref="C38:G38"/>
    <mergeCell ref="C39:G39"/>
    <mergeCell ref="J38:K38"/>
    <mergeCell ref="J39:K39"/>
    <mergeCell ref="M39:N39"/>
    <mergeCell ref="M38:N38"/>
    <mergeCell ref="M66:N66"/>
    <mergeCell ref="M67:N67"/>
    <mergeCell ref="C68:N68"/>
    <mergeCell ref="C70:N7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2F9CD-9FD5-4DAE-B450-1AECA11812D9}">
  <dimension ref="B1:P94"/>
  <sheetViews>
    <sheetView showGridLines="0" view="pageBreakPreview" topLeftCell="I36" zoomScale="90" zoomScaleNormal="80" zoomScaleSheetLayoutView="90" zoomScalePageLayoutView="85" workbookViewId="0">
      <selection activeCell="C21" sqref="C21:O21"/>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19.2" customHeight="1" thickBot="1">
      <c r="B24" s="123"/>
      <c r="C24" s="99">
        <v>1.03</v>
      </c>
      <c r="D24" s="770" t="s">
        <v>180</v>
      </c>
      <c r="E24" s="771"/>
      <c r="F24" s="771"/>
      <c r="G24" s="771"/>
      <c r="H24" s="771"/>
      <c r="I24" s="771"/>
      <c r="J24" s="771"/>
      <c r="K24" s="771"/>
      <c r="L24" s="772"/>
      <c r="M24" s="770" t="s">
        <v>172</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c r="B29" s="123"/>
      <c r="C29" s="851" t="s">
        <v>118</v>
      </c>
      <c r="D29" s="851"/>
      <c r="E29" s="851"/>
      <c r="F29" s="851"/>
      <c r="G29" s="851"/>
      <c r="H29" s="851"/>
      <c r="I29" s="851"/>
      <c r="J29" s="737" t="s">
        <v>86</v>
      </c>
      <c r="K29" s="737"/>
      <c r="L29" s="290">
        <v>935.19</v>
      </c>
      <c r="M29" s="864">
        <v>0.05</v>
      </c>
      <c r="N29" s="864"/>
      <c r="O29" s="164">
        <f>+L29*M29</f>
        <v>46.759500000000003</v>
      </c>
      <c r="P29" s="124"/>
    </row>
    <row r="30" spans="2:16" ht="14.4" thickBot="1">
      <c r="B30" s="123"/>
      <c r="C30" s="851" t="s">
        <v>181</v>
      </c>
      <c r="D30" s="851"/>
      <c r="E30" s="851"/>
      <c r="F30" s="851"/>
      <c r="G30" s="851"/>
      <c r="H30" s="851"/>
      <c r="I30" s="851"/>
      <c r="J30" s="852" t="s">
        <v>121</v>
      </c>
      <c r="K30" s="852"/>
      <c r="L30" s="291">
        <v>154625</v>
      </c>
      <c r="M30" s="853">
        <v>0.08</v>
      </c>
      <c r="N30" s="854"/>
      <c r="O30" s="164">
        <f>+L30*M30</f>
        <v>12370</v>
      </c>
      <c r="P30" s="124"/>
    </row>
    <row r="31" spans="2:16" ht="14.4" thickBot="1">
      <c r="B31" s="123"/>
      <c r="C31" s="716" t="s">
        <v>57</v>
      </c>
      <c r="D31" s="717"/>
      <c r="E31" s="717"/>
      <c r="F31" s="717"/>
      <c r="G31" s="717"/>
      <c r="H31" s="717"/>
      <c r="I31" s="717"/>
      <c r="J31" s="717"/>
      <c r="K31" s="717"/>
      <c r="L31" s="717"/>
      <c r="M31" s="717"/>
      <c r="N31" s="718"/>
      <c r="O31" s="166">
        <f>ROUND(+SUM(O29:O30),2)</f>
        <v>12416.76</v>
      </c>
      <c r="P31" s="124"/>
    </row>
    <row r="32" spans="2:16" ht="14.4" thickBot="1">
      <c r="B32" s="123"/>
      <c r="P32" s="124"/>
    </row>
    <row r="33" spans="2:16" ht="13.5" customHeight="1">
      <c r="B33" s="123"/>
      <c r="C33" s="837" t="s">
        <v>58</v>
      </c>
      <c r="D33" s="838"/>
      <c r="E33" s="838"/>
      <c r="F33" s="838"/>
      <c r="G33" s="838"/>
      <c r="H33" s="838"/>
      <c r="I33" s="838"/>
      <c r="J33" s="838"/>
      <c r="K33" s="838"/>
      <c r="L33" s="838"/>
      <c r="M33" s="838"/>
      <c r="N33" s="838"/>
      <c r="O33" s="839"/>
      <c r="P33" s="124"/>
    </row>
    <row r="34" spans="2:16">
      <c r="B34" s="123"/>
      <c r="C34" s="840"/>
      <c r="D34" s="841"/>
      <c r="E34" s="841"/>
      <c r="F34" s="841"/>
      <c r="G34" s="841"/>
      <c r="H34" s="841"/>
      <c r="I34" s="841"/>
      <c r="J34" s="841"/>
      <c r="K34" s="841"/>
      <c r="L34" s="841"/>
      <c r="M34" s="841"/>
      <c r="N34" s="841"/>
      <c r="O34" s="842"/>
      <c r="P34" s="124"/>
    </row>
    <row r="35" spans="2:16">
      <c r="B35" s="123"/>
      <c r="C35" s="840"/>
      <c r="D35" s="841"/>
      <c r="E35" s="841"/>
      <c r="F35" s="841"/>
      <c r="G35" s="841"/>
      <c r="H35" s="841"/>
      <c r="I35" s="841"/>
      <c r="J35" s="841"/>
      <c r="K35" s="841"/>
      <c r="L35" s="841"/>
      <c r="M35" s="841"/>
      <c r="N35" s="841"/>
      <c r="O35" s="842"/>
      <c r="P35" s="124"/>
    </row>
    <row r="36" spans="2:16" ht="27.6">
      <c r="B36" s="123"/>
      <c r="C36" s="843" t="s">
        <v>51</v>
      </c>
      <c r="D36" s="731"/>
      <c r="E36" s="731"/>
      <c r="F36" s="731"/>
      <c r="G36" s="731"/>
      <c r="H36" s="732" t="s">
        <v>54</v>
      </c>
      <c r="I36" s="733"/>
      <c r="J36" s="732" t="s">
        <v>52</v>
      </c>
      <c r="K36" s="732"/>
      <c r="L36" s="163" t="s">
        <v>11</v>
      </c>
      <c r="M36" s="730" t="s">
        <v>10</v>
      </c>
      <c r="N36" s="730"/>
      <c r="O36" s="177" t="s">
        <v>120</v>
      </c>
      <c r="P36" s="124"/>
    </row>
    <row r="37" spans="2:16" ht="16.2" customHeight="1" thickBot="1">
      <c r="B37" s="123"/>
      <c r="C37" s="857"/>
      <c r="D37" s="858"/>
      <c r="E37" s="858"/>
      <c r="F37" s="858"/>
      <c r="G37" s="859"/>
      <c r="H37" s="860"/>
      <c r="I37" s="861"/>
      <c r="J37" s="860"/>
      <c r="K37" s="861"/>
      <c r="L37" s="176"/>
      <c r="M37" s="862"/>
      <c r="N37" s="863"/>
      <c r="O37" s="139"/>
      <c r="P37" s="124"/>
    </row>
    <row r="38" spans="2:16" ht="14.4" thickBot="1">
      <c r="B38" s="123"/>
      <c r="C38" s="716" t="s">
        <v>57</v>
      </c>
      <c r="D38" s="717"/>
      <c r="E38" s="717"/>
      <c r="F38" s="717"/>
      <c r="G38" s="717"/>
      <c r="H38" s="717"/>
      <c r="I38" s="717"/>
      <c r="J38" s="717"/>
      <c r="K38" s="717"/>
      <c r="L38" s="717"/>
      <c r="M38" s="717"/>
      <c r="N38" s="718"/>
      <c r="O38" s="166"/>
      <c r="P38" s="124"/>
    </row>
    <row r="39" spans="2:16">
      <c r="B39" s="123"/>
      <c r="C39" s="125"/>
      <c r="D39" s="125"/>
      <c r="E39" s="125"/>
      <c r="F39" s="125"/>
      <c r="G39" s="125"/>
      <c r="H39" s="125"/>
      <c r="I39" s="125"/>
      <c r="J39" s="125"/>
      <c r="K39" s="125"/>
      <c r="L39" s="125"/>
      <c r="M39" s="125"/>
      <c r="N39" s="125"/>
      <c r="O39" s="174"/>
      <c r="P39" s="124"/>
    </row>
    <row r="40" spans="2:16" ht="14.4" thickBot="1">
      <c r="B40" s="123"/>
      <c r="C40" s="125"/>
      <c r="D40" s="125"/>
      <c r="E40" s="125"/>
      <c r="F40" s="125"/>
      <c r="G40" s="125"/>
      <c r="H40" s="125"/>
      <c r="I40" s="125"/>
      <c r="J40" s="125"/>
      <c r="K40" s="125"/>
      <c r="L40" s="125"/>
      <c r="M40" s="125"/>
      <c r="N40" s="125"/>
      <c r="O40" s="174"/>
      <c r="P40" s="124"/>
    </row>
    <row r="41" spans="2:16">
      <c r="B41" s="123"/>
      <c r="C41" s="722" t="s">
        <v>129</v>
      </c>
      <c r="D41" s="723"/>
      <c r="E41" s="723"/>
      <c r="F41" s="723"/>
      <c r="G41" s="723"/>
      <c r="H41" s="723"/>
      <c r="I41" s="723"/>
      <c r="J41" s="723"/>
      <c r="K41" s="723"/>
      <c r="L41" s="723"/>
      <c r="M41" s="723"/>
      <c r="N41" s="723"/>
      <c r="O41" s="724"/>
      <c r="P41" s="124"/>
    </row>
    <row r="42" spans="2:16">
      <c r="B42" s="123"/>
      <c r="C42" s="725"/>
      <c r="D42" s="726"/>
      <c r="E42" s="726"/>
      <c r="F42" s="726"/>
      <c r="G42" s="726"/>
      <c r="H42" s="726"/>
      <c r="I42" s="726"/>
      <c r="J42" s="726"/>
      <c r="K42" s="726"/>
      <c r="L42" s="726"/>
      <c r="M42" s="726"/>
      <c r="N42" s="726"/>
      <c r="O42" s="727"/>
      <c r="P42" s="124"/>
    </row>
    <row r="43" spans="2:16" ht="14.4" thickBot="1">
      <c r="B43" s="123"/>
      <c r="C43" s="725"/>
      <c r="D43" s="726"/>
      <c r="E43" s="726"/>
      <c r="F43" s="726"/>
      <c r="G43" s="726"/>
      <c r="H43" s="726"/>
      <c r="I43" s="726"/>
      <c r="J43" s="726"/>
      <c r="K43" s="726"/>
      <c r="L43" s="728"/>
      <c r="M43" s="728"/>
      <c r="N43" s="728"/>
      <c r="O43" s="729"/>
      <c r="P43" s="124"/>
    </row>
    <row r="44" spans="2:16" ht="27.6">
      <c r="B44" s="123"/>
      <c r="C44" s="730" t="s">
        <v>51</v>
      </c>
      <c r="D44" s="731"/>
      <c r="E44" s="731"/>
      <c r="F44" s="731"/>
      <c r="G44" s="731"/>
      <c r="H44" s="732" t="s">
        <v>54</v>
      </c>
      <c r="I44" s="733"/>
      <c r="J44" s="732" t="s">
        <v>52</v>
      </c>
      <c r="K44" s="732"/>
      <c r="L44" s="136" t="s">
        <v>11</v>
      </c>
      <c r="M44" s="734" t="s">
        <v>10</v>
      </c>
      <c r="N44" s="735"/>
      <c r="O44" s="137" t="s">
        <v>120</v>
      </c>
      <c r="P44" s="124"/>
    </row>
    <row r="45" spans="2:16">
      <c r="B45" s="123"/>
      <c r="C45" s="736" t="s">
        <v>182</v>
      </c>
      <c r="D45" s="736"/>
      <c r="E45" s="736"/>
      <c r="F45" s="736"/>
      <c r="G45" s="736"/>
      <c r="H45" s="737"/>
      <c r="I45" s="737"/>
      <c r="J45" s="855" t="s">
        <v>183</v>
      </c>
      <c r="K45" s="856"/>
      <c r="L45" s="292">
        <v>10464</v>
      </c>
      <c r="M45" s="738">
        <v>1.3</v>
      </c>
      <c r="N45" s="739"/>
      <c r="O45" s="164">
        <f>+L45*M45</f>
        <v>13603.2</v>
      </c>
      <c r="P45" s="124"/>
    </row>
    <row r="46" spans="2:16" ht="14.4" thickBot="1">
      <c r="B46" s="123"/>
      <c r="C46" s="736"/>
      <c r="D46" s="736"/>
      <c r="E46" s="736"/>
      <c r="F46" s="736"/>
      <c r="G46" s="736"/>
      <c r="H46" s="737"/>
      <c r="I46" s="737"/>
      <c r="J46" s="737"/>
      <c r="K46" s="737"/>
      <c r="L46" s="162"/>
      <c r="M46" s="781"/>
      <c r="N46" s="782"/>
      <c r="O46" s="139"/>
      <c r="P46" s="124"/>
    </row>
    <row r="47" spans="2:16" ht="14.4" thickBot="1">
      <c r="B47" s="123"/>
      <c r="C47" s="716" t="s">
        <v>57</v>
      </c>
      <c r="D47" s="717"/>
      <c r="E47" s="717"/>
      <c r="F47" s="717"/>
      <c r="G47" s="717"/>
      <c r="H47" s="717"/>
      <c r="I47" s="717"/>
      <c r="J47" s="717"/>
      <c r="K47" s="717"/>
      <c r="L47" s="717"/>
      <c r="M47" s="717"/>
      <c r="N47" s="718"/>
      <c r="O47" s="166">
        <f>ROUND(+SUM(O45:O46),2)</f>
        <v>13603.2</v>
      </c>
      <c r="P47" s="124"/>
    </row>
    <row r="48" spans="2:16">
      <c r="B48" s="123"/>
      <c r="C48" s="125"/>
      <c r="D48" s="125"/>
      <c r="E48" s="125"/>
      <c r="F48" s="125"/>
      <c r="G48" s="125"/>
      <c r="H48" s="125"/>
      <c r="I48" s="125"/>
      <c r="J48" s="125"/>
      <c r="K48" s="125"/>
      <c r="L48" s="125"/>
      <c r="M48" s="125"/>
      <c r="N48" s="125"/>
      <c r="O48" s="174"/>
      <c r="P48" s="124"/>
    </row>
    <row r="49" spans="2:16" ht="14.4" thickBot="1">
      <c r="B49" s="123"/>
      <c r="P49" s="124"/>
    </row>
    <row r="50" spans="2:16">
      <c r="B50" s="123"/>
      <c r="C50" s="722" t="s">
        <v>64</v>
      </c>
      <c r="D50" s="723"/>
      <c r="E50" s="723"/>
      <c r="F50" s="723"/>
      <c r="G50" s="723"/>
      <c r="H50" s="723"/>
      <c r="I50" s="723"/>
      <c r="J50" s="723"/>
      <c r="K50" s="723"/>
      <c r="L50" s="723"/>
      <c r="M50" s="723"/>
      <c r="N50" s="723"/>
      <c r="O50" s="724"/>
      <c r="P50" s="124"/>
    </row>
    <row r="51" spans="2:16">
      <c r="B51" s="123"/>
      <c r="C51" s="725"/>
      <c r="D51" s="726"/>
      <c r="E51" s="726"/>
      <c r="F51" s="726"/>
      <c r="G51" s="726"/>
      <c r="H51" s="726"/>
      <c r="I51" s="726"/>
      <c r="J51" s="726"/>
      <c r="K51" s="726"/>
      <c r="L51" s="726"/>
      <c r="M51" s="726"/>
      <c r="N51" s="726"/>
      <c r="O51" s="727"/>
      <c r="P51" s="124"/>
    </row>
    <row r="52" spans="2:16">
      <c r="B52" s="123"/>
      <c r="C52" s="725"/>
      <c r="D52" s="726"/>
      <c r="E52" s="726"/>
      <c r="F52" s="726"/>
      <c r="G52" s="726"/>
      <c r="H52" s="726"/>
      <c r="I52" s="726"/>
      <c r="J52" s="726"/>
      <c r="K52" s="726"/>
      <c r="L52" s="726"/>
      <c r="M52" s="726"/>
      <c r="N52" s="726"/>
      <c r="O52" s="727"/>
      <c r="P52" s="124"/>
    </row>
    <row r="53" spans="2:16" ht="31.5" customHeight="1">
      <c r="B53" s="123"/>
      <c r="C53" s="732" t="s">
        <v>51</v>
      </c>
      <c r="D53" s="733"/>
      <c r="E53" s="733"/>
      <c r="F53" s="733"/>
      <c r="G53" s="733"/>
      <c r="H53" s="732" t="s">
        <v>54</v>
      </c>
      <c r="I53" s="733"/>
      <c r="J53" s="732" t="s">
        <v>52</v>
      </c>
      <c r="K53" s="732"/>
      <c r="L53" s="173" t="s">
        <v>11</v>
      </c>
      <c r="M53" s="732" t="s">
        <v>10</v>
      </c>
      <c r="N53" s="732"/>
      <c r="O53" s="160" t="s">
        <v>120</v>
      </c>
      <c r="P53" s="124"/>
    </row>
    <row r="54" spans="2:16" ht="14.4" thickBot="1">
      <c r="B54" s="123"/>
      <c r="C54" s="789" t="s">
        <v>127</v>
      </c>
      <c r="D54" s="789"/>
      <c r="E54" s="789"/>
      <c r="F54" s="789"/>
      <c r="G54" s="789"/>
      <c r="H54" s="737"/>
      <c r="I54" s="737"/>
      <c r="J54" s="737" t="s">
        <v>126</v>
      </c>
      <c r="K54" s="737"/>
      <c r="L54" s="292">
        <v>11689.877178375</v>
      </c>
      <c r="M54" s="738">
        <v>0.08</v>
      </c>
      <c r="N54" s="739"/>
      <c r="O54" s="164">
        <f>+L54*M54</f>
        <v>935.19017427000006</v>
      </c>
      <c r="P54" s="124"/>
    </row>
    <row r="55" spans="2:16" ht="14.4" thickBot="1">
      <c r="B55" s="123"/>
      <c r="C55" s="776" t="s">
        <v>57</v>
      </c>
      <c r="D55" s="777"/>
      <c r="E55" s="777"/>
      <c r="F55" s="777"/>
      <c r="G55" s="777"/>
      <c r="H55" s="777"/>
      <c r="I55" s="777"/>
      <c r="J55" s="777"/>
      <c r="K55" s="777"/>
      <c r="L55" s="777"/>
      <c r="M55" s="777"/>
      <c r="N55" s="777"/>
      <c r="O55" s="166">
        <f>ROUND(+SUM(O54:O54),2)</f>
        <v>935.19</v>
      </c>
      <c r="P55" s="124"/>
    </row>
    <row r="56" spans="2:16" ht="14.4" thickBot="1">
      <c r="B56" s="123"/>
      <c r="C56" s="129"/>
      <c r="O56" s="135"/>
      <c r="P56" s="124"/>
    </row>
    <row r="57" spans="2:16" ht="14.4" thickBot="1">
      <c r="B57" s="123"/>
      <c r="C57" s="778" t="s">
        <v>67</v>
      </c>
      <c r="D57" s="779"/>
      <c r="E57" s="779"/>
      <c r="F57" s="779"/>
      <c r="G57" s="779"/>
      <c r="H57" s="779"/>
      <c r="I57" s="779"/>
      <c r="J57" s="779"/>
      <c r="K57" s="779"/>
      <c r="L57" s="779"/>
      <c r="M57" s="779"/>
      <c r="N57" s="780"/>
      <c r="O57" s="168">
        <f>+O55+O47+O31</f>
        <v>26955.15</v>
      </c>
      <c r="P57" s="124"/>
    </row>
    <row r="58" spans="2:16" ht="14.4" thickBot="1">
      <c r="B58" s="123"/>
      <c r="P58" s="124"/>
    </row>
    <row r="59" spans="2:16">
      <c r="B59" s="123"/>
      <c r="C59" s="722" t="s">
        <v>68</v>
      </c>
      <c r="D59" s="723"/>
      <c r="E59" s="723"/>
      <c r="F59" s="723"/>
      <c r="G59" s="723"/>
      <c r="H59" s="723"/>
      <c r="I59" s="723"/>
      <c r="J59" s="723"/>
      <c r="K59" s="723"/>
      <c r="L59" s="723"/>
      <c r="M59" s="723"/>
      <c r="N59" s="723"/>
      <c r="O59" s="724"/>
      <c r="P59" s="124"/>
    </row>
    <row r="60" spans="2:16">
      <c r="B60" s="123"/>
      <c r="C60" s="725"/>
      <c r="D60" s="726"/>
      <c r="E60" s="726"/>
      <c r="F60" s="726"/>
      <c r="G60" s="726"/>
      <c r="H60" s="726"/>
      <c r="I60" s="726"/>
      <c r="J60" s="726"/>
      <c r="K60" s="726"/>
      <c r="L60" s="726"/>
      <c r="M60" s="726"/>
      <c r="N60" s="726"/>
      <c r="O60" s="727"/>
      <c r="P60" s="124"/>
    </row>
    <row r="61" spans="2:16" ht="14.4" thickBot="1">
      <c r="B61" s="123"/>
      <c r="C61" s="775"/>
      <c r="D61" s="728"/>
      <c r="E61" s="728"/>
      <c r="F61" s="728"/>
      <c r="G61" s="728"/>
      <c r="H61" s="728"/>
      <c r="I61" s="728"/>
      <c r="J61" s="728"/>
      <c r="K61" s="728"/>
      <c r="L61" s="728"/>
      <c r="M61" s="728"/>
      <c r="N61" s="728"/>
      <c r="O61" s="729"/>
      <c r="P61" s="124"/>
    </row>
    <row r="62" spans="2:16">
      <c r="B62" s="123"/>
      <c r="C62" s="783" t="s">
        <v>69</v>
      </c>
      <c r="D62" s="784"/>
      <c r="E62" s="784"/>
      <c r="F62" s="784"/>
      <c r="G62" s="784"/>
      <c r="H62" s="784"/>
      <c r="I62" s="784"/>
      <c r="J62" s="142"/>
      <c r="K62" s="144"/>
      <c r="L62" s="136" t="s">
        <v>70</v>
      </c>
      <c r="M62" s="785" t="s">
        <v>71</v>
      </c>
      <c r="N62" s="786"/>
      <c r="O62" s="145"/>
      <c r="P62" s="124"/>
    </row>
    <row r="63" spans="2:16">
      <c r="B63" s="123"/>
      <c r="C63" s="764" t="s">
        <v>22</v>
      </c>
      <c r="D63" s="765"/>
      <c r="E63" s="765"/>
      <c r="F63" s="765"/>
      <c r="G63" s="765"/>
      <c r="H63" s="765"/>
      <c r="I63" s="765"/>
      <c r="J63" s="146"/>
      <c r="K63" s="147"/>
      <c r="L63" s="148"/>
      <c r="M63" s="826"/>
      <c r="N63" s="827"/>
      <c r="O63" s="149"/>
      <c r="P63" s="124"/>
    </row>
    <row r="64" spans="2:16">
      <c r="B64" s="123"/>
      <c r="C64" s="126" t="s">
        <v>72</v>
      </c>
      <c r="D64" s="92"/>
      <c r="E64" s="92"/>
      <c r="F64" s="92"/>
      <c r="G64" s="92"/>
      <c r="H64" s="92"/>
      <c r="I64" s="92"/>
      <c r="J64" s="146"/>
      <c r="K64" s="147"/>
      <c r="L64" s="148"/>
      <c r="M64" s="826"/>
      <c r="N64" s="827"/>
      <c r="O64" s="149"/>
      <c r="P64" s="124"/>
    </row>
    <row r="65" spans="2:16" ht="14.4" thickBot="1">
      <c r="B65" s="123"/>
      <c r="C65" s="132" t="s">
        <v>73</v>
      </c>
      <c r="D65" s="133"/>
      <c r="E65" s="133"/>
      <c r="F65" s="133"/>
      <c r="G65" s="133"/>
      <c r="H65" s="133"/>
      <c r="I65" s="133"/>
      <c r="J65" s="150"/>
      <c r="K65" s="151"/>
      <c r="L65" s="148"/>
      <c r="M65" s="828"/>
      <c r="N65" s="829"/>
      <c r="O65" s="149"/>
      <c r="P65" s="124"/>
    </row>
    <row r="66" spans="2:16" ht="14.4" thickBot="1">
      <c r="B66" s="123"/>
      <c r="C66" s="716" t="s">
        <v>57</v>
      </c>
      <c r="D66" s="717"/>
      <c r="E66" s="717"/>
      <c r="F66" s="717"/>
      <c r="G66" s="717"/>
      <c r="H66" s="717"/>
      <c r="I66" s="717"/>
      <c r="J66" s="717"/>
      <c r="K66" s="717"/>
      <c r="L66" s="717"/>
      <c r="M66" s="717"/>
      <c r="N66" s="718"/>
      <c r="O66" s="152"/>
      <c r="P66" s="124"/>
    </row>
    <row r="67" spans="2:16" ht="14.4" thickBot="1">
      <c r="B67" s="123"/>
      <c r="C67" s="129"/>
      <c r="O67" s="135"/>
      <c r="P67" s="124"/>
    </row>
    <row r="68" spans="2:16" ht="14.4" thickBot="1">
      <c r="B68" s="123"/>
      <c r="C68" s="830" t="s">
        <v>74</v>
      </c>
      <c r="D68" s="831"/>
      <c r="E68" s="831"/>
      <c r="F68" s="831"/>
      <c r="G68" s="831"/>
      <c r="H68" s="831"/>
      <c r="I68" s="831"/>
      <c r="J68" s="831"/>
      <c r="K68" s="831"/>
      <c r="L68" s="831"/>
      <c r="M68" s="831"/>
      <c r="N68" s="832"/>
      <c r="O68" s="153"/>
      <c r="P68" s="124"/>
    </row>
    <row r="69" spans="2:16">
      <c r="B69" s="123"/>
      <c r="C69" s="127"/>
      <c r="D69" s="128"/>
      <c r="E69" s="128"/>
      <c r="F69" s="128"/>
      <c r="G69" s="128"/>
      <c r="H69" s="128"/>
      <c r="I69" s="128"/>
      <c r="J69" s="128"/>
      <c r="K69" s="128"/>
      <c r="L69" s="128"/>
      <c r="M69" s="128"/>
      <c r="N69" s="128"/>
      <c r="O69" s="134"/>
      <c r="P69" s="124"/>
    </row>
    <row r="70" spans="2:16">
      <c r="B70" s="123"/>
      <c r="C70" s="129"/>
      <c r="O70" s="135"/>
      <c r="P70" s="124"/>
    </row>
    <row r="71" spans="2:16">
      <c r="B71" s="123"/>
      <c r="C71" s="129"/>
      <c r="O71" s="135"/>
      <c r="P71" s="124"/>
    </row>
    <row r="72" spans="2:16">
      <c r="B72" s="123"/>
      <c r="C72" s="129"/>
      <c r="H72" s="131" t="s">
        <v>75</v>
      </c>
      <c r="I72" s="131"/>
      <c r="J72" s="131"/>
      <c r="K72" s="131"/>
      <c r="O72" s="135"/>
      <c r="P72" s="124"/>
    </row>
    <row r="73" spans="2:16">
      <c r="B73" s="123"/>
      <c r="C73" s="129"/>
      <c r="H73" s="131" t="s">
        <v>76</v>
      </c>
      <c r="O73" s="135"/>
      <c r="P73" s="124"/>
    </row>
    <row r="74" spans="2:16">
      <c r="B74" s="123"/>
      <c r="C74" s="129"/>
      <c r="H74" s="131" t="s">
        <v>77</v>
      </c>
      <c r="O74" s="135"/>
      <c r="P74" s="124"/>
    </row>
    <row r="75" spans="2:16">
      <c r="B75" s="123"/>
      <c r="C75" s="129"/>
      <c r="H75" s="131" t="s">
        <v>78</v>
      </c>
      <c r="O75" s="135"/>
      <c r="P75" s="124"/>
    </row>
    <row r="76" spans="2:16">
      <c r="B76" s="123"/>
      <c r="C76" s="129"/>
      <c r="H76" s="122" t="s">
        <v>79</v>
      </c>
      <c r="O76" s="135"/>
      <c r="P76" s="124"/>
    </row>
    <row r="77" spans="2:16">
      <c r="B77" s="123"/>
      <c r="C77" s="154" t="s">
        <v>80</v>
      </c>
      <c r="D77" s="138"/>
      <c r="E77" s="138"/>
      <c r="F77" s="138"/>
      <c r="G77" s="138"/>
      <c r="H77" s="138"/>
      <c r="I77" s="138"/>
      <c r="J77" s="138"/>
      <c r="K77" s="138"/>
      <c r="L77" s="138"/>
      <c r="M77" s="138"/>
      <c r="N77" s="138"/>
      <c r="O77" s="155"/>
      <c r="P77" s="124"/>
    </row>
    <row r="78" spans="2:16">
      <c r="B78" s="123"/>
      <c r="C78" s="764"/>
      <c r="D78" s="765"/>
      <c r="E78" s="765"/>
      <c r="F78" s="765"/>
      <c r="G78" s="765"/>
      <c r="H78" s="765"/>
      <c r="I78" s="765"/>
      <c r="J78" s="765"/>
      <c r="K78" s="765"/>
      <c r="L78" s="765"/>
      <c r="M78" s="765"/>
      <c r="N78" s="765"/>
      <c r="O78" s="825"/>
      <c r="P78" s="124"/>
    </row>
    <row r="79" spans="2:16">
      <c r="B79" s="123"/>
      <c r="C79" s="764"/>
      <c r="D79" s="765"/>
      <c r="E79" s="765"/>
      <c r="F79" s="765"/>
      <c r="G79" s="765"/>
      <c r="H79" s="765"/>
      <c r="I79" s="765"/>
      <c r="J79" s="765"/>
      <c r="K79" s="765"/>
      <c r="L79" s="765"/>
      <c r="M79" s="765"/>
      <c r="N79" s="765"/>
      <c r="O79" s="825"/>
      <c r="P79" s="124"/>
    </row>
    <row r="80" spans="2:16">
      <c r="B80" s="123"/>
      <c r="C80" s="129"/>
      <c r="O80" s="135"/>
      <c r="P80" s="124"/>
    </row>
    <row r="81" spans="2:16">
      <c r="B81" s="123"/>
      <c r="C81" s="130" t="s">
        <v>81</v>
      </c>
      <c r="O81" s="135"/>
      <c r="P81" s="124"/>
    </row>
    <row r="82" spans="2:16" ht="12.75" customHeight="1">
      <c r="B82" s="123"/>
      <c r="C82" s="822" t="s">
        <v>82</v>
      </c>
      <c r="D82" s="823"/>
      <c r="E82" s="823"/>
      <c r="F82" s="823"/>
      <c r="G82" s="823"/>
      <c r="H82" s="823"/>
      <c r="I82" s="823"/>
      <c r="J82" s="823"/>
      <c r="K82" s="823"/>
      <c r="L82" s="823"/>
      <c r="M82" s="823"/>
      <c r="N82" s="823"/>
      <c r="O82" s="824"/>
      <c r="P82" s="124"/>
    </row>
    <row r="83" spans="2:16">
      <c r="B83" s="123"/>
      <c r="C83" s="822"/>
      <c r="D83" s="823"/>
      <c r="E83" s="823"/>
      <c r="F83" s="823"/>
      <c r="G83" s="823"/>
      <c r="H83" s="823"/>
      <c r="I83" s="823"/>
      <c r="J83" s="823"/>
      <c r="K83" s="823"/>
      <c r="L83" s="823"/>
      <c r="M83" s="823"/>
      <c r="N83" s="823"/>
      <c r="O83" s="824"/>
      <c r="P83" s="124"/>
    </row>
    <row r="84" spans="2:16" ht="12.9" customHeight="1">
      <c r="B84" s="123"/>
      <c r="C84" s="822" t="s">
        <v>83</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c r="B86" s="123"/>
      <c r="C86" s="129"/>
      <c r="O86" s="135"/>
      <c r="P86" s="124"/>
    </row>
    <row r="87" spans="2:16">
      <c r="B87" s="123"/>
      <c r="C87" s="129"/>
      <c r="H87" s="131" t="s">
        <v>75</v>
      </c>
      <c r="O87" s="135"/>
      <c r="P87" s="124"/>
    </row>
    <row r="88" spans="2:16">
      <c r="B88" s="123"/>
      <c r="C88" s="129"/>
      <c r="H88" s="122" t="s">
        <v>76</v>
      </c>
      <c r="I88" s="92"/>
      <c r="J88" s="92"/>
      <c r="K88" s="92"/>
      <c r="O88" s="135"/>
      <c r="P88" s="124"/>
    </row>
    <row r="89" spans="2:16">
      <c r="B89" s="123"/>
      <c r="C89" s="129"/>
      <c r="H89" s="122" t="s">
        <v>84</v>
      </c>
      <c r="O89" s="135"/>
      <c r="P89" s="124"/>
    </row>
    <row r="90" spans="2:16">
      <c r="B90" s="123"/>
      <c r="C90" s="129"/>
      <c r="H90" s="122" t="s">
        <v>78</v>
      </c>
      <c r="O90" s="135"/>
      <c r="P90" s="124"/>
    </row>
    <row r="91" spans="2:16" ht="17.25" customHeight="1">
      <c r="B91" s="123"/>
      <c r="C91" s="129"/>
      <c r="K91" s="816"/>
      <c r="L91" s="816"/>
      <c r="M91" s="816"/>
      <c r="N91" s="816"/>
      <c r="O91" s="817"/>
      <c r="P91" s="124"/>
    </row>
    <row r="92" spans="2:16" ht="18.75" customHeight="1" thickBot="1">
      <c r="B92" s="123"/>
      <c r="C92" s="820"/>
      <c r="D92" s="818"/>
      <c r="E92" s="818"/>
      <c r="F92" s="143"/>
      <c r="G92" s="143"/>
      <c r="H92" s="143"/>
      <c r="I92" s="143"/>
      <c r="J92" s="143"/>
      <c r="K92" s="818"/>
      <c r="L92" s="818"/>
      <c r="M92" s="818"/>
      <c r="N92" s="818"/>
      <c r="O92" s="819"/>
      <c r="P92" s="124"/>
    </row>
    <row r="93" spans="2:16" ht="14.4" thickBot="1">
      <c r="B93" s="156"/>
      <c r="C93" s="157"/>
      <c r="D93" s="157"/>
      <c r="E93" s="157"/>
      <c r="F93" s="157"/>
      <c r="G93" s="157"/>
      <c r="H93" s="157"/>
      <c r="I93" s="157"/>
      <c r="J93" s="157"/>
      <c r="K93" s="157"/>
      <c r="L93" s="157"/>
      <c r="M93" s="157"/>
      <c r="N93" s="157"/>
      <c r="O93" s="157"/>
      <c r="P93" s="158"/>
    </row>
    <row r="94" spans="2:16" ht="14.4" thickTop="1"/>
  </sheetData>
  <mergeCells count="8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7:G37"/>
    <mergeCell ref="H37:I37"/>
    <mergeCell ref="J37:K37"/>
    <mergeCell ref="M37:N37"/>
    <mergeCell ref="C31:N31"/>
    <mergeCell ref="C33:O35"/>
    <mergeCell ref="C36:G36"/>
    <mergeCell ref="H36:I36"/>
    <mergeCell ref="J36:K36"/>
    <mergeCell ref="M36:N36"/>
    <mergeCell ref="C38:N38"/>
    <mergeCell ref="C41:O43"/>
    <mergeCell ref="C44:G44"/>
    <mergeCell ref="H44:I44"/>
    <mergeCell ref="J44:K44"/>
    <mergeCell ref="M44:N44"/>
    <mergeCell ref="C45:G45"/>
    <mergeCell ref="H45:I45"/>
    <mergeCell ref="J54:K54"/>
    <mergeCell ref="M45:N45"/>
    <mergeCell ref="C46:G46"/>
    <mergeCell ref="H46:I46"/>
    <mergeCell ref="J46:K46"/>
    <mergeCell ref="M46:N46"/>
    <mergeCell ref="C47:N47"/>
    <mergeCell ref="C50:O52"/>
    <mergeCell ref="C53:G53"/>
    <mergeCell ref="H53:I53"/>
    <mergeCell ref="J53:K53"/>
    <mergeCell ref="M53:N53"/>
    <mergeCell ref="M62:N62"/>
    <mergeCell ref="C63:I63"/>
    <mergeCell ref="M63:N63"/>
    <mergeCell ref="M64:N64"/>
    <mergeCell ref="C54:G54"/>
    <mergeCell ref="H54:I54"/>
    <mergeCell ref="M54:N54"/>
    <mergeCell ref="C55:N55"/>
    <mergeCell ref="C57:N57"/>
    <mergeCell ref="C84:O85"/>
    <mergeCell ref="K91:O92"/>
    <mergeCell ref="C92:E92"/>
    <mergeCell ref="C30:G30"/>
    <mergeCell ref="J30:K30"/>
    <mergeCell ref="H30:I30"/>
    <mergeCell ref="M30:N30"/>
    <mergeCell ref="J45:K45"/>
    <mergeCell ref="M65:N65"/>
    <mergeCell ref="C66:N66"/>
    <mergeCell ref="C68:N68"/>
    <mergeCell ref="C78:O78"/>
    <mergeCell ref="C79:O79"/>
    <mergeCell ref="C82:O83"/>
    <mergeCell ref="C59:O61"/>
    <mergeCell ref="C62:I6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4196-0C2E-4132-88AC-85469AACBF0B}">
  <dimension ref="B1:P92"/>
  <sheetViews>
    <sheetView showGridLines="0" view="pageBreakPreview" topLeftCell="E28" zoomScale="66" zoomScaleNormal="80" zoomScaleSheetLayoutView="66" zoomScalePageLayoutView="85" workbookViewId="0">
      <selection activeCell="C53" sqref="C53:N53"/>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31.2" customHeight="1" thickBot="1">
      <c r="B24" s="123"/>
      <c r="C24" s="99">
        <v>1.04</v>
      </c>
      <c r="D24" s="865" t="s">
        <v>285</v>
      </c>
      <c r="E24" s="866"/>
      <c r="F24" s="866"/>
      <c r="G24" s="866"/>
      <c r="H24" s="866"/>
      <c r="I24" s="866"/>
      <c r="J24" s="866"/>
      <c r="K24" s="866"/>
      <c r="L24" s="867"/>
      <c r="M24" s="770" t="s">
        <v>172</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c r="B29" s="123"/>
      <c r="C29" s="789" t="s">
        <v>118</v>
      </c>
      <c r="D29" s="789"/>
      <c r="E29" s="789"/>
      <c r="F29" s="789"/>
      <c r="G29" s="789"/>
      <c r="H29" s="851"/>
      <c r="I29" s="851"/>
      <c r="J29" s="737" t="s">
        <v>86</v>
      </c>
      <c r="K29" s="737"/>
      <c r="L29" s="295">
        <v>67216.789999999994</v>
      </c>
      <c r="M29" s="864">
        <v>0.05</v>
      </c>
      <c r="N29" s="864"/>
      <c r="O29" s="164">
        <f>+L29*M29</f>
        <v>3360.8395</v>
      </c>
      <c r="P29" s="124"/>
    </row>
    <row r="30" spans="2:16" ht="14.4" thickBot="1">
      <c r="B30" s="123"/>
      <c r="J30" s="103"/>
      <c r="K30" s="103"/>
      <c r="L30" s="293"/>
      <c r="M30" s="294"/>
      <c r="N30" s="294"/>
      <c r="O30" s="165"/>
      <c r="P30" s="124"/>
    </row>
    <row r="31" spans="2:16" ht="14.4" thickBot="1">
      <c r="B31" s="123"/>
      <c r="C31" s="716" t="s">
        <v>57</v>
      </c>
      <c r="D31" s="717"/>
      <c r="E31" s="717"/>
      <c r="F31" s="717"/>
      <c r="G31" s="717"/>
      <c r="H31" s="717"/>
      <c r="I31" s="717"/>
      <c r="J31" s="717"/>
      <c r="K31" s="717"/>
      <c r="L31" s="717"/>
      <c r="M31" s="717"/>
      <c r="N31" s="718"/>
      <c r="O31" s="166">
        <f>ROUND(+SUM(O29:O29),2)</f>
        <v>3360.84</v>
      </c>
      <c r="P31" s="124"/>
    </row>
    <row r="32" spans="2:16" ht="14.4" thickBot="1">
      <c r="B32" s="123"/>
      <c r="P32" s="124"/>
    </row>
    <row r="33" spans="2:16" ht="13.5" customHeight="1">
      <c r="B33" s="123"/>
      <c r="C33" s="837" t="s">
        <v>58</v>
      </c>
      <c r="D33" s="838"/>
      <c r="E33" s="838"/>
      <c r="F33" s="838"/>
      <c r="G33" s="838"/>
      <c r="H33" s="838"/>
      <c r="I33" s="838"/>
      <c r="J33" s="838"/>
      <c r="K33" s="838"/>
      <c r="L33" s="838"/>
      <c r="M33" s="838"/>
      <c r="N33" s="838"/>
      <c r="O33" s="839"/>
      <c r="P33" s="124"/>
    </row>
    <row r="34" spans="2:16">
      <c r="B34" s="123"/>
      <c r="C34" s="840"/>
      <c r="D34" s="841"/>
      <c r="E34" s="841"/>
      <c r="F34" s="841"/>
      <c r="G34" s="841"/>
      <c r="H34" s="841"/>
      <c r="I34" s="841"/>
      <c r="J34" s="841"/>
      <c r="K34" s="841"/>
      <c r="L34" s="841"/>
      <c r="M34" s="841"/>
      <c r="N34" s="841"/>
      <c r="O34" s="842"/>
      <c r="P34" s="124"/>
    </row>
    <row r="35" spans="2:16">
      <c r="B35" s="123"/>
      <c r="C35" s="840"/>
      <c r="D35" s="841"/>
      <c r="E35" s="841"/>
      <c r="F35" s="841"/>
      <c r="G35" s="841"/>
      <c r="H35" s="841"/>
      <c r="I35" s="841"/>
      <c r="J35" s="841"/>
      <c r="K35" s="841"/>
      <c r="L35" s="841"/>
      <c r="M35" s="841"/>
      <c r="N35" s="841"/>
      <c r="O35" s="842"/>
      <c r="P35" s="124"/>
    </row>
    <row r="36" spans="2:16" ht="27.6">
      <c r="B36" s="123"/>
      <c r="C36" s="843" t="s">
        <v>51</v>
      </c>
      <c r="D36" s="731"/>
      <c r="E36" s="731"/>
      <c r="F36" s="731"/>
      <c r="G36" s="731"/>
      <c r="H36" s="732" t="s">
        <v>54</v>
      </c>
      <c r="I36" s="733"/>
      <c r="J36" s="732" t="s">
        <v>52</v>
      </c>
      <c r="K36" s="732"/>
      <c r="L36" s="163" t="s">
        <v>11</v>
      </c>
      <c r="M36" s="730" t="s">
        <v>10</v>
      </c>
      <c r="N36" s="730"/>
      <c r="O36" s="177" t="s">
        <v>120</v>
      </c>
      <c r="P36" s="124"/>
    </row>
    <row r="37" spans="2:16" ht="16.2" customHeight="1" thickBot="1">
      <c r="B37" s="123"/>
      <c r="C37" s="857"/>
      <c r="D37" s="858"/>
      <c r="E37" s="858"/>
      <c r="F37" s="858"/>
      <c r="G37" s="859"/>
      <c r="H37" s="860"/>
      <c r="I37" s="861"/>
      <c r="J37" s="860"/>
      <c r="K37" s="861"/>
      <c r="L37" s="176"/>
      <c r="M37" s="862"/>
      <c r="N37" s="863"/>
      <c r="O37" s="139"/>
      <c r="P37" s="124"/>
    </row>
    <row r="38" spans="2:16" ht="14.4" thickBot="1">
      <c r="B38" s="123"/>
      <c r="C38" s="716" t="s">
        <v>57</v>
      </c>
      <c r="D38" s="717"/>
      <c r="E38" s="717"/>
      <c r="F38" s="717"/>
      <c r="G38" s="717"/>
      <c r="H38" s="717"/>
      <c r="I38" s="717"/>
      <c r="J38" s="717"/>
      <c r="K38" s="717"/>
      <c r="L38" s="717"/>
      <c r="M38" s="717"/>
      <c r="N38" s="718"/>
      <c r="O38" s="166"/>
      <c r="P38" s="124"/>
    </row>
    <row r="39" spans="2:16">
      <c r="B39" s="123"/>
      <c r="C39" s="125"/>
      <c r="D39" s="125"/>
      <c r="E39" s="125"/>
      <c r="F39" s="125"/>
      <c r="G39" s="125"/>
      <c r="H39" s="125"/>
      <c r="I39" s="125"/>
      <c r="J39" s="125"/>
      <c r="K39" s="125"/>
      <c r="L39" s="125"/>
      <c r="M39" s="125"/>
      <c r="N39" s="125"/>
      <c r="O39" s="174"/>
      <c r="P39" s="124"/>
    </row>
    <row r="40" spans="2:16" ht="14.4" thickBot="1">
      <c r="B40" s="123"/>
      <c r="C40" s="125"/>
      <c r="D40" s="125"/>
      <c r="E40" s="125"/>
      <c r="F40" s="125"/>
      <c r="G40" s="125"/>
      <c r="H40" s="125"/>
      <c r="I40" s="125"/>
      <c r="J40" s="125"/>
      <c r="K40" s="125"/>
      <c r="L40" s="125"/>
      <c r="M40" s="125"/>
      <c r="N40" s="125"/>
      <c r="O40" s="174"/>
      <c r="P40" s="124"/>
    </row>
    <row r="41" spans="2:16">
      <c r="B41" s="123"/>
      <c r="C41" s="722" t="s">
        <v>129</v>
      </c>
      <c r="D41" s="723"/>
      <c r="E41" s="723"/>
      <c r="F41" s="723"/>
      <c r="G41" s="723"/>
      <c r="H41" s="723"/>
      <c r="I41" s="723"/>
      <c r="J41" s="723"/>
      <c r="K41" s="723"/>
      <c r="L41" s="723"/>
      <c r="M41" s="723"/>
      <c r="N41" s="723"/>
      <c r="O41" s="724"/>
      <c r="P41" s="124"/>
    </row>
    <row r="42" spans="2:16">
      <c r="B42" s="123"/>
      <c r="C42" s="725"/>
      <c r="D42" s="726"/>
      <c r="E42" s="726"/>
      <c r="F42" s="726"/>
      <c r="G42" s="726"/>
      <c r="H42" s="726"/>
      <c r="I42" s="726"/>
      <c r="J42" s="726"/>
      <c r="K42" s="726"/>
      <c r="L42" s="726"/>
      <c r="M42" s="726"/>
      <c r="N42" s="726"/>
      <c r="O42" s="727"/>
      <c r="P42" s="124"/>
    </row>
    <row r="43" spans="2:16" ht="14.4" thickBot="1">
      <c r="B43" s="123"/>
      <c r="C43" s="725"/>
      <c r="D43" s="726"/>
      <c r="E43" s="726"/>
      <c r="F43" s="726"/>
      <c r="G43" s="726"/>
      <c r="H43" s="726"/>
      <c r="I43" s="726"/>
      <c r="J43" s="726"/>
      <c r="K43" s="726"/>
      <c r="L43" s="728"/>
      <c r="M43" s="728"/>
      <c r="N43" s="728"/>
      <c r="O43" s="729"/>
      <c r="P43" s="124"/>
    </row>
    <row r="44" spans="2:16" ht="28.2" thickBot="1">
      <c r="B44" s="123"/>
      <c r="C44" s="730" t="s">
        <v>51</v>
      </c>
      <c r="D44" s="731"/>
      <c r="E44" s="731"/>
      <c r="F44" s="731"/>
      <c r="G44" s="731"/>
      <c r="H44" s="732" t="s">
        <v>54</v>
      </c>
      <c r="I44" s="733"/>
      <c r="J44" s="732" t="s">
        <v>52</v>
      </c>
      <c r="K44" s="732"/>
      <c r="L44" s="136" t="s">
        <v>11</v>
      </c>
      <c r="M44" s="734" t="s">
        <v>10</v>
      </c>
      <c r="N44" s="735"/>
      <c r="O44" s="137" t="s">
        <v>120</v>
      </c>
      <c r="P44" s="124"/>
    </row>
    <row r="45" spans="2:16" ht="14.4" thickBot="1">
      <c r="B45" s="123"/>
      <c r="C45" s="716" t="s">
        <v>57</v>
      </c>
      <c r="D45" s="717"/>
      <c r="E45" s="717"/>
      <c r="F45" s="717"/>
      <c r="G45" s="717"/>
      <c r="H45" s="717"/>
      <c r="I45" s="717"/>
      <c r="J45" s="717"/>
      <c r="K45" s="717"/>
      <c r="L45" s="717"/>
      <c r="M45" s="717"/>
      <c r="N45" s="718"/>
      <c r="O45" s="166"/>
      <c r="P45" s="124"/>
    </row>
    <row r="46" spans="2:16">
      <c r="B46" s="123"/>
      <c r="C46" s="125"/>
      <c r="D46" s="125"/>
      <c r="E46" s="125"/>
      <c r="F46" s="125"/>
      <c r="G46" s="125"/>
      <c r="H46" s="125"/>
      <c r="I46" s="125"/>
      <c r="J46" s="125"/>
      <c r="K46" s="125"/>
      <c r="L46" s="125"/>
      <c r="M46" s="125"/>
      <c r="N46" s="125"/>
      <c r="O46" s="174"/>
      <c r="P46" s="124"/>
    </row>
    <row r="47" spans="2:16" ht="14.4" thickBot="1">
      <c r="B47" s="123"/>
      <c r="P47" s="124"/>
    </row>
    <row r="48" spans="2:16">
      <c r="B48" s="123"/>
      <c r="C48" s="722" t="s">
        <v>64</v>
      </c>
      <c r="D48" s="723"/>
      <c r="E48" s="723"/>
      <c r="F48" s="723"/>
      <c r="G48" s="723"/>
      <c r="H48" s="723"/>
      <c r="I48" s="723"/>
      <c r="J48" s="723"/>
      <c r="K48" s="723"/>
      <c r="L48" s="723"/>
      <c r="M48" s="723"/>
      <c r="N48" s="723"/>
      <c r="O48" s="724"/>
      <c r="P48" s="124"/>
    </row>
    <row r="49" spans="2:16">
      <c r="B49" s="123"/>
      <c r="C49" s="725"/>
      <c r="D49" s="726"/>
      <c r="E49" s="726"/>
      <c r="F49" s="726"/>
      <c r="G49" s="726"/>
      <c r="H49" s="726"/>
      <c r="I49" s="726"/>
      <c r="J49" s="726"/>
      <c r="K49" s="726"/>
      <c r="L49" s="726"/>
      <c r="M49" s="726"/>
      <c r="N49" s="726"/>
      <c r="O49" s="727"/>
      <c r="P49" s="124"/>
    </row>
    <row r="50" spans="2:16">
      <c r="B50" s="123"/>
      <c r="C50" s="725"/>
      <c r="D50" s="726"/>
      <c r="E50" s="726"/>
      <c r="F50" s="726"/>
      <c r="G50" s="726"/>
      <c r="H50" s="726"/>
      <c r="I50" s="726"/>
      <c r="J50" s="726"/>
      <c r="K50" s="726"/>
      <c r="L50" s="726"/>
      <c r="M50" s="726"/>
      <c r="N50" s="726"/>
      <c r="O50" s="727"/>
      <c r="P50" s="124"/>
    </row>
    <row r="51" spans="2:16" ht="31.5" customHeight="1">
      <c r="B51" s="123"/>
      <c r="C51" s="732" t="s">
        <v>51</v>
      </c>
      <c r="D51" s="733"/>
      <c r="E51" s="733"/>
      <c r="F51" s="733"/>
      <c r="G51" s="733"/>
      <c r="H51" s="732" t="s">
        <v>54</v>
      </c>
      <c r="I51" s="733"/>
      <c r="J51" s="732" t="s">
        <v>52</v>
      </c>
      <c r="K51" s="732"/>
      <c r="L51" s="173" t="s">
        <v>11</v>
      </c>
      <c r="M51" s="732" t="s">
        <v>10</v>
      </c>
      <c r="N51" s="732"/>
      <c r="O51" s="160" t="s">
        <v>120</v>
      </c>
      <c r="P51" s="124"/>
    </row>
    <row r="52" spans="2:16" ht="14.4" thickBot="1">
      <c r="B52" s="123"/>
      <c r="C52" s="789" t="s">
        <v>127</v>
      </c>
      <c r="D52" s="789"/>
      <c r="E52" s="789"/>
      <c r="F52" s="789"/>
      <c r="G52" s="789"/>
      <c r="H52" s="737"/>
      <c r="I52" s="737"/>
      <c r="J52" s="737" t="s">
        <v>125</v>
      </c>
      <c r="K52" s="737"/>
      <c r="L52" s="292">
        <v>29224.691865875</v>
      </c>
      <c r="M52" s="738">
        <v>2.2999999999999998</v>
      </c>
      <c r="N52" s="739"/>
      <c r="O52" s="164">
        <f>+L52*M52</f>
        <v>67216.791291512491</v>
      </c>
      <c r="P52" s="124"/>
    </row>
    <row r="53" spans="2:16" ht="14.4" thickBot="1">
      <c r="B53" s="123"/>
      <c r="C53" s="776" t="s">
        <v>57</v>
      </c>
      <c r="D53" s="777"/>
      <c r="E53" s="777"/>
      <c r="F53" s="777"/>
      <c r="G53" s="777"/>
      <c r="H53" s="777"/>
      <c r="I53" s="777"/>
      <c r="J53" s="777"/>
      <c r="K53" s="777"/>
      <c r="L53" s="777"/>
      <c r="M53" s="777"/>
      <c r="N53" s="777"/>
      <c r="O53" s="166">
        <f>ROUND(+SUM(O52:O52),2)</f>
        <v>67216.789999999994</v>
      </c>
      <c r="P53" s="124"/>
    </row>
    <row r="54" spans="2:16" ht="14.4" thickBot="1">
      <c r="B54" s="123"/>
      <c r="C54" s="129"/>
      <c r="O54" s="135"/>
      <c r="P54" s="124"/>
    </row>
    <row r="55" spans="2:16" ht="14.4" thickBot="1">
      <c r="B55" s="123"/>
      <c r="C55" s="778" t="s">
        <v>67</v>
      </c>
      <c r="D55" s="779"/>
      <c r="E55" s="779"/>
      <c r="F55" s="779"/>
      <c r="G55" s="779"/>
      <c r="H55" s="779"/>
      <c r="I55" s="779"/>
      <c r="J55" s="779"/>
      <c r="K55" s="779"/>
      <c r="L55" s="779"/>
      <c r="M55" s="779"/>
      <c r="N55" s="780"/>
      <c r="O55" s="168">
        <f>+O53+O45+O31</f>
        <v>70577.62999999999</v>
      </c>
      <c r="P55" s="124"/>
    </row>
    <row r="56" spans="2:16" ht="14.4" thickBot="1">
      <c r="B56" s="123"/>
      <c r="P56" s="124"/>
    </row>
    <row r="57" spans="2:16">
      <c r="B57" s="123"/>
      <c r="C57" s="722" t="s">
        <v>68</v>
      </c>
      <c r="D57" s="723"/>
      <c r="E57" s="723"/>
      <c r="F57" s="723"/>
      <c r="G57" s="723"/>
      <c r="H57" s="723"/>
      <c r="I57" s="723"/>
      <c r="J57" s="723"/>
      <c r="K57" s="723"/>
      <c r="L57" s="723"/>
      <c r="M57" s="723"/>
      <c r="N57" s="723"/>
      <c r="O57" s="724"/>
      <c r="P57" s="124"/>
    </row>
    <row r="58" spans="2:16">
      <c r="B58" s="123"/>
      <c r="C58" s="725"/>
      <c r="D58" s="726"/>
      <c r="E58" s="726"/>
      <c r="F58" s="726"/>
      <c r="G58" s="726"/>
      <c r="H58" s="726"/>
      <c r="I58" s="726"/>
      <c r="J58" s="726"/>
      <c r="K58" s="726"/>
      <c r="L58" s="726"/>
      <c r="M58" s="726"/>
      <c r="N58" s="726"/>
      <c r="O58" s="727"/>
      <c r="P58" s="124"/>
    </row>
    <row r="59" spans="2:16" ht="14.4" thickBot="1">
      <c r="B59" s="123"/>
      <c r="C59" s="775"/>
      <c r="D59" s="728"/>
      <c r="E59" s="728"/>
      <c r="F59" s="728"/>
      <c r="G59" s="728"/>
      <c r="H59" s="728"/>
      <c r="I59" s="728"/>
      <c r="J59" s="728"/>
      <c r="K59" s="728"/>
      <c r="L59" s="728"/>
      <c r="M59" s="728"/>
      <c r="N59" s="728"/>
      <c r="O59" s="729"/>
      <c r="P59" s="124"/>
    </row>
    <row r="60" spans="2:16">
      <c r="B60" s="123"/>
      <c r="C60" s="783" t="s">
        <v>69</v>
      </c>
      <c r="D60" s="784"/>
      <c r="E60" s="784"/>
      <c r="F60" s="784"/>
      <c r="G60" s="784"/>
      <c r="H60" s="784"/>
      <c r="I60" s="784"/>
      <c r="J60" s="142"/>
      <c r="K60" s="144"/>
      <c r="L60" s="136" t="s">
        <v>70</v>
      </c>
      <c r="M60" s="785" t="s">
        <v>71</v>
      </c>
      <c r="N60" s="786"/>
      <c r="O60" s="145"/>
      <c r="P60" s="124"/>
    </row>
    <row r="61" spans="2:16">
      <c r="B61" s="123"/>
      <c r="C61" s="764" t="s">
        <v>22</v>
      </c>
      <c r="D61" s="765"/>
      <c r="E61" s="765"/>
      <c r="F61" s="765"/>
      <c r="G61" s="765"/>
      <c r="H61" s="765"/>
      <c r="I61" s="765"/>
      <c r="J61" s="146"/>
      <c r="K61" s="147"/>
      <c r="L61" s="148"/>
      <c r="M61" s="826"/>
      <c r="N61" s="827"/>
      <c r="O61" s="149"/>
      <c r="P61" s="124"/>
    </row>
    <row r="62" spans="2:16">
      <c r="B62" s="123"/>
      <c r="C62" s="126" t="s">
        <v>72</v>
      </c>
      <c r="D62" s="92"/>
      <c r="E62" s="92"/>
      <c r="F62" s="92"/>
      <c r="G62" s="92"/>
      <c r="H62" s="92"/>
      <c r="I62" s="92"/>
      <c r="J62" s="146"/>
      <c r="K62" s="147"/>
      <c r="L62" s="148"/>
      <c r="M62" s="826"/>
      <c r="N62" s="827"/>
      <c r="O62" s="149"/>
      <c r="P62" s="124"/>
    </row>
    <row r="63" spans="2:16" ht="14.4" thickBot="1">
      <c r="B63" s="123"/>
      <c r="C63" s="132" t="s">
        <v>73</v>
      </c>
      <c r="D63" s="133"/>
      <c r="E63" s="133"/>
      <c r="F63" s="133"/>
      <c r="G63" s="133"/>
      <c r="H63" s="133"/>
      <c r="I63" s="133"/>
      <c r="J63" s="150"/>
      <c r="K63" s="151"/>
      <c r="L63" s="148"/>
      <c r="M63" s="828"/>
      <c r="N63" s="829"/>
      <c r="O63" s="149"/>
      <c r="P63" s="124"/>
    </row>
    <row r="64" spans="2:16" ht="14.4" thickBot="1">
      <c r="B64" s="123"/>
      <c r="C64" s="716" t="s">
        <v>57</v>
      </c>
      <c r="D64" s="717"/>
      <c r="E64" s="717"/>
      <c r="F64" s="717"/>
      <c r="G64" s="717"/>
      <c r="H64" s="717"/>
      <c r="I64" s="717"/>
      <c r="J64" s="717"/>
      <c r="K64" s="717"/>
      <c r="L64" s="717"/>
      <c r="M64" s="717"/>
      <c r="N64" s="718"/>
      <c r="O64" s="152"/>
      <c r="P64" s="124"/>
    </row>
    <row r="65" spans="2:16" ht="14.4" thickBot="1">
      <c r="B65" s="123"/>
      <c r="C65" s="129"/>
      <c r="O65" s="135"/>
      <c r="P65" s="124"/>
    </row>
    <row r="66" spans="2:16" ht="14.4" thickBot="1">
      <c r="B66" s="123"/>
      <c r="C66" s="830" t="s">
        <v>74</v>
      </c>
      <c r="D66" s="831"/>
      <c r="E66" s="831"/>
      <c r="F66" s="831"/>
      <c r="G66" s="831"/>
      <c r="H66" s="831"/>
      <c r="I66" s="831"/>
      <c r="J66" s="831"/>
      <c r="K66" s="831"/>
      <c r="L66" s="831"/>
      <c r="M66" s="831"/>
      <c r="N66" s="832"/>
      <c r="O66" s="153"/>
      <c r="P66" s="124"/>
    </row>
    <row r="67" spans="2:16">
      <c r="B67" s="123"/>
      <c r="C67" s="127"/>
      <c r="D67" s="128"/>
      <c r="E67" s="128"/>
      <c r="F67" s="128"/>
      <c r="G67" s="128"/>
      <c r="H67" s="128"/>
      <c r="I67" s="128"/>
      <c r="J67" s="128"/>
      <c r="K67" s="128"/>
      <c r="L67" s="128"/>
      <c r="M67" s="128"/>
      <c r="N67" s="128"/>
      <c r="O67" s="134"/>
      <c r="P67" s="124"/>
    </row>
    <row r="68" spans="2:16">
      <c r="B68" s="123"/>
      <c r="C68" s="129"/>
      <c r="O68" s="135"/>
      <c r="P68" s="124"/>
    </row>
    <row r="69" spans="2:16">
      <c r="B69" s="123"/>
      <c r="C69" s="129"/>
      <c r="O69" s="135"/>
      <c r="P69" s="124"/>
    </row>
    <row r="70" spans="2:16">
      <c r="B70" s="123"/>
      <c r="C70" s="129"/>
      <c r="H70" s="131" t="s">
        <v>75</v>
      </c>
      <c r="I70" s="131"/>
      <c r="J70" s="131"/>
      <c r="K70" s="131"/>
      <c r="O70" s="135"/>
      <c r="P70" s="124"/>
    </row>
    <row r="71" spans="2:16">
      <c r="B71" s="123"/>
      <c r="C71" s="129"/>
      <c r="H71" s="131" t="s">
        <v>76</v>
      </c>
      <c r="O71" s="135"/>
      <c r="P71" s="124"/>
    </row>
    <row r="72" spans="2:16">
      <c r="B72" s="123"/>
      <c r="C72" s="129"/>
      <c r="H72" s="131" t="s">
        <v>77</v>
      </c>
      <c r="O72" s="135"/>
      <c r="P72" s="124"/>
    </row>
    <row r="73" spans="2:16">
      <c r="B73" s="123"/>
      <c r="C73" s="129"/>
      <c r="H73" s="131" t="s">
        <v>78</v>
      </c>
      <c r="O73" s="135"/>
      <c r="P73" s="124"/>
    </row>
    <row r="74" spans="2:16">
      <c r="B74" s="123"/>
      <c r="C74" s="129"/>
      <c r="H74" s="122" t="s">
        <v>79</v>
      </c>
      <c r="O74" s="135"/>
      <c r="P74" s="124"/>
    </row>
    <row r="75" spans="2:16">
      <c r="B75" s="123"/>
      <c r="C75" s="154" t="s">
        <v>80</v>
      </c>
      <c r="D75" s="138"/>
      <c r="E75" s="138"/>
      <c r="F75" s="138"/>
      <c r="G75" s="138"/>
      <c r="H75" s="138"/>
      <c r="I75" s="138"/>
      <c r="J75" s="138"/>
      <c r="K75" s="138"/>
      <c r="L75" s="138"/>
      <c r="M75" s="138"/>
      <c r="N75" s="138"/>
      <c r="O75" s="155"/>
      <c r="P75" s="124"/>
    </row>
    <row r="76" spans="2:16">
      <c r="B76" s="123"/>
      <c r="C76" s="764"/>
      <c r="D76" s="765"/>
      <c r="E76" s="765"/>
      <c r="F76" s="765"/>
      <c r="G76" s="765"/>
      <c r="H76" s="765"/>
      <c r="I76" s="765"/>
      <c r="J76" s="765"/>
      <c r="K76" s="765"/>
      <c r="L76" s="765"/>
      <c r="M76" s="765"/>
      <c r="N76" s="765"/>
      <c r="O76" s="825"/>
      <c r="P76" s="124"/>
    </row>
    <row r="77" spans="2:16">
      <c r="B77" s="123"/>
      <c r="C77" s="764"/>
      <c r="D77" s="765"/>
      <c r="E77" s="765"/>
      <c r="F77" s="765"/>
      <c r="G77" s="765"/>
      <c r="H77" s="765"/>
      <c r="I77" s="765"/>
      <c r="J77" s="765"/>
      <c r="K77" s="765"/>
      <c r="L77" s="765"/>
      <c r="M77" s="765"/>
      <c r="N77" s="765"/>
      <c r="O77" s="825"/>
      <c r="P77" s="124"/>
    </row>
    <row r="78" spans="2:16">
      <c r="B78" s="123"/>
      <c r="C78" s="129"/>
      <c r="O78" s="135"/>
      <c r="P78" s="124"/>
    </row>
    <row r="79" spans="2:16">
      <c r="B79" s="123"/>
      <c r="C79" s="130" t="s">
        <v>81</v>
      </c>
      <c r="O79" s="135"/>
      <c r="P79" s="124"/>
    </row>
    <row r="80" spans="2:16" ht="12.75" customHeight="1">
      <c r="B80" s="123"/>
      <c r="C80" s="822" t="s">
        <v>82</v>
      </c>
      <c r="D80" s="823"/>
      <c r="E80" s="823"/>
      <c r="F80" s="823"/>
      <c r="G80" s="823"/>
      <c r="H80" s="823"/>
      <c r="I80" s="823"/>
      <c r="J80" s="823"/>
      <c r="K80" s="823"/>
      <c r="L80" s="823"/>
      <c r="M80" s="823"/>
      <c r="N80" s="823"/>
      <c r="O80" s="824"/>
      <c r="P80" s="124"/>
    </row>
    <row r="81" spans="2:16">
      <c r="B81" s="123"/>
      <c r="C81" s="822"/>
      <c r="D81" s="823"/>
      <c r="E81" s="823"/>
      <c r="F81" s="823"/>
      <c r="G81" s="823"/>
      <c r="H81" s="823"/>
      <c r="I81" s="823"/>
      <c r="J81" s="823"/>
      <c r="K81" s="823"/>
      <c r="L81" s="823"/>
      <c r="M81" s="823"/>
      <c r="N81" s="823"/>
      <c r="O81" s="824"/>
      <c r="P81" s="124"/>
    </row>
    <row r="82" spans="2:16" ht="12.9" customHeight="1">
      <c r="B82" s="123"/>
      <c r="C82" s="822" t="s">
        <v>83</v>
      </c>
      <c r="D82" s="823"/>
      <c r="E82" s="823"/>
      <c r="F82" s="823"/>
      <c r="G82" s="823"/>
      <c r="H82" s="823"/>
      <c r="I82" s="823"/>
      <c r="J82" s="823"/>
      <c r="K82" s="823"/>
      <c r="L82" s="823"/>
      <c r="M82" s="823"/>
      <c r="N82" s="823"/>
      <c r="O82" s="824"/>
      <c r="P82" s="124"/>
    </row>
    <row r="83" spans="2:16">
      <c r="B83" s="123"/>
      <c r="C83" s="822"/>
      <c r="D83" s="823"/>
      <c r="E83" s="823"/>
      <c r="F83" s="823"/>
      <c r="G83" s="823"/>
      <c r="H83" s="823"/>
      <c r="I83" s="823"/>
      <c r="J83" s="823"/>
      <c r="K83" s="823"/>
      <c r="L83" s="823"/>
      <c r="M83" s="823"/>
      <c r="N83" s="823"/>
      <c r="O83" s="824"/>
      <c r="P83" s="124"/>
    </row>
    <row r="84" spans="2:16">
      <c r="B84" s="123"/>
      <c r="C84" s="129"/>
      <c r="O84" s="135"/>
      <c r="P84" s="124"/>
    </row>
    <row r="85" spans="2:16">
      <c r="B85" s="123"/>
      <c r="C85" s="129"/>
      <c r="H85" s="131" t="s">
        <v>75</v>
      </c>
      <c r="O85" s="135"/>
      <c r="P85" s="124"/>
    </row>
    <row r="86" spans="2:16">
      <c r="B86" s="123"/>
      <c r="C86" s="129"/>
      <c r="H86" s="122" t="s">
        <v>76</v>
      </c>
      <c r="I86" s="92"/>
      <c r="J86" s="92"/>
      <c r="K86" s="92"/>
      <c r="O86" s="135"/>
      <c r="P86" s="124"/>
    </row>
    <row r="87" spans="2:16">
      <c r="B87" s="123"/>
      <c r="C87" s="129"/>
      <c r="H87" s="122" t="s">
        <v>84</v>
      </c>
      <c r="O87" s="135"/>
      <c r="P87" s="124"/>
    </row>
    <row r="88" spans="2:16">
      <c r="B88" s="123"/>
      <c r="C88" s="129"/>
      <c r="H88" s="122" t="s">
        <v>78</v>
      </c>
      <c r="O88" s="135"/>
      <c r="P88" s="124"/>
    </row>
    <row r="89" spans="2:16" ht="17.25" customHeight="1">
      <c r="B89" s="123"/>
      <c r="C89" s="129"/>
      <c r="K89" s="816"/>
      <c r="L89" s="816"/>
      <c r="M89" s="816"/>
      <c r="N89" s="816"/>
      <c r="O89" s="817"/>
      <c r="P89" s="124"/>
    </row>
    <row r="90" spans="2:16" ht="18.75" customHeight="1" thickBot="1">
      <c r="B90" s="123"/>
      <c r="C90" s="820"/>
      <c r="D90" s="818"/>
      <c r="E90" s="818"/>
      <c r="F90" s="143"/>
      <c r="G90" s="143"/>
      <c r="H90" s="143"/>
      <c r="I90" s="143"/>
      <c r="J90" s="143"/>
      <c r="K90" s="818"/>
      <c r="L90" s="818"/>
      <c r="M90" s="818"/>
      <c r="N90" s="818"/>
      <c r="O90" s="819"/>
      <c r="P90" s="124"/>
    </row>
    <row r="91" spans="2:16" ht="14.4" thickBot="1">
      <c r="B91" s="156"/>
      <c r="C91" s="157"/>
      <c r="D91" s="157"/>
      <c r="E91" s="157"/>
      <c r="F91" s="157"/>
      <c r="G91" s="157"/>
      <c r="H91" s="157"/>
      <c r="I91" s="157"/>
      <c r="J91" s="157"/>
      <c r="K91" s="157"/>
      <c r="L91" s="157"/>
      <c r="M91" s="157"/>
      <c r="N91" s="157"/>
      <c r="O91" s="157"/>
      <c r="P91" s="158"/>
    </row>
    <row r="92" spans="2:16" ht="14.4" thickTop="1"/>
  </sheetData>
  <mergeCells count="7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41:O43"/>
    <mergeCell ref="C31:N31"/>
    <mergeCell ref="C33:O35"/>
    <mergeCell ref="C36:G36"/>
    <mergeCell ref="H36:I36"/>
    <mergeCell ref="J36:K36"/>
    <mergeCell ref="M36:N36"/>
    <mergeCell ref="C37:G37"/>
    <mergeCell ref="H37:I37"/>
    <mergeCell ref="J37:K37"/>
    <mergeCell ref="M37:N37"/>
    <mergeCell ref="C38:N38"/>
    <mergeCell ref="C45:N45"/>
    <mergeCell ref="C48:O50"/>
    <mergeCell ref="C44:G44"/>
    <mergeCell ref="H44:I44"/>
    <mergeCell ref="J44:K44"/>
    <mergeCell ref="M44:N44"/>
    <mergeCell ref="C61:I61"/>
    <mergeCell ref="M61:N61"/>
    <mergeCell ref="C51:G51"/>
    <mergeCell ref="H51:I51"/>
    <mergeCell ref="J51:K51"/>
    <mergeCell ref="M51:N51"/>
    <mergeCell ref="C52:G52"/>
    <mergeCell ref="H52:I52"/>
    <mergeCell ref="J52:K52"/>
    <mergeCell ref="M52:N52"/>
    <mergeCell ref="C53:N53"/>
    <mergeCell ref="C55:N55"/>
    <mergeCell ref="C57:O59"/>
    <mergeCell ref="C60:I60"/>
    <mergeCell ref="M60:N60"/>
    <mergeCell ref="C80:O81"/>
    <mergeCell ref="C82:O83"/>
    <mergeCell ref="K89:O90"/>
    <mergeCell ref="C90:E90"/>
    <mergeCell ref="M62:N62"/>
    <mergeCell ref="M63:N63"/>
    <mergeCell ref="C64:N64"/>
    <mergeCell ref="C66:N66"/>
    <mergeCell ref="C76:O76"/>
    <mergeCell ref="C77:O77"/>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5D7E0-23CB-4B36-AF89-9DEE96C5B98C}">
  <dimension ref="B1:P96"/>
  <sheetViews>
    <sheetView showGridLines="0" view="pageBreakPreview" topLeftCell="E30" zoomScale="66" zoomScaleNormal="80" zoomScaleSheetLayoutView="66" zoomScalePageLayoutView="85" workbookViewId="0">
      <selection activeCell="O59" sqref="O59"/>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31.2" customHeight="1" thickBot="1">
      <c r="B24" s="123"/>
      <c r="C24" s="99">
        <v>1.05</v>
      </c>
      <c r="D24" s="865" t="s">
        <v>184</v>
      </c>
      <c r="E24" s="866"/>
      <c r="F24" s="866"/>
      <c r="G24" s="866"/>
      <c r="H24" s="866"/>
      <c r="I24" s="866"/>
      <c r="J24" s="866"/>
      <c r="K24" s="866"/>
      <c r="L24" s="867"/>
      <c r="M24" s="770" t="s">
        <v>117</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c r="B29" s="123"/>
      <c r="C29" s="789" t="s">
        <v>118</v>
      </c>
      <c r="D29" s="789"/>
      <c r="E29" s="789"/>
      <c r="F29" s="789"/>
      <c r="G29" s="789"/>
      <c r="H29" s="851"/>
      <c r="I29" s="851"/>
      <c r="J29" s="737" t="s">
        <v>86</v>
      </c>
      <c r="K29" s="737"/>
      <c r="L29" s="295">
        <v>21918.52</v>
      </c>
      <c r="M29" s="864">
        <v>0.05</v>
      </c>
      <c r="N29" s="864"/>
      <c r="O29" s="164">
        <f>+L29*M29</f>
        <v>1095.9260000000002</v>
      </c>
      <c r="P29" s="124"/>
    </row>
    <row r="30" spans="2:16">
      <c r="B30" s="123"/>
      <c r="C30" s="868" t="s">
        <v>185</v>
      </c>
      <c r="D30" s="869"/>
      <c r="E30" s="869"/>
      <c r="F30" s="869"/>
      <c r="G30" s="870"/>
      <c r="H30" s="874"/>
      <c r="I30" s="875"/>
      <c r="J30" s="877" t="s">
        <v>121</v>
      </c>
      <c r="K30" s="616"/>
      <c r="L30" s="880">
        <v>115181</v>
      </c>
      <c r="M30" s="882">
        <v>0.09</v>
      </c>
      <c r="N30" s="883"/>
      <c r="O30" s="886">
        <f>+L30*M30</f>
        <v>10366.289999999999</v>
      </c>
      <c r="P30" s="124"/>
    </row>
    <row r="31" spans="2:16">
      <c r="B31" s="123"/>
      <c r="C31" s="871"/>
      <c r="D31" s="872"/>
      <c r="E31" s="872"/>
      <c r="F31" s="872"/>
      <c r="G31" s="873"/>
      <c r="H31" s="808"/>
      <c r="I31" s="876"/>
      <c r="J31" s="878"/>
      <c r="K31" s="879"/>
      <c r="L31" s="881"/>
      <c r="M31" s="884"/>
      <c r="N31" s="885"/>
      <c r="O31" s="887"/>
      <c r="P31" s="124"/>
    </row>
    <row r="32" spans="2:16" ht="14.4" thickBot="1">
      <c r="B32" s="123"/>
      <c r="J32" s="103"/>
      <c r="K32" s="103"/>
      <c r="L32" s="293"/>
      <c r="M32" s="294"/>
      <c r="N32" s="294"/>
      <c r="O32" s="165"/>
      <c r="P32" s="124"/>
    </row>
    <row r="33" spans="2:16" ht="14.4" thickBot="1">
      <c r="B33" s="123"/>
      <c r="C33" s="716" t="s">
        <v>57</v>
      </c>
      <c r="D33" s="717"/>
      <c r="E33" s="717"/>
      <c r="F33" s="717"/>
      <c r="G33" s="717"/>
      <c r="H33" s="717"/>
      <c r="I33" s="717"/>
      <c r="J33" s="717"/>
      <c r="K33" s="717"/>
      <c r="L33" s="717"/>
      <c r="M33" s="717"/>
      <c r="N33" s="718"/>
      <c r="O33" s="166">
        <f>ROUND(+SUM(O29:O30),2)</f>
        <v>11462.22</v>
      </c>
      <c r="P33" s="124"/>
    </row>
    <row r="34" spans="2:16" ht="14.4" thickBot="1">
      <c r="B34" s="123"/>
      <c r="P34" s="124"/>
    </row>
    <row r="35" spans="2:16" ht="13.5" customHeight="1">
      <c r="B35" s="123"/>
      <c r="C35" s="837" t="s">
        <v>58</v>
      </c>
      <c r="D35" s="838"/>
      <c r="E35" s="838"/>
      <c r="F35" s="838"/>
      <c r="G35" s="838"/>
      <c r="H35" s="838"/>
      <c r="I35" s="838"/>
      <c r="J35" s="838"/>
      <c r="K35" s="838"/>
      <c r="L35" s="838"/>
      <c r="M35" s="838"/>
      <c r="N35" s="838"/>
      <c r="O35" s="839"/>
      <c r="P35" s="124"/>
    </row>
    <row r="36" spans="2:16">
      <c r="B36" s="123"/>
      <c r="C36" s="840"/>
      <c r="D36" s="841"/>
      <c r="E36" s="841"/>
      <c r="F36" s="841"/>
      <c r="G36" s="841"/>
      <c r="H36" s="841"/>
      <c r="I36" s="841"/>
      <c r="J36" s="841"/>
      <c r="K36" s="841"/>
      <c r="L36" s="841"/>
      <c r="M36" s="841"/>
      <c r="N36" s="841"/>
      <c r="O36" s="842"/>
      <c r="P36" s="124"/>
    </row>
    <row r="37" spans="2:16">
      <c r="B37" s="123"/>
      <c r="C37" s="840"/>
      <c r="D37" s="841"/>
      <c r="E37" s="841"/>
      <c r="F37" s="841"/>
      <c r="G37" s="841"/>
      <c r="H37" s="841"/>
      <c r="I37" s="841"/>
      <c r="J37" s="841"/>
      <c r="K37" s="841"/>
      <c r="L37" s="841"/>
      <c r="M37" s="841"/>
      <c r="N37" s="841"/>
      <c r="O37" s="842"/>
      <c r="P37" s="124"/>
    </row>
    <row r="38" spans="2:16" ht="27.6">
      <c r="B38" s="123"/>
      <c r="C38" s="843" t="s">
        <v>51</v>
      </c>
      <c r="D38" s="731"/>
      <c r="E38" s="731"/>
      <c r="F38" s="731"/>
      <c r="G38" s="731"/>
      <c r="H38" s="732" t="s">
        <v>54</v>
      </c>
      <c r="I38" s="733"/>
      <c r="J38" s="732" t="s">
        <v>52</v>
      </c>
      <c r="K38" s="732"/>
      <c r="L38" s="163" t="s">
        <v>11</v>
      </c>
      <c r="M38" s="730" t="s">
        <v>10</v>
      </c>
      <c r="N38" s="730"/>
      <c r="O38" s="177" t="s">
        <v>120</v>
      </c>
      <c r="P38" s="124"/>
    </row>
    <row r="39" spans="2:16" ht="16.2" customHeight="1" thickBot="1">
      <c r="B39" s="123"/>
      <c r="C39" s="857"/>
      <c r="D39" s="858"/>
      <c r="E39" s="858"/>
      <c r="F39" s="858"/>
      <c r="G39" s="859"/>
      <c r="H39" s="860"/>
      <c r="I39" s="861"/>
      <c r="J39" s="860"/>
      <c r="K39" s="861"/>
      <c r="L39" s="176"/>
      <c r="M39" s="862"/>
      <c r="N39" s="863"/>
      <c r="O39" s="139"/>
      <c r="P39" s="124"/>
    </row>
    <row r="40" spans="2:16" ht="14.4" thickBot="1">
      <c r="B40" s="123"/>
      <c r="C40" s="716" t="s">
        <v>57</v>
      </c>
      <c r="D40" s="717"/>
      <c r="E40" s="717"/>
      <c r="F40" s="717"/>
      <c r="G40" s="717"/>
      <c r="H40" s="717"/>
      <c r="I40" s="717"/>
      <c r="J40" s="717"/>
      <c r="K40" s="717"/>
      <c r="L40" s="717"/>
      <c r="M40" s="717"/>
      <c r="N40" s="718"/>
      <c r="O40" s="166"/>
      <c r="P40" s="124"/>
    </row>
    <row r="41" spans="2:16">
      <c r="B41" s="123"/>
      <c r="C41" s="125"/>
      <c r="D41" s="125"/>
      <c r="E41" s="125"/>
      <c r="F41" s="125"/>
      <c r="G41" s="125"/>
      <c r="H41" s="125"/>
      <c r="I41" s="125"/>
      <c r="J41" s="125"/>
      <c r="K41" s="125"/>
      <c r="L41" s="125"/>
      <c r="M41" s="125"/>
      <c r="N41" s="125"/>
      <c r="O41" s="174"/>
      <c r="P41" s="124"/>
    </row>
    <row r="42" spans="2:16" ht="14.4" thickBot="1">
      <c r="B42" s="123"/>
      <c r="C42" s="125"/>
      <c r="D42" s="125"/>
      <c r="E42" s="125"/>
      <c r="F42" s="125"/>
      <c r="G42" s="125"/>
      <c r="H42" s="125"/>
      <c r="I42" s="125"/>
      <c r="J42" s="125"/>
      <c r="K42" s="125"/>
      <c r="L42" s="125"/>
      <c r="M42" s="125"/>
      <c r="N42" s="125"/>
      <c r="O42" s="174"/>
      <c r="P42" s="124"/>
    </row>
    <row r="43" spans="2:16">
      <c r="B43" s="123"/>
      <c r="C43" s="722" t="s">
        <v>129</v>
      </c>
      <c r="D43" s="723"/>
      <c r="E43" s="723"/>
      <c r="F43" s="723"/>
      <c r="G43" s="723"/>
      <c r="H43" s="723"/>
      <c r="I43" s="723"/>
      <c r="J43" s="723"/>
      <c r="K43" s="723"/>
      <c r="L43" s="723"/>
      <c r="M43" s="723"/>
      <c r="N43" s="723"/>
      <c r="O43" s="724"/>
      <c r="P43" s="124"/>
    </row>
    <row r="44" spans="2:16">
      <c r="B44" s="123"/>
      <c r="C44" s="725"/>
      <c r="D44" s="726"/>
      <c r="E44" s="726"/>
      <c r="F44" s="726"/>
      <c r="G44" s="726"/>
      <c r="H44" s="726"/>
      <c r="I44" s="726"/>
      <c r="J44" s="726"/>
      <c r="K44" s="726"/>
      <c r="L44" s="726"/>
      <c r="M44" s="726"/>
      <c r="N44" s="726"/>
      <c r="O44" s="727"/>
      <c r="P44" s="124"/>
    </row>
    <row r="45" spans="2:16" ht="14.4" thickBot="1">
      <c r="B45" s="123"/>
      <c r="C45" s="725"/>
      <c r="D45" s="726"/>
      <c r="E45" s="726"/>
      <c r="F45" s="726"/>
      <c r="G45" s="726"/>
      <c r="H45" s="726"/>
      <c r="I45" s="726"/>
      <c r="J45" s="726"/>
      <c r="K45" s="726"/>
      <c r="L45" s="728"/>
      <c r="M45" s="728"/>
      <c r="N45" s="728"/>
      <c r="O45" s="729"/>
      <c r="P45" s="124"/>
    </row>
    <row r="46" spans="2:16" ht="27.6">
      <c r="B46" s="123"/>
      <c r="C46" s="730" t="s">
        <v>51</v>
      </c>
      <c r="D46" s="731"/>
      <c r="E46" s="731"/>
      <c r="F46" s="731"/>
      <c r="G46" s="731"/>
      <c r="H46" s="732" t="s">
        <v>54</v>
      </c>
      <c r="I46" s="733"/>
      <c r="J46" s="732" t="s">
        <v>52</v>
      </c>
      <c r="K46" s="732"/>
      <c r="L46" s="136" t="s">
        <v>11</v>
      </c>
      <c r="M46" s="734" t="s">
        <v>10</v>
      </c>
      <c r="N46" s="735"/>
      <c r="O46" s="137" t="s">
        <v>120</v>
      </c>
      <c r="P46" s="124"/>
    </row>
    <row r="47" spans="2:16">
      <c r="B47" s="123"/>
      <c r="C47" s="736" t="s">
        <v>182</v>
      </c>
      <c r="D47" s="736"/>
      <c r="E47" s="736"/>
      <c r="F47" s="736"/>
      <c r="G47" s="736"/>
      <c r="H47" s="737"/>
      <c r="I47" s="737"/>
      <c r="J47" s="855" t="s">
        <v>183</v>
      </c>
      <c r="K47" s="856"/>
      <c r="L47" s="292">
        <v>10464</v>
      </c>
      <c r="M47" s="738">
        <f>0.12*1.03</f>
        <v>0.1236</v>
      </c>
      <c r="N47" s="739"/>
      <c r="O47" s="164">
        <f>+L47*M47</f>
        <v>1293.3504</v>
      </c>
      <c r="P47" s="124"/>
    </row>
    <row r="48" spans="2:16" ht="14.4" thickBot="1">
      <c r="B48" s="123"/>
      <c r="C48" s="736"/>
      <c r="D48" s="736"/>
      <c r="E48" s="736"/>
      <c r="F48" s="736"/>
      <c r="G48" s="736"/>
      <c r="H48" s="737"/>
      <c r="I48" s="737"/>
      <c r="J48" s="737"/>
      <c r="K48" s="737"/>
      <c r="L48" s="162"/>
      <c r="M48" s="781"/>
      <c r="N48" s="782"/>
      <c r="O48" s="139"/>
      <c r="P48" s="124"/>
    </row>
    <row r="49" spans="2:16" ht="14.4" thickBot="1">
      <c r="B49" s="123"/>
      <c r="C49" s="716" t="s">
        <v>57</v>
      </c>
      <c r="D49" s="717"/>
      <c r="E49" s="717"/>
      <c r="F49" s="717"/>
      <c r="G49" s="717"/>
      <c r="H49" s="717"/>
      <c r="I49" s="717"/>
      <c r="J49" s="717"/>
      <c r="K49" s="717"/>
      <c r="L49" s="717"/>
      <c r="M49" s="717"/>
      <c r="N49" s="718"/>
      <c r="O49" s="166">
        <f>ROUND(+SUM(O47:O48),2)</f>
        <v>1293.3499999999999</v>
      </c>
      <c r="P49" s="124"/>
    </row>
    <row r="50" spans="2:16">
      <c r="B50" s="123"/>
      <c r="C50" s="125"/>
      <c r="D50" s="125"/>
      <c r="E50" s="125"/>
      <c r="F50" s="125"/>
      <c r="G50" s="125"/>
      <c r="H50" s="125"/>
      <c r="I50" s="125"/>
      <c r="J50" s="125"/>
      <c r="K50" s="125"/>
      <c r="L50" s="125"/>
      <c r="M50" s="125"/>
      <c r="N50" s="125"/>
      <c r="O50" s="174"/>
      <c r="P50" s="124"/>
    </row>
    <row r="51" spans="2:16" ht="14.4" thickBot="1">
      <c r="B51" s="123"/>
      <c r="P51" s="124"/>
    </row>
    <row r="52" spans="2:16">
      <c r="B52" s="123"/>
      <c r="C52" s="722" t="s">
        <v>64</v>
      </c>
      <c r="D52" s="723"/>
      <c r="E52" s="723"/>
      <c r="F52" s="723"/>
      <c r="G52" s="723"/>
      <c r="H52" s="723"/>
      <c r="I52" s="723"/>
      <c r="J52" s="723"/>
      <c r="K52" s="723"/>
      <c r="L52" s="723"/>
      <c r="M52" s="723"/>
      <c r="N52" s="723"/>
      <c r="O52" s="724"/>
      <c r="P52" s="124"/>
    </row>
    <row r="53" spans="2:16">
      <c r="B53" s="123"/>
      <c r="C53" s="725"/>
      <c r="D53" s="726"/>
      <c r="E53" s="726"/>
      <c r="F53" s="726"/>
      <c r="G53" s="726"/>
      <c r="H53" s="726"/>
      <c r="I53" s="726"/>
      <c r="J53" s="726"/>
      <c r="K53" s="726"/>
      <c r="L53" s="726"/>
      <c r="M53" s="726"/>
      <c r="N53" s="726"/>
      <c r="O53" s="727"/>
      <c r="P53" s="124"/>
    </row>
    <row r="54" spans="2:16">
      <c r="B54" s="123"/>
      <c r="C54" s="725"/>
      <c r="D54" s="726"/>
      <c r="E54" s="726"/>
      <c r="F54" s="726"/>
      <c r="G54" s="726"/>
      <c r="H54" s="726"/>
      <c r="I54" s="726"/>
      <c r="J54" s="726"/>
      <c r="K54" s="726"/>
      <c r="L54" s="726"/>
      <c r="M54" s="726"/>
      <c r="N54" s="726"/>
      <c r="O54" s="727"/>
      <c r="P54" s="124"/>
    </row>
    <row r="55" spans="2:16" ht="31.5" customHeight="1">
      <c r="B55" s="123"/>
      <c r="C55" s="732" t="s">
        <v>51</v>
      </c>
      <c r="D55" s="733"/>
      <c r="E55" s="733"/>
      <c r="F55" s="733"/>
      <c r="G55" s="733"/>
      <c r="H55" s="732" t="s">
        <v>54</v>
      </c>
      <c r="I55" s="733"/>
      <c r="J55" s="732" t="s">
        <v>52</v>
      </c>
      <c r="K55" s="732"/>
      <c r="L55" s="173" t="s">
        <v>11</v>
      </c>
      <c r="M55" s="732" t="s">
        <v>10</v>
      </c>
      <c r="N55" s="732"/>
      <c r="O55" s="160" t="s">
        <v>120</v>
      </c>
      <c r="P55" s="124"/>
    </row>
    <row r="56" spans="2:16" ht="14.4" thickBot="1">
      <c r="B56" s="123"/>
      <c r="C56" s="789" t="s">
        <v>127</v>
      </c>
      <c r="D56" s="789"/>
      <c r="E56" s="789"/>
      <c r="F56" s="789"/>
      <c r="G56" s="789"/>
      <c r="H56" s="737"/>
      <c r="I56" s="737"/>
      <c r="J56" s="737" t="s">
        <v>125</v>
      </c>
      <c r="K56" s="737"/>
      <c r="L56" s="292">
        <v>29224.69</v>
      </c>
      <c r="M56" s="738">
        <v>0.75</v>
      </c>
      <c r="N56" s="739"/>
      <c r="O56" s="164">
        <f>+L56*M56</f>
        <v>21918.517499999998</v>
      </c>
      <c r="P56" s="124"/>
    </row>
    <row r="57" spans="2:16" ht="14.4" thickBot="1">
      <c r="B57" s="123"/>
      <c r="C57" s="776" t="s">
        <v>57</v>
      </c>
      <c r="D57" s="777"/>
      <c r="E57" s="777"/>
      <c r="F57" s="777"/>
      <c r="G57" s="777"/>
      <c r="H57" s="777"/>
      <c r="I57" s="777"/>
      <c r="J57" s="777"/>
      <c r="K57" s="777"/>
      <c r="L57" s="777"/>
      <c r="M57" s="777"/>
      <c r="N57" s="777"/>
      <c r="O57" s="166">
        <f>ROUND(+SUM(O56:O56),2)</f>
        <v>21918.52</v>
      </c>
      <c r="P57" s="124"/>
    </row>
    <row r="58" spans="2:16" ht="14.4" thickBot="1">
      <c r="B58" s="123"/>
      <c r="C58" s="129"/>
      <c r="O58" s="135"/>
      <c r="P58" s="124"/>
    </row>
    <row r="59" spans="2:16" ht="14.4" thickBot="1">
      <c r="B59" s="123"/>
      <c r="C59" s="778" t="s">
        <v>67</v>
      </c>
      <c r="D59" s="779"/>
      <c r="E59" s="779"/>
      <c r="F59" s="779"/>
      <c r="G59" s="779"/>
      <c r="H59" s="779"/>
      <c r="I59" s="779"/>
      <c r="J59" s="779"/>
      <c r="K59" s="779"/>
      <c r="L59" s="779"/>
      <c r="M59" s="779"/>
      <c r="N59" s="780"/>
      <c r="O59" s="168">
        <f>+O57+O49+O33</f>
        <v>34674.089999999997</v>
      </c>
      <c r="P59" s="124"/>
    </row>
    <row r="60" spans="2:16" ht="14.4" thickBot="1">
      <c r="B60" s="123"/>
      <c r="P60" s="124"/>
    </row>
    <row r="61" spans="2:16">
      <c r="B61" s="123"/>
      <c r="C61" s="722" t="s">
        <v>68</v>
      </c>
      <c r="D61" s="723"/>
      <c r="E61" s="723"/>
      <c r="F61" s="723"/>
      <c r="G61" s="723"/>
      <c r="H61" s="723"/>
      <c r="I61" s="723"/>
      <c r="J61" s="723"/>
      <c r="K61" s="723"/>
      <c r="L61" s="723"/>
      <c r="M61" s="723"/>
      <c r="N61" s="723"/>
      <c r="O61" s="724"/>
      <c r="P61" s="124"/>
    </row>
    <row r="62" spans="2:16">
      <c r="B62" s="123"/>
      <c r="C62" s="725"/>
      <c r="D62" s="726"/>
      <c r="E62" s="726"/>
      <c r="F62" s="726"/>
      <c r="G62" s="726"/>
      <c r="H62" s="726"/>
      <c r="I62" s="726"/>
      <c r="J62" s="726"/>
      <c r="K62" s="726"/>
      <c r="L62" s="726"/>
      <c r="M62" s="726"/>
      <c r="N62" s="726"/>
      <c r="O62" s="727"/>
      <c r="P62" s="124"/>
    </row>
    <row r="63" spans="2:16" ht="14.4" thickBot="1">
      <c r="B63" s="123"/>
      <c r="C63" s="775"/>
      <c r="D63" s="728"/>
      <c r="E63" s="728"/>
      <c r="F63" s="728"/>
      <c r="G63" s="728"/>
      <c r="H63" s="728"/>
      <c r="I63" s="728"/>
      <c r="J63" s="728"/>
      <c r="K63" s="728"/>
      <c r="L63" s="728"/>
      <c r="M63" s="728"/>
      <c r="N63" s="728"/>
      <c r="O63" s="729"/>
      <c r="P63" s="124"/>
    </row>
    <row r="64" spans="2:16">
      <c r="B64" s="123"/>
      <c r="C64" s="783" t="s">
        <v>69</v>
      </c>
      <c r="D64" s="784"/>
      <c r="E64" s="784"/>
      <c r="F64" s="784"/>
      <c r="G64" s="784"/>
      <c r="H64" s="784"/>
      <c r="I64" s="784"/>
      <c r="J64" s="142"/>
      <c r="K64" s="144"/>
      <c r="L64" s="136" t="s">
        <v>70</v>
      </c>
      <c r="M64" s="785" t="s">
        <v>71</v>
      </c>
      <c r="N64" s="786"/>
      <c r="O64" s="145"/>
      <c r="P64" s="124"/>
    </row>
    <row r="65" spans="2:16">
      <c r="B65" s="123"/>
      <c r="C65" s="764" t="s">
        <v>22</v>
      </c>
      <c r="D65" s="765"/>
      <c r="E65" s="765"/>
      <c r="F65" s="765"/>
      <c r="G65" s="765"/>
      <c r="H65" s="765"/>
      <c r="I65" s="765"/>
      <c r="J65" s="146"/>
      <c r="K65" s="147"/>
      <c r="L65" s="148"/>
      <c r="M65" s="826"/>
      <c r="N65" s="827"/>
      <c r="O65" s="149"/>
      <c r="P65" s="124"/>
    </row>
    <row r="66" spans="2:16">
      <c r="B66" s="123"/>
      <c r="C66" s="126" t="s">
        <v>72</v>
      </c>
      <c r="D66" s="92"/>
      <c r="E66" s="92"/>
      <c r="F66" s="92"/>
      <c r="G66" s="92"/>
      <c r="H66" s="92"/>
      <c r="I66" s="92"/>
      <c r="J66" s="146"/>
      <c r="K66" s="147"/>
      <c r="L66" s="148"/>
      <c r="M66" s="826"/>
      <c r="N66" s="827"/>
      <c r="O66" s="149"/>
      <c r="P66" s="124"/>
    </row>
    <row r="67" spans="2:16" ht="14.4" thickBot="1">
      <c r="B67" s="123"/>
      <c r="C67" s="132" t="s">
        <v>73</v>
      </c>
      <c r="D67" s="133"/>
      <c r="E67" s="133"/>
      <c r="F67" s="133"/>
      <c r="G67" s="133"/>
      <c r="H67" s="133"/>
      <c r="I67" s="133"/>
      <c r="J67" s="150"/>
      <c r="K67" s="151"/>
      <c r="L67" s="148"/>
      <c r="M67" s="828"/>
      <c r="N67" s="829"/>
      <c r="O67" s="149"/>
      <c r="P67" s="124"/>
    </row>
    <row r="68" spans="2:16" ht="14.4" thickBot="1">
      <c r="B68" s="123"/>
      <c r="C68" s="716" t="s">
        <v>57</v>
      </c>
      <c r="D68" s="717"/>
      <c r="E68" s="717"/>
      <c r="F68" s="717"/>
      <c r="G68" s="717"/>
      <c r="H68" s="717"/>
      <c r="I68" s="717"/>
      <c r="J68" s="717"/>
      <c r="K68" s="717"/>
      <c r="L68" s="717"/>
      <c r="M68" s="717"/>
      <c r="N68" s="718"/>
      <c r="O68" s="152"/>
      <c r="P68" s="124"/>
    </row>
    <row r="69" spans="2:16" ht="14.4" thickBot="1">
      <c r="B69" s="123"/>
      <c r="C69" s="129"/>
      <c r="O69" s="135"/>
      <c r="P69" s="124"/>
    </row>
    <row r="70" spans="2:16" ht="14.4" thickBot="1">
      <c r="B70" s="123"/>
      <c r="C70" s="830" t="s">
        <v>74</v>
      </c>
      <c r="D70" s="831"/>
      <c r="E70" s="831"/>
      <c r="F70" s="831"/>
      <c r="G70" s="831"/>
      <c r="H70" s="831"/>
      <c r="I70" s="831"/>
      <c r="J70" s="831"/>
      <c r="K70" s="831"/>
      <c r="L70" s="831"/>
      <c r="M70" s="831"/>
      <c r="N70" s="832"/>
      <c r="O70" s="153"/>
      <c r="P70" s="124"/>
    </row>
    <row r="71" spans="2:16">
      <c r="B71" s="123"/>
      <c r="C71" s="127"/>
      <c r="D71" s="128"/>
      <c r="E71" s="128"/>
      <c r="F71" s="128"/>
      <c r="G71" s="128"/>
      <c r="H71" s="128"/>
      <c r="I71" s="128"/>
      <c r="J71" s="128"/>
      <c r="K71" s="128"/>
      <c r="L71" s="128"/>
      <c r="M71" s="128"/>
      <c r="N71" s="128"/>
      <c r="O71" s="134"/>
      <c r="P71" s="124"/>
    </row>
    <row r="72" spans="2:16">
      <c r="B72" s="123"/>
      <c r="C72" s="129"/>
      <c r="O72" s="135"/>
      <c r="P72" s="124"/>
    </row>
    <row r="73" spans="2:16">
      <c r="B73" s="123"/>
      <c r="C73" s="129"/>
      <c r="O73" s="135"/>
      <c r="P73" s="124"/>
    </row>
    <row r="74" spans="2:16">
      <c r="B74" s="123"/>
      <c r="C74" s="129"/>
      <c r="H74" s="131" t="s">
        <v>75</v>
      </c>
      <c r="I74" s="131"/>
      <c r="J74" s="131"/>
      <c r="K74" s="131"/>
      <c r="O74" s="135"/>
      <c r="P74" s="124"/>
    </row>
    <row r="75" spans="2:16">
      <c r="B75" s="123"/>
      <c r="C75" s="129"/>
      <c r="H75" s="131" t="s">
        <v>76</v>
      </c>
      <c r="O75" s="135"/>
      <c r="P75" s="124"/>
    </row>
    <row r="76" spans="2:16">
      <c r="B76" s="123"/>
      <c r="C76" s="129"/>
      <c r="H76" s="131" t="s">
        <v>77</v>
      </c>
      <c r="O76" s="135"/>
      <c r="P76" s="124"/>
    </row>
    <row r="77" spans="2:16">
      <c r="B77" s="123"/>
      <c r="C77" s="129"/>
      <c r="H77" s="131" t="s">
        <v>78</v>
      </c>
      <c r="O77" s="135"/>
      <c r="P77" s="124"/>
    </row>
    <row r="78" spans="2:16">
      <c r="B78" s="123"/>
      <c r="C78" s="129"/>
      <c r="H78" s="122" t="s">
        <v>79</v>
      </c>
      <c r="O78" s="135"/>
      <c r="P78" s="124"/>
    </row>
    <row r="79" spans="2:16">
      <c r="B79" s="123"/>
      <c r="C79" s="154" t="s">
        <v>80</v>
      </c>
      <c r="D79" s="138"/>
      <c r="E79" s="138"/>
      <c r="F79" s="138"/>
      <c r="G79" s="138"/>
      <c r="H79" s="138"/>
      <c r="I79" s="138"/>
      <c r="J79" s="138"/>
      <c r="K79" s="138"/>
      <c r="L79" s="138"/>
      <c r="M79" s="138"/>
      <c r="N79" s="138"/>
      <c r="O79" s="155"/>
      <c r="P79" s="124"/>
    </row>
    <row r="80" spans="2:16">
      <c r="B80" s="123"/>
      <c r="C80" s="764"/>
      <c r="D80" s="765"/>
      <c r="E80" s="765"/>
      <c r="F80" s="765"/>
      <c r="G80" s="765"/>
      <c r="H80" s="765"/>
      <c r="I80" s="765"/>
      <c r="J80" s="765"/>
      <c r="K80" s="765"/>
      <c r="L80" s="765"/>
      <c r="M80" s="765"/>
      <c r="N80" s="765"/>
      <c r="O80" s="825"/>
      <c r="P80" s="124"/>
    </row>
    <row r="81" spans="2:16">
      <c r="B81" s="123"/>
      <c r="C81" s="764"/>
      <c r="D81" s="765"/>
      <c r="E81" s="765"/>
      <c r="F81" s="765"/>
      <c r="G81" s="765"/>
      <c r="H81" s="765"/>
      <c r="I81" s="765"/>
      <c r="J81" s="765"/>
      <c r="K81" s="765"/>
      <c r="L81" s="765"/>
      <c r="M81" s="765"/>
      <c r="N81" s="765"/>
      <c r="O81" s="825"/>
      <c r="P81" s="124"/>
    </row>
    <row r="82" spans="2:16">
      <c r="B82" s="123"/>
      <c r="C82" s="129"/>
      <c r="O82" s="135"/>
      <c r="P82" s="124"/>
    </row>
    <row r="83" spans="2:16">
      <c r="B83" s="123"/>
      <c r="C83" s="130" t="s">
        <v>81</v>
      </c>
      <c r="O83" s="135"/>
      <c r="P83" s="124"/>
    </row>
    <row r="84" spans="2:16" ht="12.75" customHeight="1">
      <c r="B84" s="123"/>
      <c r="C84" s="822" t="s">
        <v>82</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ht="12.9" customHeight="1">
      <c r="B86" s="123"/>
      <c r="C86" s="822" t="s">
        <v>83</v>
      </c>
      <c r="D86" s="823"/>
      <c r="E86" s="823"/>
      <c r="F86" s="823"/>
      <c r="G86" s="823"/>
      <c r="H86" s="823"/>
      <c r="I86" s="823"/>
      <c r="J86" s="823"/>
      <c r="K86" s="823"/>
      <c r="L86" s="823"/>
      <c r="M86" s="823"/>
      <c r="N86" s="823"/>
      <c r="O86" s="824"/>
      <c r="P86" s="124"/>
    </row>
    <row r="87" spans="2:16">
      <c r="B87" s="123"/>
      <c r="C87" s="822"/>
      <c r="D87" s="823"/>
      <c r="E87" s="823"/>
      <c r="F87" s="823"/>
      <c r="G87" s="823"/>
      <c r="H87" s="823"/>
      <c r="I87" s="823"/>
      <c r="J87" s="823"/>
      <c r="K87" s="823"/>
      <c r="L87" s="823"/>
      <c r="M87" s="823"/>
      <c r="N87" s="823"/>
      <c r="O87" s="824"/>
      <c r="P87" s="124"/>
    </row>
    <row r="88" spans="2:16">
      <c r="B88" s="123"/>
      <c r="C88" s="129"/>
      <c r="O88" s="135"/>
      <c r="P88" s="124"/>
    </row>
    <row r="89" spans="2:16">
      <c r="B89" s="123"/>
      <c r="C89" s="129"/>
      <c r="H89" s="131" t="s">
        <v>75</v>
      </c>
      <c r="O89" s="135"/>
      <c r="P89" s="124"/>
    </row>
    <row r="90" spans="2:16">
      <c r="B90" s="123"/>
      <c r="C90" s="129"/>
      <c r="H90" s="122" t="s">
        <v>76</v>
      </c>
      <c r="I90" s="92"/>
      <c r="J90" s="92"/>
      <c r="K90" s="92"/>
      <c r="O90" s="135"/>
      <c r="P90" s="124"/>
    </row>
    <row r="91" spans="2:16">
      <c r="B91" s="123"/>
      <c r="C91" s="129"/>
      <c r="H91" s="122" t="s">
        <v>84</v>
      </c>
      <c r="O91" s="135"/>
      <c r="P91" s="124"/>
    </row>
    <row r="92" spans="2:16">
      <c r="B92" s="123"/>
      <c r="C92" s="129"/>
      <c r="H92" s="122" t="s">
        <v>78</v>
      </c>
      <c r="O92" s="135"/>
      <c r="P92" s="124"/>
    </row>
    <row r="93" spans="2:16" ht="17.25" customHeight="1">
      <c r="B93" s="123"/>
      <c r="C93" s="129"/>
      <c r="K93" s="816"/>
      <c r="L93" s="816"/>
      <c r="M93" s="816"/>
      <c r="N93" s="816"/>
      <c r="O93" s="817"/>
      <c r="P93" s="124"/>
    </row>
    <row r="94" spans="2:16" ht="18.75" customHeight="1" thickBot="1">
      <c r="B94" s="123"/>
      <c r="C94" s="820"/>
      <c r="D94" s="818"/>
      <c r="E94" s="818"/>
      <c r="F94" s="143"/>
      <c r="G94" s="143"/>
      <c r="H94" s="143"/>
      <c r="I94" s="143"/>
      <c r="J94" s="143"/>
      <c r="K94" s="818"/>
      <c r="L94" s="818"/>
      <c r="M94" s="818"/>
      <c r="N94" s="818"/>
      <c r="O94" s="819"/>
      <c r="P94" s="124"/>
    </row>
    <row r="95" spans="2:16" ht="14.4" thickBot="1">
      <c r="B95" s="156"/>
      <c r="C95" s="157"/>
      <c r="D95" s="157"/>
      <c r="E95" s="157"/>
      <c r="F95" s="157"/>
      <c r="G95" s="157"/>
      <c r="H95" s="157"/>
      <c r="I95" s="157"/>
      <c r="J95" s="157"/>
      <c r="K95" s="157"/>
      <c r="L95" s="157"/>
      <c r="M95" s="157"/>
      <c r="N95" s="157"/>
      <c r="O95" s="157"/>
      <c r="P95" s="158"/>
    </row>
    <row r="96" spans="2:16" ht="14.4" thickTop="1"/>
  </sheetData>
  <mergeCells count="9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3:N33"/>
    <mergeCell ref="C35:O37"/>
    <mergeCell ref="C25:O27"/>
    <mergeCell ref="C28:G28"/>
    <mergeCell ref="H28:I28"/>
    <mergeCell ref="J28:K28"/>
    <mergeCell ref="M28:N28"/>
    <mergeCell ref="C29:G29"/>
    <mergeCell ref="H29:I29"/>
    <mergeCell ref="J29:K29"/>
    <mergeCell ref="M29:N29"/>
    <mergeCell ref="L30:L31"/>
    <mergeCell ref="M30:N31"/>
    <mergeCell ref="O30:O31"/>
    <mergeCell ref="C38:G38"/>
    <mergeCell ref="H38:I38"/>
    <mergeCell ref="J38:K38"/>
    <mergeCell ref="M38:N38"/>
    <mergeCell ref="C39:G39"/>
    <mergeCell ref="H39:I39"/>
    <mergeCell ref="J39:K39"/>
    <mergeCell ref="M39:N39"/>
    <mergeCell ref="C40:N40"/>
    <mergeCell ref="C43:O45"/>
    <mergeCell ref="C46:G46"/>
    <mergeCell ref="H46:I46"/>
    <mergeCell ref="J46:K46"/>
    <mergeCell ref="M46:N46"/>
    <mergeCell ref="C47:G47"/>
    <mergeCell ref="H47:I47"/>
    <mergeCell ref="J47:K47"/>
    <mergeCell ref="M47:N47"/>
    <mergeCell ref="C48:G48"/>
    <mergeCell ref="H48:I48"/>
    <mergeCell ref="J48:K48"/>
    <mergeCell ref="M48:N48"/>
    <mergeCell ref="C49:N49"/>
    <mergeCell ref="C52:O54"/>
    <mergeCell ref="C55:G55"/>
    <mergeCell ref="H55:I55"/>
    <mergeCell ref="J55:K55"/>
    <mergeCell ref="M55:N55"/>
    <mergeCell ref="M65:N65"/>
    <mergeCell ref="M66:N66"/>
    <mergeCell ref="C56:G56"/>
    <mergeCell ref="H56:I56"/>
    <mergeCell ref="J56:K56"/>
    <mergeCell ref="M56:N56"/>
    <mergeCell ref="C57:N57"/>
    <mergeCell ref="C59:N59"/>
    <mergeCell ref="C86:O87"/>
    <mergeCell ref="K93:O94"/>
    <mergeCell ref="C94:E94"/>
    <mergeCell ref="C30:G31"/>
    <mergeCell ref="H30:I31"/>
    <mergeCell ref="J30:K31"/>
    <mergeCell ref="M67:N67"/>
    <mergeCell ref="C68:N68"/>
    <mergeCell ref="C70:N70"/>
    <mergeCell ref="C80:O80"/>
    <mergeCell ref="C81:O81"/>
    <mergeCell ref="C84:O85"/>
    <mergeCell ref="C61:O63"/>
    <mergeCell ref="C64:I64"/>
    <mergeCell ref="M64:N64"/>
    <mergeCell ref="C65:I6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9FFC0-68AB-4565-A547-4DC736680CC2}">
  <dimension ref="B1:P94"/>
  <sheetViews>
    <sheetView showGridLines="0" view="pageBreakPreview" topLeftCell="F25" zoomScale="66" zoomScaleNormal="80" zoomScaleSheetLayoutView="66" zoomScalePageLayoutView="85" workbookViewId="0">
      <selection activeCell="L72" sqref="L72"/>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31.2" customHeight="1" thickBot="1">
      <c r="B24" s="123"/>
      <c r="C24" s="99">
        <v>1.06</v>
      </c>
      <c r="D24" s="865" t="s">
        <v>197</v>
      </c>
      <c r="E24" s="866"/>
      <c r="F24" s="866"/>
      <c r="G24" s="866"/>
      <c r="H24" s="866"/>
      <c r="I24" s="866"/>
      <c r="J24" s="866"/>
      <c r="K24" s="866"/>
      <c r="L24" s="867"/>
      <c r="M24" s="770" t="s">
        <v>123</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789" t="s">
        <v>118</v>
      </c>
      <c r="D29" s="789"/>
      <c r="E29" s="789"/>
      <c r="F29" s="789"/>
      <c r="G29" s="789"/>
      <c r="H29" s="851"/>
      <c r="I29" s="851"/>
      <c r="J29" s="737" t="s">
        <v>86</v>
      </c>
      <c r="K29" s="737"/>
      <c r="L29" s="295">
        <v>6429.43</v>
      </c>
      <c r="M29" s="864">
        <v>0.05</v>
      </c>
      <c r="N29" s="864"/>
      <c r="O29" s="164">
        <f>+L29*M29</f>
        <v>321.47150000000005</v>
      </c>
      <c r="P29" s="124"/>
    </row>
    <row r="30" spans="2:16" ht="14.4" thickBot="1">
      <c r="B30" s="123"/>
      <c r="C30" s="716" t="s">
        <v>57</v>
      </c>
      <c r="D30" s="717"/>
      <c r="E30" s="717"/>
      <c r="F30" s="717"/>
      <c r="G30" s="717"/>
      <c r="H30" s="717"/>
      <c r="I30" s="717"/>
      <c r="J30" s="717"/>
      <c r="K30" s="717"/>
      <c r="L30" s="717"/>
      <c r="M30" s="717"/>
      <c r="N30" s="718"/>
      <c r="O30" s="166">
        <f>ROUND(+SUM(O29:O29),2)</f>
        <v>321.47000000000003</v>
      </c>
      <c r="P30" s="124"/>
    </row>
    <row r="31" spans="2:16">
      <c r="B31" s="123"/>
      <c r="P31" s="124"/>
    </row>
    <row r="32" spans="2:16" ht="14.4" thickBot="1">
      <c r="B32" s="123"/>
      <c r="P32" s="124"/>
    </row>
    <row r="33" spans="2:16" ht="13.5" customHeight="1">
      <c r="B33" s="123"/>
      <c r="C33" s="837" t="s">
        <v>58</v>
      </c>
      <c r="D33" s="838"/>
      <c r="E33" s="838"/>
      <c r="F33" s="838"/>
      <c r="G33" s="838"/>
      <c r="H33" s="838"/>
      <c r="I33" s="838"/>
      <c r="J33" s="838"/>
      <c r="K33" s="838"/>
      <c r="L33" s="838"/>
      <c r="M33" s="838"/>
      <c r="N33" s="838"/>
      <c r="O33" s="839"/>
      <c r="P33" s="124"/>
    </row>
    <row r="34" spans="2:16">
      <c r="B34" s="123"/>
      <c r="C34" s="840"/>
      <c r="D34" s="841"/>
      <c r="E34" s="841"/>
      <c r="F34" s="841"/>
      <c r="G34" s="841"/>
      <c r="H34" s="841"/>
      <c r="I34" s="841"/>
      <c r="J34" s="841"/>
      <c r="K34" s="841"/>
      <c r="L34" s="841"/>
      <c r="M34" s="841"/>
      <c r="N34" s="841"/>
      <c r="O34" s="842"/>
      <c r="P34" s="124"/>
    </row>
    <row r="35" spans="2:16">
      <c r="B35" s="123"/>
      <c r="C35" s="840"/>
      <c r="D35" s="841"/>
      <c r="E35" s="841"/>
      <c r="F35" s="841"/>
      <c r="G35" s="841"/>
      <c r="H35" s="841"/>
      <c r="I35" s="841"/>
      <c r="J35" s="841"/>
      <c r="K35" s="841"/>
      <c r="L35" s="841"/>
      <c r="M35" s="841"/>
      <c r="N35" s="841"/>
      <c r="O35" s="842"/>
      <c r="P35" s="124"/>
    </row>
    <row r="36" spans="2:16" ht="27.6">
      <c r="B36" s="123"/>
      <c r="C36" s="843" t="s">
        <v>51</v>
      </c>
      <c r="D36" s="731"/>
      <c r="E36" s="731"/>
      <c r="F36" s="731"/>
      <c r="G36" s="731"/>
      <c r="H36" s="732" t="s">
        <v>54</v>
      </c>
      <c r="I36" s="733"/>
      <c r="J36" s="732" t="s">
        <v>52</v>
      </c>
      <c r="K36" s="732"/>
      <c r="L36" s="163" t="s">
        <v>11</v>
      </c>
      <c r="M36" s="730" t="s">
        <v>10</v>
      </c>
      <c r="N36" s="730"/>
      <c r="O36" s="177" t="s">
        <v>120</v>
      </c>
      <c r="P36" s="124"/>
    </row>
    <row r="37" spans="2:16" ht="16.2" customHeight="1" thickBot="1">
      <c r="B37" s="123"/>
      <c r="C37" s="857"/>
      <c r="D37" s="858"/>
      <c r="E37" s="858"/>
      <c r="F37" s="858"/>
      <c r="G37" s="859"/>
      <c r="H37" s="860"/>
      <c r="I37" s="861"/>
      <c r="J37" s="860"/>
      <c r="K37" s="861"/>
      <c r="L37" s="176"/>
      <c r="M37" s="862"/>
      <c r="N37" s="863"/>
      <c r="O37" s="139"/>
      <c r="P37" s="124"/>
    </row>
    <row r="38" spans="2:16" ht="14.4" thickBot="1">
      <c r="B38" s="123"/>
      <c r="C38" s="716" t="s">
        <v>57</v>
      </c>
      <c r="D38" s="717"/>
      <c r="E38" s="717"/>
      <c r="F38" s="717"/>
      <c r="G38" s="717"/>
      <c r="H38" s="717"/>
      <c r="I38" s="717"/>
      <c r="J38" s="717"/>
      <c r="K38" s="717"/>
      <c r="L38" s="717"/>
      <c r="M38" s="717"/>
      <c r="N38" s="718"/>
      <c r="O38" s="166"/>
      <c r="P38" s="124"/>
    </row>
    <row r="39" spans="2:16">
      <c r="B39" s="123"/>
      <c r="C39" s="125"/>
      <c r="D39" s="125"/>
      <c r="E39" s="125"/>
      <c r="F39" s="125"/>
      <c r="G39" s="125"/>
      <c r="H39" s="125"/>
      <c r="I39" s="125"/>
      <c r="J39" s="125"/>
      <c r="K39" s="125"/>
      <c r="L39" s="125"/>
      <c r="M39" s="125"/>
      <c r="N39" s="125"/>
      <c r="O39" s="174"/>
      <c r="P39" s="124"/>
    </row>
    <row r="40" spans="2:16" ht="14.4" thickBot="1">
      <c r="B40" s="123"/>
      <c r="C40" s="125"/>
      <c r="D40" s="125"/>
      <c r="E40" s="125"/>
      <c r="F40" s="125"/>
      <c r="G40" s="125"/>
      <c r="H40" s="125"/>
      <c r="I40" s="125"/>
      <c r="J40" s="125"/>
      <c r="K40" s="125"/>
      <c r="L40" s="125"/>
      <c r="M40" s="125"/>
      <c r="N40" s="125"/>
      <c r="O40" s="174"/>
      <c r="P40" s="124"/>
    </row>
    <row r="41" spans="2:16">
      <c r="B41" s="123"/>
      <c r="C41" s="722" t="s">
        <v>129</v>
      </c>
      <c r="D41" s="723"/>
      <c r="E41" s="723"/>
      <c r="F41" s="723"/>
      <c r="G41" s="723"/>
      <c r="H41" s="723"/>
      <c r="I41" s="723"/>
      <c r="J41" s="723"/>
      <c r="K41" s="723"/>
      <c r="L41" s="723"/>
      <c r="M41" s="723"/>
      <c r="N41" s="723"/>
      <c r="O41" s="724"/>
      <c r="P41" s="124"/>
    </row>
    <row r="42" spans="2:16">
      <c r="B42" s="123"/>
      <c r="C42" s="725"/>
      <c r="D42" s="726"/>
      <c r="E42" s="726"/>
      <c r="F42" s="726"/>
      <c r="G42" s="726"/>
      <c r="H42" s="726"/>
      <c r="I42" s="726"/>
      <c r="J42" s="726"/>
      <c r="K42" s="726"/>
      <c r="L42" s="726"/>
      <c r="M42" s="726"/>
      <c r="N42" s="726"/>
      <c r="O42" s="727"/>
      <c r="P42" s="124"/>
    </row>
    <row r="43" spans="2:16" ht="14.4" thickBot="1">
      <c r="B43" s="123"/>
      <c r="C43" s="725"/>
      <c r="D43" s="726"/>
      <c r="E43" s="726"/>
      <c r="F43" s="726"/>
      <c r="G43" s="726"/>
      <c r="H43" s="726"/>
      <c r="I43" s="726"/>
      <c r="J43" s="726"/>
      <c r="K43" s="726"/>
      <c r="L43" s="728"/>
      <c r="M43" s="728"/>
      <c r="N43" s="728"/>
      <c r="O43" s="729"/>
      <c r="P43" s="124"/>
    </row>
    <row r="44" spans="2:16" ht="27.6">
      <c r="B44" s="123"/>
      <c r="C44" s="730" t="s">
        <v>51</v>
      </c>
      <c r="D44" s="731"/>
      <c r="E44" s="731"/>
      <c r="F44" s="731"/>
      <c r="G44" s="731"/>
      <c r="H44" s="732" t="s">
        <v>54</v>
      </c>
      <c r="I44" s="733"/>
      <c r="J44" s="732" t="s">
        <v>52</v>
      </c>
      <c r="K44" s="732"/>
      <c r="L44" s="136" t="s">
        <v>11</v>
      </c>
      <c r="M44" s="734" t="s">
        <v>10</v>
      </c>
      <c r="N44" s="735"/>
      <c r="O44" s="137" t="s">
        <v>120</v>
      </c>
      <c r="P44" s="124"/>
    </row>
    <row r="45" spans="2:16">
      <c r="B45" s="123"/>
      <c r="C45" s="736" t="s">
        <v>182</v>
      </c>
      <c r="D45" s="736"/>
      <c r="E45" s="736"/>
      <c r="F45" s="736"/>
      <c r="G45" s="736"/>
      <c r="H45" s="737"/>
      <c r="I45" s="737"/>
      <c r="J45" s="855" t="s">
        <v>183</v>
      </c>
      <c r="K45" s="856"/>
      <c r="L45" s="292">
        <v>10464</v>
      </c>
      <c r="M45" s="738">
        <f>0.2*0.4*1.03</f>
        <v>8.2400000000000015E-2</v>
      </c>
      <c r="N45" s="739"/>
      <c r="O45" s="164">
        <f>+L45*M45</f>
        <v>862.23360000000014</v>
      </c>
      <c r="P45" s="124"/>
    </row>
    <row r="46" spans="2:16" ht="14.4" thickBot="1">
      <c r="B46" s="123"/>
      <c r="C46" s="736"/>
      <c r="D46" s="736"/>
      <c r="E46" s="736"/>
      <c r="F46" s="736"/>
      <c r="G46" s="736"/>
      <c r="H46" s="737"/>
      <c r="I46" s="737"/>
      <c r="J46" s="737"/>
      <c r="K46" s="737"/>
      <c r="L46" s="162"/>
      <c r="M46" s="781"/>
      <c r="N46" s="782"/>
      <c r="O46" s="139"/>
      <c r="P46" s="124"/>
    </row>
    <row r="47" spans="2:16" ht="14.4" thickBot="1">
      <c r="B47" s="123"/>
      <c r="C47" s="716" t="s">
        <v>57</v>
      </c>
      <c r="D47" s="717"/>
      <c r="E47" s="717"/>
      <c r="F47" s="717"/>
      <c r="G47" s="717"/>
      <c r="H47" s="717"/>
      <c r="I47" s="717"/>
      <c r="J47" s="717"/>
      <c r="K47" s="717"/>
      <c r="L47" s="717"/>
      <c r="M47" s="717"/>
      <c r="N47" s="718"/>
      <c r="O47" s="166">
        <f>ROUND(+SUM(O45:O46),2)</f>
        <v>862.23</v>
      </c>
      <c r="P47" s="124"/>
    </row>
    <row r="48" spans="2:16">
      <c r="B48" s="123"/>
      <c r="C48" s="125"/>
      <c r="D48" s="125"/>
      <c r="E48" s="125"/>
      <c r="F48" s="125"/>
      <c r="G48" s="125"/>
      <c r="H48" s="125"/>
      <c r="I48" s="125"/>
      <c r="J48" s="125"/>
      <c r="K48" s="125"/>
      <c r="L48" s="125"/>
      <c r="M48" s="125"/>
      <c r="N48" s="125"/>
      <c r="O48" s="174"/>
      <c r="P48" s="124"/>
    </row>
    <row r="49" spans="2:16" ht="14.4" thickBot="1">
      <c r="B49" s="123"/>
      <c r="P49" s="124"/>
    </row>
    <row r="50" spans="2:16">
      <c r="B50" s="123"/>
      <c r="C50" s="722" t="s">
        <v>64</v>
      </c>
      <c r="D50" s="723"/>
      <c r="E50" s="723"/>
      <c r="F50" s="723"/>
      <c r="G50" s="723"/>
      <c r="H50" s="723"/>
      <c r="I50" s="723"/>
      <c r="J50" s="723"/>
      <c r="K50" s="723"/>
      <c r="L50" s="723"/>
      <c r="M50" s="723"/>
      <c r="N50" s="723"/>
      <c r="O50" s="724"/>
      <c r="P50" s="124"/>
    </row>
    <row r="51" spans="2:16">
      <c r="B51" s="123"/>
      <c r="C51" s="725"/>
      <c r="D51" s="726"/>
      <c r="E51" s="726"/>
      <c r="F51" s="726"/>
      <c r="G51" s="726"/>
      <c r="H51" s="726"/>
      <c r="I51" s="726"/>
      <c r="J51" s="726"/>
      <c r="K51" s="726"/>
      <c r="L51" s="726"/>
      <c r="M51" s="726"/>
      <c r="N51" s="726"/>
      <c r="O51" s="727"/>
      <c r="P51" s="124"/>
    </row>
    <row r="52" spans="2:16">
      <c r="B52" s="123"/>
      <c r="C52" s="725"/>
      <c r="D52" s="726"/>
      <c r="E52" s="726"/>
      <c r="F52" s="726"/>
      <c r="G52" s="726"/>
      <c r="H52" s="726"/>
      <c r="I52" s="726"/>
      <c r="J52" s="726"/>
      <c r="K52" s="726"/>
      <c r="L52" s="726"/>
      <c r="M52" s="726"/>
      <c r="N52" s="726"/>
      <c r="O52" s="727"/>
      <c r="P52" s="124"/>
    </row>
    <row r="53" spans="2:16" ht="31.5" customHeight="1">
      <c r="B53" s="123"/>
      <c r="C53" s="732" t="s">
        <v>51</v>
      </c>
      <c r="D53" s="733"/>
      <c r="E53" s="733"/>
      <c r="F53" s="733"/>
      <c r="G53" s="733"/>
      <c r="H53" s="732" t="s">
        <v>54</v>
      </c>
      <c r="I53" s="733"/>
      <c r="J53" s="732" t="s">
        <v>52</v>
      </c>
      <c r="K53" s="732"/>
      <c r="L53" s="173" t="s">
        <v>11</v>
      </c>
      <c r="M53" s="732" t="s">
        <v>10</v>
      </c>
      <c r="N53" s="732"/>
      <c r="O53" s="160" t="s">
        <v>120</v>
      </c>
      <c r="P53" s="124"/>
    </row>
    <row r="54" spans="2:16" ht="14.4" thickBot="1">
      <c r="B54" s="123"/>
      <c r="C54" s="789" t="s">
        <v>198</v>
      </c>
      <c r="D54" s="789"/>
      <c r="E54" s="789"/>
      <c r="F54" s="789"/>
      <c r="G54" s="789"/>
      <c r="H54" s="737"/>
      <c r="I54" s="737"/>
      <c r="J54" s="737" t="s">
        <v>126</v>
      </c>
      <c r="K54" s="737"/>
      <c r="L54" s="292">
        <v>11689.88</v>
      </c>
      <c r="M54" s="738">
        <v>0.55000000000000004</v>
      </c>
      <c r="N54" s="739"/>
      <c r="O54" s="164">
        <f>+L54*M54</f>
        <v>6429.4340000000002</v>
      </c>
      <c r="P54" s="124"/>
    </row>
    <row r="55" spans="2:16" ht="14.4" thickBot="1">
      <c r="B55" s="123"/>
      <c r="C55" s="776" t="s">
        <v>57</v>
      </c>
      <c r="D55" s="777"/>
      <c r="E55" s="777"/>
      <c r="F55" s="777"/>
      <c r="G55" s="777"/>
      <c r="H55" s="777"/>
      <c r="I55" s="777"/>
      <c r="J55" s="777"/>
      <c r="K55" s="777"/>
      <c r="L55" s="777"/>
      <c r="M55" s="777"/>
      <c r="N55" s="777"/>
      <c r="O55" s="166">
        <f>ROUND(+SUM(O54:O54),2)</f>
        <v>6429.43</v>
      </c>
      <c r="P55" s="124"/>
    </row>
    <row r="56" spans="2:16" ht="14.4" thickBot="1">
      <c r="B56" s="123"/>
      <c r="C56" s="129"/>
      <c r="O56" s="135"/>
      <c r="P56" s="124"/>
    </row>
    <row r="57" spans="2:16" ht="14.4" thickBot="1">
      <c r="B57" s="123"/>
      <c r="C57" s="778" t="s">
        <v>67</v>
      </c>
      <c r="D57" s="779"/>
      <c r="E57" s="779"/>
      <c r="F57" s="779"/>
      <c r="G57" s="779"/>
      <c r="H57" s="779"/>
      <c r="I57" s="779"/>
      <c r="J57" s="779"/>
      <c r="K57" s="779"/>
      <c r="L57" s="779"/>
      <c r="M57" s="779"/>
      <c r="N57" s="780"/>
      <c r="O57" s="168">
        <f>+O55+O47+O30</f>
        <v>7613.13</v>
      </c>
      <c r="P57" s="124"/>
    </row>
    <row r="58" spans="2:16" ht="14.4" thickBot="1">
      <c r="B58" s="123"/>
      <c r="P58" s="124"/>
    </row>
    <row r="59" spans="2:16">
      <c r="B59" s="123"/>
      <c r="C59" s="722" t="s">
        <v>68</v>
      </c>
      <c r="D59" s="723"/>
      <c r="E59" s="723"/>
      <c r="F59" s="723"/>
      <c r="G59" s="723"/>
      <c r="H59" s="723"/>
      <c r="I59" s="723"/>
      <c r="J59" s="723"/>
      <c r="K59" s="723"/>
      <c r="L59" s="723"/>
      <c r="M59" s="723"/>
      <c r="N59" s="723"/>
      <c r="O59" s="724"/>
      <c r="P59" s="124"/>
    </row>
    <row r="60" spans="2:16">
      <c r="B60" s="123"/>
      <c r="C60" s="725"/>
      <c r="D60" s="726"/>
      <c r="E60" s="726"/>
      <c r="F60" s="726"/>
      <c r="G60" s="726"/>
      <c r="H60" s="726"/>
      <c r="I60" s="726"/>
      <c r="J60" s="726"/>
      <c r="K60" s="726"/>
      <c r="L60" s="726"/>
      <c r="M60" s="726"/>
      <c r="N60" s="726"/>
      <c r="O60" s="727"/>
      <c r="P60" s="124"/>
    </row>
    <row r="61" spans="2:16" ht="14.4" thickBot="1">
      <c r="B61" s="123"/>
      <c r="C61" s="775"/>
      <c r="D61" s="728"/>
      <c r="E61" s="728"/>
      <c r="F61" s="728"/>
      <c r="G61" s="728"/>
      <c r="H61" s="728"/>
      <c r="I61" s="728"/>
      <c r="J61" s="728"/>
      <c r="K61" s="728"/>
      <c r="L61" s="728"/>
      <c r="M61" s="728"/>
      <c r="N61" s="728"/>
      <c r="O61" s="729"/>
      <c r="P61" s="124"/>
    </row>
    <row r="62" spans="2:16">
      <c r="B62" s="123"/>
      <c r="C62" s="783" t="s">
        <v>69</v>
      </c>
      <c r="D62" s="784"/>
      <c r="E62" s="784"/>
      <c r="F62" s="784"/>
      <c r="G62" s="784"/>
      <c r="H62" s="784"/>
      <c r="I62" s="784"/>
      <c r="J62" s="142"/>
      <c r="K62" s="144"/>
      <c r="L62" s="136" t="s">
        <v>70</v>
      </c>
      <c r="M62" s="785" t="s">
        <v>71</v>
      </c>
      <c r="N62" s="786"/>
      <c r="O62" s="145"/>
      <c r="P62" s="124"/>
    </row>
    <row r="63" spans="2:16">
      <c r="B63" s="123"/>
      <c r="C63" s="764" t="s">
        <v>22</v>
      </c>
      <c r="D63" s="765"/>
      <c r="E63" s="765"/>
      <c r="F63" s="765"/>
      <c r="G63" s="765"/>
      <c r="H63" s="765"/>
      <c r="I63" s="765"/>
      <c r="J63" s="146"/>
      <c r="K63" s="147"/>
      <c r="L63" s="148"/>
      <c r="M63" s="826"/>
      <c r="N63" s="827"/>
      <c r="O63" s="149"/>
      <c r="P63" s="124"/>
    </row>
    <row r="64" spans="2:16">
      <c r="B64" s="123"/>
      <c r="C64" s="126" t="s">
        <v>72</v>
      </c>
      <c r="D64" s="92"/>
      <c r="E64" s="92"/>
      <c r="F64" s="92"/>
      <c r="G64" s="92"/>
      <c r="H64" s="92"/>
      <c r="I64" s="92"/>
      <c r="J64" s="146"/>
      <c r="K64" s="147"/>
      <c r="L64" s="148"/>
      <c r="M64" s="826"/>
      <c r="N64" s="827"/>
      <c r="O64" s="149"/>
      <c r="P64" s="124"/>
    </row>
    <row r="65" spans="2:16" ht="14.4" thickBot="1">
      <c r="B65" s="123"/>
      <c r="C65" s="132" t="s">
        <v>73</v>
      </c>
      <c r="D65" s="133"/>
      <c r="E65" s="133"/>
      <c r="F65" s="133"/>
      <c r="G65" s="133"/>
      <c r="H65" s="133"/>
      <c r="I65" s="133"/>
      <c r="J65" s="150"/>
      <c r="K65" s="151"/>
      <c r="L65" s="148"/>
      <c r="M65" s="828"/>
      <c r="N65" s="829"/>
      <c r="O65" s="149"/>
      <c r="P65" s="124"/>
    </row>
    <row r="66" spans="2:16" ht="14.4" thickBot="1">
      <c r="B66" s="123"/>
      <c r="C66" s="716" t="s">
        <v>57</v>
      </c>
      <c r="D66" s="717"/>
      <c r="E66" s="717"/>
      <c r="F66" s="717"/>
      <c r="G66" s="717"/>
      <c r="H66" s="717"/>
      <c r="I66" s="717"/>
      <c r="J66" s="717"/>
      <c r="K66" s="717"/>
      <c r="L66" s="717"/>
      <c r="M66" s="717"/>
      <c r="N66" s="718"/>
      <c r="O66" s="152"/>
      <c r="P66" s="124"/>
    </row>
    <row r="67" spans="2:16" ht="14.4" thickBot="1">
      <c r="B67" s="123"/>
      <c r="C67" s="129"/>
      <c r="O67" s="135"/>
      <c r="P67" s="124"/>
    </row>
    <row r="68" spans="2:16" ht="14.4" thickBot="1">
      <c r="B68" s="123"/>
      <c r="C68" s="830" t="s">
        <v>74</v>
      </c>
      <c r="D68" s="831"/>
      <c r="E68" s="831"/>
      <c r="F68" s="831"/>
      <c r="G68" s="831"/>
      <c r="H68" s="831"/>
      <c r="I68" s="831"/>
      <c r="J68" s="831"/>
      <c r="K68" s="831"/>
      <c r="L68" s="831"/>
      <c r="M68" s="831"/>
      <c r="N68" s="832"/>
      <c r="O68" s="153"/>
      <c r="P68" s="124"/>
    </row>
    <row r="69" spans="2:16">
      <c r="B69" s="123"/>
      <c r="C69" s="127"/>
      <c r="D69" s="128"/>
      <c r="E69" s="128"/>
      <c r="F69" s="128"/>
      <c r="G69" s="128"/>
      <c r="H69" s="128"/>
      <c r="I69" s="128"/>
      <c r="J69" s="128"/>
      <c r="K69" s="128"/>
      <c r="L69" s="128"/>
      <c r="M69" s="128"/>
      <c r="N69" s="128"/>
      <c r="O69" s="134"/>
      <c r="P69" s="124"/>
    </row>
    <row r="70" spans="2:16">
      <c r="B70" s="123"/>
      <c r="C70" s="129"/>
      <c r="O70" s="135"/>
      <c r="P70" s="124"/>
    </row>
    <row r="71" spans="2:16">
      <c r="B71" s="123"/>
      <c r="C71" s="129"/>
      <c r="O71" s="135"/>
      <c r="P71" s="124"/>
    </row>
    <row r="72" spans="2:16">
      <c r="B72" s="123"/>
      <c r="C72" s="129"/>
      <c r="H72" s="131" t="s">
        <v>75</v>
      </c>
      <c r="I72" s="131"/>
      <c r="J72" s="131"/>
      <c r="K72" s="131"/>
      <c r="O72" s="135"/>
      <c r="P72" s="124"/>
    </row>
    <row r="73" spans="2:16">
      <c r="B73" s="123"/>
      <c r="C73" s="129"/>
      <c r="H73" s="131" t="s">
        <v>76</v>
      </c>
      <c r="O73" s="135"/>
      <c r="P73" s="124"/>
    </row>
    <row r="74" spans="2:16">
      <c r="B74" s="123"/>
      <c r="C74" s="129"/>
      <c r="H74" s="131" t="s">
        <v>77</v>
      </c>
      <c r="O74" s="135"/>
      <c r="P74" s="124"/>
    </row>
    <row r="75" spans="2:16">
      <c r="B75" s="123"/>
      <c r="C75" s="129"/>
      <c r="H75" s="131" t="s">
        <v>78</v>
      </c>
      <c r="O75" s="135"/>
      <c r="P75" s="124"/>
    </row>
    <row r="76" spans="2:16">
      <c r="B76" s="123"/>
      <c r="C76" s="129"/>
      <c r="H76" s="122" t="s">
        <v>79</v>
      </c>
      <c r="O76" s="135"/>
      <c r="P76" s="124"/>
    </row>
    <row r="77" spans="2:16">
      <c r="B77" s="123"/>
      <c r="C77" s="154" t="s">
        <v>80</v>
      </c>
      <c r="D77" s="138"/>
      <c r="E77" s="138"/>
      <c r="F77" s="138"/>
      <c r="G77" s="138"/>
      <c r="H77" s="138"/>
      <c r="I77" s="138"/>
      <c r="J77" s="138"/>
      <c r="K77" s="138"/>
      <c r="L77" s="138"/>
      <c r="M77" s="138"/>
      <c r="N77" s="138"/>
      <c r="O77" s="155"/>
      <c r="P77" s="124"/>
    </row>
    <row r="78" spans="2:16">
      <c r="B78" s="123"/>
      <c r="C78" s="764"/>
      <c r="D78" s="765"/>
      <c r="E78" s="765"/>
      <c r="F78" s="765"/>
      <c r="G78" s="765"/>
      <c r="H78" s="765"/>
      <c r="I78" s="765"/>
      <c r="J78" s="765"/>
      <c r="K78" s="765"/>
      <c r="L78" s="765"/>
      <c r="M78" s="765"/>
      <c r="N78" s="765"/>
      <c r="O78" s="825"/>
      <c r="P78" s="124"/>
    </row>
    <row r="79" spans="2:16">
      <c r="B79" s="123"/>
      <c r="C79" s="764"/>
      <c r="D79" s="765"/>
      <c r="E79" s="765"/>
      <c r="F79" s="765"/>
      <c r="G79" s="765"/>
      <c r="H79" s="765"/>
      <c r="I79" s="765"/>
      <c r="J79" s="765"/>
      <c r="K79" s="765"/>
      <c r="L79" s="765"/>
      <c r="M79" s="765"/>
      <c r="N79" s="765"/>
      <c r="O79" s="825"/>
      <c r="P79" s="124"/>
    </row>
    <row r="80" spans="2:16">
      <c r="B80" s="123"/>
      <c r="C80" s="129"/>
      <c r="O80" s="135"/>
      <c r="P80" s="124"/>
    </row>
    <row r="81" spans="2:16">
      <c r="B81" s="123"/>
      <c r="C81" s="130" t="s">
        <v>81</v>
      </c>
      <c r="O81" s="135"/>
      <c r="P81" s="124"/>
    </row>
    <row r="82" spans="2:16" ht="12.75" customHeight="1">
      <c r="B82" s="123"/>
      <c r="C82" s="822" t="s">
        <v>82</v>
      </c>
      <c r="D82" s="823"/>
      <c r="E82" s="823"/>
      <c r="F82" s="823"/>
      <c r="G82" s="823"/>
      <c r="H82" s="823"/>
      <c r="I82" s="823"/>
      <c r="J82" s="823"/>
      <c r="K82" s="823"/>
      <c r="L82" s="823"/>
      <c r="M82" s="823"/>
      <c r="N82" s="823"/>
      <c r="O82" s="824"/>
      <c r="P82" s="124"/>
    </row>
    <row r="83" spans="2:16">
      <c r="B83" s="123"/>
      <c r="C83" s="822"/>
      <c r="D83" s="823"/>
      <c r="E83" s="823"/>
      <c r="F83" s="823"/>
      <c r="G83" s="823"/>
      <c r="H83" s="823"/>
      <c r="I83" s="823"/>
      <c r="J83" s="823"/>
      <c r="K83" s="823"/>
      <c r="L83" s="823"/>
      <c r="M83" s="823"/>
      <c r="N83" s="823"/>
      <c r="O83" s="824"/>
      <c r="P83" s="124"/>
    </row>
    <row r="84" spans="2:16" ht="12.9" customHeight="1">
      <c r="B84" s="123"/>
      <c r="C84" s="822" t="s">
        <v>83</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c r="B86" s="123"/>
      <c r="C86" s="129"/>
      <c r="O86" s="135"/>
      <c r="P86" s="124"/>
    </row>
    <row r="87" spans="2:16">
      <c r="B87" s="123"/>
      <c r="C87" s="129"/>
      <c r="H87" s="131" t="s">
        <v>75</v>
      </c>
      <c r="O87" s="135"/>
      <c r="P87" s="124"/>
    </row>
    <row r="88" spans="2:16">
      <c r="B88" s="123"/>
      <c r="C88" s="129"/>
      <c r="H88" s="122" t="s">
        <v>76</v>
      </c>
      <c r="I88" s="92"/>
      <c r="J88" s="92"/>
      <c r="K88" s="92"/>
      <c r="O88" s="135"/>
      <c r="P88" s="124"/>
    </row>
    <row r="89" spans="2:16">
      <c r="B89" s="123"/>
      <c r="C89" s="129"/>
      <c r="H89" s="122" t="s">
        <v>84</v>
      </c>
      <c r="O89" s="135"/>
      <c r="P89" s="124"/>
    </row>
    <row r="90" spans="2:16">
      <c r="B90" s="123"/>
      <c r="C90" s="129"/>
      <c r="H90" s="122" t="s">
        <v>78</v>
      </c>
      <c r="O90" s="135"/>
      <c r="P90" s="124"/>
    </row>
    <row r="91" spans="2:16" ht="17.25" customHeight="1">
      <c r="B91" s="123"/>
      <c r="C91" s="129"/>
      <c r="K91" s="816"/>
      <c r="L91" s="816"/>
      <c r="M91" s="816"/>
      <c r="N91" s="816"/>
      <c r="O91" s="817"/>
      <c r="P91" s="124"/>
    </row>
    <row r="92" spans="2:16" ht="18.75" customHeight="1" thickBot="1">
      <c r="B92" s="123"/>
      <c r="C92" s="820"/>
      <c r="D92" s="818"/>
      <c r="E92" s="818"/>
      <c r="F92" s="143"/>
      <c r="G92" s="143"/>
      <c r="H92" s="143"/>
      <c r="I92" s="143"/>
      <c r="J92" s="143"/>
      <c r="K92" s="818"/>
      <c r="L92" s="818"/>
      <c r="M92" s="818"/>
      <c r="N92" s="818"/>
      <c r="O92" s="819"/>
      <c r="P92" s="124"/>
    </row>
    <row r="93" spans="2:16" ht="14.4" thickBot="1">
      <c r="B93" s="156"/>
      <c r="C93" s="157"/>
      <c r="D93" s="157"/>
      <c r="E93" s="157"/>
      <c r="F93" s="157"/>
      <c r="G93" s="157"/>
      <c r="H93" s="157"/>
      <c r="I93" s="157"/>
      <c r="J93" s="157"/>
      <c r="K93" s="157"/>
      <c r="L93" s="157"/>
      <c r="M93" s="157"/>
      <c r="N93" s="157"/>
      <c r="O93" s="157"/>
      <c r="P93" s="158"/>
    </row>
    <row r="94" spans="2:16" ht="14.4" thickTop="1"/>
  </sheetData>
  <mergeCells count="84">
    <mergeCell ref="C82:O83"/>
    <mergeCell ref="C84:O85"/>
    <mergeCell ref="K91:O92"/>
    <mergeCell ref="C92:E92"/>
    <mergeCell ref="M64:N64"/>
    <mergeCell ref="M65:N65"/>
    <mergeCell ref="C66:N66"/>
    <mergeCell ref="C68:N68"/>
    <mergeCell ref="C78:O78"/>
    <mergeCell ref="C79:O79"/>
    <mergeCell ref="C63:I63"/>
    <mergeCell ref="M63:N63"/>
    <mergeCell ref="C53:G53"/>
    <mergeCell ref="H53:I53"/>
    <mergeCell ref="J53:K53"/>
    <mergeCell ref="M53:N53"/>
    <mergeCell ref="C54:G54"/>
    <mergeCell ref="H54:I54"/>
    <mergeCell ref="J54:K54"/>
    <mergeCell ref="M54:N54"/>
    <mergeCell ref="C55:N55"/>
    <mergeCell ref="C57:N57"/>
    <mergeCell ref="C59:O61"/>
    <mergeCell ref="C62:I62"/>
    <mergeCell ref="M62:N62"/>
    <mergeCell ref="C50:O52"/>
    <mergeCell ref="C44:G44"/>
    <mergeCell ref="H44:I44"/>
    <mergeCell ref="J44:K44"/>
    <mergeCell ref="M44:N44"/>
    <mergeCell ref="C45:G45"/>
    <mergeCell ref="H45:I45"/>
    <mergeCell ref="J45:K45"/>
    <mergeCell ref="M45:N45"/>
    <mergeCell ref="C46:G46"/>
    <mergeCell ref="H46:I46"/>
    <mergeCell ref="J46:K46"/>
    <mergeCell ref="M46:N46"/>
    <mergeCell ref="C47:N47"/>
    <mergeCell ref="M28:N28"/>
    <mergeCell ref="C41:O43"/>
    <mergeCell ref="C30:N30"/>
    <mergeCell ref="C33:O35"/>
    <mergeCell ref="C36:G36"/>
    <mergeCell ref="H36:I36"/>
    <mergeCell ref="J36:K36"/>
    <mergeCell ref="M36:N36"/>
    <mergeCell ref="C37:G37"/>
    <mergeCell ref="H37:I37"/>
    <mergeCell ref="J37:K37"/>
    <mergeCell ref="M37:N37"/>
    <mergeCell ref="C38:N38"/>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B772B-ABF3-4E34-A1F0-DE68163C5466}">
  <dimension ref="B1:P94"/>
  <sheetViews>
    <sheetView showGridLines="0" view="pageBreakPreview" topLeftCell="E36" zoomScale="66" zoomScaleNormal="80" zoomScaleSheetLayoutView="66" zoomScalePageLayoutView="85" workbookViewId="0">
      <selection activeCell="L76" sqref="L76"/>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31.2" customHeight="1" thickBot="1">
      <c r="B24" s="123"/>
      <c r="C24" s="99">
        <v>1.07</v>
      </c>
      <c r="D24" s="865" t="s">
        <v>199</v>
      </c>
      <c r="E24" s="866"/>
      <c r="F24" s="866"/>
      <c r="G24" s="866"/>
      <c r="H24" s="866"/>
      <c r="I24" s="866"/>
      <c r="J24" s="866"/>
      <c r="K24" s="866"/>
      <c r="L24" s="867"/>
      <c r="M24" s="770" t="s">
        <v>117</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789" t="s">
        <v>118</v>
      </c>
      <c r="D29" s="789"/>
      <c r="E29" s="789"/>
      <c r="F29" s="789"/>
      <c r="G29" s="789"/>
      <c r="H29" s="851"/>
      <c r="I29" s="851"/>
      <c r="J29" s="737" t="s">
        <v>86</v>
      </c>
      <c r="K29" s="737"/>
      <c r="L29" s="295">
        <v>8767.41</v>
      </c>
      <c r="M29" s="888">
        <v>4.4999999999999998E-2</v>
      </c>
      <c r="N29" s="888"/>
      <c r="O29" s="164">
        <f>+L29*M29</f>
        <v>394.53344999999996</v>
      </c>
      <c r="P29" s="124"/>
    </row>
    <row r="30" spans="2:16" ht="14.4" thickBot="1">
      <c r="B30" s="123"/>
      <c r="C30" s="716" t="s">
        <v>57</v>
      </c>
      <c r="D30" s="717"/>
      <c r="E30" s="717"/>
      <c r="F30" s="717"/>
      <c r="G30" s="717"/>
      <c r="H30" s="717"/>
      <c r="I30" s="717"/>
      <c r="J30" s="717"/>
      <c r="K30" s="717"/>
      <c r="L30" s="717"/>
      <c r="M30" s="717"/>
      <c r="N30" s="718"/>
      <c r="O30" s="166">
        <f>ROUND(+SUM(O29:O29),2)</f>
        <v>394.53</v>
      </c>
      <c r="P30" s="124"/>
    </row>
    <row r="31" spans="2:16">
      <c r="B31" s="123"/>
      <c r="P31" s="124"/>
    </row>
    <row r="32" spans="2:16" ht="14.4" thickBot="1">
      <c r="B32" s="123"/>
      <c r="P32" s="124"/>
    </row>
    <row r="33" spans="2:16" ht="13.5" customHeight="1">
      <c r="B33" s="123"/>
      <c r="C33" s="837" t="s">
        <v>58</v>
      </c>
      <c r="D33" s="838"/>
      <c r="E33" s="838"/>
      <c r="F33" s="838"/>
      <c r="G33" s="838"/>
      <c r="H33" s="838"/>
      <c r="I33" s="838"/>
      <c r="J33" s="838"/>
      <c r="K33" s="838"/>
      <c r="L33" s="838"/>
      <c r="M33" s="838"/>
      <c r="N33" s="838"/>
      <c r="O33" s="839"/>
      <c r="P33" s="124"/>
    </row>
    <row r="34" spans="2:16">
      <c r="B34" s="123"/>
      <c r="C34" s="840"/>
      <c r="D34" s="841"/>
      <c r="E34" s="841"/>
      <c r="F34" s="841"/>
      <c r="G34" s="841"/>
      <c r="H34" s="841"/>
      <c r="I34" s="841"/>
      <c r="J34" s="841"/>
      <c r="K34" s="841"/>
      <c r="L34" s="841"/>
      <c r="M34" s="841"/>
      <c r="N34" s="841"/>
      <c r="O34" s="842"/>
      <c r="P34" s="124"/>
    </row>
    <row r="35" spans="2:16">
      <c r="B35" s="123"/>
      <c r="C35" s="840"/>
      <c r="D35" s="841"/>
      <c r="E35" s="841"/>
      <c r="F35" s="841"/>
      <c r="G35" s="841"/>
      <c r="H35" s="841"/>
      <c r="I35" s="841"/>
      <c r="J35" s="841"/>
      <c r="K35" s="841"/>
      <c r="L35" s="841"/>
      <c r="M35" s="841"/>
      <c r="N35" s="841"/>
      <c r="O35" s="842"/>
      <c r="P35" s="124"/>
    </row>
    <row r="36" spans="2:16" ht="27.6">
      <c r="B36" s="123"/>
      <c r="C36" s="843" t="s">
        <v>51</v>
      </c>
      <c r="D36" s="731"/>
      <c r="E36" s="731"/>
      <c r="F36" s="731"/>
      <c r="G36" s="731"/>
      <c r="H36" s="732" t="s">
        <v>54</v>
      </c>
      <c r="I36" s="733"/>
      <c r="J36" s="732" t="s">
        <v>52</v>
      </c>
      <c r="K36" s="732"/>
      <c r="L36" s="163" t="s">
        <v>11</v>
      </c>
      <c r="M36" s="730" t="s">
        <v>10</v>
      </c>
      <c r="N36" s="730"/>
      <c r="O36" s="177" t="s">
        <v>120</v>
      </c>
      <c r="P36" s="124"/>
    </row>
    <row r="37" spans="2:16" ht="16.2" customHeight="1" thickBot="1">
      <c r="B37" s="123"/>
      <c r="C37" s="857"/>
      <c r="D37" s="858"/>
      <c r="E37" s="858"/>
      <c r="F37" s="858"/>
      <c r="G37" s="859"/>
      <c r="H37" s="860"/>
      <c r="I37" s="861"/>
      <c r="J37" s="860"/>
      <c r="K37" s="861"/>
      <c r="L37" s="176"/>
      <c r="M37" s="862"/>
      <c r="N37" s="863"/>
      <c r="O37" s="139"/>
      <c r="P37" s="124"/>
    </row>
    <row r="38" spans="2:16" ht="14.4" thickBot="1">
      <c r="B38" s="123"/>
      <c r="C38" s="716" t="s">
        <v>57</v>
      </c>
      <c r="D38" s="717"/>
      <c r="E38" s="717"/>
      <c r="F38" s="717"/>
      <c r="G38" s="717"/>
      <c r="H38" s="717"/>
      <c r="I38" s="717"/>
      <c r="J38" s="717"/>
      <c r="K38" s="717"/>
      <c r="L38" s="717"/>
      <c r="M38" s="717"/>
      <c r="N38" s="718"/>
      <c r="O38" s="166"/>
      <c r="P38" s="124"/>
    </row>
    <row r="39" spans="2:16">
      <c r="B39" s="123"/>
      <c r="C39" s="125"/>
      <c r="D39" s="125"/>
      <c r="E39" s="125"/>
      <c r="F39" s="125"/>
      <c r="G39" s="125"/>
      <c r="H39" s="125"/>
      <c r="I39" s="125"/>
      <c r="J39" s="125"/>
      <c r="K39" s="125"/>
      <c r="L39" s="125"/>
      <c r="M39" s="125"/>
      <c r="N39" s="125"/>
      <c r="O39" s="174"/>
      <c r="P39" s="124"/>
    </row>
    <row r="40" spans="2:16" ht="14.4" thickBot="1">
      <c r="B40" s="123"/>
      <c r="C40" s="125"/>
      <c r="D40" s="125"/>
      <c r="E40" s="125"/>
      <c r="F40" s="125"/>
      <c r="G40" s="125"/>
      <c r="H40" s="125"/>
      <c r="I40" s="125"/>
      <c r="J40" s="125"/>
      <c r="K40" s="125"/>
      <c r="L40" s="125"/>
      <c r="M40" s="125"/>
      <c r="N40" s="125"/>
      <c r="O40" s="174"/>
      <c r="P40" s="124"/>
    </row>
    <row r="41" spans="2:16">
      <c r="B41" s="123"/>
      <c r="C41" s="722" t="s">
        <v>129</v>
      </c>
      <c r="D41" s="723"/>
      <c r="E41" s="723"/>
      <c r="F41" s="723"/>
      <c r="G41" s="723"/>
      <c r="H41" s="723"/>
      <c r="I41" s="723"/>
      <c r="J41" s="723"/>
      <c r="K41" s="723"/>
      <c r="L41" s="723"/>
      <c r="M41" s="723"/>
      <c r="N41" s="723"/>
      <c r="O41" s="724"/>
      <c r="P41" s="124"/>
    </row>
    <row r="42" spans="2:16">
      <c r="B42" s="123"/>
      <c r="C42" s="725"/>
      <c r="D42" s="726"/>
      <c r="E42" s="726"/>
      <c r="F42" s="726"/>
      <c r="G42" s="726"/>
      <c r="H42" s="726"/>
      <c r="I42" s="726"/>
      <c r="J42" s="726"/>
      <c r="K42" s="726"/>
      <c r="L42" s="726"/>
      <c r="M42" s="726"/>
      <c r="N42" s="726"/>
      <c r="O42" s="727"/>
      <c r="P42" s="124"/>
    </row>
    <row r="43" spans="2:16" ht="14.4" thickBot="1">
      <c r="B43" s="123"/>
      <c r="C43" s="725"/>
      <c r="D43" s="726"/>
      <c r="E43" s="726"/>
      <c r="F43" s="726"/>
      <c r="G43" s="726"/>
      <c r="H43" s="726"/>
      <c r="I43" s="726"/>
      <c r="J43" s="726"/>
      <c r="K43" s="726"/>
      <c r="L43" s="728"/>
      <c r="M43" s="728"/>
      <c r="N43" s="728"/>
      <c r="O43" s="729"/>
      <c r="P43" s="124"/>
    </row>
    <row r="44" spans="2:16" ht="27.6">
      <c r="B44" s="123"/>
      <c r="C44" s="730" t="s">
        <v>51</v>
      </c>
      <c r="D44" s="731"/>
      <c r="E44" s="731"/>
      <c r="F44" s="731"/>
      <c r="G44" s="731"/>
      <c r="H44" s="732" t="s">
        <v>54</v>
      </c>
      <c r="I44" s="733"/>
      <c r="J44" s="732" t="s">
        <v>52</v>
      </c>
      <c r="K44" s="732"/>
      <c r="L44" s="136" t="s">
        <v>11</v>
      </c>
      <c r="M44" s="734" t="s">
        <v>10</v>
      </c>
      <c r="N44" s="735"/>
      <c r="O44" s="137" t="s">
        <v>120</v>
      </c>
      <c r="P44" s="124"/>
    </row>
    <row r="45" spans="2:16">
      <c r="B45" s="123"/>
      <c r="C45" s="736" t="s">
        <v>182</v>
      </c>
      <c r="D45" s="736"/>
      <c r="E45" s="736"/>
      <c r="F45" s="736"/>
      <c r="G45" s="736"/>
      <c r="H45" s="737"/>
      <c r="I45" s="737"/>
      <c r="J45" s="855" t="s">
        <v>183</v>
      </c>
      <c r="K45" s="856"/>
      <c r="L45" s="292">
        <v>10464</v>
      </c>
      <c r="M45" s="738">
        <f>0.07*1.3</f>
        <v>9.1000000000000011E-2</v>
      </c>
      <c r="N45" s="739"/>
      <c r="O45" s="164">
        <f>+L45*M45</f>
        <v>952.22400000000016</v>
      </c>
      <c r="P45" s="124"/>
    </row>
    <row r="46" spans="2:16" ht="14.4" thickBot="1">
      <c r="B46" s="123"/>
      <c r="C46" s="736"/>
      <c r="D46" s="736"/>
      <c r="E46" s="736"/>
      <c r="F46" s="736"/>
      <c r="G46" s="736"/>
      <c r="H46" s="737"/>
      <c r="I46" s="737"/>
      <c r="J46" s="737"/>
      <c r="K46" s="737"/>
      <c r="L46" s="162"/>
      <c r="M46" s="781"/>
      <c r="N46" s="782"/>
      <c r="O46" s="139"/>
      <c r="P46" s="124"/>
    </row>
    <row r="47" spans="2:16" ht="14.4" thickBot="1">
      <c r="B47" s="123"/>
      <c r="C47" s="716" t="s">
        <v>57</v>
      </c>
      <c r="D47" s="717"/>
      <c r="E47" s="717"/>
      <c r="F47" s="717"/>
      <c r="G47" s="717"/>
      <c r="H47" s="717"/>
      <c r="I47" s="717"/>
      <c r="J47" s="717"/>
      <c r="K47" s="717"/>
      <c r="L47" s="717"/>
      <c r="M47" s="717"/>
      <c r="N47" s="718"/>
      <c r="O47" s="166">
        <f>ROUND(+SUM(O45:O46),2)</f>
        <v>952.22</v>
      </c>
      <c r="P47" s="124"/>
    </row>
    <row r="48" spans="2:16">
      <c r="B48" s="123"/>
      <c r="C48" s="125"/>
      <c r="D48" s="125"/>
      <c r="E48" s="125"/>
      <c r="F48" s="125"/>
      <c r="G48" s="125"/>
      <c r="H48" s="125"/>
      <c r="I48" s="125"/>
      <c r="J48" s="125"/>
      <c r="K48" s="125"/>
      <c r="L48" s="125"/>
      <c r="M48" s="125"/>
      <c r="N48" s="125"/>
      <c r="O48" s="174"/>
      <c r="P48" s="124"/>
    </row>
    <row r="49" spans="2:16" ht="14.4" thickBot="1">
      <c r="B49" s="123"/>
      <c r="P49" s="124"/>
    </row>
    <row r="50" spans="2:16">
      <c r="B50" s="123"/>
      <c r="C50" s="722" t="s">
        <v>64</v>
      </c>
      <c r="D50" s="723"/>
      <c r="E50" s="723"/>
      <c r="F50" s="723"/>
      <c r="G50" s="723"/>
      <c r="H50" s="723"/>
      <c r="I50" s="723"/>
      <c r="J50" s="723"/>
      <c r="K50" s="723"/>
      <c r="L50" s="723"/>
      <c r="M50" s="723"/>
      <c r="N50" s="723"/>
      <c r="O50" s="724"/>
      <c r="P50" s="124"/>
    </row>
    <row r="51" spans="2:16">
      <c r="B51" s="123"/>
      <c r="C51" s="725"/>
      <c r="D51" s="726"/>
      <c r="E51" s="726"/>
      <c r="F51" s="726"/>
      <c r="G51" s="726"/>
      <c r="H51" s="726"/>
      <c r="I51" s="726"/>
      <c r="J51" s="726"/>
      <c r="K51" s="726"/>
      <c r="L51" s="726"/>
      <c r="M51" s="726"/>
      <c r="N51" s="726"/>
      <c r="O51" s="727"/>
      <c r="P51" s="124"/>
    </row>
    <row r="52" spans="2:16">
      <c r="B52" s="123"/>
      <c r="C52" s="725"/>
      <c r="D52" s="726"/>
      <c r="E52" s="726"/>
      <c r="F52" s="726"/>
      <c r="G52" s="726"/>
      <c r="H52" s="726"/>
      <c r="I52" s="726"/>
      <c r="J52" s="726"/>
      <c r="K52" s="726"/>
      <c r="L52" s="726"/>
      <c r="M52" s="726"/>
      <c r="N52" s="726"/>
      <c r="O52" s="727"/>
      <c r="P52" s="124"/>
    </row>
    <row r="53" spans="2:16" ht="31.5" customHeight="1">
      <c r="B53" s="123"/>
      <c r="C53" s="732" t="s">
        <v>51</v>
      </c>
      <c r="D53" s="733"/>
      <c r="E53" s="733"/>
      <c r="F53" s="733"/>
      <c r="G53" s="733"/>
      <c r="H53" s="732" t="s">
        <v>54</v>
      </c>
      <c r="I53" s="733"/>
      <c r="J53" s="732" t="s">
        <v>52</v>
      </c>
      <c r="K53" s="732"/>
      <c r="L53" s="173" t="s">
        <v>11</v>
      </c>
      <c r="M53" s="732" t="s">
        <v>10</v>
      </c>
      <c r="N53" s="732"/>
      <c r="O53" s="160" t="s">
        <v>120</v>
      </c>
      <c r="P53" s="124"/>
    </row>
    <row r="54" spans="2:16" ht="14.4" thickBot="1">
      <c r="B54" s="123"/>
      <c r="C54" s="789" t="s">
        <v>127</v>
      </c>
      <c r="D54" s="789"/>
      <c r="E54" s="789"/>
      <c r="F54" s="789"/>
      <c r="G54" s="789"/>
      <c r="H54" s="737"/>
      <c r="I54" s="737"/>
      <c r="J54" s="737" t="s">
        <v>125</v>
      </c>
      <c r="K54" s="737"/>
      <c r="L54" s="292">
        <v>29224.69</v>
      </c>
      <c r="M54" s="738">
        <v>0.3</v>
      </c>
      <c r="N54" s="739"/>
      <c r="O54" s="164">
        <f>+L54*M54</f>
        <v>8767.4069999999992</v>
      </c>
      <c r="P54" s="124"/>
    </row>
    <row r="55" spans="2:16" ht="14.4" thickBot="1">
      <c r="B55" s="123"/>
      <c r="C55" s="776" t="s">
        <v>57</v>
      </c>
      <c r="D55" s="777"/>
      <c r="E55" s="777"/>
      <c r="F55" s="777"/>
      <c r="G55" s="777"/>
      <c r="H55" s="777"/>
      <c r="I55" s="777"/>
      <c r="J55" s="777"/>
      <c r="K55" s="777"/>
      <c r="L55" s="777"/>
      <c r="M55" s="777"/>
      <c r="N55" s="777"/>
      <c r="O55" s="166">
        <f>ROUND(+SUM(O54:O54),2)</f>
        <v>8767.41</v>
      </c>
      <c r="P55" s="124"/>
    </row>
    <row r="56" spans="2:16" ht="14.4" thickBot="1">
      <c r="B56" s="123"/>
      <c r="C56" s="129"/>
      <c r="O56" s="135"/>
      <c r="P56" s="124"/>
    </row>
    <row r="57" spans="2:16" ht="14.4" thickBot="1">
      <c r="B57" s="123"/>
      <c r="C57" s="778" t="s">
        <v>67</v>
      </c>
      <c r="D57" s="779"/>
      <c r="E57" s="779"/>
      <c r="F57" s="779"/>
      <c r="G57" s="779"/>
      <c r="H57" s="779"/>
      <c r="I57" s="779"/>
      <c r="J57" s="779"/>
      <c r="K57" s="779"/>
      <c r="L57" s="779"/>
      <c r="M57" s="779"/>
      <c r="N57" s="780"/>
      <c r="O57" s="168">
        <f>+O55+O47+O30</f>
        <v>10114.16</v>
      </c>
      <c r="P57" s="124"/>
    </row>
    <row r="58" spans="2:16" ht="14.4" thickBot="1">
      <c r="B58" s="123"/>
      <c r="P58" s="124"/>
    </row>
    <row r="59" spans="2:16">
      <c r="B59" s="123"/>
      <c r="C59" s="722" t="s">
        <v>68</v>
      </c>
      <c r="D59" s="723"/>
      <c r="E59" s="723"/>
      <c r="F59" s="723"/>
      <c r="G59" s="723"/>
      <c r="H59" s="723"/>
      <c r="I59" s="723"/>
      <c r="J59" s="723"/>
      <c r="K59" s="723"/>
      <c r="L59" s="723"/>
      <c r="M59" s="723"/>
      <c r="N59" s="723"/>
      <c r="O59" s="724"/>
      <c r="P59" s="124"/>
    </row>
    <row r="60" spans="2:16">
      <c r="B60" s="123"/>
      <c r="C60" s="725"/>
      <c r="D60" s="726"/>
      <c r="E60" s="726"/>
      <c r="F60" s="726"/>
      <c r="G60" s="726"/>
      <c r="H60" s="726"/>
      <c r="I60" s="726"/>
      <c r="J60" s="726"/>
      <c r="K60" s="726"/>
      <c r="L60" s="726"/>
      <c r="M60" s="726"/>
      <c r="N60" s="726"/>
      <c r="O60" s="727"/>
      <c r="P60" s="124"/>
    </row>
    <row r="61" spans="2:16" ht="14.4" thickBot="1">
      <c r="B61" s="123"/>
      <c r="C61" s="775"/>
      <c r="D61" s="728"/>
      <c r="E61" s="728"/>
      <c r="F61" s="728"/>
      <c r="G61" s="728"/>
      <c r="H61" s="728"/>
      <c r="I61" s="728"/>
      <c r="J61" s="728"/>
      <c r="K61" s="728"/>
      <c r="L61" s="728"/>
      <c r="M61" s="728"/>
      <c r="N61" s="728"/>
      <c r="O61" s="729"/>
      <c r="P61" s="124"/>
    </row>
    <row r="62" spans="2:16">
      <c r="B62" s="123"/>
      <c r="C62" s="783" t="s">
        <v>69</v>
      </c>
      <c r="D62" s="784"/>
      <c r="E62" s="784"/>
      <c r="F62" s="784"/>
      <c r="G62" s="784"/>
      <c r="H62" s="784"/>
      <c r="I62" s="784"/>
      <c r="J62" s="142"/>
      <c r="K62" s="144"/>
      <c r="L62" s="136" t="s">
        <v>70</v>
      </c>
      <c r="M62" s="785" t="s">
        <v>71</v>
      </c>
      <c r="N62" s="786"/>
      <c r="O62" s="145"/>
      <c r="P62" s="124"/>
    </row>
    <row r="63" spans="2:16">
      <c r="B63" s="123"/>
      <c r="C63" s="764" t="s">
        <v>22</v>
      </c>
      <c r="D63" s="765"/>
      <c r="E63" s="765"/>
      <c r="F63" s="765"/>
      <c r="G63" s="765"/>
      <c r="H63" s="765"/>
      <c r="I63" s="765"/>
      <c r="J63" s="146"/>
      <c r="K63" s="147"/>
      <c r="L63" s="148"/>
      <c r="M63" s="826"/>
      <c r="N63" s="827"/>
      <c r="O63" s="149"/>
      <c r="P63" s="124"/>
    </row>
    <row r="64" spans="2:16">
      <c r="B64" s="123"/>
      <c r="C64" s="126" t="s">
        <v>72</v>
      </c>
      <c r="D64" s="92"/>
      <c r="E64" s="92"/>
      <c r="F64" s="92"/>
      <c r="G64" s="92"/>
      <c r="H64" s="92"/>
      <c r="I64" s="92"/>
      <c r="J64" s="146"/>
      <c r="K64" s="147"/>
      <c r="L64" s="148"/>
      <c r="M64" s="826"/>
      <c r="N64" s="827"/>
      <c r="O64" s="149"/>
      <c r="P64" s="124"/>
    </row>
    <row r="65" spans="2:16" ht="14.4" thickBot="1">
      <c r="B65" s="123"/>
      <c r="C65" s="132" t="s">
        <v>73</v>
      </c>
      <c r="D65" s="133"/>
      <c r="E65" s="133"/>
      <c r="F65" s="133"/>
      <c r="G65" s="133"/>
      <c r="H65" s="133"/>
      <c r="I65" s="133"/>
      <c r="J65" s="150"/>
      <c r="K65" s="151"/>
      <c r="L65" s="148"/>
      <c r="M65" s="828"/>
      <c r="N65" s="829"/>
      <c r="O65" s="149"/>
      <c r="P65" s="124"/>
    </row>
    <row r="66" spans="2:16" ht="14.4" thickBot="1">
      <c r="B66" s="123"/>
      <c r="C66" s="716" t="s">
        <v>57</v>
      </c>
      <c r="D66" s="717"/>
      <c r="E66" s="717"/>
      <c r="F66" s="717"/>
      <c r="G66" s="717"/>
      <c r="H66" s="717"/>
      <c r="I66" s="717"/>
      <c r="J66" s="717"/>
      <c r="K66" s="717"/>
      <c r="L66" s="717"/>
      <c r="M66" s="717"/>
      <c r="N66" s="718"/>
      <c r="O66" s="152"/>
      <c r="P66" s="124"/>
    </row>
    <row r="67" spans="2:16" ht="14.4" thickBot="1">
      <c r="B67" s="123"/>
      <c r="C67" s="129"/>
      <c r="O67" s="135"/>
      <c r="P67" s="124"/>
    </row>
    <row r="68" spans="2:16" ht="14.4" thickBot="1">
      <c r="B68" s="123"/>
      <c r="C68" s="830" t="s">
        <v>74</v>
      </c>
      <c r="D68" s="831"/>
      <c r="E68" s="831"/>
      <c r="F68" s="831"/>
      <c r="G68" s="831"/>
      <c r="H68" s="831"/>
      <c r="I68" s="831"/>
      <c r="J68" s="831"/>
      <c r="K68" s="831"/>
      <c r="L68" s="831"/>
      <c r="M68" s="831"/>
      <c r="N68" s="832"/>
      <c r="O68" s="153"/>
      <c r="P68" s="124"/>
    </row>
    <row r="69" spans="2:16">
      <c r="B69" s="123"/>
      <c r="C69" s="127"/>
      <c r="D69" s="128"/>
      <c r="E69" s="128"/>
      <c r="F69" s="128"/>
      <c r="G69" s="128"/>
      <c r="H69" s="128"/>
      <c r="I69" s="128"/>
      <c r="J69" s="128"/>
      <c r="K69" s="128"/>
      <c r="L69" s="128"/>
      <c r="M69" s="128"/>
      <c r="N69" s="128"/>
      <c r="O69" s="134"/>
      <c r="P69" s="124"/>
    </row>
    <row r="70" spans="2:16">
      <c r="B70" s="123"/>
      <c r="C70" s="129"/>
      <c r="O70" s="135"/>
      <c r="P70" s="124"/>
    </row>
    <row r="71" spans="2:16">
      <c r="B71" s="123"/>
      <c r="C71" s="129"/>
      <c r="O71" s="135"/>
      <c r="P71" s="124"/>
    </row>
    <row r="72" spans="2:16">
      <c r="B72" s="123"/>
      <c r="C72" s="129"/>
      <c r="H72" s="131" t="s">
        <v>75</v>
      </c>
      <c r="I72" s="131"/>
      <c r="J72" s="131"/>
      <c r="K72" s="131"/>
      <c r="O72" s="135"/>
      <c r="P72" s="124"/>
    </row>
    <row r="73" spans="2:16">
      <c r="B73" s="123"/>
      <c r="C73" s="129"/>
      <c r="H73" s="131" t="s">
        <v>76</v>
      </c>
      <c r="O73" s="135"/>
      <c r="P73" s="124"/>
    </row>
    <row r="74" spans="2:16">
      <c r="B74" s="123"/>
      <c r="C74" s="129"/>
      <c r="H74" s="131" t="s">
        <v>77</v>
      </c>
      <c r="O74" s="135"/>
      <c r="P74" s="124"/>
    </row>
    <row r="75" spans="2:16">
      <c r="B75" s="123"/>
      <c r="C75" s="129"/>
      <c r="H75" s="131" t="s">
        <v>78</v>
      </c>
      <c r="O75" s="135"/>
      <c r="P75" s="124"/>
    </row>
    <row r="76" spans="2:16">
      <c r="B76" s="123"/>
      <c r="C76" s="129"/>
      <c r="H76" s="122" t="s">
        <v>79</v>
      </c>
      <c r="O76" s="135"/>
      <c r="P76" s="124"/>
    </row>
    <row r="77" spans="2:16">
      <c r="B77" s="123"/>
      <c r="C77" s="154" t="s">
        <v>80</v>
      </c>
      <c r="D77" s="138"/>
      <c r="E77" s="138"/>
      <c r="F77" s="138"/>
      <c r="G77" s="138"/>
      <c r="H77" s="138"/>
      <c r="I77" s="138"/>
      <c r="J77" s="138"/>
      <c r="K77" s="138"/>
      <c r="L77" s="138"/>
      <c r="M77" s="138"/>
      <c r="N77" s="138"/>
      <c r="O77" s="155"/>
      <c r="P77" s="124"/>
    </row>
    <row r="78" spans="2:16">
      <c r="B78" s="123"/>
      <c r="C78" s="764"/>
      <c r="D78" s="765"/>
      <c r="E78" s="765"/>
      <c r="F78" s="765"/>
      <c r="G78" s="765"/>
      <c r="H78" s="765"/>
      <c r="I78" s="765"/>
      <c r="J78" s="765"/>
      <c r="K78" s="765"/>
      <c r="L78" s="765"/>
      <c r="M78" s="765"/>
      <c r="N78" s="765"/>
      <c r="O78" s="825"/>
      <c r="P78" s="124"/>
    </row>
    <row r="79" spans="2:16">
      <c r="B79" s="123"/>
      <c r="C79" s="764"/>
      <c r="D79" s="765"/>
      <c r="E79" s="765"/>
      <c r="F79" s="765"/>
      <c r="G79" s="765"/>
      <c r="H79" s="765"/>
      <c r="I79" s="765"/>
      <c r="J79" s="765"/>
      <c r="K79" s="765"/>
      <c r="L79" s="765"/>
      <c r="M79" s="765"/>
      <c r="N79" s="765"/>
      <c r="O79" s="825"/>
      <c r="P79" s="124"/>
    </row>
    <row r="80" spans="2:16">
      <c r="B80" s="123"/>
      <c r="C80" s="129"/>
      <c r="O80" s="135"/>
      <c r="P80" s="124"/>
    </row>
    <row r="81" spans="2:16">
      <c r="B81" s="123"/>
      <c r="C81" s="130" t="s">
        <v>81</v>
      </c>
      <c r="O81" s="135"/>
      <c r="P81" s="124"/>
    </row>
    <row r="82" spans="2:16" ht="12.75" customHeight="1">
      <c r="B82" s="123"/>
      <c r="C82" s="822" t="s">
        <v>82</v>
      </c>
      <c r="D82" s="823"/>
      <c r="E82" s="823"/>
      <c r="F82" s="823"/>
      <c r="G82" s="823"/>
      <c r="H82" s="823"/>
      <c r="I82" s="823"/>
      <c r="J82" s="823"/>
      <c r="K82" s="823"/>
      <c r="L82" s="823"/>
      <c r="M82" s="823"/>
      <c r="N82" s="823"/>
      <c r="O82" s="824"/>
      <c r="P82" s="124"/>
    </row>
    <row r="83" spans="2:16">
      <c r="B83" s="123"/>
      <c r="C83" s="822"/>
      <c r="D83" s="823"/>
      <c r="E83" s="823"/>
      <c r="F83" s="823"/>
      <c r="G83" s="823"/>
      <c r="H83" s="823"/>
      <c r="I83" s="823"/>
      <c r="J83" s="823"/>
      <c r="K83" s="823"/>
      <c r="L83" s="823"/>
      <c r="M83" s="823"/>
      <c r="N83" s="823"/>
      <c r="O83" s="824"/>
      <c r="P83" s="124"/>
    </row>
    <row r="84" spans="2:16" ht="12.9" customHeight="1">
      <c r="B84" s="123"/>
      <c r="C84" s="822" t="s">
        <v>83</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c r="B86" s="123"/>
      <c r="C86" s="129"/>
      <c r="O86" s="135"/>
      <c r="P86" s="124"/>
    </row>
    <row r="87" spans="2:16">
      <c r="B87" s="123"/>
      <c r="C87" s="129"/>
      <c r="H87" s="131" t="s">
        <v>75</v>
      </c>
      <c r="O87" s="135"/>
      <c r="P87" s="124"/>
    </row>
    <row r="88" spans="2:16">
      <c r="B88" s="123"/>
      <c r="C88" s="129"/>
      <c r="H88" s="122" t="s">
        <v>76</v>
      </c>
      <c r="I88" s="92"/>
      <c r="J88" s="92"/>
      <c r="K88" s="92"/>
      <c r="O88" s="135"/>
      <c r="P88" s="124"/>
    </row>
    <row r="89" spans="2:16">
      <c r="B89" s="123"/>
      <c r="C89" s="129"/>
      <c r="H89" s="122" t="s">
        <v>84</v>
      </c>
      <c r="O89" s="135"/>
      <c r="P89" s="124"/>
    </row>
    <row r="90" spans="2:16">
      <c r="B90" s="123"/>
      <c r="C90" s="129"/>
      <c r="H90" s="122" t="s">
        <v>78</v>
      </c>
      <c r="O90" s="135"/>
      <c r="P90" s="124"/>
    </row>
    <row r="91" spans="2:16" ht="17.25" customHeight="1">
      <c r="B91" s="123"/>
      <c r="C91" s="129"/>
      <c r="K91" s="816"/>
      <c r="L91" s="816"/>
      <c r="M91" s="816"/>
      <c r="N91" s="816"/>
      <c r="O91" s="817"/>
      <c r="P91" s="124"/>
    </row>
    <row r="92" spans="2:16" ht="18.75" customHeight="1" thickBot="1">
      <c r="B92" s="123"/>
      <c r="C92" s="820"/>
      <c r="D92" s="818"/>
      <c r="E92" s="818"/>
      <c r="F92" s="143"/>
      <c r="G92" s="143"/>
      <c r="H92" s="143"/>
      <c r="I92" s="143"/>
      <c r="J92" s="143"/>
      <c r="K92" s="818"/>
      <c r="L92" s="818"/>
      <c r="M92" s="818"/>
      <c r="N92" s="818"/>
      <c r="O92" s="819"/>
      <c r="P92" s="124"/>
    </row>
    <row r="93" spans="2:16" ht="14.4" thickBot="1">
      <c r="B93" s="156"/>
      <c r="C93" s="157"/>
      <c r="D93" s="157"/>
      <c r="E93" s="157"/>
      <c r="F93" s="157"/>
      <c r="G93" s="157"/>
      <c r="H93" s="157"/>
      <c r="I93" s="157"/>
      <c r="J93" s="157"/>
      <c r="K93" s="157"/>
      <c r="L93" s="157"/>
      <c r="M93" s="157"/>
      <c r="N93" s="157"/>
      <c r="O93" s="157"/>
      <c r="P93" s="158"/>
    </row>
    <row r="94" spans="2:16" ht="14.4" thickTop="1"/>
  </sheetData>
  <mergeCells count="84">
    <mergeCell ref="C82:O83"/>
    <mergeCell ref="C84:O85"/>
    <mergeCell ref="K91:O92"/>
    <mergeCell ref="C92:E92"/>
    <mergeCell ref="M64:N64"/>
    <mergeCell ref="M65:N65"/>
    <mergeCell ref="C66:N66"/>
    <mergeCell ref="C68:N68"/>
    <mergeCell ref="C78:O78"/>
    <mergeCell ref="C79:O79"/>
    <mergeCell ref="C63:I63"/>
    <mergeCell ref="M63:N63"/>
    <mergeCell ref="C53:G53"/>
    <mergeCell ref="H53:I53"/>
    <mergeCell ref="J53:K53"/>
    <mergeCell ref="M53:N53"/>
    <mergeCell ref="C54:G54"/>
    <mergeCell ref="H54:I54"/>
    <mergeCell ref="J54:K54"/>
    <mergeCell ref="M54:N54"/>
    <mergeCell ref="C55:N55"/>
    <mergeCell ref="C57:N57"/>
    <mergeCell ref="C59:O61"/>
    <mergeCell ref="C62:I62"/>
    <mergeCell ref="M62:N62"/>
    <mergeCell ref="C50:O52"/>
    <mergeCell ref="C44:G44"/>
    <mergeCell ref="H44:I44"/>
    <mergeCell ref="J44:K44"/>
    <mergeCell ref="M44:N44"/>
    <mergeCell ref="C45:G45"/>
    <mergeCell ref="H45:I45"/>
    <mergeCell ref="J45:K45"/>
    <mergeCell ref="M45:N45"/>
    <mergeCell ref="C46:G46"/>
    <mergeCell ref="H46:I46"/>
    <mergeCell ref="J46:K46"/>
    <mergeCell ref="M46:N46"/>
    <mergeCell ref="C47:N47"/>
    <mergeCell ref="M28:N28"/>
    <mergeCell ref="C41:O43"/>
    <mergeCell ref="C30:N30"/>
    <mergeCell ref="C33:O35"/>
    <mergeCell ref="C36:G36"/>
    <mergeCell ref="H36:I36"/>
    <mergeCell ref="J36:K36"/>
    <mergeCell ref="M36:N36"/>
    <mergeCell ref="C37:G37"/>
    <mergeCell ref="H37:I37"/>
    <mergeCell ref="J37:K37"/>
    <mergeCell ref="M37:N37"/>
    <mergeCell ref="C38:N38"/>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B8B98-CB5E-4CB7-BA48-6FDC6363FE26}">
  <dimension ref="B1:P94"/>
  <sheetViews>
    <sheetView showGridLines="0" view="pageBreakPreview" topLeftCell="F15" zoomScale="66" zoomScaleNormal="80" zoomScaleSheetLayoutView="66" zoomScalePageLayoutView="85" workbookViewId="0">
      <selection activeCell="M65" sqref="M65:N65"/>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31.2" customHeight="1" thickBot="1">
      <c r="B24" s="123"/>
      <c r="C24" s="99">
        <v>1.08</v>
      </c>
      <c r="D24" s="865" t="s">
        <v>202</v>
      </c>
      <c r="E24" s="866"/>
      <c r="F24" s="866"/>
      <c r="G24" s="866"/>
      <c r="H24" s="866"/>
      <c r="I24" s="866"/>
      <c r="J24" s="866"/>
      <c r="K24" s="866"/>
      <c r="L24" s="867"/>
      <c r="M24" s="770" t="s">
        <v>172</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789" t="s">
        <v>181</v>
      </c>
      <c r="D29" s="789"/>
      <c r="E29" s="789"/>
      <c r="F29" s="789"/>
      <c r="G29" s="789"/>
      <c r="H29" s="851"/>
      <c r="I29" s="851"/>
      <c r="J29" s="737" t="s">
        <v>121</v>
      </c>
      <c r="K29" s="737"/>
      <c r="L29" s="295">
        <v>154625</v>
      </c>
      <c r="M29" s="889">
        <v>0.03</v>
      </c>
      <c r="N29" s="889"/>
      <c r="O29" s="164">
        <f>+L29*M29</f>
        <v>4638.75</v>
      </c>
      <c r="P29" s="124"/>
    </row>
    <row r="30" spans="2:16" ht="14.4" thickBot="1">
      <c r="B30" s="123"/>
      <c r="C30" s="716" t="s">
        <v>57</v>
      </c>
      <c r="D30" s="717"/>
      <c r="E30" s="717"/>
      <c r="F30" s="717"/>
      <c r="G30" s="717"/>
      <c r="H30" s="717"/>
      <c r="I30" s="717"/>
      <c r="J30" s="717"/>
      <c r="K30" s="717"/>
      <c r="L30" s="717"/>
      <c r="M30" s="717"/>
      <c r="N30" s="718"/>
      <c r="O30" s="166">
        <f>ROUND(+SUM(O29:O29),2)</f>
        <v>4638.75</v>
      </c>
      <c r="P30" s="124"/>
    </row>
    <row r="31" spans="2:16">
      <c r="B31" s="123"/>
      <c r="P31" s="124"/>
    </row>
    <row r="32" spans="2:16" ht="14.4" thickBot="1">
      <c r="B32" s="123"/>
      <c r="P32" s="124"/>
    </row>
    <row r="33" spans="2:16" ht="13.5" customHeight="1">
      <c r="B33" s="123"/>
      <c r="C33" s="837" t="s">
        <v>58</v>
      </c>
      <c r="D33" s="838"/>
      <c r="E33" s="838"/>
      <c r="F33" s="838"/>
      <c r="G33" s="838"/>
      <c r="H33" s="838"/>
      <c r="I33" s="838"/>
      <c r="J33" s="838"/>
      <c r="K33" s="838"/>
      <c r="L33" s="838"/>
      <c r="M33" s="838"/>
      <c r="N33" s="838"/>
      <c r="O33" s="839"/>
      <c r="P33" s="124"/>
    </row>
    <row r="34" spans="2:16">
      <c r="B34" s="123"/>
      <c r="C34" s="840"/>
      <c r="D34" s="841"/>
      <c r="E34" s="841"/>
      <c r="F34" s="841"/>
      <c r="G34" s="841"/>
      <c r="H34" s="841"/>
      <c r="I34" s="841"/>
      <c r="J34" s="841"/>
      <c r="K34" s="841"/>
      <c r="L34" s="841"/>
      <c r="M34" s="841"/>
      <c r="N34" s="841"/>
      <c r="O34" s="842"/>
      <c r="P34" s="124"/>
    </row>
    <row r="35" spans="2:16">
      <c r="B35" s="123"/>
      <c r="C35" s="840"/>
      <c r="D35" s="841"/>
      <c r="E35" s="841"/>
      <c r="F35" s="841"/>
      <c r="G35" s="841"/>
      <c r="H35" s="841"/>
      <c r="I35" s="841"/>
      <c r="J35" s="841"/>
      <c r="K35" s="841"/>
      <c r="L35" s="841"/>
      <c r="M35" s="841"/>
      <c r="N35" s="841"/>
      <c r="O35" s="842"/>
      <c r="P35" s="124"/>
    </row>
    <row r="36" spans="2:16" ht="27.6">
      <c r="B36" s="123"/>
      <c r="C36" s="843" t="s">
        <v>51</v>
      </c>
      <c r="D36" s="731"/>
      <c r="E36" s="731"/>
      <c r="F36" s="731"/>
      <c r="G36" s="731"/>
      <c r="H36" s="732" t="s">
        <v>54</v>
      </c>
      <c r="I36" s="733"/>
      <c r="J36" s="732" t="s">
        <v>52</v>
      </c>
      <c r="K36" s="732"/>
      <c r="L36" s="163" t="s">
        <v>11</v>
      </c>
      <c r="M36" s="730" t="s">
        <v>10</v>
      </c>
      <c r="N36" s="730"/>
      <c r="O36" s="177" t="s">
        <v>120</v>
      </c>
      <c r="P36" s="124"/>
    </row>
    <row r="37" spans="2:16" ht="16.2" customHeight="1" thickBot="1">
      <c r="B37" s="123"/>
      <c r="C37" s="857"/>
      <c r="D37" s="858"/>
      <c r="E37" s="858"/>
      <c r="F37" s="858"/>
      <c r="G37" s="859"/>
      <c r="H37" s="860"/>
      <c r="I37" s="861"/>
      <c r="J37" s="860"/>
      <c r="K37" s="861"/>
      <c r="L37" s="176"/>
      <c r="M37" s="862"/>
      <c r="N37" s="863"/>
      <c r="O37" s="139"/>
      <c r="P37" s="124"/>
    </row>
    <row r="38" spans="2:16" ht="14.4" thickBot="1">
      <c r="B38" s="123"/>
      <c r="C38" s="716" t="s">
        <v>57</v>
      </c>
      <c r="D38" s="717"/>
      <c r="E38" s="717"/>
      <c r="F38" s="717"/>
      <c r="G38" s="717"/>
      <c r="H38" s="717"/>
      <c r="I38" s="717"/>
      <c r="J38" s="717"/>
      <c r="K38" s="717"/>
      <c r="L38" s="717"/>
      <c r="M38" s="717"/>
      <c r="N38" s="718"/>
      <c r="O38" s="166"/>
      <c r="P38" s="124"/>
    </row>
    <row r="39" spans="2:16">
      <c r="B39" s="123"/>
      <c r="C39" s="125"/>
      <c r="D39" s="125"/>
      <c r="E39" s="125"/>
      <c r="F39" s="125"/>
      <c r="G39" s="125"/>
      <c r="H39" s="125"/>
      <c r="I39" s="125"/>
      <c r="J39" s="125"/>
      <c r="K39" s="125"/>
      <c r="L39" s="125"/>
      <c r="M39" s="125"/>
      <c r="N39" s="125"/>
      <c r="O39" s="174"/>
      <c r="P39" s="124"/>
    </row>
    <row r="40" spans="2:16" ht="14.4" thickBot="1">
      <c r="B40" s="123"/>
      <c r="C40" s="125"/>
      <c r="D40" s="125"/>
      <c r="E40" s="125"/>
      <c r="F40" s="125"/>
      <c r="G40" s="125"/>
      <c r="H40" s="125"/>
      <c r="I40" s="125"/>
      <c r="J40" s="125"/>
      <c r="K40" s="125"/>
      <c r="L40" s="125"/>
      <c r="M40" s="125"/>
      <c r="N40" s="125"/>
      <c r="O40" s="174"/>
      <c r="P40" s="124"/>
    </row>
    <row r="41" spans="2:16">
      <c r="B41" s="123"/>
      <c r="C41" s="722" t="s">
        <v>129</v>
      </c>
      <c r="D41" s="723"/>
      <c r="E41" s="723"/>
      <c r="F41" s="723"/>
      <c r="G41" s="723"/>
      <c r="H41" s="723"/>
      <c r="I41" s="723"/>
      <c r="J41" s="723"/>
      <c r="K41" s="723"/>
      <c r="L41" s="723"/>
      <c r="M41" s="723"/>
      <c r="N41" s="723"/>
      <c r="O41" s="724"/>
      <c r="P41" s="124"/>
    </row>
    <row r="42" spans="2:16">
      <c r="B42" s="123"/>
      <c r="C42" s="725"/>
      <c r="D42" s="726"/>
      <c r="E42" s="726"/>
      <c r="F42" s="726"/>
      <c r="G42" s="726"/>
      <c r="H42" s="726"/>
      <c r="I42" s="726"/>
      <c r="J42" s="726"/>
      <c r="K42" s="726"/>
      <c r="L42" s="726"/>
      <c r="M42" s="726"/>
      <c r="N42" s="726"/>
      <c r="O42" s="727"/>
      <c r="P42" s="124"/>
    </row>
    <row r="43" spans="2:16" ht="14.4" thickBot="1">
      <c r="B43" s="123"/>
      <c r="C43" s="725"/>
      <c r="D43" s="726"/>
      <c r="E43" s="726"/>
      <c r="F43" s="726"/>
      <c r="G43" s="726"/>
      <c r="H43" s="726"/>
      <c r="I43" s="726"/>
      <c r="J43" s="726"/>
      <c r="K43" s="726"/>
      <c r="L43" s="728"/>
      <c r="M43" s="728"/>
      <c r="N43" s="728"/>
      <c r="O43" s="729"/>
      <c r="P43" s="124"/>
    </row>
    <row r="44" spans="2:16" ht="27.6">
      <c r="B44" s="123"/>
      <c r="C44" s="730" t="s">
        <v>51</v>
      </c>
      <c r="D44" s="731"/>
      <c r="E44" s="731"/>
      <c r="F44" s="731"/>
      <c r="G44" s="731"/>
      <c r="H44" s="732" t="s">
        <v>54</v>
      </c>
      <c r="I44" s="733"/>
      <c r="J44" s="732" t="s">
        <v>52</v>
      </c>
      <c r="K44" s="732"/>
      <c r="L44" s="136" t="s">
        <v>11</v>
      </c>
      <c r="M44" s="734" t="s">
        <v>10</v>
      </c>
      <c r="N44" s="735"/>
      <c r="O44" s="137" t="s">
        <v>120</v>
      </c>
      <c r="P44" s="124"/>
    </row>
    <row r="45" spans="2:16">
      <c r="B45" s="123"/>
      <c r="C45" s="736" t="s">
        <v>182</v>
      </c>
      <c r="D45" s="736"/>
      <c r="E45" s="736"/>
      <c r="F45" s="736"/>
      <c r="G45" s="736"/>
      <c r="H45" s="737"/>
      <c r="I45" s="737"/>
      <c r="J45" s="855" t="s">
        <v>183</v>
      </c>
      <c r="K45" s="856"/>
      <c r="L45" s="292">
        <v>10464</v>
      </c>
      <c r="M45" s="738">
        <v>1</v>
      </c>
      <c r="N45" s="739"/>
      <c r="O45" s="164">
        <f>+L45*M45</f>
        <v>10464</v>
      </c>
      <c r="P45" s="124"/>
    </row>
    <row r="46" spans="2:16" ht="14.4" thickBot="1">
      <c r="B46" s="123"/>
      <c r="C46" s="736"/>
      <c r="D46" s="736"/>
      <c r="E46" s="736"/>
      <c r="F46" s="736"/>
      <c r="G46" s="736"/>
      <c r="H46" s="737"/>
      <c r="I46" s="737"/>
      <c r="J46" s="737"/>
      <c r="K46" s="737"/>
      <c r="L46" s="162"/>
      <c r="M46" s="781"/>
      <c r="N46" s="782"/>
      <c r="O46" s="139"/>
      <c r="P46" s="124"/>
    </row>
    <row r="47" spans="2:16" ht="14.4" thickBot="1">
      <c r="B47" s="123"/>
      <c r="C47" s="716" t="s">
        <v>57</v>
      </c>
      <c r="D47" s="717"/>
      <c r="E47" s="717"/>
      <c r="F47" s="717"/>
      <c r="G47" s="717"/>
      <c r="H47" s="717"/>
      <c r="I47" s="717"/>
      <c r="J47" s="717"/>
      <c r="K47" s="717"/>
      <c r="L47" s="717"/>
      <c r="M47" s="717"/>
      <c r="N47" s="718"/>
      <c r="O47" s="166">
        <f>ROUND(+SUM(O45:O46),2)</f>
        <v>10464</v>
      </c>
      <c r="P47" s="124"/>
    </row>
    <row r="48" spans="2:16">
      <c r="B48" s="123"/>
      <c r="C48" s="125"/>
      <c r="D48" s="125"/>
      <c r="E48" s="125"/>
      <c r="F48" s="125"/>
      <c r="G48" s="125"/>
      <c r="H48" s="125"/>
      <c r="I48" s="125"/>
      <c r="J48" s="125"/>
      <c r="K48" s="125"/>
      <c r="L48" s="125"/>
      <c r="M48" s="125"/>
      <c r="N48" s="125"/>
      <c r="O48" s="174"/>
      <c r="P48" s="124"/>
    </row>
    <row r="49" spans="2:16" ht="14.4" thickBot="1">
      <c r="B49" s="123"/>
      <c r="P49" s="124"/>
    </row>
    <row r="50" spans="2:16">
      <c r="B50" s="123"/>
      <c r="C50" s="722" t="s">
        <v>64</v>
      </c>
      <c r="D50" s="723"/>
      <c r="E50" s="723"/>
      <c r="F50" s="723"/>
      <c r="G50" s="723"/>
      <c r="H50" s="723"/>
      <c r="I50" s="723"/>
      <c r="J50" s="723"/>
      <c r="K50" s="723"/>
      <c r="L50" s="723"/>
      <c r="M50" s="723"/>
      <c r="N50" s="723"/>
      <c r="O50" s="724"/>
      <c r="P50" s="124"/>
    </row>
    <row r="51" spans="2:16">
      <c r="B51" s="123"/>
      <c r="C51" s="725"/>
      <c r="D51" s="726"/>
      <c r="E51" s="726"/>
      <c r="F51" s="726"/>
      <c r="G51" s="726"/>
      <c r="H51" s="726"/>
      <c r="I51" s="726"/>
      <c r="J51" s="726"/>
      <c r="K51" s="726"/>
      <c r="L51" s="726"/>
      <c r="M51" s="726"/>
      <c r="N51" s="726"/>
      <c r="O51" s="727"/>
      <c r="P51" s="124"/>
    </row>
    <row r="52" spans="2:16">
      <c r="B52" s="123"/>
      <c r="C52" s="725"/>
      <c r="D52" s="726"/>
      <c r="E52" s="726"/>
      <c r="F52" s="726"/>
      <c r="G52" s="726"/>
      <c r="H52" s="726"/>
      <c r="I52" s="726"/>
      <c r="J52" s="726"/>
      <c r="K52" s="726"/>
      <c r="L52" s="726"/>
      <c r="M52" s="726"/>
      <c r="N52" s="726"/>
      <c r="O52" s="727"/>
      <c r="P52" s="124"/>
    </row>
    <row r="53" spans="2:16" ht="31.5" customHeight="1" thickBot="1">
      <c r="B53" s="123"/>
      <c r="C53" s="732" t="s">
        <v>51</v>
      </c>
      <c r="D53" s="733"/>
      <c r="E53" s="733"/>
      <c r="F53" s="733"/>
      <c r="G53" s="733"/>
      <c r="H53" s="732" t="s">
        <v>54</v>
      </c>
      <c r="I53" s="733"/>
      <c r="J53" s="732" t="s">
        <v>52</v>
      </c>
      <c r="K53" s="732"/>
      <c r="L53" s="173" t="s">
        <v>11</v>
      </c>
      <c r="M53" s="732" t="s">
        <v>10</v>
      </c>
      <c r="N53" s="732"/>
      <c r="O53" s="160" t="s">
        <v>120</v>
      </c>
      <c r="P53" s="124"/>
    </row>
    <row r="54" spans="2:16" ht="14.4" thickBot="1">
      <c r="B54" s="123"/>
      <c r="C54" s="776" t="s">
        <v>57</v>
      </c>
      <c r="D54" s="777"/>
      <c r="E54" s="777"/>
      <c r="F54" s="777"/>
      <c r="G54" s="777"/>
      <c r="H54" s="777"/>
      <c r="I54" s="777"/>
      <c r="J54" s="777"/>
      <c r="K54" s="777"/>
      <c r="L54" s="777"/>
      <c r="M54" s="777"/>
      <c r="N54" s="777"/>
      <c r="O54" s="166"/>
      <c r="P54" s="124"/>
    </row>
    <row r="55" spans="2:16">
      <c r="B55" s="123"/>
      <c r="P55" s="124"/>
    </row>
    <row r="56" spans="2:16" ht="14.4" thickBot="1">
      <c r="B56" s="123"/>
      <c r="C56" s="129"/>
      <c r="O56" s="135"/>
      <c r="P56" s="124"/>
    </row>
    <row r="57" spans="2:16" ht="14.4" thickBot="1">
      <c r="B57" s="123"/>
      <c r="C57" s="778" t="s">
        <v>67</v>
      </c>
      <c r="D57" s="779"/>
      <c r="E57" s="779"/>
      <c r="F57" s="779"/>
      <c r="G57" s="779"/>
      <c r="H57" s="779"/>
      <c r="I57" s="779"/>
      <c r="J57" s="779"/>
      <c r="K57" s="779"/>
      <c r="L57" s="779"/>
      <c r="M57" s="779"/>
      <c r="N57" s="780"/>
      <c r="O57" s="168">
        <f>+O54+O47+O30</f>
        <v>15102.75</v>
      </c>
      <c r="P57" s="124"/>
    </row>
    <row r="58" spans="2:16" ht="14.4" thickBot="1">
      <c r="B58" s="123"/>
      <c r="P58" s="124"/>
    </row>
    <row r="59" spans="2:16">
      <c r="B59" s="123"/>
      <c r="C59" s="722" t="s">
        <v>68</v>
      </c>
      <c r="D59" s="723"/>
      <c r="E59" s="723"/>
      <c r="F59" s="723"/>
      <c r="G59" s="723"/>
      <c r="H59" s="723"/>
      <c r="I59" s="723"/>
      <c r="J59" s="723"/>
      <c r="K59" s="723"/>
      <c r="L59" s="723"/>
      <c r="M59" s="723"/>
      <c r="N59" s="723"/>
      <c r="O59" s="724"/>
      <c r="P59" s="124"/>
    </row>
    <row r="60" spans="2:16">
      <c r="B60" s="123"/>
      <c r="C60" s="725"/>
      <c r="D60" s="726"/>
      <c r="E60" s="726"/>
      <c r="F60" s="726"/>
      <c r="G60" s="726"/>
      <c r="H60" s="726"/>
      <c r="I60" s="726"/>
      <c r="J60" s="726"/>
      <c r="K60" s="726"/>
      <c r="L60" s="726"/>
      <c r="M60" s="726"/>
      <c r="N60" s="726"/>
      <c r="O60" s="727"/>
      <c r="P60" s="124"/>
    </row>
    <row r="61" spans="2:16" ht="14.4" thickBot="1">
      <c r="B61" s="123"/>
      <c r="C61" s="775"/>
      <c r="D61" s="728"/>
      <c r="E61" s="728"/>
      <c r="F61" s="728"/>
      <c r="G61" s="728"/>
      <c r="H61" s="728"/>
      <c r="I61" s="728"/>
      <c r="J61" s="728"/>
      <c r="K61" s="728"/>
      <c r="L61" s="728"/>
      <c r="M61" s="728"/>
      <c r="N61" s="728"/>
      <c r="O61" s="729"/>
      <c r="P61" s="124"/>
    </row>
    <row r="62" spans="2:16">
      <c r="B62" s="123"/>
      <c r="C62" s="783" t="s">
        <v>69</v>
      </c>
      <c r="D62" s="784"/>
      <c r="E62" s="784"/>
      <c r="F62" s="784"/>
      <c r="G62" s="784"/>
      <c r="H62" s="784"/>
      <c r="I62" s="784"/>
      <c r="J62" s="142"/>
      <c r="K62" s="144"/>
      <c r="L62" s="136" t="s">
        <v>70</v>
      </c>
      <c r="M62" s="785" t="s">
        <v>71</v>
      </c>
      <c r="N62" s="786"/>
      <c r="O62" s="145"/>
      <c r="P62" s="124"/>
    </row>
    <row r="63" spans="2:16">
      <c r="B63" s="123"/>
      <c r="C63" s="764" t="s">
        <v>22</v>
      </c>
      <c r="D63" s="765"/>
      <c r="E63" s="765"/>
      <c r="F63" s="765"/>
      <c r="G63" s="765"/>
      <c r="H63" s="765"/>
      <c r="I63" s="765"/>
      <c r="J63" s="146"/>
      <c r="K63" s="147"/>
      <c r="L63" s="148"/>
      <c r="M63" s="826"/>
      <c r="N63" s="827"/>
      <c r="O63" s="149"/>
      <c r="P63" s="124"/>
    </row>
    <row r="64" spans="2:16">
      <c r="B64" s="123"/>
      <c r="C64" s="126" t="s">
        <v>72</v>
      </c>
      <c r="D64" s="92"/>
      <c r="E64" s="92"/>
      <c r="F64" s="92"/>
      <c r="G64" s="92"/>
      <c r="H64" s="92"/>
      <c r="I64" s="92"/>
      <c r="J64" s="146"/>
      <c r="K64" s="147"/>
      <c r="L64" s="148"/>
      <c r="M64" s="826"/>
      <c r="N64" s="827"/>
      <c r="O64" s="149"/>
      <c r="P64" s="124"/>
    </row>
    <row r="65" spans="2:16" ht="14.4" thickBot="1">
      <c r="B65" s="123"/>
      <c r="C65" s="132" t="s">
        <v>73</v>
      </c>
      <c r="D65" s="133"/>
      <c r="E65" s="133"/>
      <c r="F65" s="133"/>
      <c r="G65" s="133"/>
      <c r="H65" s="133"/>
      <c r="I65" s="133"/>
      <c r="J65" s="150"/>
      <c r="K65" s="151"/>
      <c r="L65" s="148"/>
      <c r="M65" s="828"/>
      <c r="N65" s="829"/>
      <c r="O65" s="149"/>
      <c r="P65" s="124"/>
    </row>
    <row r="66" spans="2:16" ht="14.4" thickBot="1">
      <c r="B66" s="123"/>
      <c r="C66" s="716" t="s">
        <v>57</v>
      </c>
      <c r="D66" s="717"/>
      <c r="E66" s="717"/>
      <c r="F66" s="717"/>
      <c r="G66" s="717"/>
      <c r="H66" s="717"/>
      <c r="I66" s="717"/>
      <c r="J66" s="717"/>
      <c r="K66" s="717"/>
      <c r="L66" s="717"/>
      <c r="M66" s="717"/>
      <c r="N66" s="718"/>
      <c r="O66" s="152"/>
      <c r="P66" s="124"/>
    </row>
    <row r="67" spans="2:16" ht="14.4" thickBot="1">
      <c r="B67" s="123"/>
      <c r="C67" s="129"/>
      <c r="O67" s="135"/>
      <c r="P67" s="124"/>
    </row>
    <row r="68" spans="2:16" ht="14.4" thickBot="1">
      <c r="B68" s="123"/>
      <c r="C68" s="830" t="s">
        <v>74</v>
      </c>
      <c r="D68" s="831"/>
      <c r="E68" s="831"/>
      <c r="F68" s="831"/>
      <c r="G68" s="831"/>
      <c r="H68" s="831"/>
      <c r="I68" s="831"/>
      <c r="J68" s="831"/>
      <c r="K68" s="831"/>
      <c r="L68" s="831"/>
      <c r="M68" s="831"/>
      <c r="N68" s="832"/>
      <c r="O68" s="153"/>
      <c r="P68" s="124"/>
    </row>
    <row r="69" spans="2:16">
      <c r="B69" s="123"/>
      <c r="C69" s="127"/>
      <c r="D69" s="128"/>
      <c r="E69" s="128"/>
      <c r="F69" s="128"/>
      <c r="G69" s="128"/>
      <c r="H69" s="128"/>
      <c r="I69" s="128"/>
      <c r="J69" s="128"/>
      <c r="K69" s="128"/>
      <c r="L69" s="128"/>
      <c r="M69" s="128"/>
      <c r="N69" s="128"/>
      <c r="O69" s="134"/>
      <c r="P69" s="124"/>
    </row>
    <row r="70" spans="2:16">
      <c r="B70" s="123"/>
      <c r="C70" s="129"/>
      <c r="O70" s="135"/>
      <c r="P70" s="124"/>
    </row>
    <row r="71" spans="2:16">
      <c r="B71" s="123"/>
      <c r="C71" s="129"/>
      <c r="O71" s="135"/>
      <c r="P71" s="124"/>
    </row>
    <row r="72" spans="2:16">
      <c r="B72" s="123"/>
      <c r="C72" s="129"/>
      <c r="H72" s="131" t="s">
        <v>75</v>
      </c>
      <c r="I72" s="131"/>
      <c r="J72" s="131"/>
      <c r="K72" s="131"/>
      <c r="O72" s="135"/>
      <c r="P72" s="124"/>
    </row>
    <row r="73" spans="2:16">
      <c r="B73" s="123"/>
      <c r="C73" s="129"/>
      <c r="H73" s="131" t="s">
        <v>76</v>
      </c>
      <c r="O73" s="135"/>
      <c r="P73" s="124"/>
    </row>
    <row r="74" spans="2:16">
      <c r="B74" s="123"/>
      <c r="C74" s="129"/>
      <c r="H74" s="131" t="s">
        <v>77</v>
      </c>
      <c r="O74" s="135"/>
      <c r="P74" s="124"/>
    </row>
    <row r="75" spans="2:16">
      <c r="B75" s="123"/>
      <c r="C75" s="129"/>
      <c r="H75" s="131" t="s">
        <v>78</v>
      </c>
      <c r="O75" s="135"/>
      <c r="P75" s="124"/>
    </row>
    <row r="76" spans="2:16">
      <c r="B76" s="123"/>
      <c r="C76" s="129"/>
      <c r="H76" s="122" t="s">
        <v>79</v>
      </c>
      <c r="O76" s="135"/>
      <c r="P76" s="124"/>
    </row>
    <row r="77" spans="2:16">
      <c r="B77" s="123"/>
      <c r="C77" s="154" t="s">
        <v>80</v>
      </c>
      <c r="D77" s="138"/>
      <c r="E77" s="138"/>
      <c r="F77" s="138"/>
      <c r="G77" s="138"/>
      <c r="H77" s="138"/>
      <c r="I77" s="138"/>
      <c r="J77" s="138"/>
      <c r="K77" s="138"/>
      <c r="L77" s="138"/>
      <c r="M77" s="138"/>
      <c r="N77" s="138"/>
      <c r="O77" s="155"/>
      <c r="P77" s="124"/>
    </row>
    <row r="78" spans="2:16">
      <c r="B78" s="123"/>
      <c r="C78" s="764"/>
      <c r="D78" s="765"/>
      <c r="E78" s="765"/>
      <c r="F78" s="765"/>
      <c r="G78" s="765"/>
      <c r="H78" s="765"/>
      <c r="I78" s="765"/>
      <c r="J78" s="765"/>
      <c r="K78" s="765"/>
      <c r="L78" s="765"/>
      <c r="M78" s="765"/>
      <c r="N78" s="765"/>
      <c r="O78" s="825"/>
      <c r="P78" s="124"/>
    </row>
    <row r="79" spans="2:16">
      <c r="B79" s="123"/>
      <c r="C79" s="764"/>
      <c r="D79" s="765"/>
      <c r="E79" s="765"/>
      <c r="F79" s="765"/>
      <c r="G79" s="765"/>
      <c r="H79" s="765"/>
      <c r="I79" s="765"/>
      <c r="J79" s="765"/>
      <c r="K79" s="765"/>
      <c r="L79" s="765"/>
      <c r="M79" s="765"/>
      <c r="N79" s="765"/>
      <c r="O79" s="825"/>
      <c r="P79" s="124"/>
    </row>
    <row r="80" spans="2:16">
      <c r="B80" s="123"/>
      <c r="C80" s="129"/>
      <c r="O80" s="135"/>
      <c r="P80" s="124"/>
    </row>
    <row r="81" spans="2:16">
      <c r="B81" s="123"/>
      <c r="C81" s="130" t="s">
        <v>81</v>
      </c>
      <c r="O81" s="135"/>
      <c r="P81" s="124"/>
    </row>
    <row r="82" spans="2:16" ht="12.75" customHeight="1">
      <c r="B82" s="123"/>
      <c r="C82" s="822" t="s">
        <v>82</v>
      </c>
      <c r="D82" s="823"/>
      <c r="E82" s="823"/>
      <c r="F82" s="823"/>
      <c r="G82" s="823"/>
      <c r="H82" s="823"/>
      <c r="I82" s="823"/>
      <c r="J82" s="823"/>
      <c r="K82" s="823"/>
      <c r="L82" s="823"/>
      <c r="M82" s="823"/>
      <c r="N82" s="823"/>
      <c r="O82" s="824"/>
      <c r="P82" s="124"/>
    </row>
    <row r="83" spans="2:16">
      <c r="B83" s="123"/>
      <c r="C83" s="822"/>
      <c r="D83" s="823"/>
      <c r="E83" s="823"/>
      <c r="F83" s="823"/>
      <c r="G83" s="823"/>
      <c r="H83" s="823"/>
      <c r="I83" s="823"/>
      <c r="J83" s="823"/>
      <c r="K83" s="823"/>
      <c r="L83" s="823"/>
      <c r="M83" s="823"/>
      <c r="N83" s="823"/>
      <c r="O83" s="824"/>
      <c r="P83" s="124"/>
    </row>
    <row r="84" spans="2:16" ht="12.9" customHeight="1">
      <c r="B84" s="123"/>
      <c r="C84" s="822" t="s">
        <v>83</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c r="B86" s="123"/>
      <c r="C86" s="129"/>
      <c r="O86" s="135"/>
      <c r="P86" s="124"/>
    </row>
    <row r="87" spans="2:16">
      <c r="B87" s="123"/>
      <c r="C87" s="129"/>
      <c r="H87" s="131" t="s">
        <v>75</v>
      </c>
      <c r="O87" s="135"/>
      <c r="P87" s="124"/>
    </row>
    <row r="88" spans="2:16">
      <c r="B88" s="123"/>
      <c r="C88" s="129"/>
      <c r="H88" s="122" t="s">
        <v>76</v>
      </c>
      <c r="I88" s="92"/>
      <c r="J88" s="92"/>
      <c r="K88" s="92"/>
      <c r="O88" s="135"/>
      <c r="P88" s="124"/>
    </row>
    <row r="89" spans="2:16">
      <c r="B89" s="123"/>
      <c r="C89" s="129"/>
      <c r="H89" s="122" t="s">
        <v>84</v>
      </c>
      <c r="O89" s="135"/>
      <c r="P89" s="124"/>
    </row>
    <row r="90" spans="2:16">
      <c r="B90" s="123"/>
      <c r="C90" s="129"/>
      <c r="H90" s="122" t="s">
        <v>78</v>
      </c>
      <c r="O90" s="135"/>
      <c r="P90" s="124"/>
    </row>
    <row r="91" spans="2:16" ht="17.25" customHeight="1">
      <c r="B91" s="123"/>
      <c r="C91" s="129"/>
      <c r="K91" s="816"/>
      <c r="L91" s="816"/>
      <c r="M91" s="816"/>
      <c r="N91" s="816"/>
      <c r="O91" s="817"/>
      <c r="P91" s="124"/>
    </row>
    <row r="92" spans="2:16" ht="18.75" customHeight="1" thickBot="1">
      <c r="B92" s="123"/>
      <c r="C92" s="820"/>
      <c r="D92" s="818"/>
      <c r="E92" s="818"/>
      <c r="F92" s="143"/>
      <c r="G92" s="143"/>
      <c r="H92" s="143"/>
      <c r="I92" s="143"/>
      <c r="J92" s="143"/>
      <c r="K92" s="818"/>
      <c r="L92" s="818"/>
      <c r="M92" s="818"/>
      <c r="N92" s="818"/>
      <c r="O92" s="819"/>
      <c r="P92" s="124"/>
    </row>
    <row r="93" spans="2:16" ht="14.4" thickBot="1">
      <c r="B93" s="156"/>
      <c r="C93" s="157"/>
      <c r="D93" s="157"/>
      <c r="E93" s="157"/>
      <c r="F93" s="157"/>
      <c r="G93" s="157"/>
      <c r="H93" s="157"/>
      <c r="I93" s="157"/>
      <c r="J93" s="157"/>
      <c r="K93" s="157"/>
      <c r="L93" s="157"/>
      <c r="M93" s="157"/>
      <c r="N93" s="157"/>
      <c r="O93" s="157"/>
      <c r="P93" s="158"/>
    </row>
    <row r="94" spans="2:16" ht="14.4" thickTop="1"/>
  </sheetData>
  <mergeCells count="80">
    <mergeCell ref="C82:O83"/>
    <mergeCell ref="C84:O85"/>
    <mergeCell ref="K91:O92"/>
    <mergeCell ref="C92:E92"/>
    <mergeCell ref="M64:N64"/>
    <mergeCell ref="M65:N65"/>
    <mergeCell ref="C66:N66"/>
    <mergeCell ref="C68:N68"/>
    <mergeCell ref="C78:O78"/>
    <mergeCell ref="C79:O79"/>
    <mergeCell ref="C63:I63"/>
    <mergeCell ref="M63:N63"/>
    <mergeCell ref="C53:G53"/>
    <mergeCell ref="H53:I53"/>
    <mergeCell ref="J53:K53"/>
    <mergeCell ref="M53:N53"/>
    <mergeCell ref="C54:N54"/>
    <mergeCell ref="C57:N57"/>
    <mergeCell ref="C59:O61"/>
    <mergeCell ref="C62:I62"/>
    <mergeCell ref="M62:N62"/>
    <mergeCell ref="C50:O52"/>
    <mergeCell ref="C44:G44"/>
    <mergeCell ref="H44:I44"/>
    <mergeCell ref="J44:K44"/>
    <mergeCell ref="M44:N44"/>
    <mergeCell ref="C45:G45"/>
    <mergeCell ref="H45:I45"/>
    <mergeCell ref="J45:K45"/>
    <mergeCell ref="M45:N45"/>
    <mergeCell ref="C46:G46"/>
    <mergeCell ref="H46:I46"/>
    <mergeCell ref="J46:K46"/>
    <mergeCell ref="M46:N46"/>
    <mergeCell ref="C47:N47"/>
    <mergeCell ref="M28:N28"/>
    <mergeCell ref="C41:O43"/>
    <mergeCell ref="C30:N30"/>
    <mergeCell ref="C33:O35"/>
    <mergeCell ref="C36:G36"/>
    <mergeCell ref="H36:I36"/>
    <mergeCell ref="J36:K36"/>
    <mergeCell ref="M36:N36"/>
    <mergeCell ref="C37:G37"/>
    <mergeCell ref="H37:I37"/>
    <mergeCell ref="J37:K37"/>
    <mergeCell ref="M37:N37"/>
    <mergeCell ref="C38:N38"/>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C46F3-42F0-4CE6-8DF9-BD3045A108DA}">
  <dimension ref="B2:P94"/>
  <sheetViews>
    <sheetView view="pageBreakPreview" topLeftCell="G46" zoomScale="90" zoomScaleNormal="100" zoomScaleSheetLayoutView="90" workbookViewId="0">
      <selection activeCell="C34" sqref="C34:O36"/>
    </sheetView>
  </sheetViews>
  <sheetFormatPr baseColWidth="10" defaultRowHeight="12.6"/>
  <cols>
    <col min="1" max="1" width="2.88671875" style="181" customWidth="1"/>
    <col min="2" max="2" width="4" style="181" customWidth="1"/>
    <col min="3" max="3" width="11.6640625" style="181" bestFit="1" customWidth="1"/>
    <col min="4" max="4" width="11.5546875" style="181"/>
    <col min="5" max="5" width="18.88671875" style="181" customWidth="1"/>
    <col min="6" max="6" width="11.6640625" style="181" bestFit="1" customWidth="1"/>
    <col min="7" max="10" width="11.5546875" style="181"/>
    <col min="11" max="12" width="14.5546875" style="181" bestFit="1" customWidth="1"/>
    <col min="13" max="14" width="11.6640625" style="181" bestFit="1" customWidth="1"/>
    <col min="15" max="15" width="14.5546875" style="181" bestFit="1" customWidth="1"/>
    <col min="16" max="17" width="3.21875" style="181" customWidth="1"/>
    <col min="18" max="16384" width="11.5546875" style="181"/>
  </cols>
  <sheetData>
    <row r="2" spans="2:16" ht="13.8">
      <c r="B2" s="791" t="s">
        <v>36</v>
      </c>
      <c r="C2" s="791"/>
      <c r="D2" s="791"/>
      <c r="E2" s="791"/>
      <c r="F2" s="791"/>
      <c r="G2" s="791"/>
      <c r="H2" s="791"/>
      <c r="I2" s="791"/>
      <c r="J2" s="791"/>
      <c r="K2" s="791"/>
      <c r="L2" s="791"/>
      <c r="M2" s="122"/>
      <c r="N2" s="122"/>
      <c r="O2" s="122"/>
      <c r="P2" s="122"/>
    </row>
    <row r="3" spans="2:16" ht="12.6" customHeight="1">
      <c r="B3" s="791" t="s">
        <v>1</v>
      </c>
      <c r="C3" s="791"/>
      <c r="D3" s="791"/>
      <c r="E3" s="791"/>
      <c r="F3" s="122"/>
      <c r="G3" s="122"/>
      <c r="H3" s="122"/>
      <c r="I3" s="122"/>
      <c r="J3" s="122"/>
      <c r="K3" s="122"/>
      <c r="L3" s="122"/>
      <c r="M3" s="122"/>
      <c r="N3" s="122"/>
      <c r="O3" s="122"/>
      <c r="P3" s="122"/>
    </row>
    <row r="4" spans="2:16" ht="14.4" thickBot="1">
      <c r="B4" s="122"/>
      <c r="C4" s="122"/>
      <c r="D4" s="122"/>
      <c r="E4" s="122"/>
      <c r="F4" s="122"/>
      <c r="G4" s="122"/>
      <c r="H4" s="122"/>
      <c r="I4" s="122"/>
      <c r="J4" s="122"/>
      <c r="K4" s="122"/>
      <c r="L4" s="122"/>
      <c r="M4" s="122"/>
      <c r="N4" s="122"/>
      <c r="O4" s="122"/>
      <c r="P4" s="122"/>
    </row>
    <row r="5" spans="2:16" ht="14.4" thickTop="1">
      <c r="B5" s="813"/>
      <c r="C5" s="814"/>
      <c r="D5" s="814"/>
      <c r="E5" s="814"/>
      <c r="F5" s="814"/>
      <c r="G5" s="814"/>
      <c r="H5" s="814"/>
      <c r="I5" s="814"/>
      <c r="J5" s="814"/>
      <c r="K5" s="814"/>
      <c r="L5" s="814"/>
      <c r="M5" s="814"/>
      <c r="N5" s="814"/>
      <c r="O5" s="814"/>
      <c r="P5" s="815"/>
    </row>
    <row r="6" spans="2:16" ht="28.2" customHeight="1">
      <c r="B6" s="186"/>
      <c r="C6" s="980" t="s">
        <v>37</v>
      </c>
      <c r="D6" s="980"/>
      <c r="E6" s="980"/>
      <c r="F6" s="980"/>
      <c r="G6" s="980"/>
      <c r="H6" s="980"/>
      <c r="I6" s="980"/>
      <c r="J6" s="980"/>
      <c r="K6" s="980"/>
      <c r="L6" s="980"/>
      <c r="M6" s="980"/>
      <c r="N6" s="980"/>
      <c r="O6" s="980"/>
      <c r="P6" s="183"/>
    </row>
    <row r="7" spans="2:16" ht="13.2" thickBot="1">
      <c r="B7" s="186"/>
      <c r="P7" s="183"/>
    </row>
    <row r="8" spans="2:16">
      <c r="B8" s="186"/>
      <c r="C8" s="981"/>
      <c r="D8" s="983"/>
      <c r="E8" s="984"/>
      <c r="F8" s="984"/>
      <c r="G8" s="984"/>
      <c r="H8" s="984"/>
      <c r="I8" s="984"/>
      <c r="J8" s="984"/>
      <c r="K8" s="985"/>
      <c r="L8" s="986"/>
      <c r="M8" s="987"/>
      <c r="N8" s="987"/>
      <c r="O8" s="988"/>
      <c r="P8" s="183"/>
    </row>
    <row r="9" spans="2:16">
      <c r="B9" s="186"/>
      <c r="C9" s="982"/>
      <c r="D9" s="977" t="s">
        <v>167</v>
      </c>
      <c r="E9" s="978"/>
      <c r="F9" s="978"/>
      <c r="G9" s="978"/>
      <c r="H9" s="978"/>
      <c r="I9" s="978"/>
      <c r="J9" s="978"/>
      <c r="K9" s="979"/>
      <c r="L9" s="989"/>
      <c r="M9" s="990"/>
      <c r="N9" s="990"/>
      <c r="O9" s="991"/>
      <c r="P9" s="183"/>
    </row>
    <row r="10" spans="2:16">
      <c r="B10" s="186"/>
      <c r="C10" s="982"/>
      <c r="D10" s="992"/>
      <c r="E10" s="993"/>
      <c r="F10" s="993"/>
      <c r="G10" s="993"/>
      <c r="H10" s="993"/>
      <c r="I10" s="993"/>
      <c r="J10" s="993"/>
      <c r="K10" s="994"/>
      <c r="L10" s="995" t="s">
        <v>38</v>
      </c>
      <c r="M10" s="997"/>
      <c r="N10" s="998"/>
      <c r="O10" s="999"/>
      <c r="P10" s="183"/>
    </row>
    <row r="11" spans="2:16">
      <c r="B11" s="186"/>
      <c r="C11" s="982"/>
      <c r="D11" s="977" t="s">
        <v>39</v>
      </c>
      <c r="E11" s="978"/>
      <c r="F11" s="978"/>
      <c r="G11" s="978"/>
      <c r="H11" s="978"/>
      <c r="I11" s="978"/>
      <c r="J11" s="978"/>
      <c r="K11" s="979"/>
      <c r="L11" s="996"/>
      <c r="M11" s="1000"/>
      <c r="N11" s="1001"/>
      <c r="O11" s="1002"/>
      <c r="P11" s="183"/>
    </row>
    <row r="12" spans="2:16">
      <c r="B12" s="186"/>
      <c r="C12" s="982"/>
      <c r="D12" s="1003"/>
      <c r="E12" s="1004"/>
      <c r="F12" s="1004"/>
      <c r="G12" s="1004"/>
      <c r="H12" s="1004"/>
      <c r="I12" s="1004"/>
      <c r="J12" s="1004"/>
      <c r="K12" s="1005"/>
      <c r="L12" s="995" t="s">
        <v>40</v>
      </c>
      <c r="M12" s="995">
        <v>1</v>
      </c>
      <c r="N12" s="995" t="s">
        <v>41</v>
      </c>
      <c r="O12" s="975">
        <v>1</v>
      </c>
      <c r="P12" s="183"/>
    </row>
    <row r="13" spans="2:16">
      <c r="B13" s="186"/>
      <c r="C13" s="982"/>
      <c r="D13" s="1003"/>
      <c r="E13" s="1004"/>
      <c r="F13" s="1004"/>
      <c r="G13" s="1004"/>
      <c r="H13" s="1004"/>
      <c r="I13" s="1004"/>
      <c r="J13" s="1004"/>
      <c r="K13" s="1005"/>
      <c r="L13" s="1006"/>
      <c r="M13" s="1006"/>
      <c r="N13" s="1006"/>
      <c r="O13" s="976"/>
      <c r="P13" s="183"/>
    </row>
    <row r="14" spans="2:16">
      <c r="B14" s="186"/>
      <c r="C14" s="982"/>
      <c r="D14" s="977" t="s">
        <v>42</v>
      </c>
      <c r="E14" s="978"/>
      <c r="F14" s="978"/>
      <c r="G14" s="978"/>
      <c r="H14" s="978"/>
      <c r="I14" s="978"/>
      <c r="J14" s="978"/>
      <c r="K14" s="979"/>
      <c r="L14" s="1006"/>
      <c r="M14" s="1006"/>
      <c r="N14" s="1006"/>
      <c r="O14" s="976"/>
      <c r="P14" s="183"/>
    </row>
    <row r="15" spans="2:16" ht="13.2" thickBot="1">
      <c r="B15" s="186"/>
      <c r="C15" s="189"/>
      <c r="D15" s="190"/>
      <c r="E15" s="190"/>
      <c r="F15" s="190"/>
      <c r="G15" s="190"/>
      <c r="H15" s="190"/>
      <c r="I15" s="190"/>
      <c r="J15" s="190"/>
      <c r="K15" s="190"/>
      <c r="L15" s="190"/>
      <c r="M15" s="191"/>
      <c r="N15" s="191"/>
      <c r="O15" s="192"/>
      <c r="P15" s="183"/>
    </row>
    <row r="16" spans="2:16">
      <c r="B16" s="186"/>
      <c r="C16" s="193"/>
      <c r="D16" s="194"/>
      <c r="E16" s="194"/>
      <c r="F16" s="194"/>
      <c r="G16" s="194"/>
      <c r="H16" s="194"/>
      <c r="I16" s="194"/>
      <c r="J16" s="194"/>
      <c r="K16" s="194"/>
      <c r="L16" s="195" t="s">
        <v>43</v>
      </c>
      <c r="M16" s="196" t="s">
        <v>44</v>
      </c>
      <c r="N16" s="196" t="s">
        <v>45</v>
      </c>
      <c r="O16" s="197" t="s">
        <v>46</v>
      </c>
      <c r="P16" s="183"/>
    </row>
    <row r="17" spans="2:16">
      <c r="B17" s="186"/>
      <c r="C17" s="198"/>
      <c r="D17" s="187"/>
      <c r="E17" s="187"/>
      <c r="F17" s="187"/>
      <c r="G17" s="187"/>
      <c r="H17" s="187"/>
      <c r="I17" s="187"/>
      <c r="J17" s="187"/>
      <c r="K17" s="187"/>
      <c r="L17" s="199"/>
      <c r="M17" s="200"/>
      <c r="N17" s="200"/>
      <c r="O17" s="201">
        <v>2026</v>
      </c>
      <c r="P17" s="183"/>
    </row>
    <row r="18" spans="2:16">
      <c r="B18" s="186"/>
      <c r="C18" s="956" t="s">
        <v>47</v>
      </c>
      <c r="D18" s="957"/>
      <c r="E18" s="957"/>
      <c r="F18" s="957"/>
      <c r="G18" s="187"/>
      <c r="H18" s="187"/>
      <c r="I18" s="187" t="s">
        <v>48</v>
      </c>
      <c r="K18" s="187"/>
      <c r="L18" s="199"/>
      <c r="O18" s="202"/>
      <c r="P18" s="183"/>
    </row>
    <row r="19" spans="2:16">
      <c r="B19" s="186"/>
      <c r="C19" s="203"/>
      <c r="D19" s="204"/>
      <c r="E19" s="204"/>
      <c r="F19" s="204"/>
      <c r="G19" s="204"/>
      <c r="H19" s="204"/>
      <c r="I19" s="204"/>
      <c r="J19" s="204"/>
      <c r="K19" s="204"/>
      <c r="L19" s="204"/>
      <c r="M19" s="204"/>
      <c r="N19" s="204"/>
      <c r="O19" s="205"/>
      <c r="P19" s="183"/>
    </row>
    <row r="20" spans="2:16" ht="13.2" thickBot="1">
      <c r="B20" s="186"/>
      <c r="C20" s="206"/>
      <c r="D20" s="207"/>
      <c r="E20" s="207"/>
      <c r="F20" s="207"/>
      <c r="G20" s="207"/>
      <c r="H20" s="207"/>
      <c r="I20" s="207"/>
      <c r="J20" s="207"/>
      <c r="K20" s="207"/>
      <c r="L20" s="207"/>
      <c r="M20" s="207"/>
      <c r="N20" s="207"/>
      <c r="O20" s="208"/>
      <c r="P20" s="183"/>
    </row>
    <row r="21" spans="2:16" ht="13.2" thickBot="1">
      <c r="B21" s="186"/>
      <c r="C21" s="209"/>
      <c r="D21" s="210"/>
      <c r="E21" s="210"/>
      <c r="F21" s="210"/>
      <c r="G21" s="210"/>
      <c r="H21" s="210"/>
      <c r="K21" s="210"/>
      <c r="L21" s="210"/>
      <c r="M21" s="210"/>
      <c r="N21" s="210"/>
      <c r="O21" s="211"/>
      <c r="P21" s="183"/>
    </row>
    <row r="22" spans="2:16">
      <c r="B22" s="186"/>
      <c r="C22" s="958" t="s">
        <v>49</v>
      </c>
      <c r="D22" s="959"/>
      <c r="E22" s="959"/>
      <c r="F22" s="959"/>
      <c r="G22" s="959"/>
      <c r="H22" s="959"/>
      <c r="I22" s="959"/>
      <c r="J22" s="959"/>
      <c r="K22" s="959"/>
      <c r="L22" s="959"/>
      <c r="M22" s="959"/>
      <c r="N22" s="959"/>
      <c r="O22" s="960"/>
      <c r="P22" s="183"/>
    </row>
    <row r="23" spans="2:16" ht="13.2" thickBot="1">
      <c r="B23" s="186"/>
      <c r="C23" s="212"/>
      <c r="O23" s="213"/>
      <c r="P23" s="183"/>
    </row>
    <row r="24" spans="2:16">
      <c r="B24" s="186"/>
      <c r="C24" s="214" t="s">
        <v>50</v>
      </c>
      <c r="D24" s="961" t="s">
        <v>51</v>
      </c>
      <c r="E24" s="962"/>
      <c r="F24" s="962"/>
      <c r="G24" s="962"/>
      <c r="H24" s="962"/>
      <c r="I24" s="962"/>
      <c r="J24" s="962"/>
      <c r="K24" s="962"/>
      <c r="L24" s="963"/>
      <c r="M24" s="964" t="s">
        <v>52</v>
      </c>
      <c r="N24" s="965"/>
      <c r="O24" s="214" t="s">
        <v>10</v>
      </c>
      <c r="P24" s="183"/>
    </row>
    <row r="25" spans="2:16" ht="13.2" thickBot="1">
      <c r="B25" s="186"/>
      <c r="C25" s="215">
        <v>2.0099999999999998</v>
      </c>
      <c r="D25" s="966" t="str">
        <f>+'[128]PRESUPUESTO OFICIAL (Entidad)'!G34</f>
        <v>EXCAVACION MANUAL EN MATERIAL COMUN (INCLUYE RETIRO)</v>
      </c>
      <c r="E25" s="967"/>
      <c r="F25" s="967"/>
      <c r="G25" s="967"/>
      <c r="H25" s="967"/>
      <c r="I25" s="967"/>
      <c r="J25" s="967"/>
      <c r="K25" s="967"/>
      <c r="L25" s="968"/>
      <c r="M25" s="969" t="str">
        <f>+'[128]PRESUPUESTO OFICIAL (Entidad)'!H34</f>
        <v>M3</v>
      </c>
      <c r="N25" s="970"/>
      <c r="O25" s="216"/>
      <c r="P25" s="183"/>
    </row>
    <row r="26" spans="2:16">
      <c r="B26" s="186"/>
      <c r="C26" s="912" t="s">
        <v>53</v>
      </c>
      <c r="D26" s="913"/>
      <c r="E26" s="913"/>
      <c r="F26" s="913"/>
      <c r="G26" s="913"/>
      <c r="H26" s="913"/>
      <c r="I26" s="913"/>
      <c r="J26" s="913"/>
      <c r="K26" s="913"/>
      <c r="L26" s="913"/>
      <c r="M26" s="913"/>
      <c r="N26" s="913"/>
      <c r="O26" s="914"/>
      <c r="P26" s="183"/>
    </row>
    <row r="27" spans="2:16">
      <c r="B27" s="186"/>
      <c r="C27" s="915"/>
      <c r="D27" s="916"/>
      <c r="E27" s="916"/>
      <c r="F27" s="916"/>
      <c r="G27" s="916"/>
      <c r="H27" s="916"/>
      <c r="I27" s="916"/>
      <c r="J27" s="916"/>
      <c r="K27" s="916"/>
      <c r="L27" s="916"/>
      <c r="M27" s="916"/>
      <c r="N27" s="916"/>
      <c r="O27" s="917"/>
      <c r="P27" s="183"/>
    </row>
    <row r="28" spans="2:16" ht="13.2" thickBot="1">
      <c r="B28" s="186"/>
      <c r="C28" s="918"/>
      <c r="D28" s="919"/>
      <c r="E28" s="919"/>
      <c r="F28" s="919"/>
      <c r="G28" s="919"/>
      <c r="H28" s="919"/>
      <c r="I28" s="919"/>
      <c r="J28" s="919"/>
      <c r="K28" s="919"/>
      <c r="L28" s="919"/>
      <c r="M28" s="919"/>
      <c r="N28" s="919"/>
      <c r="O28" s="920"/>
      <c r="P28" s="183"/>
    </row>
    <row r="29" spans="2:16">
      <c r="B29" s="186"/>
      <c r="C29" s="921" t="s">
        <v>51</v>
      </c>
      <c r="D29" s="971"/>
      <c r="E29" s="971"/>
      <c r="F29" s="971"/>
      <c r="G29" s="972"/>
      <c r="H29" s="938" t="s">
        <v>54</v>
      </c>
      <c r="I29" s="971"/>
      <c r="J29" s="973" t="s">
        <v>52</v>
      </c>
      <c r="K29" s="974"/>
      <c r="L29" s="218" t="s">
        <v>56</v>
      </c>
      <c r="M29" s="938" t="s">
        <v>55</v>
      </c>
      <c r="N29" s="939"/>
      <c r="O29" s="219" t="s">
        <v>168</v>
      </c>
      <c r="P29" s="183"/>
    </row>
    <row r="30" spans="2:16">
      <c r="B30" s="186"/>
      <c r="C30" s="925" t="s">
        <v>118</v>
      </c>
      <c r="D30" s="926"/>
      <c r="E30" s="926"/>
      <c r="F30" s="926"/>
      <c r="G30" s="942"/>
      <c r="H30" s="953"/>
      <c r="I30" s="942"/>
      <c r="J30" s="946" t="s">
        <v>86</v>
      </c>
      <c r="K30" s="947"/>
      <c r="L30" s="221">
        <f>+O56</f>
        <v>67216.791291512491</v>
      </c>
      <c r="M30" s="954">
        <v>0.05</v>
      </c>
      <c r="N30" s="955"/>
      <c r="O30" s="222">
        <f>+L30*M30</f>
        <v>3360.8395645756245</v>
      </c>
      <c r="P30" s="183"/>
    </row>
    <row r="31" spans="2:16">
      <c r="B31" s="186"/>
      <c r="C31" s="943"/>
      <c r="D31" s="944"/>
      <c r="E31" s="944"/>
      <c r="F31" s="944"/>
      <c r="G31" s="945"/>
      <c r="H31" s="946"/>
      <c r="I31" s="947"/>
      <c r="J31" s="948"/>
      <c r="K31" s="949"/>
      <c r="L31" s="223"/>
      <c r="M31" s="946"/>
      <c r="N31" s="947"/>
      <c r="O31" s="222"/>
      <c r="P31" s="183"/>
    </row>
    <row r="32" spans="2:16" ht="13.2" thickBot="1">
      <c r="B32" s="186"/>
      <c r="C32" s="933"/>
      <c r="D32" s="934"/>
      <c r="E32" s="934"/>
      <c r="F32" s="934"/>
      <c r="G32" s="937"/>
      <c r="H32" s="950"/>
      <c r="I32" s="937"/>
      <c r="J32" s="935"/>
      <c r="K32" s="936"/>
      <c r="L32" s="224"/>
      <c r="M32" s="951"/>
      <c r="N32" s="952"/>
      <c r="O32" s="222"/>
      <c r="P32" s="183"/>
    </row>
    <row r="33" spans="2:16" ht="13.2" thickBot="1">
      <c r="B33" s="186"/>
      <c r="C33" s="903" t="s">
        <v>57</v>
      </c>
      <c r="D33" s="904"/>
      <c r="E33" s="904"/>
      <c r="F33" s="904"/>
      <c r="G33" s="904"/>
      <c r="H33" s="904"/>
      <c r="I33" s="904"/>
      <c r="J33" s="904"/>
      <c r="K33" s="904"/>
      <c r="L33" s="904"/>
      <c r="M33" s="904"/>
      <c r="N33" s="905"/>
      <c r="O33" s="225">
        <f>ROUND(SUM(O30:O32),2)</f>
        <v>3360.84</v>
      </c>
      <c r="P33" s="183"/>
    </row>
    <row r="34" spans="2:16">
      <c r="B34" s="186"/>
      <c r="C34" s="912" t="s">
        <v>58</v>
      </c>
      <c r="D34" s="913"/>
      <c r="E34" s="913"/>
      <c r="F34" s="913"/>
      <c r="G34" s="913"/>
      <c r="H34" s="913"/>
      <c r="I34" s="913"/>
      <c r="J34" s="913"/>
      <c r="K34" s="913"/>
      <c r="L34" s="913"/>
      <c r="M34" s="913"/>
      <c r="N34" s="913"/>
      <c r="O34" s="914"/>
      <c r="P34" s="183"/>
    </row>
    <row r="35" spans="2:16">
      <c r="B35" s="186"/>
      <c r="C35" s="915"/>
      <c r="D35" s="916"/>
      <c r="E35" s="916"/>
      <c r="F35" s="916"/>
      <c r="G35" s="916"/>
      <c r="H35" s="916"/>
      <c r="I35" s="916"/>
      <c r="J35" s="916"/>
      <c r="K35" s="916"/>
      <c r="L35" s="916"/>
      <c r="M35" s="916"/>
      <c r="N35" s="916"/>
      <c r="O35" s="917"/>
      <c r="P35" s="183"/>
    </row>
    <row r="36" spans="2:16" ht="13.2" thickBot="1">
      <c r="B36" s="186"/>
      <c r="C36" s="918"/>
      <c r="D36" s="919"/>
      <c r="E36" s="919"/>
      <c r="F36" s="919"/>
      <c r="G36" s="919"/>
      <c r="H36" s="919"/>
      <c r="I36" s="919"/>
      <c r="J36" s="919"/>
      <c r="K36" s="919"/>
      <c r="L36" s="919"/>
      <c r="M36" s="919"/>
      <c r="N36" s="919"/>
      <c r="O36" s="920"/>
      <c r="P36" s="183"/>
    </row>
    <row r="37" spans="2:16">
      <c r="B37" s="186"/>
      <c r="C37" s="921" t="s">
        <v>51</v>
      </c>
      <c r="D37" s="922"/>
      <c r="E37" s="922"/>
      <c r="F37" s="922"/>
      <c r="G37" s="922"/>
      <c r="H37" s="922"/>
      <c r="I37" s="922"/>
      <c r="J37" s="939"/>
      <c r="K37" s="217" t="s">
        <v>52</v>
      </c>
      <c r="L37" s="218" t="s">
        <v>10</v>
      </c>
      <c r="M37" s="938" t="s">
        <v>59</v>
      </c>
      <c r="N37" s="939"/>
      <c r="O37" s="219" t="s">
        <v>56</v>
      </c>
      <c r="P37" s="183"/>
    </row>
    <row r="38" spans="2:16">
      <c r="B38" s="186"/>
      <c r="C38" s="925"/>
      <c r="D38" s="926"/>
      <c r="E38" s="926"/>
      <c r="F38" s="926"/>
      <c r="G38" s="926"/>
      <c r="H38" s="926"/>
      <c r="I38" s="926"/>
      <c r="J38" s="942"/>
      <c r="K38" s="227"/>
      <c r="L38" s="228"/>
      <c r="M38" s="940"/>
      <c r="N38" s="941"/>
      <c r="O38" s="229"/>
      <c r="P38" s="183"/>
    </row>
    <row r="39" spans="2:16" ht="13.2" thickBot="1">
      <c r="B39" s="186"/>
      <c r="C39" s="933"/>
      <c r="D39" s="934"/>
      <c r="E39" s="934"/>
      <c r="F39" s="934"/>
      <c r="G39" s="934"/>
      <c r="H39" s="934"/>
      <c r="I39" s="934"/>
      <c r="J39" s="937"/>
      <c r="K39" s="230"/>
      <c r="L39" s="231"/>
      <c r="M39" s="935"/>
      <c r="N39" s="936"/>
      <c r="O39" s="232"/>
      <c r="P39" s="183"/>
    </row>
    <row r="40" spans="2:16" ht="13.2" thickBot="1">
      <c r="B40" s="186"/>
      <c r="C40" s="903" t="s">
        <v>57</v>
      </c>
      <c r="D40" s="904"/>
      <c r="E40" s="904"/>
      <c r="F40" s="904"/>
      <c r="G40" s="904"/>
      <c r="H40" s="904"/>
      <c r="I40" s="904"/>
      <c r="J40" s="904"/>
      <c r="K40" s="904"/>
      <c r="L40" s="904"/>
      <c r="M40" s="904"/>
      <c r="N40" s="905"/>
      <c r="O40" s="233"/>
      <c r="P40" s="183"/>
    </row>
    <row r="41" spans="2:16">
      <c r="B41" s="186"/>
      <c r="C41" s="912" t="s">
        <v>60</v>
      </c>
      <c r="D41" s="913"/>
      <c r="E41" s="913"/>
      <c r="F41" s="913"/>
      <c r="G41" s="913"/>
      <c r="H41" s="913"/>
      <c r="I41" s="913"/>
      <c r="J41" s="913"/>
      <c r="K41" s="913"/>
      <c r="L41" s="913"/>
      <c r="M41" s="913"/>
      <c r="N41" s="913"/>
      <c r="O41" s="914"/>
      <c r="P41" s="183"/>
    </row>
    <row r="42" spans="2:16">
      <c r="B42" s="186"/>
      <c r="C42" s="915"/>
      <c r="D42" s="916"/>
      <c r="E42" s="916"/>
      <c r="F42" s="916"/>
      <c r="G42" s="916"/>
      <c r="H42" s="916"/>
      <c r="I42" s="916"/>
      <c r="J42" s="916"/>
      <c r="K42" s="916"/>
      <c r="L42" s="916"/>
      <c r="M42" s="916"/>
      <c r="N42" s="916"/>
      <c r="O42" s="917"/>
      <c r="P42" s="183"/>
    </row>
    <row r="43" spans="2:16" ht="13.2" thickBot="1">
      <c r="B43" s="186"/>
      <c r="C43" s="918"/>
      <c r="D43" s="919"/>
      <c r="E43" s="919"/>
      <c r="F43" s="919"/>
      <c r="G43" s="919"/>
      <c r="H43" s="919"/>
      <c r="I43" s="919"/>
      <c r="J43" s="919"/>
      <c r="K43" s="919"/>
      <c r="L43" s="919"/>
      <c r="M43" s="919"/>
      <c r="N43" s="919"/>
      <c r="O43" s="920"/>
      <c r="P43" s="183"/>
    </row>
    <row r="44" spans="2:16">
      <c r="B44" s="186"/>
      <c r="C44" s="921" t="s">
        <v>61</v>
      </c>
      <c r="D44" s="922"/>
      <c r="E44" s="922"/>
      <c r="F44" s="922"/>
      <c r="G44" s="922"/>
      <c r="H44" s="922"/>
      <c r="I44" s="922"/>
      <c r="J44" s="218" t="s">
        <v>52</v>
      </c>
      <c r="K44" s="226" t="s">
        <v>62</v>
      </c>
      <c r="L44" s="234" t="s">
        <v>169</v>
      </c>
      <c r="M44" s="938" t="s">
        <v>63</v>
      </c>
      <c r="N44" s="939"/>
      <c r="O44" s="219" t="s">
        <v>56</v>
      </c>
      <c r="P44" s="183"/>
    </row>
    <row r="45" spans="2:16">
      <c r="B45" s="186"/>
      <c r="C45" s="925"/>
      <c r="D45" s="926"/>
      <c r="E45" s="926"/>
      <c r="F45" s="926"/>
      <c r="G45" s="926"/>
      <c r="H45" s="926"/>
      <c r="I45" s="926"/>
      <c r="J45" s="235"/>
      <c r="K45" s="236"/>
      <c r="L45" s="235"/>
      <c r="M45" s="940"/>
      <c r="N45" s="941"/>
      <c r="O45" s="229"/>
      <c r="P45" s="183"/>
    </row>
    <row r="46" spans="2:16" ht="13.2" thickBot="1">
      <c r="B46" s="186"/>
      <c r="C46" s="933"/>
      <c r="D46" s="934"/>
      <c r="E46" s="934"/>
      <c r="F46" s="934"/>
      <c r="G46" s="934"/>
      <c r="H46" s="934"/>
      <c r="I46" s="934"/>
      <c r="J46" s="237"/>
      <c r="K46" s="238"/>
      <c r="L46" s="237"/>
      <c r="M46" s="935"/>
      <c r="N46" s="936"/>
      <c r="O46" s="239"/>
      <c r="P46" s="183"/>
    </row>
    <row r="47" spans="2:16" ht="13.2" thickBot="1">
      <c r="B47" s="186"/>
      <c r="C47" s="903" t="s">
        <v>57</v>
      </c>
      <c r="D47" s="904"/>
      <c r="E47" s="904"/>
      <c r="F47" s="904"/>
      <c r="G47" s="904"/>
      <c r="H47" s="904"/>
      <c r="I47" s="904"/>
      <c r="J47" s="904"/>
      <c r="K47" s="904"/>
      <c r="L47" s="904"/>
      <c r="M47" s="904"/>
      <c r="N47" s="905"/>
      <c r="O47" s="233"/>
      <c r="P47" s="183"/>
    </row>
    <row r="48" spans="2:16">
      <c r="B48" s="186"/>
      <c r="C48" s="912" t="s">
        <v>64</v>
      </c>
      <c r="D48" s="913"/>
      <c r="E48" s="913"/>
      <c r="F48" s="913"/>
      <c r="G48" s="913"/>
      <c r="H48" s="913"/>
      <c r="I48" s="913"/>
      <c r="J48" s="913"/>
      <c r="K48" s="913"/>
      <c r="L48" s="913"/>
      <c r="M48" s="913"/>
      <c r="N48" s="913"/>
      <c r="O48" s="914"/>
      <c r="P48" s="183"/>
    </row>
    <row r="49" spans="2:16">
      <c r="B49" s="186"/>
      <c r="C49" s="915"/>
      <c r="D49" s="916"/>
      <c r="E49" s="916"/>
      <c r="F49" s="916"/>
      <c r="G49" s="916"/>
      <c r="H49" s="916"/>
      <c r="I49" s="916"/>
      <c r="J49" s="916"/>
      <c r="K49" s="916"/>
      <c r="L49" s="916"/>
      <c r="M49" s="916"/>
      <c r="N49" s="916"/>
      <c r="O49" s="917"/>
      <c r="P49" s="183"/>
    </row>
    <row r="50" spans="2:16" ht="13.2" thickBot="1">
      <c r="B50" s="186"/>
      <c r="C50" s="918"/>
      <c r="D50" s="919"/>
      <c r="E50" s="919"/>
      <c r="F50" s="919"/>
      <c r="G50" s="919"/>
      <c r="H50" s="919"/>
      <c r="I50" s="919"/>
      <c r="J50" s="919"/>
      <c r="K50" s="919"/>
      <c r="L50" s="919"/>
      <c r="M50" s="919"/>
      <c r="N50" s="919"/>
      <c r="O50" s="920"/>
      <c r="P50" s="183"/>
    </row>
    <row r="51" spans="2:16">
      <c r="B51" s="186"/>
      <c r="C51" s="921" t="s">
        <v>65</v>
      </c>
      <c r="D51" s="922"/>
      <c r="E51" s="922"/>
      <c r="F51" s="922"/>
      <c r="G51" s="922"/>
      <c r="H51" s="922"/>
      <c r="I51" s="922"/>
      <c r="J51" s="218" t="s">
        <v>52</v>
      </c>
      <c r="K51" s="240" t="s">
        <v>56</v>
      </c>
      <c r="L51" s="241" t="s">
        <v>66</v>
      </c>
      <c r="M51" s="923" t="s">
        <v>55</v>
      </c>
      <c r="N51" s="924"/>
      <c r="O51" s="243" t="s">
        <v>56</v>
      </c>
      <c r="P51" s="183"/>
    </row>
    <row r="52" spans="2:16">
      <c r="B52" s="186"/>
      <c r="C52" s="244" t="s">
        <v>127</v>
      </c>
      <c r="D52" s="245"/>
      <c r="E52" s="245"/>
      <c r="F52" s="245"/>
      <c r="G52" s="245"/>
      <c r="H52" s="245"/>
      <c r="I52" s="245"/>
      <c r="J52" s="246" t="s">
        <v>125</v>
      </c>
      <c r="K52" s="247">
        <v>29224.691865875</v>
      </c>
      <c r="L52" s="248"/>
      <c r="M52" s="927">
        <v>2.2999999999999998</v>
      </c>
      <c r="N52" s="928"/>
      <c r="O52" s="249">
        <f>+K52*M52</f>
        <v>67216.791291512491</v>
      </c>
      <c r="P52" s="183"/>
    </row>
    <row r="53" spans="2:16">
      <c r="B53" s="186"/>
      <c r="C53" s="244"/>
      <c r="D53" s="245"/>
      <c r="E53" s="245"/>
      <c r="F53" s="245"/>
      <c r="G53" s="245"/>
      <c r="H53" s="245"/>
      <c r="I53" s="245"/>
      <c r="J53" s="250"/>
      <c r="K53" s="251"/>
      <c r="L53" s="248"/>
      <c r="M53" s="929"/>
      <c r="N53" s="930"/>
      <c r="O53" s="252"/>
      <c r="P53" s="183"/>
    </row>
    <row r="54" spans="2:16">
      <c r="B54" s="186"/>
      <c r="C54" s="244"/>
      <c r="D54" s="245"/>
      <c r="E54" s="245"/>
      <c r="F54" s="245"/>
      <c r="G54" s="245"/>
      <c r="H54" s="245"/>
      <c r="I54" s="245"/>
      <c r="J54" s="250"/>
      <c r="K54" s="251"/>
      <c r="L54" s="248"/>
      <c r="M54" s="931"/>
      <c r="N54" s="932"/>
      <c r="O54" s="252"/>
      <c r="P54" s="183"/>
    </row>
    <row r="55" spans="2:16" ht="13.2" thickBot="1">
      <c r="B55" s="186"/>
      <c r="C55" s="933"/>
      <c r="D55" s="934"/>
      <c r="E55" s="934"/>
      <c r="F55" s="934"/>
      <c r="G55" s="934"/>
      <c r="H55" s="934"/>
      <c r="I55" s="934"/>
      <c r="J55" s="237"/>
      <c r="K55" s="238"/>
      <c r="L55" s="237"/>
      <c r="M55" s="935"/>
      <c r="N55" s="936"/>
      <c r="O55" s="239"/>
      <c r="P55" s="183"/>
    </row>
    <row r="56" spans="2:16" ht="13.2" thickBot="1">
      <c r="B56" s="186"/>
      <c r="C56" s="903" t="s">
        <v>57</v>
      </c>
      <c r="D56" s="904"/>
      <c r="E56" s="904"/>
      <c r="F56" s="904"/>
      <c r="G56" s="904"/>
      <c r="H56" s="904"/>
      <c r="I56" s="904"/>
      <c r="J56" s="904"/>
      <c r="K56" s="904"/>
      <c r="L56" s="904"/>
      <c r="M56" s="904"/>
      <c r="N56" s="905"/>
      <c r="O56" s="233">
        <f>SUM(O52:O55)</f>
        <v>67216.791291512491</v>
      </c>
      <c r="P56" s="183"/>
    </row>
    <row r="57" spans="2:16" ht="13.2" thickBot="1">
      <c r="B57" s="186"/>
      <c r="C57" s="212"/>
      <c r="O57" s="213"/>
      <c r="P57" s="183"/>
    </row>
    <row r="58" spans="2:16" ht="13.2" thickBot="1">
      <c r="B58" s="186"/>
      <c r="C58" s="906" t="s">
        <v>67</v>
      </c>
      <c r="D58" s="907"/>
      <c r="E58" s="907"/>
      <c r="F58" s="907"/>
      <c r="G58" s="907"/>
      <c r="H58" s="907"/>
      <c r="I58" s="907"/>
      <c r="J58" s="907"/>
      <c r="K58" s="907"/>
      <c r="L58" s="907"/>
      <c r="M58" s="907"/>
      <c r="N58" s="908"/>
      <c r="O58" s="253">
        <f>ROUND(O33+O40+O47+O56,2)</f>
        <v>70577.63</v>
      </c>
      <c r="P58" s="183"/>
    </row>
    <row r="59" spans="2:16">
      <c r="B59" s="186"/>
      <c r="C59" s="912" t="s">
        <v>68</v>
      </c>
      <c r="D59" s="913"/>
      <c r="E59" s="913"/>
      <c r="F59" s="913"/>
      <c r="G59" s="913"/>
      <c r="H59" s="913"/>
      <c r="I59" s="913"/>
      <c r="J59" s="913"/>
      <c r="K59" s="913"/>
      <c r="L59" s="913"/>
      <c r="M59" s="913"/>
      <c r="N59" s="913"/>
      <c r="O59" s="914"/>
      <c r="P59" s="183"/>
    </row>
    <row r="60" spans="2:16">
      <c r="B60" s="186"/>
      <c r="C60" s="915"/>
      <c r="D60" s="916"/>
      <c r="E60" s="916"/>
      <c r="F60" s="916"/>
      <c r="G60" s="916"/>
      <c r="H60" s="916"/>
      <c r="I60" s="916"/>
      <c r="J60" s="916"/>
      <c r="K60" s="916"/>
      <c r="L60" s="916"/>
      <c r="M60" s="916"/>
      <c r="N60" s="916"/>
      <c r="O60" s="917"/>
      <c r="P60" s="183"/>
    </row>
    <row r="61" spans="2:16" ht="13.2" thickBot="1">
      <c r="B61" s="186"/>
      <c r="C61" s="918"/>
      <c r="D61" s="919"/>
      <c r="E61" s="919"/>
      <c r="F61" s="919"/>
      <c r="G61" s="919"/>
      <c r="H61" s="919"/>
      <c r="I61" s="919"/>
      <c r="J61" s="919"/>
      <c r="K61" s="919"/>
      <c r="L61" s="919"/>
      <c r="M61" s="919"/>
      <c r="N61" s="919"/>
      <c r="O61" s="920"/>
      <c r="P61" s="183"/>
    </row>
    <row r="62" spans="2:16">
      <c r="B62" s="186"/>
      <c r="C62" s="921" t="s">
        <v>69</v>
      </c>
      <c r="D62" s="922"/>
      <c r="E62" s="922"/>
      <c r="F62" s="922"/>
      <c r="G62" s="922"/>
      <c r="H62" s="922"/>
      <c r="I62" s="922"/>
      <c r="J62" s="226"/>
      <c r="K62" s="242"/>
      <c r="L62" s="241" t="s">
        <v>70</v>
      </c>
      <c r="M62" s="923" t="s">
        <v>71</v>
      </c>
      <c r="N62" s="924"/>
      <c r="O62" s="243"/>
      <c r="P62" s="183"/>
    </row>
    <row r="63" spans="2:16">
      <c r="B63" s="186"/>
      <c r="C63" s="925" t="s">
        <v>22</v>
      </c>
      <c r="D63" s="926"/>
      <c r="E63" s="926"/>
      <c r="F63" s="926"/>
      <c r="G63" s="926"/>
      <c r="H63" s="926"/>
      <c r="I63" s="926"/>
      <c r="J63" s="254"/>
      <c r="K63" s="255"/>
      <c r="L63" s="256"/>
      <c r="M63" s="899"/>
      <c r="N63" s="900"/>
      <c r="O63" s="257"/>
      <c r="P63" s="183"/>
    </row>
    <row r="64" spans="2:16">
      <c r="B64" s="186"/>
      <c r="C64" s="258" t="s">
        <v>72</v>
      </c>
      <c r="D64" s="230"/>
      <c r="E64" s="230"/>
      <c r="F64" s="230"/>
      <c r="G64" s="230"/>
      <c r="H64" s="230"/>
      <c r="I64" s="230"/>
      <c r="J64" s="254"/>
      <c r="K64" s="255"/>
      <c r="L64" s="256"/>
      <c r="M64" s="899"/>
      <c r="N64" s="900"/>
      <c r="O64" s="257"/>
      <c r="P64" s="183"/>
    </row>
    <row r="65" spans="2:16" ht="13.2" thickBot="1">
      <c r="B65" s="186"/>
      <c r="C65" s="206" t="s">
        <v>73</v>
      </c>
      <c r="D65" s="207"/>
      <c r="E65" s="207"/>
      <c r="F65" s="207"/>
      <c r="G65" s="207"/>
      <c r="H65" s="207"/>
      <c r="I65" s="207"/>
      <c r="J65" s="259"/>
      <c r="K65" s="260"/>
      <c r="L65" s="256"/>
      <c r="M65" s="901"/>
      <c r="N65" s="902"/>
      <c r="O65" s="257"/>
      <c r="P65" s="183"/>
    </row>
    <row r="66" spans="2:16" ht="13.2" thickBot="1">
      <c r="B66" s="186"/>
      <c r="C66" s="903" t="s">
        <v>57</v>
      </c>
      <c r="D66" s="904"/>
      <c r="E66" s="904"/>
      <c r="F66" s="904"/>
      <c r="G66" s="904"/>
      <c r="H66" s="904"/>
      <c r="I66" s="904"/>
      <c r="J66" s="904"/>
      <c r="K66" s="904"/>
      <c r="L66" s="904"/>
      <c r="M66" s="904"/>
      <c r="N66" s="905"/>
      <c r="O66" s="261"/>
      <c r="P66" s="183"/>
    </row>
    <row r="67" spans="2:16" ht="13.2" thickBot="1">
      <c r="B67" s="186"/>
      <c r="C67" s="212"/>
      <c r="O67" s="213"/>
      <c r="P67" s="183"/>
    </row>
    <row r="68" spans="2:16" ht="13.2" thickBot="1">
      <c r="B68" s="186"/>
      <c r="C68" s="906" t="s">
        <v>74</v>
      </c>
      <c r="D68" s="907"/>
      <c r="E68" s="907"/>
      <c r="F68" s="907"/>
      <c r="G68" s="907"/>
      <c r="H68" s="907"/>
      <c r="I68" s="907"/>
      <c r="J68" s="907"/>
      <c r="K68" s="907"/>
      <c r="L68" s="907"/>
      <c r="M68" s="907"/>
      <c r="N68" s="908"/>
      <c r="O68" s="262"/>
      <c r="P68" s="183"/>
    </row>
    <row r="69" spans="2:16">
      <c r="B69" s="186"/>
      <c r="C69" s="209"/>
      <c r="D69" s="210"/>
      <c r="E69" s="210"/>
      <c r="F69" s="210"/>
      <c r="G69" s="210"/>
      <c r="H69" s="210"/>
      <c r="I69" s="210"/>
      <c r="J69" s="210"/>
      <c r="K69" s="210"/>
      <c r="L69" s="210"/>
      <c r="M69" s="210"/>
      <c r="N69" s="210"/>
      <c r="O69" s="211"/>
      <c r="P69" s="183"/>
    </row>
    <row r="70" spans="2:16">
      <c r="B70" s="186"/>
      <c r="C70" s="212"/>
      <c r="O70" s="213"/>
      <c r="P70" s="183"/>
    </row>
    <row r="71" spans="2:16">
      <c r="B71" s="186"/>
      <c r="C71" s="212"/>
      <c r="O71" s="213"/>
      <c r="P71" s="183"/>
    </row>
    <row r="72" spans="2:16">
      <c r="B72" s="186"/>
      <c r="C72" s="212"/>
      <c r="H72" s="263" t="s">
        <v>75</v>
      </c>
      <c r="I72" s="263"/>
      <c r="J72" s="263"/>
      <c r="K72" s="263"/>
      <c r="O72" s="213"/>
      <c r="P72" s="183"/>
    </row>
    <row r="73" spans="2:16">
      <c r="B73" s="186"/>
      <c r="C73" s="264"/>
      <c r="D73" s="265"/>
      <c r="E73" s="265"/>
      <c r="F73" s="265"/>
      <c r="G73" s="265"/>
      <c r="H73" s="263" t="s">
        <v>76</v>
      </c>
      <c r="I73" s="265"/>
      <c r="J73" s="265"/>
      <c r="K73" s="265"/>
      <c r="L73" s="265"/>
      <c r="M73" s="265"/>
      <c r="N73" s="265"/>
      <c r="O73" s="266"/>
      <c r="P73" s="183"/>
    </row>
    <row r="74" spans="2:16">
      <c r="B74" s="186"/>
      <c r="C74" s="264"/>
      <c r="D74" s="265"/>
      <c r="E74" s="265"/>
      <c r="F74" s="265"/>
      <c r="G74" s="265"/>
      <c r="H74" s="263" t="s">
        <v>77</v>
      </c>
      <c r="K74" s="265"/>
      <c r="L74" s="265"/>
      <c r="M74" s="265"/>
      <c r="N74" s="265"/>
      <c r="O74" s="266"/>
      <c r="P74" s="183"/>
    </row>
    <row r="75" spans="2:16">
      <c r="B75" s="186"/>
      <c r="C75" s="198"/>
      <c r="D75" s="267"/>
      <c r="E75" s="267"/>
      <c r="F75" s="267"/>
      <c r="G75" s="267"/>
      <c r="H75" s="263" t="s">
        <v>78</v>
      </c>
      <c r="I75" s="267"/>
      <c r="J75" s="267"/>
      <c r="K75" s="267"/>
      <c r="L75" s="267"/>
      <c r="M75" s="267"/>
      <c r="N75" s="267"/>
      <c r="O75" s="268"/>
      <c r="P75" s="183"/>
    </row>
    <row r="76" spans="2:16">
      <c r="B76" s="186"/>
      <c r="C76" s="212"/>
      <c r="H76" s="181" t="s">
        <v>79</v>
      </c>
      <c r="O76" s="213"/>
      <c r="P76" s="183"/>
    </row>
    <row r="77" spans="2:16">
      <c r="B77" s="186"/>
      <c r="C77" s="269" t="s">
        <v>80</v>
      </c>
      <c r="D77" s="220"/>
      <c r="E77" s="220"/>
      <c r="F77" s="220"/>
      <c r="G77" s="220"/>
      <c r="H77" s="220"/>
      <c r="I77" s="220"/>
      <c r="J77" s="220"/>
      <c r="K77" s="220"/>
      <c r="L77" s="220"/>
      <c r="M77" s="220"/>
      <c r="N77" s="220"/>
      <c r="O77" s="270"/>
      <c r="P77" s="183"/>
    </row>
    <row r="78" spans="2:16">
      <c r="B78" s="186"/>
      <c r="C78" s="909"/>
      <c r="D78" s="910"/>
      <c r="E78" s="910"/>
      <c r="F78" s="910"/>
      <c r="G78" s="910"/>
      <c r="H78" s="910"/>
      <c r="I78" s="910"/>
      <c r="J78" s="910"/>
      <c r="K78" s="910"/>
      <c r="L78" s="910"/>
      <c r="M78" s="910"/>
      <c r="N78" s="910"/>
      <c r="O78" s="911"/>
      <c r="P78" s="183"/>
    </row>
    <row r="79" spans="2:16">
      <c r="B79" s="186"/>
      <c r="C79" s="909"/>
      <c r="D79" s="910"/>
      <c r="E79" s="910"/>
      <c r="F79" s="910"/>
      <c r="G79" s="910"/>
      <c r="H79" s="910"/>
      <c r="I79" s="910"/>
      <c r="J79" s="910"/>
      <c r="K79" s="910"/>
      <c r="L79" s="910"/>
      <c r="M79" s="910"/>
      <c r="N79" s="910"/>
      <c r="O79" s="911"/>
      <c r="P79" s="183"/>
    </row>
    <row r="80" spans="2:16">
      <c r="B80" s="186"/>
      <c r="C80" s="198"/>
      <c r="D80" s="267"/>
      <c r="E80" s="267"/>
      <c r="F80" s="267"/>
      <c r="G80" s="267"/>
      <c r="H80" s="267"/>
      <c r="I80" s="267"/>
      <c r="J80" s="267"/>
      <c r="K80" s="267"/>
      <c r="L80" s="267"/>
      <c r="M80" s="267"/>
      <c r="N80" s="267"/>
      <c r="O80" s="268"/>
      <c r="P80" s="183"/>
    </row>
    <row r="81" spans="2:16">
      <c r="B81" s="186"/>
      <c r="C81" s="271" t="s">
        <v>81</v>
      </c>
      <c r="D81" s="267"/>
      <c r="E81" s="267"/>
      <c r="F81" s="267"/>
      <c r="G81" s="267"/>
      <c r="H81" s="267"/>
      <c r="I81" s="267"/>
      <c r="J81" s="267"/>
      <c r="K81" s="267"/>
      <c r="L81" s="267"/>
      <c r="M81" s="267"/>
      <c r="N81" s="267"/>
      <c r="O81" s="268"/>
      <c r="P81" s="183"/>
    </row>
    <row r="82" spans="2:16">
      <c r="B82" s="186"/>
      <c r="C82" s="890" t="s">
        <v>82</v>
      </c>
      <c r="D82" s="891"/>
      <c r="E82" s="891"/>
      <c r="F82" s="891"/>
      <c r="G82" s="891"/>
      <c r="H82" s="891"/>
      <c r="I82" s="891"/>
      <c r="J82" s="891"/>
      <c r="K82" s="891"/>
      <c r="L82" s="891"/>
      <c r="M82" s="891"/>
      <c r="N82" s="891"/>
      <c r="O82" s="892"/>
      <c r="P82" s="183"/>
    </row>
    <row r="83" spans="2:16">
      <c r="B83" s="186"/>
      <c r="C83" s="890"/>
      <c r="D83" s="891"/>
      <c r="E83" s="891"/>
      <c r="F83" s="891"/>
      <c r="G83" s="891"/>
      <c r="H83" s="891"/>
      <c r="I83" s="891"/>
      <c r="J83" s="891"/>
      <c r="K83" s="891"/>
      <c r="L83" s="891"/>
      <c r="M83" s="891"/>
      <c r="N83" s="891"/>
      <c r="O83" s="892"/>
      <c r="P83" s="183"/>
    </row>
    <row r="84" spans="2:16">
      <c r="B84" s="186"/>
      <c r="C84" s="890" t="s">
        <v>83</v>
      </c>
      <c r="D84" s="891"/>
      <c r="E84" s="891"/>
      <c r="F84" s="891"/>
      <c r="G84" s="891"/>
      <c r="H84" s="891"/>
      <c r="I84" s="891"/>
      <c r="J84" s="891"/>
      <c r="K84" s="891"/>
      <c r="L84" s="891"/>
      <c r="M84" s="891"/>
      <c r="N84" s="891"/>
      <c r="O84" s="892"/>
      <c r="P84" s="183"/>
    </row>
    <row r="85" spans="2:16">
      <c r="B85" s="186"/>
      <c r="C85" s="890"/>
      <c r="D85" s="891"/>
      <c r="E85" s="891"/>
      <c r="F85" s="891"/>
      <c r="G85" s="891"/>
      <c r="H85" s="891"/>
      <c r="I85" s="891"/>
      <c r="J85" s="891"/>
      <c r="K85" s="891"/>
      <c r="L85" s="891"/>
      <c r="M85" s="891"/>
      <c r="N85" s="891"/>
      <c r="O85" s="892"/>
      <c r="P85" s="183"/>
    </row>
    <row r="86" spans="2:16">
      <c r="B86" s="186"/>
      <c r="C86" s="198"/>
      <c r="D86" s="267"/>
      <c r="E86" s="267"/>
      <c r="F86" s="267"/>
      <c r="G86" s="267"/>
      <c r="H86" s="267"/>
      <c r="I86" s="267"/>
      <c r="J86" s="267"/>
      <c r="K86" s="267"/>
      <c r="L86" s="267"/>
      <c r="M86" s="267"/>
      <c r="N86" s="267"/>
      <c r="O86" s="268"/>
      <c r="P86" s="183"/>
    </row>
    <row r="87" spans="2:16">
      <c r="B87" s="186"/>
      <c r="C87" s="212"/>
      <c r="H87" s="263" t="s">
        <v>75</v>
      </c>
      <c r="O87" s="213"/>
      <c r="P87" s="183"/>
    </row>
    <row r="88" spans="2:16">
      <c r="B88" s="186"/>
      <c r="C88" s="212"/>
      <c r="H88" s="181" t="s">
        <v>76</v>
      </c>
      <c r="I88" s="230"/>
      <c r="J88" s="230"/>
      <c r="K88" s="230"/>
      <c r="O88" s="213"/>
      <c r="P88" s="183"/>
    </row>
    <row r="89" spans="2:16">
      <c r="B89" s="186"/>
      <c r="C89" s="212"/>
      <c r="H89" s="181" t="s">
        <v>84</v>
      </c>
      <c r="I89" s="272"/>
      <c r="J89" s="272"/>
      <c r="K89" s="272"/>
      <c r="O89" s="213"/>
      <c r="P89" s="183"/>
    </row>
    <row r="90" spans="2:16">
      <c r="B90" s="186"/>
      <c r="C90" s="273"/>
      <c r="D90" s="267"/>
      <c r="E90" s="267"/>
      <c r="F90" s="267"/>
      <c r="G90" s="267"/>
      <c r="H90" s="181" t="s">
        <v>78</v>
      </c>
      <c r="L90" s="267"/>
      <c r="M90" s="267"/>
      <c r="N90" s="267"/>
      <c r="O90" s="268"/>
      <c r="P90" s="183"/>
    </row>
    <row r="91" spans="2:16">
      <c r="B91" s="186"/>
      <c r="C91" s="274"/>
      <c r="D91" s="275"/>
      <c r="E91" s="275"/>
      <c r="K91" s="893"/>
      <c r="L91" s="893"/>
      <c r="M91" s="893"/>
      <c r="N91" s="893"/>
      <c r="O91" s="894"/>
      <c r="P91" s="183"/>
    </row>
    <row r="92" spans="2:16" ht="13.2" thickBot="1">
      <c r="B92" s="186"/>
      <c r="C92" s="897"/>
      <c r="D92" s="898"/>
      <c r="E92" s="898"/>
      <c r="F92" s="238"/>
      <c r="G92" s="238"/>
      <c r="H92" s="238"/>
      <c r="I92" s="238"/>
      <c r="J92" s="238"/>
      <c r="K92" s="895"/>
      <c r="L92" s="895"/>
      <c r="M92" s="895"/>
      <c r="N92" s="895"/>
      <c r="O92" s="896"/>
      <c r="P92" s="183"/>
    </row>
    <row r="93" spans="2:16" ht="13.2" thickBot="1">
      <c r="B93" s="276"/>
      <c r="C93" s="277"/>
      <c r="D93" s="277"/>
      <c r="E93" s="277"/>
      <c r="F93" s="277"/>
      <c r="G93" s="277"/>
      <c r="H93" s="277"/>
      <c r="I93" s="277"/>
      <c r="J93" s="277"/>
      <c r="K93" s="277"/>
      <c r="L93" s="277"/>
      <c r="M93" s="277"/>
      <c r="N93" s="277"/>
      <c r="O93" s="277"/>
      <c r="P93" s="278"/>
    </row>
    <row r="94" spans="2:16" ht="13.2" thickTop="1"/>
  </sheetData>
  <mergeCells count="83">
    <mergeCell ref="O12:O14"/>
    <mergeCell ref="D14:K14"/>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J31:K31"/>
    <mergeCell ref="M31:N31"/>
    <mergeCell ref="C32:G32"/>
    <mergeCell ref="H32:I32"/>
    <mergeCell ref="J32:K32"/>
    <mergeCell ref="M32:N32"/>
    <mergeCell ref="C33:N33"/>
    <mergeCell ref="C34:O36"/>
    <mergeCell ref="C37:J37"/>
    <mergeCell ref="M37:N37"/>
    <mergeCell ref="C38:J38"/>
    <mergeCell ref="M38:N38"/>
    <mergeCell ref="C48:O50"/>
    <mergeCell ref="C39:J39"/>
    <mergeCell ref="M39:N39"/>
    <mergeCell ref="C40:N40"/>
    <mergeCell ref="C41:O43"/>
    <mergeCell ref="C44:I44"/>
    <mergeCell ref="M44:N44"/>
    <mergeCell ref="C45:I45"/>
    <mergeCell ref="M45:N45"/>
    <mergeCell ref="C46:I46"/>
    <mergeCell ref="M46:N46"/>
    <mergeCell ref="C47:N47"/>
    <mergeCell ref="C62:I62"/>
    <mergeCell ref="M62:N62"/>
    <mergeCell ref="C63:I63"/>
    <mergeCell ref="M63:N63"/>
    <mergeCell ref="C51:I51"/>
    <mergeCell ref="M51:N51"/>
    <mergeCell ref="M52:N52"/>
    <mergeCell ref="M53:N53"/>
    <mergeCell ref="M54:N54"/>
    <mergeCell ref="C55:I55"/>
    <mergeCell ref="M55:N55"/>
    <mergeCell ref="C82:O83"/>
    <mergeCell ref="C84:O85"/>
    <mergeCell ref="K91:O92"/>
    <mergeCell ref="C92:E92"/>
    <mergeCell ref="B2:L2"/>
    <mergeCell ref="B3:E3"/>
    <mergeCell ref="B5:P5"/>
    <mergeCell ref="M64:N64"/>
    <mergeCell ref="M65:N65"/>
    <mergeCell ref="C66:N66"/>
    <mergeCell ref="C68:N68"/>
    <mergeCell ref="C78:O78"/>
    <mergeCell ref="C79:O79"/>
    <mergeCell ref="C56:N56"/>
    <mergeCell ref="C58:N58"/>
    <mergeCell ref="C59:O61"/>
  </mergeCells>
  <pageMargins left="0.7" right="0.7" top="0.75" bottom="0.75" header="0.3" footer="0.3"/>
  <pageSetup scale="52"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FDAC9-DC81-42EF-8EDB-5EA12B7DFCEE}">
  <dimension ref="B1:P95"/>
  <sheetViews>
    <sheetView showGridLines="0" view="pageBreakPreview" topLeftCell="H37" zoomScale="90" zoomScaleNormal="80" zoomScaleSheetLayoutView="90" zoomScalePageLayoutView="85" workbookViewId="0">
      <selection activeCell="C56" sqref="C56:N56"/>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19.2" customHeight="1" thickBot="1">
      <c r="B24" s="123"/>
      <c r="C24" s="99">
        <v>2.02</v>
      </c>
      <c r="D24" s="770" t="s">
        <v>204</v>
      </c>
      <c r="E24" s="771"/>
      <c r="F24" s="771"/>
      <c r="G24" s="771"/>
      <c r="H24" s="771"/>
      <c r="I24" s="771"/>
      <c r="J24" s="771"/>
      <c r="K24" s="771"/>
      <c r="L24" s="772"/>
      <c r="M24" s="770" t="s">
        <v>172</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c r="B29" s="123"/>
      <c r="C29" s="851" t="s">
        <v>118</v>
      </c>
      <c r="D29" s="851"/>
      <c r="E29" s="851"/>
      <c r="F29" s="851"/>
      <c r="G29" s="851"/>
      <c r="H29" s="851"/>
      <c r="I29" s="851"/>
      <c r="J29" s="737" t="s">
        <v>86</v>
      </c>
      <c r="K29" s="737"/>
      <c r="L29" s="295">
        <v>17534.82</v>
      </c>
      <c r="M29" s="864">
        <v>0.05</v>
      </c>
      <c r="N29" s="864"/>
      <c r="O29" s="164">
        <f>+L29*M29</f>
        <v>876.74099999999999</v>
      </c>
      <c r="P29" s="124"/>
    </row>
    <row r="30" spans="2:16">
      <c r="B30" s="123"/>
      <c r="C30" s="1008" t="s">
        <v>170</v>
      </c>
      <c r="D30" s="1009"/>
      <c r="E30" s="1009"/>
      <c r="F30" s="1009"/>
      <c r="G30" s="1010"/>
      <c r="H30" s="855"/>
      <c r="I30" s="1015"/>
      <c r="J30" s="1011" t="s">
        <v>121</v>
      </c>
      <c r="K30" s="1012"/>
      <c r="L30" s="295">
        <v>12500</v>
      </c>
      <c r="M30" s="1013">
        <v>0.5</v>
      </c>
      <c r="N30" s="1014"/>
      <c r="O30" s="164">
        <f t="shared" ref="O30:O31" si="0">+L30*M30</f>
        <v>6250</v>
      </c>
      <c r="P30" s="124"/>
    </row>
    <row r="31" spans="2:16">
      <c r="B31" s="123"/>
      <c r="C31" s="851" t="s">
        <v>181</v>
      </c>
      <c r="D31" s="851"/>
      <c r="E31" s="851"/>
      <c r="F31" s="851"/>
      <c r="G31" s="851"/>
      <c r="H31" s="851"/>
      <c r="I31" s="851"/>
      <c r="J31" s="852" t="s">
        <v>121</v>
      </c>
      <c r="K31" s="852"/>
      <c r="L31" s="295">
        <v>154625</v>
      </c>
      <c r="M31" s="1007">
        <v>0.03</v>
      </c>
      <c r="N31" s="1007"/>
      <c r="O31" s="164">
        <f t="shared" si="0"/>
        <v>4638.75</v>
      </c>
      <c r="P31" s="124"/>
    </row>
    <row r="32" spans="2:16" ht="14.4" thickBot="1">
      <c r="B32" s="123"/>
      <c r="C32" s="775" t="s">
        <v>57</v>
      </c>
      <c r="D32" s="728"/>
      <c r="E32" s="728"/>
      <c r="F32" s="728"/>
      <c r="G32" s="728"/>
      <c r="H32" s="728"/>
      <c r="I32" s="728"/>
      <c r="J32" s="728"/>
      <c r="K32" s="728"/>
      <c r="L32" s="728"/>
      <c r="M32" s="728"/>
      <c r="N32" s="729"/>
      <c r="O32" s="384">
        <f>ROUND(+SUM(O29:O31),2)</f>
        <v>11765.49</v>
      </c>
      <c r="P32" s="124"/>
    </row>
    <row r="33" spans="2:16" ht="14.4" thickBot="1">
      <c r="B33" s="123"/>
      <c r="P33" s="124"/>
    </row>
    <row r="34" spans="2:16" ht="13.5" customHeight="1">
      <c r="B34" s="123"/>
      <c r="C34" s="837" t="s">
        <v>58</v>
      </c>
      <c r="D34" s="838"/>
      <c r="E34" s="838"/>
      <c r="F34" s="838"/>
      <c r="G34" s="838"/>
      <c r="H34" s="838"/>
      <c r="I34" s="838"/>
      <c r="J34" s="838"/>
      <c r="K34" s="838"/>
      <c r="L34" s="838"/>
      <c r="M34" s="838"/>
      <c r="N34" s="838"/>
      <c r="O34" s="839"/>
      <c r="P34" s="124"/>
    </row>
    <row r="35" spans="2:16">
      <c r="B35" s="123"/>
      <c r="C35" s="840"/>
      <c r="D35" s="841"/>
      <c r="E35" s="841"/>
      <c r="F35" s="841"/>
      <c r="G35" s="841"/>
      <c r="H35" s="841"/>
      <c r="I35" s="841"/>
      <c r="J35" s="841"/>
      <c r="K35" s="841"/>
      <c r="L35" s="841"/>
      <c r="M35" s="841"/>
      <c r="N35" s="841"/>
      <c r="O35" s="842"/>
      <c r="P35" s="124"/>
    </row>
    <row r="36" spans="2:16">
      <c r="B36" s="123"/>
      <c r="C36" s="840"/>
      <c r="D36" s="841"/>
      <c r="E36" s="841"/>
      <c r="F36" s="841"/>
      <c r="G36" s="841"/>
      <c r="H36" s="841"/>
      <c r="I36" s="841"/>
      <c r="J36" s="841"/>
      <c r="K36" s="841"/>
      <c r="L36" s="841"/>
      <c r="M36" s="841"/>
      <c r="N36" s="841"/>
      <c r="O36" s="842"/>
      <c r="P36" s="124"/>
    </row>
    <row r="37" spans="2:16" ht="27.6">
      <c r="B37" s="123"/>
      <c r="C37" s="843" t="s">
        <v>51</v>
      </c>
      <c r="D37" s="731"/>
      <c r="E37" s="731"/>
      <c r="F37" s="731"/>
      <c r="G37" s="731"/>
      <c r="H37" s="732" t="s">
        <v>54</v>
      </c>
      <c r="I37" s="733"/>
      <c r="J37" s="732" t="s">
        <v>52</v>
      </c>
      <c r="K37" s="732"/>
      <c r="L37" s="163" t="s">
        <v>11</v>
      </c>
      <c r="M37" s="730" t="s">
        <v>10</v>
      </c>
      <c r="N37" s="730"/>
      <c r="O37" s="177" t="s">
        <v>120</v>
      </c>
      <c r="P37" s="124"/>
    </row>
    <row r="38" spans="2:16" ht="16.2" customHeight="1" thickBot="1">
      <c r="B38" s="123"/>
      <c r="C38" s="857" t="s">
        <v>205</v>
      </c>
      <c r="D38" s="858"/>
      <c r="E38" s="858"/>
      <c r="F38" s="858"/>
      <c r="G38" s="859"/>
      <c r="H38" s="860"/>
      <c r="I38" s="861"/>
      <c r="J38" s="860" t="s">
        <v>172</v>
      </c>
      <c r="K38" s="861"/>
      <c r="L38" s="176">
        <v>68425</v>
      </c>
      <c r="M38" s="862">
        <v>1</v>
      </c>
      <c r="N38" s="863"/>
      <c r="O38" s="164">
        <f>+L38*M38</f>
        <v>68425</v>
      </c>
      <c r="P38" s="124"/>
    </row>
    <row r="39" spans="2:16" ht="14.4" thickBot="1">
      <c r="B39" s="123"/>
      <c r="C39" s="716" t="s">
        <v>57</v>
      </c>
      <c r="D39" s="717"/>
      <c r="E39" s="717"/>
      <c r="F39" s="717"/>
      <c r="G39" s="717"/>
      <c r="H39" s="717"/>
      <c r="I39" s="717"/>
      <c r="J39" s="717"/>
      <c r="K39" s="717"/>
      <c r="L39" s="717"/>
      <c r="M39" s="717"/>
      <c r="N39" s="718"/>
      <c r="O39" s="166">
        <f>ROUND(+SUM(O38),2)</f>
        <v>68425</v>
      </c>
      <c r="P39" s="124"/>
    </row>
    <row r="40" spans="2:16">
      <c r="B40" s="123"/>
      <c r="C40" s="125"/>
      <c r="D40" s="125"/>
      <c r="E40" s="125"/>
      <c r="F40" s="125"/>
      <c r="G40" s="125"/>
      <c r="H40" s="125"/>
      <c r="I40" s="125"/>
      <c r="J40" s="125"/>
      <c r="K40" s="125"/>
      <c r="L40" s="125"/>
      <c r="M40" s="125"/>
      <c r="N40" s="125"/>
      <c r="O40" s="174"/>
      <c r="P40" s="124"/>
    </row>
    <row r="41" spans="2:16" ht="14.4" thickBot="1">
      <c r="B41" s="123"/>
      <c r="C41" s="125"/>
      <c r="D41" s="125"/>
      <c r="E41" s="125"/>
      <c r="F41" s="125"/>
      <c r="G41" s="125"/>
      <c r="H41" s="125"/>
      <c r="I41" s="125"/>
      <c r="J41" s="125"/>
      <c r="K41" s="125"/>
      <c r="L41" s="125"/>
      <c r="M41" s="125"/>
      <c r="N41" s="125"/>
      <c r="O41" s="174"/>
      <c r="P41" s="124"/>
    </row>
    <row r="42" spans="2:16">
      <c r="B42" s="123"/>
      <c r="C42" s="722" t="s">
        <v>129</v>
      </c>
      <c r="D42" s="723"/>
      <c r="E42" s="723"/>
      <c r="F42" s="723"/>
      <c r="G42" s="723"/>
      <c r="H42" s="723"/>
      <c r="I42" s="723"/>
      <c r="J42" s="723"/>
      <c r="K42" s="723"/>
      <c r="L42" s="723"/>
      <c r="M42" s="723"/>
      <c r="N42" s="723"/>
      <c r="O42" s="724"/>
      <c r="P42" s="124"/>
    </row>
    <row r="43" spans="2:16">
      <c r="B43" s="123"/>
      <c r="C43" s="725"/>
      <c r="D43" s="726"/>
      <c r="E43" s="726"/>
      <c r="F43" s="726"/>
      <c r="G43" s="726"/>
      <c r="H43" s="726"/>
      <c r="I43" s="726"/>
      <c r="J43" s="726"/>
      <c r="K43" s="726"/>
      <c r="L43" s="726"/>
      <c r="M43" s="726"/>
      <c r="N43" s="726"/>
      <c r="O43" s="727"/>
      <c r="P43" s="124"/>
    </row>
    <row r="44" spans="2:16" ht="14.4" thickBot="1">
      <c r="B44" s="123"/>
      <c r="C44" s="725"/>
      <c r="D44" s="726"/>
      <c r="E44" s="726"/>
      <c r="F44" s="726"/>
      <c r="G44" s="726"/>
      <c r="H44" s="726"/>
      <c r="I44" s="726"/>
      <c r="J44" s="726"/>
      <c r="K44" s="726"/>
      <c r="L44" s="728"/>
      <c r="M44" s="728"/>
      <c r="N44" s="728"/>
      <c r="O44" s="729"/>
      <c r="P44" s="124"/>
    </row>
    <row r="45" spans="2:16" ht="27.6">
      <c r="B45" s="123"/>
      <c r="C45" s="730" t="s">
        <v>51</v>
      </c>
      <c r="D45" s="731"/>
      <c r="E45" s="731"/>
      <c r="F45" s="731"/>
      <c r="G45" s="731"/>
      <c r="H45" s="732" t="s">
        <v>54</v>
      </c>
      <c r="I45" s="733"/>
      <c r="J45" s="732" t="s">
        <v>52</v>
      </c>
      <c r="K45" s="732"/>
      <c r="L45" s="136" t="s">
        <v>11</v>
      </c>
      <c r="M45" s="734" t="s">
        <v>10</v>
      </c>
      <c r="N45" s="735"/>
      <c r="O45" s="137" t="s">
        <v>120</v>
      </c>
      <c r="P45" s="124"/>
    </row>
    <row r="46" spans="2:16">
      <c r="B46" s="123"/>
      <c r="C46" s="736" t="s">
        <v>182</v>
      </c>
      <c r="D46" s="736"/>
      <c r="E46" s="736"/>
      <c r="F46" s="736"/>
      <c r="G46" s="736"/>
      <c r="H46" s="737"/>
      <c r="I46" s="737"/>
      <c r="J46" s="855" t="s">
        <v>183</v>
      </c>
      <c r="K46" s="856"/>
      <c r="L46" s="292">
        <v>10464</v>
      </c>
      <c r="M46" s="738">
        <v>1</v>
      </c>
      <c r="N46" s="739"/>
      <c r="O46" s="164">
        <f>+L46*M46</f>
        <v>10464</v>
      </c>
      <c r="P46" s="124"/>
    </row>
    <row r="47" spans="2:16" ht="14.4" thickBot="1">
      <c r="B47" s="123"/>
      <c r="C47" s="736"/>
      <c r="D47" s="736"/>
      <c r="E47" s="736"/>
      <c r="F47" s="736"/>
      <c r="G47" s="736"/>
      <c r="H47" s="737"/>
      <c r="I47" s="737"/>
      <c r="J47" s="737"/>
      <c r="K47" s="737"/>
      <c r="L47" s="162"/>
      <c r="M47" s="781"/>
      <c r="N47" s="782"/>
      <c r="O47" s="139"/>
      <c r="P47" s="124"/>
    </row>
    <row r="48" spans="2:16" ht="14.4" thickBot="1">
      <c r="B48" s="123"/>
      <c r="C48" s="716" t="s">
        <v>57</v>
      </c>
      <c r="D48" s="717"/>
      <c r="E48" s="717"/>
      <c r="F48" s="717"/>
      <c r="G48" s="717"/>
      <c r="H48" s="717"/>
      <c r="I48" s="717"/>
      <c r="J48" s="717"/>
      <c r="K48" s="717"/>
      <c r="L48" s="717"/>
      <c r="M48" s="717"/>
      <c r="N48" s="718"/>
      <c r="O48" s="166">
        <f>ROUND(+SUM(O46:O47),2)</f>
        <v>10464</v>
      </c>
      <c r="P48" s="124"/>
    </row>
    <row r="49" spans="2:16">
      <c r="B49" s="123"/>
      <c r="C49" s="125"/>
      <c r="D49" s="125"/>
      <c r="E49" s="125"/>
      <c r="F49" s="125"/>
      <c r="G49" s="125"/>
      <c r="H49" s="125"/>
      <c r="I49" s="125"/>
      <c r="J49" s="125"/>
      <c r="K49" s="125"/>
      <c r="L49" s="125"/>
      <c r="M49" s="125"/>
      <c r="N49" s="125"/>
      <c r="O49" s="174"/>
      <c r="P49" s="124"/>
    </row>
    <row r="50" spans="2:16" ht="14.4" thickBot="1">
      <c r="B50" s="123"/>
      <c r="P50" s="124"/>
    </row>
    <row r="51" spans="2:16">
      <c r="B51" s="123"/>
      <c r="C51" s="722" t="s">
        <v>64</v>
      </c>
      <c r="D51" s="723"/>
      <c r="E51" s="723"/>
      <c r="F51" s="723"/>
      <c r="G51" s="723"/>
      <c r="H51" s="723"/>
      <c r="I51" s="723"/>
      <c r="J51" s="723"/>
      <c r="K51" s="723"/>
      <c r="L51" s="723"/>
      <c r="M51" s="723"/>
      <c r="N51" s="723"/>
      <c r="O51" s="724"/>
      <c r="P51" s="124"/>
    </row>
    <row r="52" spans="2:16">
      <c r="B52" s="123"/>
      <c r="C52" s="725"/>
      <c r="D52" s="726"/>
      <c r="E52" s="726"/>
      <c r="F52" s="726"/>
      <c r="G52" s="726"/>
      <c r="H52" s="726"/>
      <c r="I52" s="726"/>
      <c r="J52" s="726"/>
      <c r="K52" s="726"/>
      <c r="L52" s="726"/>
      <c r="M52" s="726"/>
      <c r="N52" s="726"/>
      <c r="O52" s="727"/>
      <c r="P52" s="124"/>
    </row>
    <row r="53" spans="2:16">
      <c r="B53" s="123"/>
      <c r="C53" s="725"/>
      <c r="D53" s="726"/>
      <c r="E53" s="726"/>
      <c r="F53" s="726"/>
      <c r="G53" s="726"/>
      <c r="H53" s="726"/>
      <c r="I53" s="726"/>
      <c r="J53" s="726"/>
      <c r="K53" s="726"/>
      <c r="L53" s="726"/>
      <c r="M53" s="726"/>
      <c r="N53" s="726"/>
      <c r="O53" s="727"/>
      <c r="P53" s="124"/>
    </row>
    <row r="54" spans="2:16" ht="31.5" customHeight="1">
      <c r="B54" s="123"/>
      <c r="C54" s="732" t="s">
        <v>51</v>
      </c>
      <c r="D54" s="733"/>
      <c r="E54" s="733"/>
      <c r="F54" s="733"/>
      <c r="G54" s="733"/>
      <c r="H54" s="732" t="s">
        <v>54</v>
      </c>
      <c r="I54" s="733"/>
      <c r="J54" s="732" t="s">
        <v>52</v>
      </c>
      <c r="K54" s="732"/>
      <c r="L54" s="173" t="s">
        <v>11</v>
      </c>
      <c r="M54" s="732" t="s">
        <v>10</v>
      </c>
      <c r="N54" s="732"/>
      <c r="O54" s="160" t="s">
        <v>120</v>
      </c>
      <c r="P54" s="124"/>
    </row>
    <row r="55" spans="2:16" ht="14.4" thickBot="1">
      <c r="B55" s="123"/>
      <c r="C55" s="789" t="s">
        <v>127</v>
      </c>
      <c r="D55" s="789"/>
      <c r="E55" s="789"/>
      <c r="F55" s="789"/>
      <c r="G55" s="789"/>
      <c r="H55" s="737"/>
      <c r="I55" s="737"/>
      <c r="J55" s="737" t="s">
        <v>125</v>
      </c>
      <c r="K55" s="737"/>
      <c r="L55" s="292">
        <v>29224.691865875</v>
      </c>
      <c r="M55" s="738">
        <v>0.6</v>
      </c>
      <c r="N55" s="739"/>
      <c r="O55" s="164">
        <f>+L55*M55</f>
        <v>17534.815119524999</v>
      </c>
      <c r="P55" s="124"/>
    </row>
    <row r="56" spans="2:16" ht="14.4" thickBot="1">
      <c r="B56" s="123"/>
      <c r="C56" s="776" t="s">
        <v>57</v>
      </c>
      <c r="D56" s="777"/>
      <c r="E56" s="777"/>
      <c r="F56" s="777"/>
      <c r="G56" s="777"/>
      <c r="H56" s="777"/>
      <c r="I56" s="777"/>
      <c r="J56" s="777"/>
      <c r="K56" s="777"/>
      <c r="L56" s="777"/>
      <c r="M56" s="777"/>
      <c r="N56" s="777"/>
      <c r="O56" s="166">
        <f>ROUND(+SUM(O55:O55),2)</f>
        <v>17534.82</v>
      </c>
      <c r="P56" s="124"/>
    </row>
    <row r="57" spans="2:16" ht="14.4" thickBot="1">
      <c r="B57" s="123"/>
      <c r="C57" s="129"/>
      <c r="O57" s="135"/>
      <c r="P57" s="124"/>
    </row>
    <row r="58" spans="2:16" ht="14.4" thickBot="1">
      <c r="B58" s="123"/>
      <c r="C58" s="778" t="s">
        <v>67</v>
      </c>
      <c r="D58" s="779"/>
      <c r="E58" s="779"/>
      <c r="F58" s="779"/>
      <c r="G58" s="779"/>
      <c r="H58" s="779"/>
      <c r="I58" s="779"/>
      <c r="J58" s="779"/>
      <c r="K58" s="779"/>
      <c r="L58" s="779"/>
      <c r="M58" s="779"/>
      <c r="N58" s="780"/>
      <c r="O58" s="168">
        <f>+O56+O48+O32+O39</f>
        <v>108189.31</v>
      </c>
      <c r="P58" s="124"/>
    </row>
    <row r="59" spans="2:16" ht="14.4" thickBot="1">
      <c r="B59" s="123"/>
      <c r="P59" s="124"/>
    </row>
    <row r="60" spans="2:16">
      <c r="B60" s="123"/>
      <c r="C60" s="722" t="s">
        <v>68</v>
      </c>
      <c r="D60" s="723"/>
      <c r="E60" s="723"/>
      <c r="F60" s="723"/>
      <c r="G60" s="723"/>
      <c r="H60" s="723"/>
      <c r="I60" s="723"/>
      <c r="J60" s="723"/>
      <c r="K60" s="723"/>
      <c r="L60" s="723"/>
      <c r="M60" s="723"/>
      <c r="N60" s="723"/>
      <c r="O60" s="724"/>
      <c r="P60" s="124"/>
    </row>
    <row r="61" spans="2:16">
      <c r="B61" s="123"/>
      <c r="C61" s="725"/>
      <c r="D61" s="726"/>
      <c r="E61" s="726"/>
      <c r="F61" s="726"/>
      <c r="G61" s="726"/>
      <c r="H61" s="726"/>
      <c r="I61" s="726"/>
      <c r="J61" s="726"/>
      <c r="K61" s="726"/>
      <c r="L61" s="726"/>
      <c r="M61" s="726"/>
      <c r="N61" s="726"/>
      <c r="O61" s="727"/>
      <c r="P61" s="124"/>
    </row>
    <row r="62" spans="2:16" ht="14.4" thickBot="1">
      <c r="B62" s="123"/>
      <c r="C62" s="775"/>
      <c r="D62" s="728"/>
      <c r="E62" s="728"/>
      <c r="F62" s="728"/>
      <c r="G62" s="728"/>
      <c r="H62" s="728"/>
      <c r="I62" s="728"/>
      <c r="J62" s="728"/>
      <c r="K62" s="728"/>
      <c r="L62" s="728"/>
      <c r="M62" s="728"/>
      <c r="N62" s="728"/>
      <c r="O62" s="729"/>
      <c r="P62" s="124"/>
    </row>
    <row r="63" spans="2:16">
      <c r="B63" s="123"/>
      <c r="C63" s="783" t="s">
        <v>69</v>
      </c>
      <c r="D63" s="784"/>
      <c r="E63" s="784"/>
      <c r="F63" s="784"/>
      <c r="G63" s="784"/>
      <c r="H63" s="784"/>
      <c r="I63" s="784"/>
      <c r="J63" s="142"/>
      <c r="K63" s="144"/>
      <c r="L63" s="136" t="s">
        <v>70</v>
      </c>
      <c r="M63" s="785" t="s">
        <v>71</v>
      </c>
      <c r="N63" s="786"/>
      <c r="O63" s="145"/>
      <c r="P63" s="124"/>
    </row>
    <row r="64" spans="2:16">
      <c r="B64" s="123"/>
      <c r="C64" s="764" t="s">
        <v>22</v>
      </c>
      <c r="D64" s="765"/>
      <c r="E64" s="765"/>
      <c r="F64" s="765"/>
      <c r="G64" s="765"/>
      <c r="H64" s="765"/>
      <c r="I64" s="765"/>
      <c r="J64" s="146"/>
      <c r="K64" s="147"/>
      <c r="L64" s="148"/>
      <c r="M64" s="826"/>
      <c r="N64" s="827"/>
      <c r="O64" s="149"/>
      <c r="P64" s="124"/>
    </row>
    <row r="65" spans="2:16">
      <c r="B65" s="123"/>
      <c r="C65" s="126" t="s">
        <v>72</v>
      </c>
      <c r="D65" s="92"/>
      <c r="E65" s="92"/>
      <c r="F65" s="92"/>
      <c r="G65" s="92"/>
      <c r="H65" s="92"/>
      <c r="I65" s="92"/>
      <c r="J65" s="146"/>
      <c r="K65" s="147"/>
      <c r="L65" s="148"/>
      <c r="M65" s="826"/>
      <c r="N65" s="827"/>
      <c r="O65" s="149"/>
      <c r="P65" s="124"/>
    </row>
    <row r="66" spans="2:16" ht="14.4" thickBot="1">
      <c r="B66" s="123"/>
      <c r="C66" s="132" t="s">
        <v>73</v>
      </c>
      <c r="D66" s="133"/>
      <c r="E66" s="133"/>
      <c r="F66" s="133"/>
      <c r="G66" s="133"/>
      <c r="H66" s="133"/>
      <c r="I66" s="133"/>
      <c r="J66" s="150"/>
      <c r="K66" s="151"/>
      <c r="L66" s="148"/>
      <c r="M66" s="828"/>
      <c r="N66" s="829"/>
      <c r="O66" s="149"/>
      <c r="P66" s="124"/>
    </row>
    <row r="67" spans="2:16" ht="14.4" thickBot="1">
      <c r="B67" s="123"/>
      <c r="C67" s="716" t="s">
        <v>57</v>
      </c>
      <c r="D67" s="717"/>
      <c r="E67" s="717"/>
      <c r="F67" s="717"/>
      <c r="G67" s="717"/>
      <c r="H67" s="717"/>
      <c r="I67" s="717"/>
      <c r="J67" s="717"/>
      <c r="K67" s="717"/>
      <c r="L67" s="717"/>
      <c r="M67" s="717"/>
      <c r="N67" s="718"/>
      <c r="O67" s="152"/>
      <c r="P67" s="124"/>
    </row>
    <row r="68" spans="2:16" ht="14.4" thickBot="1">
      <c r="B68" s="123"/>
      <c r="C68" s="129"/>
      <c r="O68" s="135"/>
      <c r="P68" s="124"/>
    </row>
    <row r="69" spans="2:16" ht="14.4" thickBot="1">
      <c r="B69" s="123"/>
      <c r="C69" s="830" t="s">
        <v>74</v>
      </c>
      <c r="D69" s="831"/>
      <c r="E69" s="831"/>
      <c r="F69" s="831"/>
      <c r="G69" s="831"/>
      <c r="H69" s="831"/>
      <c r="I69" s="831"/>
      <c r="J69" s="831"/>
      <c r="K69" s="831"/>
      <c r="L69" s="831"/>
      <c r="M69" s="831"/>
      <c r="N69" s="832"/>
      <c r="O69" s="153"/>
      <c r="P69" s="124"/>
    </row>
    <row r="70" spans="2:16">
      <c r="B70" s="123"/>
      <c r="C70" s="127"/>
      <c r="D70" s="128"/>
      <c r="E70" s="128"/>
      <c r="F70" s="128"/>
      <c r="G70" s="128"/>
      <c r="H70" s="128"/>
      <c r="I70" s="128"/>
      <c r="J70" s="128"/>
      <c r="K70" s="128"/>
      <c r="L70" s="128"/>
      <c r="M70" s="128"/>
      <c r="N70" s="128"/>
      <c r="O70" s="134"/>
      <c r="P70" s="124"/>
    </row>
    <row r="71" spans="2:16">
      <c r="B71" s="123"/>
      <c r="C71" s="129"/>
      <c r="O71" s="135"/>
      <c r="P71" s="124"/>
    </row>
    <row r="72" spans="2:16">
      <c r="B72" s="123"/>
      <c r="C72" s="129"/>
      <c r="O72" s="135"/>
      <c r="P72" s="124"/>
    </row>
    <row r="73" spans="2:16">
      <c r="B73" s="123"/>
      <c r="C73" s="129"/>
      <c r="H73" s="131" t="s">
        <v>75</v>
      </c>
      <c r="I73" s="131"/>
      <c r="J73" s="131"/>
      <c r="K73" s="131"/>
      <c r="O73" s="135"/>
      <c r="P73" s="124"/>
    </row>
    <row r="74" spans="2:16">
      <c r="B74" s="123"/>
      <c r="C74" s="129"/>
      <c r="H74" s="131" t="s">
        <v>76</v>
      </c>
      <c r="O74" s="135"/>
      <c r="P74" s="124"/>
    </row>
    <row r="75" spans="2:16">
      <c r="B75" s="123"/>
      <c r="C75" s="129"/>
      <c r="H75" s="131" t="s">
        <v>77</v>
      </c>
      <c r="O75" s="135"/>
      <c r="P75" s="124"/>
    </row>
    <row r="76" spans="2:16">
      <c r="B76" s="123"/>
      <c r="C76" s="129"/>
      <c r="H76" s="131" t="s">
        <v>78</v>
      </c>
      <c r="O76" s="135"/>
      <c r="P76" s="124"/>
    </row>
    <row r="77" spans="2:16">
      <c r="B77" s="123"/>
      <c r="C77" s="129"/>
      <c r="H77" s="122" t="s">
        <v>79</v>
      </c>
      <c r="O77" s="135"/>
      <c r="P77" s="124"/>
    </row>
    <row r="78" spans="2:16">
      <c r="B78" s="123"/>
      <c r="C78" s="154" t="s">
        <v>80</v>
      </c>
      <c r="D78" s="138"/>
      <c r="E78" s="138"/>
      <c r="F78" s="138"/>
      <c r="G78" s="138"/>
      <c r="H78" s="138"/>
      <c r="I78" s="138"/>
      <c r="J78" s="138"/>
      <c r="K78" s="138"/>
      <c r="L78" s="138"/>
      <c r="M78" s="138"/>
      <c r="N78" s="138"/>
      <c r="O78" s="155"/>
      <c r="P78" s="124"/>
    </row>
    <row r="79" spans="2:16">
      <c r="B79" s="123"/>
      <c r="C79" s="764"/>
      <c r="D79" s="765"/>
      <c r="E79" s="765"/>
      <c r="F79" s="765"/>
      <c r="G79" s="765"/>
      <c r="H79" s="765"/>
      <c r="I79" s="765"/>
      <c r="J79" s="765"/>
      <c r="K79" s="765"/>
      <c r="L79" s="765"/>
      <c r="M79" s="765"/>
      <c r="N79" s="765"/>
      <c r="O79" s="825"/>
      <c r="P79" s="124"/>
    </row>
    <row r="80" spans="2:16">
      <c r="B80" s="123"/>
      <c r="C80" s="764"/>
      <c r="D80" s="765"/>
      <c r="E80" s="765"/>
      <c r="F80" s="765"/>
      <c r="G80" s="765"/>
      <c r="H80" s="765"/>
      <c r="I80" s="765"/>
      <c r="J80" s="765"/>
      <c r="K80" s="765"/>
      <c r="L80" s="765"/>
      <c r="M80" s="765"/>
      <c r="N80" s="765"/>
      <c r="O80" s="825"/>
      <c r="P80" s="124"/>
    </row>
    <row r="81" spans="2:16">
      <c r="B81" s="123"/>
      <c r="C81" s="129"/>
      <c r="O81" s="135"/>
      <c r="P81" s="124"/>
    </row>
    <row r="82" spans="2:16">
      <c r="B82" s="123"/>
      <c r="C82" s="130" t="s">
        <v>81</v>
      </c>
      <c r="O82" s="135"/>
      <c r="P82" s="124"/>
    </row>
    <row r="83" spans="2:16" ht="12.75" customHeight="1">
      <c r="B83" s="123"/>
      <c r="C83" s="822" t="s">
        <v>82</v>
      </c>
      <c r="D83" s="823"/>
      <c r="E83" s="823"/>
      <c r="F83" s="823"/>
      <c r="G83" s="823"/>
      <c r="H83" s="823"/>
      <c r="I83" s="823"/>
      <c r="J83" s="823"/>
      <c r="K83" s="823"/>
      <c r="L83" s="823"/>
      <c r="M83" s="823"/>
      <c r="N83" s="823"/>
      <c r="O83" s="824"/>
      <c r="P83" s="124"/>
    </row>
    <row r="84" spans="2:16">
      <c r="B84" s="123"/>
      <c r="C84" s="822"/>
      <c r="D84" s="823"/>
      <c r="E84" s="823"/>
      <c r="F84" s="823"/>
      <c r="G84" s="823"/>
      <c r="H84" s="823"/>
      <c r="I84" s="823"/>
      <c r="J84" s="823"/>
      <c r="K84" s="823"/>
      <c r="L84" s="823"/>
      <c r="M84" s="823"/>
      <c r="N84" s="823"/>
      <c r="O84" s="824"/>
      <c r="P84" s="124"/>
    </row>
    <row r="85" spans="2:16" ht="12.9" customHeight="1">
      <c r="B85" s="123"/>
      <c r="C85" s="822" t="s">
        <v>83</v>
      </c>
      <c r="D85" s="823"/>
      <c r="E85" s="823"/>
      <c r="F85" s="823"/>
      <c r="G85" s="823"/>
      <c r="H85" s="823"/>
      <c r="I85" s="823"/>
      <c r="J85" s="823"/>
      <c r="K85" s="823"/>
      <c r="L85" s="823"/>
      <c r="M85" s="823"/>
      <c r="N85" s="823"/>
      <c r="O85" s="824"/>
      <c r="P85" s="124"/>
    </row>
    <row r="86" spans="2:16">
      <c r="B86" s="123"/>
      <c r="C86" s="822"/>
      <c r="D86" s="823"/>
      <c r="E86" s="823"/>
      <c r="F86" s="823"/>
      <c r="G86" s="823"/>
      <c r="H86" s="823"/>
      <c r="I86" s="823"/>
      <c r="J86" s="823"/>
      <c r="K86" s="823"/>
      <c r="L86" s="823"/>
      <c r="M86" s="823"/>
      <c r="N86" s="823"/>
      <c r="O86" s="824"/>
      <c r="P86" s="124"/>
    </row>
    <row r="87" spans="2:16">
      <c r="B87" s="123"/>
      <c r="C87" s="129"/>
      <c r="O87" s="135"/>
      <c r="P87" s="124"/>
    </row>
    <row r="88" spans="2:16">
      <c r="B88" s="123"/>
      <c r="C88" s="129"/>
      <c r="H88" s="131" t="s">
        <v>75</v>
      </c>
      <c r="O88" s="135"/>
      <c r="P88" s="124"/>
    </row>
    <row r="89" spans="2:16">
      <c r="B89" s="123"/>
      <c r="C89" s="129"/>
      <c r="H89" s="122" t="s">
        <v>76</v>
      </c>
      <c r="I89" s="92"/>
      <c r="J89" s="92"/>
      <c r="K89" s="92"/>
      <c r="O89" s="135"/>
      <c r="P89" s="124"/>
    </row>
    <row r="90" spans="2:16">
      <c r="B90" s="123"/>
      <c r="C90" s="129"/>
      <c r="H90" s="122" t="s">
        <v>84</v>
      </c>
      <c r="O90" s="135"/>
      <c r="P90" s="124"/>
    </row>
    <row r="91" spans="2:16">
      <c r="B91" s="123"/>
      <c r="C91" s="129"/>
      <c r="H91" s="122" t="s">
        <v>78</v>
      </c>
      <c r="O91" s="135"/>
      <c r="P91" s="124"/>
    </row>
    <row r="92" spans="2:16" ht="17.25" customHeight="1">
      <c r="B92" s="123"/>
      <c r="C92" s="129"/>
      <c r="K92" s="816"/>
      <c r="L92" s="816"/>
      <c r="M92" s="816"/>
      <c r="N92" s="816"/>
      <c r="O92" s="817"/>
      <c r="P92" s="124"/>
    </row>
    <row r="93" spans="2:16" ht="18.75" customHeight="1" thickBot="1">
      <c r="B93" s="123"/>
      <c r="C93" s="820"/>
      <c r="D93" s="818"/>
      <c r="E93" s="818"/>
      <c r="F93" s="143"/>
      <c r="G93" s="143"/>
      <c r="H93" s="143"/>
      <c r="I93" s="143"/>
      <c r="J93" s="143"/>
      <c r="K93" s="818"/>
      <c r="L93" s="818"/>
      <c r="M93" s="818"/>
      <c r="N93" s="818"/>
      <c r="O93" s="819"/>
      <c r="P93" s="124"/>
    </row>
    <row r="94" spans="2:16" ht="14.4" thickBot="1">
      <c r="B94" s="156"/>
      <c r="C94" s="157"/>
      <c r="D94" s="157"/>
      <c r="E94" s="157"/>
      <c r="F94" s="157"/>
      <c r="G94" s="157"/>
      <c r="H94" s="157"/>
      <c r="I94" s="157"/>
      <c r="J94" s="157"/>
      <c r="K94" s="157"/>
      <c r="L94" s="157"/>
      <c r="M94" s="157"/>
      <c r="N94" s="157"/>
      <c r="O94" s="157"/>
      <c r="P94" s="158"/>
    </row>
    <row r="95" spans="2:16" ht="14.4" thickTop="1"/>
  </sheetData>
  <mergeCells count="92">
    <mergeCell ref="C85:O86"/>
    <mergeCell ref="K92:O93"/>
    <mergeCell ref="C93:E93"/>
    <mergeCell ref="C30:G30"/>
    <mergeCell ref="J30:K30"/>
    <mergeCell ref="M30:N30"/>
    <mergeCell ref="H30:I30"/>
    <mergeCell ref="M66:N66"/>
    <mergeCell ref="C67:N67"/>
    <mergeCell ref="C69:N69"/>
    <mergeCell ref="C79:O79"/>
    <mergeCell ref="C80:O80"/>
    <mergeCell ref="C83:O84"/>
    <mergeCell ref="C60:O62"/>
    <mergeCell ref="C63:I63"/>
    <mergeCell ref="M63:N63"/>
    <mergeCell ref="C64:I64"/>
    <mergeCell ref="M64:N64"/>
    <mergeCell ref="M65:N65"/>
    <mergeCell ref="C55:G55"/>
    <mergeCell ref="H55:I55"/>
    <mergeCell ref="J55:K55"/>
    <mergeCell ref="M55:N55"/>
    <mergeCell ref="C56:N56"/>
    <mergeCell ref="C58:N58"/>
    <mergeCell ref="C48:N48"/>
    <mergeCell ref="C51:O53"/>
    <mergeCell ref="C54:G54"/>
    <mergeCell ref="H54:I54"/>
    <mergeCell ref="J54:K54"/>
    <mergeCell ref="M54:N54"/>
    <mergeCell ref="C46:G46"/>
    <mergeCell ref="H46:I46"/>
    <mergeCell ref="J46:K46"/>
    <mergeCell ref="M46:N46"/>
    <mergeCell ref="C47:G47"/>
    <mergeCell ref="H47:I47"/>
    <mergeCell ref="J47:K47"/>
    <mergeCell ref="M47:N47"/>
    <mergeCell ref="C42:O44"/>
    <mergeCell ref="C45:G45"/>
    <mergeCell ref="H45:I45"/>
    <mergeCell ref="J45:K45"/>
    <mergeCell ref="M45:N45"/>
    <mergeCell ref="C38:G38"/>
    <mergeCell ref="H38:I38"/>
    <mergeCell ref="J38:K38"/>
    <mergeCell ref="M38:N38"/>
    <mergeCell ref="C39:N39"/>
    <mergeCell ref="C32:N32"/>
    <mergeCell ref="C37:G37"/>
    <mergeCell ref="H37:I37"/>
    <mergeCell ref="J37:K37"/>
    <mergeCell ref="M37:N37"/>
    <mergeCell ref="D24:L24"/>
    <mergeCell ref="M24:N24"/>
    <mergeCell ref="C34:O36"/>
    <mergeCell ref="C25:O27"/>
    <mergeCell ref="C28:G28"/>
    <mergeCell ref="H28:I28"/>
    <mergeCell ref="J28:K28"/>
    <mergeCell ref="M28:N28"/>
    <mergeCell ref="C29:G29"/>
    <mergeCell ref="H29:I29"/>
    <mergeCell ref="J29:K29"/>
    <mergeCell ref="M29:N29"/>
    <mergeCell ref="C31:G31"/>
    <mergeCell ref="H31:I31"/>
    <mergeCell ref="J31:K31"/>
    <mergeCell ref="M31:N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51B8D-7750-4E20-968D-F89C68E634B2}">
  <dimension ref="B1:P92"/>
  <sheetViews>
    <sheetView showGridLines="0" view="pageBreakPreview" topLeftCell="I51" zoomScale="90" zoomScaleNormal="80" zoomScaleSheetLayoutView="90" zoomScalePageLayoutView="85" workbookViewId="0">
      <selection activeCell="O55" sqref="O55"/>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19.2" customHeight="1" thickBot="1">
      <c r="B24" s="123"/>
      <c r="C24" s="99">
        <v>2.0299999999999998</v>
      </c>
      <c r="D24" s="770" t="s">
        <v>206</v>
      </c>
      <c r="E24" s="771"/>
      <c r="F24" s="771"/>
      <c r="G24" s="771"/>
      <c r="H24" s="771"/>
      <c r="I24" s="771"/>
      <c r="J24" s="771"/>
      <c r="K24" s="771"/>
      <c r="L24" s="772"/>
      <c r="M24" s="770" t="s">
        <v>123</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c r="B29" s="123"/>
      <c r="C29" s="851" t="s">
        <v>118</v>
      </c>
      <c r="D29" s="851"/>
      <c r="E29" s="851"/>
      <c r="F29" s="851"/>
      <c r="G29" s="851"/>
      <c r="H29" s="851"/>
      <c r="I29" s="851"/>
      <c r="J29" s="737" t="s">
        <v>86</v>
      </c>
      <c r="K29" s="737"/>
      <c r="L29" s="295">
        <v>17534.82</v>
      </c>
      <c r="M29" s="864">
        <v>0.05</v>
      </c>
      <c r="N29" s="864"/>
      <c r="O29" s="164">
        <f>+L29*M29</f>
        <v>876.74099999999999</v>
      </c>
      <c r="P29" s="124"/>
    </row>
    <row r="30" spans="2:16" ht="14.4" thickBot="1">
      <c r="B30" s="123"/>
      <c r="C30" s="775" t="s">
        <v>57</v>
      </c>
      <c r="D30" s="728"/>
      <c r="E30" s="728"/>
      <c r="F30" s="728"/>
      <c r="G30" s="728"/>
      <c r="H30" s="728"/>
      <c r="I30" s="728"/>
      <c r="J30" s="728"/>
      <c r="K30" s="728"/>
      <c r="L30" s="728"/>
      <c r="M30" s="728"/>
      <c r="N30" s="729"/>
      <c r="O30" s="384">
        <f>ROUND(+SUM(O29:O29),2)</f>
        <v>876.74</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843" t="s">
        <v>51</v>
      </c>
      <c r="D35" s="731"/>
      <c r="E35" s="731"/>
      <c r="F35" s="731"/>
      <c r="G35" s="731"/>
      <c r="H35" s="732" t="s">
        <v>54</v>
      </c>
      <c r="I35" s="733"/>
      <c r="J35" s="732" t="s">
        <v>52</v>
      </c>
      <c r="K35" s="732"/>
      <c r="L35" s="163" t="s">
        <v>11</v>
      </c>
      <c r="M35" s="730" t="s">
        <v>10</v>
      </c>
      <c r="N35" s="730"/>
      <c r="O35" s="177" t="s">
        <v>120</v>
      </c>
      <c r="P35" s="124"/>
    </row>
    <row r="36" spans="2:16" ht="16.2" customHeight="1" thickBot="1">
      <c r="B36" s="123"/>
      <c r="C36" s="857" t="s">
        <v>207</v>
      </c>
      <c r="D36" s="858"/>
      <c r="E36" s="858"/>
      <c r="F36" s="858"/>
      <c r="G36" s="859"/>
      <c r="H36" s="860"/>
      <c r="I36" s="861"/>
      <c r="J36" s="860" t="s">
        <v>172</v>
      </c>
      <c r="K36" s="861"/>
      <c r="L36" s="176">
        <v>551162.35</v>
      </c>
      <c r="M36" s="862">
        <v>0.01</v>
      </c>
      <c r="N36" s="863"/>
      <c r="O36" s="164">
        <f>+L36*M36</f>
        <v>5511.6234999999997</v>
      </c>
      <c r="P36" s="124"/>
    </row>
    <row r="37" spans="2:16" ht="16.2" customHeight="1" thickBot="1">
      <c r="B37" s="123"/>
      <c r="C37" s="857" t="s">
        <v>208</v>
      </c>
      <c r="D37" s="858"/>
      <c r="E37" s="858"/>
      <c r="F37" s="858"/>
      <c r="G37" s="859"/>
      <c r="H37" s="860"/>
      <c r="I37" s="861"/>
      <c r="J37" s="860" t="s">
        <v>174</v>
      </c>
      <c r="K37" s="861"/>
      <c r="L37" s="176">
        <v>36676</v>
      </c>
      <c r="M37" s="862">
        <v>1.25</v>
      </c>
      <c r="N37" s="863"/>
      <c r="O37" s="164">
        <f>+L37*M37</f>
        <v>45845</v>
      </c>
      <c r="P37" s="124"/>
    </row>
    <row r="38" spans="2:16" ht="14.4" thickBot="1">
      <c r="B38" s="123"/>
      <c r="C38" s="716" t="s">
        <v>57</v>
      </c>
      <c r="D38" s="717"/>
      <c r="E38" s="717"/>
      <c r="F38" s="717"/>
      <c r="G38" s="717"/>
      <c r="H38" s="717"/>
      <c r="I38" s="717"/>
      <c r="J38" s="717"/>
      <c r="K38" s="717"/>
      <c r="L38" s="717"/>
      <c r="M38" s="717"/>
      <c r="N38" s="718"/>
      <c r="O38" s="166">
        <f>ROUND(+SUM(O36:O37),2)</f>
        <v>51356.62</v>
      </c>
      <c r="P38" s="124"/>
    </row>
    <row r="39" spans="2:16">
      <c r="B39" s="123"/>
      <c r="C39" s="125"/>
      <c r="D39" s="125"/>
      <c r="E39" s="125"/>
      <c r="F39" s="125"/>
      <c r="G39" s="125"/>
      <c r="H39" s="125"/>
      <c r="I39" s="125"/>
      <c r="J39" s="125"/>
      <c r="K39" s="125"/>
      <c r="L39" s="125"/>
      <c r="M39" s="125"/>
      <c r="N39" s="125"/>
      <c r="O39" s="174"/>
      <c r="P39" s="124"/>
    </row>
    <row r="40" spans="2:16" ht="14.4" thickBot="1">
      <c r="B40" s="123"/>
      <c r="C40" s="125"/>
      <c r="D40" s="125"/>
      <c r="E40" s="125"/>
      <c r="F40" s="125"/>
      <c r="G40" s="125"/>
      <c r="H40" s="125"/>
      <c r="I40" s="125"/>
      <c r="J40" s="125"/>
      <c r="K40" s="125"/>
      <c r="L40" s="125"/>
      <c r="M40" s="125"/>
      <c r="N40" s="125"/>
      <c r="O40" s="174"/>
      <c r="P40" s="124"/>
    </row>
    <row r="41" spans="2:16">
      <c r="B41" s="123"/>
      <c r="C41" s="722" t="s">
        <v>129</v>
      </c>
      <c r="D41" s="723"/>
      <c r="E41" s="723"/>
      <c r="F41" s="723"/>
      <c r="G41" s="723"/>
      <c r="H41" s="723"/>
      <c r="I41" s="723"/>
      <c r="J41" s="723"/>
      <c r="K41" s="723"/>
      <c r="L41" s="723"/>
      <c r="M41" s="723"/>
      <c r="N41" s="723"/>
      <c r="O41" s="724"/>
      <c r="P41" s="124"/>
    </row>
    <row r="42" spans="2:16">
      <c r="B42" s="123"/>
      <c r="C42" s="725"/>
      <c r="D42" s="726"/>
      <c r="E42" s="726"/>
      <c r="F42" s="726"/>
      <c r="G42" s="726"/>
      <c r="H42" s="726"/>
      <c r="I42" s="726"/>
      <c r="J42" s="726"/>
      <c r="K42" s="726"/>
      <c r="L42" s="726"/>
      <c r="M42" s="726"/>
      <c r="N42" s="726"/>
      <c r="O42" s="727"/>
      <c r="P42" s="124"/>
    </row>
    <row r="43" spans="2:16" ht="14.4" thickBot="1">
      <c r="B43" s="123"/>
      <c r="C43" s="725"/>
      <c r="D43" s="726"/>
      <c r="E43" s="726"/>
      <c r="F43" s="726"/>
      <c r="G43" s="726"/>
      <c r="H43" s="726"/>
      <c r="I43" s="726"/>
      <c r="J43" s="726"/>
      <c r="K43" s="726"/>
      <c r="L43" s="728"/>
      <c r="M43" s="728"/>
      <c r="N43" s="728"/>
      <c r="O43" s="729"/>
      <c r="P43" s="124"/>
    </row>
    <row r="44" spans="2:16" ht="28.2" thickBot="1">
      <c r="B44" s="123"/>
      <c r="C44" s="730" t="s">
        <v>51</v>
      </c>
      <c r="D44" s="731"/>
      <c r="E44" s="731"/>
      <c r="F44" s="731"/>
      <c r="G44" s="731"/>
      <c r="H44" s="732" t="s">
        <v>54</v>
      </c>
      <c r="I44" s="733"/>
      <c r="J44" s="732" t="s">
        <v>52</v>
      </c>
      <c r="K44" s="732"/>
      <c r="L44" s="136" t="s">
        <v>11</v>
      </c>
      <c r="M44" s="734" t="s">
        <v>10</v>
      </c>
      <c r="N44" s="735"/>
      <c r="O44" s="137" t="s">
        <v>120</v>
      </c>
      <c r="P44" s="124"/>
    </row>
    <row r="45" spans="2:16" ht="14.4" thickBot="1">
      <c r="B45" s="123"/>
      <c r="C45" s="716" t="s">
        <v>57</v>
      </c>
      <c r="D45" s="717"/>
      <c r="E45" s="717"/>
      <c r="F45" s="717"/>
      <c r="G45" s="717"/>
      <c r="H45" s="717"/>
      <c r="I45" s="717"/>
      <c r="J45" s="717"/>
      <c r="K45" s="717"/>
      <c r="L45" s="717"/>
      <c r="M45" s="717"/>
      <c r="N45" s="718"/>
      <c r="O45" s="166"/>
      <c r="P45" s="124"/>
    </row>
    <row r="46" spans="2:16">
      <c r="B46" s="123"/>
      <c r="C46" s="125"/>
      <c r="D46" s="125"/>
      <c r="E46" s="125"/>
      <c r="F46" s="125"/>
      <c r="G46" s="125"/>
      <c r="H46" s="125"/>
      <c r="I46" s="125"/>
      <c r="J46" s="125"/>
      <c r="K46" s="125"/>
      <c r="L46" s="125"/>
      <c r="M46" s="125"/>
      <c r="N46" s="125"/>
      <c r="O46" s="174"/>
      <c r="P46" s="124"/>
    </row>
    <row r="47" spans="2:16" ht="14.4" thickBot="1">
      <c r="B47" s="123"/>
      <c r="P47" s="124"/>
    </row>
    <row r="48" spans="2:16">
      <c r="B48" s="123"/>
      <c r="C48" s="722" t="s">
        <v>64</v>
      </c>
      <c r="D48" s="723"/>
      <c r="E48" s="723"/>
      <c r="F48" s="723"/>
      <c r="G48" s="723"/>
      <c r="H48" s="723"/>
      <c r="I48" s="723"/>
      <c r="J48" s="723"/>
      <c r="K48" s="723"/>
      <c r="L48" s="723"/>
      <c r="M48" s="723"/>
      <c r="N48" s="723"/>
      <c r="O48" s="724"/>
      <c r="P48" s="124"/>
    </row>
    <row r="49" spans="2:16">
      <c r="B49" s="123"/>
      <c r="C49" s="725"/>
      <c r="D49" s="726"/>
      <c r="E49" s="726"/>
      <c r="F49" s="726"/>
      <c r="G49" s="726"/>
      <c r="H49" s="726"/>
      <c r="I49" s="726"/>
      <c r="J49" s="726"/>
      <c r="K49" s="726"/>
      <c r="L49" s="726"/>
      <c r="M49" s="726"/>
      <c r="N49" s="726"/>
      <c r="O49" s="727"/>
      <c r="P49" s="124"/>
    </row>
    <row r="50" spans="2:16">
      <c r="B50" s="123"/>
      <c r="C50" s="725"/>
      <c r="D50" s="726"/>
      <c r="E50" s="726"/>
      <c r="F50" s="726"/>
      <c r="G50" s="726"/>
      <c r="H50" s="726"/>
      <c r="I50" s="726"/>
      <c r="J50" s="726"/>
      <c r="K50" s="726"/>
      <c r="L50" s="726"/>
      <c r="M50" s="726"/>
      <c r="N50" s="726"/>
      <c r="O50" s="727"/>
      <c r="P50" s="124"/>
    </row>
    <row r="51" spans="2:16" ht="31.5" customHeight="1">
      <c r="B51" s="123"/>
      <c r="C51" s="732" t="s">
        <v>51</v>
      </c>
      <c r="D51" s="733"/>
      <c r="E51" s="733"/>
      <c r="F51" s="733"/>
      <c r="G51" s="733"/>
      <c r="H51" s="732" t="s">
        <v>54</v>
      </c>
      <c r="I51" s="733"/>
      <c r="J51" s="732" t="s">
        <v>52</v>
      </c>
      <c r="K51" s="732"/>
      <c r="L51" s="173" t="s">
        <v>11</v>
      </c>
      <c r="M51" s="732" t="s">
        <v>10</v>
      </c>
      <c r="N51" s="732"/>
      <c r="O51" s="160" t="s">
        <v>120</v>
      </c>
      <c r="P51" s="124"/>
    </row>
    <row r="52" spans="2:16" ht="14.4" thickBot="1">
      <c r="B52" s="123"/>
      <c r="C52" s="789" t="s">
        <v>127</v>
      </c>
      <c r="D52" s="789"/>
      <c r="E52" s="789"/>
      <c r="F52" s="789"/>
      <c r="G52" s="789"/>
      <c r="H52" s="737"/>
      <c r="I52" s="737"/>
      <c r="J52" s="737" t="s">
        <v>125</v>
      </c>
      <c r="K52" s="737"/>
      <c r="L52" s="292">
        <v>29224.691865875</v>
      </c>
      <c r="M52" s="738">
        <v>0.6</v>
      </c>
      <c r="N52" s="739"/>
      <c r="O52" s="164">
        <f>+L52*M52</f>
        <v>17534.815119524999</v>
      </c>
      <c r="P52" s="124"/>
    </row>
    <row r="53" spans="2:16" ht="14.4" thickBot="1">
      <c r="B53" s="123"/>
      <c r="C53" s="776" t="s">
        <v>57</v>
      </c>
      <c r="D53" s="777"/>
      <c r="E53" s="777"/>
      <c r="F53" s="777"/>
      <c r="G53" s="777"/>
      <c r="H53" s="777"/>
      <c r="I53" s="777"/>
      <c r="J53" s="777"/>
      <c r="K53" s="777"/>
      <c r="L53" s="777"/>
      <c r="M53" s="777"/>
      <c r="N53" s="777"/>
      <c r="O53" s="166">
        <f>ROUND(+SUM(O52:O52),2)</f>
        <v>17534.82</v>
      </c>
      <c r="P53" s="124"/>
    </row>
    <row r="54" spans="2:16" ht="14.4" thickBot="1">
      <c r="B54" s="123"/>
      <c r="C54" s="129"/>
      <c r="O54" s="135"/>
      <c r="P54" s="124"/>
    </row>
    <row r="55" spans="2:16" ht="14.4" thickBot="1">
      <c r="B55" s="123"/>
      <c r="C55" s="778" t="s">
        <v>67</v>
      </c>
      <c r="D55" s="779"/>
      <c r="E55" s="779"/>
      <c r="F55" s="779"/>
      <c r="G55" s="779"/>
      <c r="H55" s="779"/>
      <c r="I55" s="779"/>
      <c r="J55" s="779"/>
      <c r="K55" s="779"/>
      <c r="L55" s="779"/>
      <c r="M55" s="779"/>
      <c r="N55" s="780"/>
      <c r="O55" s="168">
        <f>+O53+O45+O30+O38</f>
        <v>69768.180000000008</v>
      </c>
      <c r="P55" s="124"/>
    </row>
    <row r="56" spans="2:16" ht="14.4" thickBot="1">
      <c r="B56" s="123"/>
      <c r="P56" s="124"/>
    </row>
    <row r="57" spans="2:16">
      <c r="B57" s="123"/>
      <c r="C57" s="722" t="s">
        <v>68</v>
      </c>
      <c r="D57" s="723"/>
      <c r="E57" s="723"/>
      <c r="F57" s="723"/>
      <c r="G57" s="723"/>
      <c r="H57" s="723"/>
      <c r="I57" s="723"/>
      <c r="J57" s="723"/>
      <c r="K57" s="723"/>
      <c r="L57" s="723"/>
      <c r="M57" s="723"/>
      <c r="N57" s="723"/>
      <c r="O57" s="724"/>
      <c r="P57" s="124"/>
    </row>
    <row r="58" spans="2:16">
      <c r="B58" s="123"/>
      <c r="C58" s="725"/>
      <c r="D58" s="726"/>
      <c r="E58" s="726"/>
      <c r="F58" s="726"/>
      <c r="G58" s="726"/>
      <c r="H58" s="726"/>
      <c r="I58" s="726"/>
      <c r="J58" s="726"/>
      <c r="K58" s="726"/>
      <c r="L58" s="726"/>
      <c r="M58" s="726"/>
      <c r="N58" s="726"/>
      <c r="O58" s="727"/>
      <c r="P58" s="124"/>
    </row>
    <row r="59" spans="2:16" ht="14.4" thickBot="1">
      <c r="B59" s="123"/>
      <c r="C59" s="775"/>
      <c r="D59" s="728"/>
      <c r="E59" s="728"/>
      <c r="F59" s="728"/>
      <c r="G59" s="728"/>
      <c r="H59" s="728"/>
      <c r="I59" s="728"/>
      <c r="J59" s="728"/>
      <c r="K59" s="728"/>
      <c r="L59" s="728"/>
      <c r="M59" s="728"/>
      <c r="N59" s="728"/>
      <c r="O59" s="729"/>
      <c r="P59" s="124"/>
    </row>
    <row r="60" spans="2:16">
      <c r="B60" s="123"/>
      <c r="C60" s="783" t="s">
        <v>69</v>
      </c>
      <c r="D60" s="784"/>
      <c r="E60" s="784"/>
      <c r="F60" s="784"/>
      <c r="G60" s="784"/>
      <c r="H60" s="784"/>
      <c r="I60" s="784"/>
      <c r="J60" s="142"/>
      <c r="K60" s="144"/>
      <c r="L60" s="136" t="s">
        <v>70</v>
      </c>
      <c r="M60" s="785" t="s">
        <v>71</v>
      </c>
      <c r="N60" s="786"/>
      <c r="O60" s="145"/>
      <c r="P60" s="124"/>
    </row>
    <row r="61" spans="2:16">
      <c r="B61" s="123"/>
      <c r="C61" s="764" t="s">
        <v>22</v>
      </c>
      <c r="D61" s="765"/>
      <c r="E61" s="765"/>
      <c r="F61" s="765"/>
      <c r="G61" s="765"/>
      <c r="H61" s="765"/>
      <c r="I61" s="765"/>
      <c r="J61" s="146"/>
      <c r="K61" s="147"/>
      <c r="L61" s="148"/>
      <c r="M61" s="826"/>
      <c r="N61" s="827"/>
      <c r="O61" s="149"/>
      <c r="P61" s="124"/>
    </row>
    <row r="62" spans="2:16">
      <c r="B62" s="123"/>
      <c r="C62" s="126" t="s">
        <v>72</v>
      </c>
      <c r="D62" s="92"/>
      <c r="E62" s="92"/>
      <c r="F62" s="92"/>
      <c r="G62" s="92"/>
      <c r="H62" s="92"/>
      <c r="I62" s="92"/>
      <c r="J62" s="146"/>
      <c r="K62" s="147"/>
      <c r="L62" s="148"/>
      <c r="M62" s="826"/>
      <c r="N62" s="827"/>
      <c r="O62" s="149"/>
      <c r="P62" s="124"/>
    </row>
    <row r="63" spans="2:16" ht="14.4" thickBot="1">
      <c r="B63" s="123"/>
      <c r="C63" s="132" t="s">
        <v>73</v>
      </c>
      <c r="D63" s="133"/>
      <c r="E63" s="133"/>
      <c r="F63" s="133"/>
      <c r="G63" s="133"/>
      <c r="H63" s="133"/>
      <c r="I63" s="133"/>
      <c r="J63" s="150"/>
      <c r="K63" s="151"/>
      <c r="L63" s="148"/>
      <c r="M63" s="828"/>
      <c r="N63" s="829"/>
      <c r="O63" s="149"/>
      <c r="P63" s="124"/>
    </row>
    <row r="64" spans="2:16" ht="14.4" thickBot="1">
      <c r="B64" s="123"/>
      <c r="C64" s="716" t="s">
        <v>57</v>
      </c>
      <c r="D64" s="717"/>
      <c r="E64" s="717"/>
      <c r="F64" s="717"/>
      <c r="G64" s="717"/>
      <c r="H64" s="717"/>
      <c r="I64" s="717"/>
      <c r="J64" s="717"/>
      <c r="K64" s="717"/>
      <c r="L64" s="717"/>
      <c r="M64" s="717"/>
      <c r="N64" s="718"/>
      <c r="O64" s="152"/>
      <c r="P64" s="124"/>
    </row>
    <row r="65" spans="2:16" ht="14.4" thickBot="1">
      <c r="B65" s="123"/>
      <c r="C65" s="129"/>
      <c r="O65" s="135"/>
      <c r="P65" s="124"/>
    </row>
    <row r="66" spans="2:16" ht="14.4" thickBot="1">
      <c r="B66" s="123"/>
      <c r="C66" s="830" t="s">
        <v>74</v>
      </c>
      <c r="D66" s="831"/>
      <c r="E66" s="831"/>
      <c r="F66" s="831"/>
      <c r="G66" s="831"/>
      <c r="H66" s="831"/>
      <c r="I66" s="831"/>
      <c r="J66" s="831"/>
      <c r="K66" s="831"/>
      <c r="L66" s="831"/>
      <c r="M66" s="831"/>
      <c r="N66" s="832"/>
      <c r="O66" s="153"/>
      <c r="P66" s="124"/>
    </row>
    <row r="67" spans="2:16">
      <c r="B67" s="123"/>
      <c r="C67" s="127"/>
      <c r="D67" s="128"/>
      <c r="E67" s="128"/>
      <c r="F67" s="128"/>
      <c r="G67" s="128"/>
      <c r="H67" s="128"/>
      <c r="I67" s="128"/>
      <c r="J67" s="128"/>
      <c r="K67" s="128"/>
      <c r="L67" s="128"/>
      <c r="M67" s="128"/>
      <c r="N67" s="128"/>
      <c r="O67" s="134"/>
      <c r="P67" s="124"/>
    </row>
    <row r="68" spans="2:16">
      <c r="B68" s="123"/>
      <c r="C68" s="129"/>
      <c r="O68" s="135"/>
      <c r="P68" s="124"/>
    </row>
    <row r="69" spans="2:16">
      <c r="B69" s="123"/>
      <c r="C69" s="129"/>
      <c r="O69" s="135"/>
      <c r="P69" s="124"/>
    </row>
    <row r="70" spans="2:16">
      <c r="B70" s="123"/>
      <c r="C70" s="129"/>
      <c r="H70" s="131" t="s">
        <v>75</v>
      </c>
      <c r="I70" s="131"/>
      <c r="J70" s="131"/>
      <c r="K70" s="131"/>
      <c r="O70" s="135"/>
      <c r="P70" s="124"/>
    </row>
    <row r="71" spans="2:16">
      <c r="B71" s="123"/>
      <c r="C71" s="129"/>
      <c r="H71" s="131" t="s">
        <v>76</v>
      </c>
      <c r="O71" s="135"/>
      <c r="P71" s="124"/>
    </row>
    <row r="72" spans="2:16">
      <c r="B72" s="123"/>
      <c r="C72" s="129"/>
      <c r="H72" s="131" t="s">
        <v>77</v>
      </c>
      <c r="O72" s="135"/>
      <c r="P72" s="124"/>
    </row>
    <row r="73" spans="2:16">
      <c r="B73" s="123"/>
      <c r="C73" s="129"/>
      <c r="H73" s="131" t="s">
        <v>78</v>
      </c>
      <c r="O73" s="135"/>
      <c r="P73" s="124"/>
    </row>
    <row r="74" spans="2:16">
      <c r="B74" s="123"/>
      <c r="C74" s="129"/>
      <c r="H74" s="122" t="s">
        <v>79</v>
      </c>
      <c r="O74" s="135"/>
      <c r="P74" s="124"/>
    </row>
    <row r="75" spans="2:16">
      <c r="B75" s="123"/>
      <c r="C75" s="154" t="s">
        <v>80</v>
      </c>
      <c r="D75" s="138"/>
      <c r="E75" s="138"/>
      <c r="F75" s="138"/>
      <c r="G75" s="138"/>
      <c r="H75" s="138"/>
      <c r="I75" s="138"/>
      <c r="J75" s="138"/>
      <c r="K75" s="138"/>
      <c r="L75" s="138"/>
      <c r="M75" s="138"/>
      <c r="N75" s="138"/>
      <c r="O75" s="155"/>
      <c r="P75" s="124"/>
    </row>
    <row r="76" spans="2:16">
      <c r="B76" s="123"/>
      <c r="C76" s="764"/>
      <c r="D76" s="765"/>
      <c r="E76" s="765"/>
      <c r="F76" s="765"/>
      <c r="G76" s="765"/>
      <c r="H76" s="765"/>
      <c r="I76" s="765"/>
      <c r="J76" s="765"/>
      <c r="K76" s="765"/>
      <c r="L76" s="765"/>
      <c r="M76" s="765"/>
      <c r="N76" s="765"/>
      <c r="O76" s="825"/>
      <c r="P76" s="124"/>
    </row>
    <row r="77" spans="2:16">
      <c r="B77" s="123"/>
      <c r="C77" s="764"/>
      <c r="D77" s="765"/>
      <c r="E77" s="765"/>
      <c r="F77" s="765"/>
      <c r="G77" s="765"/>
      <c r="H77" s="765"/>
      <c r="I77" s="765"/>
      <c r="J77" s="765"/>
      <c r="K77" s="765"/>
      <c r="L77" s="765"/>
      <c r="M77" s="765"/>
      <c r="N77" s="765"/>
      <c r="O77" s="825"/>
      <c r="P77" s="124"/>
    </row>
    <row r="78" spans="2:16">
      <c r="B78" s="123"/>
      <c r="C78" s="129"/>
      <c r="O78" s="135"/>
      <c r="P78" s="124"/>
    </row>
    <row r="79" spans="2:16">
      <c r="B79" s="123"/>
      <c r="C79" s="130" t="s">
        <v>81</v>
      </c>
      <c r="O79" s="135"/>
      <c r="P79" s="124"/>
    </row>
    <row r="80" spans="2:16" ht="12.75" customHeight="1">
      <c r="B80" s="123"/>
      <c r="C80" s="822" t="s">
        <v>82</v>
      </c>
      <c r="D80" s="823"/>
      <c r="E80" s="823"/>
      <c r="F80" s="823"/>
      <c r="G80" s="823"/>
      <c r="H80" s="823"/>
      <c r="I80" s="823"/>
      <c r="J80" s="823"/>
      <c r="K80" s="823"/>
      <c r="L80" s="823"/>
      <c r="M80" s="823"/>
      <c r="N80" s="823"/>
      <c r="O80" s="824"/>
      <c r="P80" s="124"/>
    </row>
    <row r="81" spans="2:16">
      <c r="B81" s="123"/>
      <c r="C81" s="822"/>
      <c r="D81" s="823"/>
      <c r="E81" s="823"/>
      <c r="F81" s="823"/>
      <c r="G81" s="823"/>
      <c r="H81" s="823"/>
      <c r="I81" s="823"/>
      <c r="J81" s="823"/>
      <c r="K81" s="823"/>
      <c r="L81" s="823"/>
      <c r="M81" s="823"/>
      <c r="N81" s="823"/>
      <c r="O81" s="824"/>
      <c r="P81" s="124"/>
    </row>
    <row r="82" spans="2:16" ht="12.9" customHeight="1">
      <c r="B82" s="123"/>
      <c r="C82" s="822" t="s">
        <v>83</v>
      </c>
      <c r="D82" s="823"/>
      <c r="E82" s="823"/>
      <c r="F82" s="823"/>
      <c r="G82" s="823"/>
      <c r="H82" s="823"/>
      <c r="I82" s="823"/>
      <c r="J82" s="823"/>
      <c r="K82" s="823"/>
      <c r="L82" s="823"/>
      <c r="M82" s="823"/>
      <c r="N82" s="823"/>
      <c r="O82" s="824"/>
      <c r="P82" s="124"/>
    </row>
    <row r="83" spans="2:16">
      <c r="B83" s="123"/>
      <c r="C83" s="822"/>
      <c r="D83" s="823"/>
      <c r="E83" s="823"/>
      <c r="F83" s="823"/>
      <c r="G83" s="823"/>
      <c r="H83" s="823"/>
      <c r="I83" s="823"/>
      <c r="J83" s="823"/>
      <c r="K83" s="823"/>
      <c r="L83" s="823"/>
      <c r="M83" s="823"/>
      <c r="N83" s="823"/>
      <c r="O83" s="824"/>
      <c r="P83" s="124"/>
    </row>
    <row r="84" spans="2:16">
      <c r="B84" s="123"/>
      <c r="C84" s="129"/>
      <c r="O84" s="135"/>
      <c r="P84" s="124"/>
    </row>
    <row r="85" spans="2:16">
      <c r="B85" s="123"/>
      <c r="C85" s="129"/>
      <c r="H85" s="131" t="s">
        <v>75</v>
      </c>
      <c r="O85" s="135"/>
      <c r="P85" s="124"/>
    </row>
    <row r="86" spans="2:16">
      <c r="B86" s="123"/>
      <c r="C86" s="129"/>
      <c r="H86" s="122" t="s">
        <v>76</v>
      </c>
      <c r="I86" s="92"/>
      <c r="J86" s="92"/>
      <c r="K86" s="92"/>
      <c r="O86" s="135"/>
      <c r="P86" s="124"/>
    </row>
    <row r="87" spans="2:16">
      <c r="B87" s="123"/>
      <c r="C87" s="129"/>
      <c r="H87" s="122" t="s">
        <v>84</v>
      </c>
      <c r="O87" s="135"/>
      <c r="P87" s="124"/>
    </row>
    <row r="88" spans="2:16">
      <c r="B88" s="123"/>
      <c r="C88" s="129"/>
      <c r="H88" s="122" t="s">
        <v>78</v>
      </c>
      <c r="O88" s="135"/>
      <c r="P88" s="124"/>
    </row>
    <row r="89" spans="2:16" ht="17.25" customHeight="1">
      <c r="B89" s="123"/>
      <c r="C89" s="129"/>
      <c r="K89" s="816"/>
      <c r="L89" s="816"/>
      <c r="M89" s="816"/>
      <c r="N89" s="816"/>
      <c r="O89" s="817"/>
      <c r="P89" s="124"/>
    </row>
    <row r="90" spans="2:16" ht="18.75" customHeight="1" thickBot="1">
      <c r="B90" s="123"/>
      <c r="C90" s="820"/>
      <c r="D90" s="818"/>
      <c r="E90" s="818"/>
      <c r="F90" s="143"/>
      <c r="G90" s="143"/>
      <c r="H90" s="143"/>
      <c r="I90" s="143"/>
      <c r="J90" s="143"/>
      <c r="K90" s="818"/>
      <c r="L90" s="818"/>
      <c r="M90" s="818"/>
      <c r="N90" s="818"/>
      <c r="O90" s="819"/>
      <c r="P90" s="124"/>
    </row>
    <row r="91" spans="2:16" ht="14.4" thickBot="1">
      <c r="B91" s="156"/>
      <c r="C91" s="157"/>
      <c r="D91" s="157"/>
      <c r="E91" s="157"/>
      <c r="F91" s="157"/>
      <c r="G91" s="157"/>
      <c r="H91" s="157"/>
      <c r="I91" s="157"/>
      <c r="J91" s="157"/>
      <c r="K91" s="157"/>
      <c r="L91" s="157"/>
      <c r="M91" s="157"/>
      <c r="N91" s="157"/>
      <c r="O91" s="157"/>
      <c r="P91" s="158"/>
    </row>
    <row r="92" spans="2:16" ht="14.4" thickTop="1"/>
  </sheetData>
  <mergeCells count="80">
    <mergeCell ref="C80:O81"/>
    <mergeCell ref="C82:O83"/>
    <mergeCell ref="K89:O90"/>
    <mergeCell ref="C90:E90"/>
    <mergeCell ref="C37:G37"/>
    <mergeCell ref="H37:I37"/>
    <mergeCell ref="J37:K37"/>
    <mergeCell ref="M37:N37"/>
    <mergeCell ref="M62:N62"/>
    <mergeCell ref="M63:N63"/>
    <mergeCell ref="C64:N64"/>
    <mergeCell ref="C66:N66"/>
    <mergeCell ref="C76:O76"/>
    <mergeCell ref="C77:O77"/>
    <mergeCell ref="C53:N53"/>
    <mergeCell ref="C55:N55"/>
    <mergeCell ref="C57:O59"/>
    <mergeCell ref="C60:I60"/>
    <mergeCell ref="M60:N60"/>
    <mergeCell ref="C61:I61"/>
    <mergeCell ref="M61:N61"/>
    <mergeCell ref="C51:G51"/>
    <mergeCell ref="H51:I51"/>
    <mergeCell ref="J51:K51"/>
    <mergeCell ref="M51:N51"/>
    <mergeCell ref="C52:G52"/>
    <mergeCell ref="H52:I52"/>
    <mergeCell ref="J52:K52"/>
    <mergeCell ref="M52:N52"/>
    <mergeCell ref="C45:N45"/>
    <mergeCell ref="C48:O50"/>
    <mergeCell ref="C44:G44"/>
    <mergeCell ref="H44:I44"/>
    <mergeCell ref="J44:K44"/>
    <mergeCell ref="M44:N44"/>
    <mergeCell ref="M28:N28"/>
    <mergeCell ref="C41:O43"/>
    <mergeCell ref="C30:N30"/>
    <mergeCell ref="C32:O34"/>
    <mergeCell ref="C35:G35"/>
    <mergeCell ref="H35:I35"/>
    <mergeCell ref="J35:K35"/>
    <mergeCell ref="M35:N35"/>
    <mergeCell ref="C36:G36"/>
    <mergeCell ref="H36:I36"/>
    <mergeCell ref="J36:K36"/>
    <mergeCell ref="M36:N36"/>
    <mergeCell ref="C38:N38"/>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honeticPr fontId="8" type="noConversion"/>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510C6-D1A5-4819-B665-75FC5646E618}">
  <dimension ref="B1:P93"/>
  <sheetViews>
    <sheetView showGridLines="0" view="pageBreakPreview" topLeftCell="J41" zoomScale="90" zoomScaleNormal="80" zoomScaleSheetLayoutView="90" zoomScalePageLayoutView="85" workbookViewId="0">
      <selection activeCell="X74" sqref="X74"/>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28.8" customHeight="1" thickBot="1">
      <c r="B24" s="123"/>
      <c r="C24" s="488">
        <v>2.04</v>
      </c>
      <c r="D24" s="865" t="s">
        <v>98</v>
      </c>
      <c r="E24" s="866"/>
      <c r="F24" s="866"/>
      <c r="G24" s="866"/>
      <c r="H24" s="866"/>
      <c r="I24" s="866"/>
      <c r="J24" s="866"/>
      <c r="K24" s="866"/>
      <c r="L24" s="867"/>
      <c r="M24" s="770" t="s">
        <v>123</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thickBo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1022" t="s">
        <v>57</v>
      </c>
      <c r="D29" s="1023"/>
      <c r="E29" s="1023"/>
      <c r="F29" s="1023"/>
      <c r="G29" s="1023"/>
      <c r="H29" s="1023"/>
      <c r="I29" s="1023"/>
      <c r="J29" s="1023"/>
      <c r="K29" s="1023"/>
      <c r="L29" s="1023"/>
      <c r="M29" s="1023"/>
      <c r="N29" s="1024"/>
      <c r="O29" s="166"/>
      <c r="P29" s="124"/>
    </row>
    <row r="30" spans="2:16" ht="14.4" thickBot="1">
      <c r="B30" s="123"/>
      <c r="P30" s="124"/>
    </row>
    <row r="31" spans="2:16" ht="13.5" customHeight="1">
      <c r="B31" s="123"/>
      <c r="C31" s="837" t="s">
        <v>58</v>
      </c>
      <c r="D31" s="838"/>
      <c r="E31" s="838"/>
      <c r="F31" s="838"/>
      <c r="G31" s="838"/>
      <c r="H31" s="838"/>
      <c r="I31" s="838"/>
      <c r="J31" s="838"/>
      <c r="K31" s="838"/>
      <c r="L31" s="838"/>
      <c r="M31" s="838"/>
      <c r="N31" s="838"/>
      <c r="O31" s="839"/>
      <c r="P31" s="124"/>
    </row>
    <row r="32" spans="2:16">
      <c r="B32" s="123"/>
      <c r="C32" s="840"/>
      <c r="D32" s="841"/>
      <c r="E32" s="841"/>
      <c r="F32" s="841"/>
      <c r="G32" s="841"/>
      <c r="H32" s="841"/>
      <c r="I32" s="841"/>
      <c r="J32" s="841"/>
      <c r="K32" s="841"/>
      <c r="L32" s="841"/>
      <c r="M32" s="841"/>
      <c r="N32" s="841"/>
      <c r="O32" s="842"/>
      <c r="P32" s="124"/>
    </row>
    <row r="33" spans="2:16">
      <c r="B33" s="123"/>
      <c r="C33" s="840"/>
      <c r="D33" s="841"/>
      <c r="E33" s="841"/>
      <c r="F33" s="841"/>
      <c r="G33" s="841"/>
      <c r="H33" s="841"/>
      <c r="I33" s="841"/>
      <c r="J33" s="841"/>
      <c r="K33" s="841"/>
      <c r="L33" s="841"/>
      <c r="M33" s="841"/>
      <c r="N33" s="841"/>
      <c r="O33" s="842"/>
      <c r="P33" s="124"/>
    </row>
    <row r="34" spans="2:16" ht="27.6">
      <c r="B34" s="123"/>
      <c r="C34" s="1025" t="s">
        <v>51</v>
      </c>
      <c r="D34" s="733"/>
      <c r="E34" s="733"/>
      <c r="F34" s="733"/>
      <c r="G34" s="733"/>
      <c r="H34" s="732" t="s">
        <v>54</v>
      </c>
      <c r="I34" s="733"/>
      <c r="J34" s="732" t="s">
        <v>52</v>
      </c>
      <c r="K34" s="732"/>
      <c r="L34" s="173" t="s">
        <v>11</v>
      </c>
      <c r="M34" s="732" t="s">
        <v>10</v>
      </c>
      <c r="N34" s="732"/>
      <c r="O34" s="469" t="s">
        <v>120</v>
      </c>
      <c r="P34" s="124"/>
    </row>
    <row r="35" spans="2:16" ht="17.399999999999999" customHeight="1">
      <c r="B35" s="123"/>
      <c r="C35" s="1011" t="s">
        <v>222</v>
      </c>
      <c r="D35" s="1020"/>
      <c r="E35" s="1020"/>
      <c r="F35" s="1020"/>
      <c r="G35" s="1012"/>
      <c r="H35" s="737"/>
      <c r="I35" s="737"/>
      <c r="J35" s="1021" t="s">
        <v>172</v>
      </c>
      <c r="K35" s="1021"/>
      <c r="L35" s="494">
        <v>101150</v>
      </c>
      <c r="M35" s="495">
        <v>0.06</v>
      </c>
      <c r="N35" s="495">
        <v>0.06</v>
      </c>
      <c r="O35" s="139">
        <f t="shared" ref="O35:O38" si="0">+L35*M35</f>
        <v>6069</v>
      </c>
      <c r="P35" s="124"/>
    </row>
    <row r="36" spans="2:16" ht="17.399999999999999" customHeight="1">
      <c r="B36" s="123"/>
      <c r="C36" s="1011" t="s">
        <v>284</v>
      </c>
      <c r="D36" s="1020"/>
      <c r="E36" s="1020"/>
      <c r="F36" s="1020"/>
      <c r="G36" s="1012"/>
      <c r="H36" s="737"/>
      <c r="I36" s="737"/>
      <c r="J36" s="1021" t="s">
        <v>174</v>
      </c>
      <c r="K36" s="1021"/>
      <c r="L36" s="494">
        <v>16725</v>
      </c>
      <c r="M36" s="495">
        <v>1</v>
      </c>
      <c r="N36" s="495">
        <v>1</v>
      </c>
      <c r="O36" s="139">
        <f t="shared" si="0"/>
        <v>16725</v>
      </c>
      <c r="P36" s="124"/>
    </row>
    <row r="37" spans="2:16" ht="17.399999999999999" customHeight="1">
      <c r="B37" s="123"/>
      <c r="C37" s="1011" t="s">
        <v>214</v>
      </c>
      <c r="D37" s="1020"/>
      <c r="E37" s="1020"/>
      <c r="F37" s="1020"/>
      <c r="G37" s="1012"/>
      <c r="H37" s="737"/>
      <c r="I37" s="737"/>
      <c r="J37" s="1021" t="s">
        <v>186</v>
      </c>
      <c r="K37" s="1021"/>
      <c r="L37" s="494">
        <v>670</v>
      </c>
      <c r="M37" s="495">
        <v>6.5</v>
      </c>
      <c r="N37" s="495">
        <v>6.5</v>
      </c>
      <c r="O37" s="139">
        <f t="shared" si="0"/>
        <v>4355</v>
      </c>
      <c r="P37" s="124"/>
    </row>
    <row r="38" spans="2:16" ht="17.399999999999999" customHeight="1">
      <c r="B38" s="123"/>
      <c r="C38" s="1011" t="s">
        <v>215</v>
      </c>
      <c r="D38" s="1020"/>
      <c r="E38" s="1020"/>
      <c r="F38" s="1020"/>
      <c r="G38" s="1012"/>
      <c r="H38" s="737"/>
      <c r="I38" s="737"/>
      <c r="J38" s="1021" t="s">
        <v>216</v>
      </c>
      <c r="K38" s="1021"/>
      <c r="L38" s="494">
        <v>3.65</v>
      </c>
      <c r="M38" s="495">
        <v>2</v>
      </c>
      <c r="N38" s="495">
        <v>2</v>
      </c>
      <c r="O38" s="139">
        <f t="shared" si="0"/>
        <v>7.3</v>
      </c>
      <c r="P38" s="124"/>
    </row>
    <row r="39" spans="2:16" ht="14.4" thickBot="1">
      <c r="B39" s="123"/>
      <c r="C39" s="1018" t="s">
        <v>57</v>
      </c>
      <c r="D39" s="1019"/>
      <c r="E39" s="1019"/>
      <c r="F39" s="1019"/>
      <c r="G39" s="1019"/>
      <c r="H39" s="1019"/>
      <c r="I39" s="1019"/>
      <c r="J39" s="1019"/>
      <c r="K39" s="1019"/>
      <c r="L39" s="1019"/>
      <c r="M39" s="1019"/>
      <c r="N39" s="1019"/>
      <c r="O39" s="489">
        <f>ROUND(+SUM(O35:O38),2)</f>
        <v>27156.3</v>
      </c>
      <c r="P39" s="124"/>
    </row>
    <row r="40" spans="2:16">
      <c r="B40" s="123"/>
      <c r="C40" s="125"/>
      <c r="D40" s="125"/>
      <c r="E40" s="125"/>
      <c r="F40" s="125"/>
      <c r="G40" s="125"/>
      <c r="H40" s="125"/>
      <c r="I40" s="125"/>
      <c r="J40" s="125"/>
      <c r="K40" s="125"/>
      <c r="L40" s="125"/>
      <c r="M40" s="125"/>
      <c r="N40" s="125"/>
      <c r="O40" s="174"/>
      <c r="P40" s="124"/>
    </row>
    <row r="41" spans="2:16" ht="14.4" thickBot="1">
      <c r="B41" s="123"/>
      <c r="C41" s="125"/>
      <c r="D41" s="125"/>
      <c r="E41" s="125"/>
      <c r="F41" s="125"/>
      <c r="G41" s="125"/>
      <c r="H41" s="125"/>
      <c r="I41" s="125"/>
      <c r="J41" s="125"/>
      <c r="K41" s="125"/>
      <c r="L41" s="125"/>
      <c r="M41" s="125"/>
      <c r="N41" s="125"/>
      <c r="O41" s="174"/>
      <c r="P41" s="124"/>
    </row>
    <row r="42" spans="2:16">
      <c r="B42" s="123"/>
      <c r="C42" s="722" t="s">
        <v>129</v>
      </c>
      <c r="D42" s="723"/>
      <c r="E42" s="723"/>
      <c r="F42" s="723"/>
      <c r="G42" s="723"/>
      <c r="H42" s="723"/>
      <c r="I42" s="723"/>
      <c r="J42" s="723"/>
      <c r="K42" s="723"/>
      <c r="L42" s="723"/>
      <c r="M42" s="723"/>
      <c r="N42" s="723"/>
      <c r="O42" s="724"/>
      <c r="P42" s="124"/>
    </row>
    <row r="43" spans="2:16">
      <c r="B43" s="123"/>
      <c r="C43" s="725"/>
      <c r="D43" s="726"/>
      <c r="E43" s="726"/>
      <c r="F43" s="726"/>
      <c r="G43" s="726"/>
      <c r="H43" s="726"/>
      <c r="I43" s="726"/>
      <c r="J43" s="726"/>
      <c r="K43" s="726"/>
      <c r="L43" s="726"/>
      <c r="M43" s="726"/>
      <c r="N43" s="726"/>
      <c r="O43" s="727"/>
      <c r="P43" s="124"/>
    </row>
    <row r="44" spans="2:16" ht="14.4" thickBot="1">
      <c r="B44" s="123"/>
      <c r="C44" s="725"/>
      <c r="D44" s="726"/>
      <c r="E44" s="726"/>
      <c r="F44" s="726"/>
      <c r="G44" s="726"/>
      <c r="H44" s="726"/>
      <c r="I44" s="726"/>
      <c r="J44" s="726"/>
      <c r="K44" s="726"/>
      <c r="L44" s="728"/>
      <c r="M44" s="728"/>
      <c r="N44" s="728"/>
      <c r="O44" s="729"/>
      <c r="P44" s="124"/>
    </row>
    <row r="45" spans="2:16" ht="28.2" thickBot="1">
      <c r="B45" s="123"/>
      <c r="C45" s="730" t="s">
        <v>51</v>
      </c>
      <c r="D45" s="731"/>
      <c r="E45" s="731"/>
      <c r="F45" s="731"/>
      <c r="G45" s="731"/>
      <c r="H45" s="732" t="s">
        <v>54</v>
      </c>
      <c r="I45" s="733"/>
      <c r="J45" s="732" t="s">
        <v>52</v>
      </c>
      <c r="K45" s="732"/>
      <c r="L45" s="136" t="s">
        <v>11</v>
      </c>
      <c r="M45" s="734" t="s">
        <v>10</v>
      </c>
      <c r="N45" s="735"/>
      <c r="O45" s="137" t="s">
        <v>120</v>
      </c>
      <c r="P45" s="124"/>
    </row>
    <row r="46" spans="2:16" ht="14.4" thickBot="1">
      <c r="B46" s="123"/>
      <c r="C46" s="1022" t="s">
        <v>57</v>
      </c>
      <c r="D46" s="1023"/>
      <c r="E46" s="1023"/>
      <c r="F46" s="1023"/>
      <c r="G46" s="1023"/>
      <c r="H46" s="1023"/>
      <c r="I46" s="1023"/>
      <c r="J46" s="1023"/>
      <c r="K46" s="1023"/>
      <c r="L46" s="1023"/>
      <c r="M46" s="1023"/>
      <c r="N46" s="1024"/>
      <c r="O46" s="166"/>
      <c r="P46" s="124"/>
    </row>
    <row r="47" spans="2:16">
      <c r="B47" s="123"/>
      <c r="C47" s="125"/>
      <c r="D47" s="125"/>
      <c r="E47" s="125"/>
      <c r="F47" s="125"/>
      <c r="G47" s="125"/>
      <c r="H47" s="125"/>
      <c r="I47" s="125"/>
      <c r="J47" s="125"/>
      <c r="K47" s="125"/>
      <c r="L47" s="125"/>
      <c r="M47" s="125"/>
      <c r="N47" s="125"/>
      <c r="O47" s="174"/>
      <c r="P47" s="124"/>
    </row>
    <row r="48" spans="2:16" ht="14.4" thickBot="1">
      <c r="B48" s="123"/>
      <c r="P48" s="124"/>
    </row>
    <row r="49" spans="2:16">
      <c r="B49" s="123"/>
      <c r="C49" s="722" t="s">
        <v>64</v>
      </c>
      <c r="D49" s="723"/>
      <c r="E49" s="723"/>
      <c r="F49" s="723"/>
      <c r="G49" s="723"/>
      <c r="H49" s="723"/>
      <c r="I49" s="723"/>
      <c r="J49" s="723"/>
      <c r="K49" s="723"/>
      <c r="L49" s="723"/>
      <c r="M49" s="723"/>
      <c r="N49" s="723"/>
      <c r="O49" s="724"/>
      <c r="P49" s="124"/>
    </row>
    <row r="50" spans="2:16">
      <c r="B50" s="123"/>
      <c r="C50" s="725"/>
      <c r="D50" s="726"/>
      <c r="E50" s="726"/>
      <c r="F50" s="726"/>
      <c r="G50" s="726"/>
      <c r="H50" s="726"/>
      <c r="I50" s="726"/>
      <c r="J50" s="726"/>
      <c r="K50" s="726"/>
      <c r="L50" s="726"/>
      <c r="M50" s="726"/>
      <c r="N50" s="726"/>
      <c r="O50" s="727"/>
      <c r="P50" s="124"/>
    </row>
    <row r="51" spans="2:16">
      <c r="B51" s="123"/>
      <c r="C51" s="725"/>
      <c r="D51" s="726"/>
      <c r="E51" s="726"/>
      <c r="F51" s="726"/>
      <c r="G51" s="726"/>
      <c r="H51" s="726"/>
      <c r="I51" s="726"/>
      <c r="J51" s="726"/>
      <c r="K51" s="726"/>
      <c r="L51" s="726"/>
      <c r="M51" s="726"/>
      <c r="N51" s="726"/>
      <c r="O51" s="727"/>
      <c r="P51" s="124"/>
    </row>
    <row r="52" spans="2:16" ht="31.5" customHeight="1">
      <c r="B52" s="123"/>
      <c r="C52" s="732" t="s">
        <v>51</v>
      </c>
      <c r="D52" s="733"/>
      <c r="E52" s="733"/>
      <c r="F52" s="733"/>
      <c r="G52" s="733"/>
      <c r="H52" s="732" t="s">
        <v>54</v>
      </c>
      <c r="I52" s="733"/>
      <c r="J52" s="732" t="s">
        <v>52</v>
      </c>
      <c r="K52" s="732"/>
      <c r="L52" s="173" t="s">
        <v>11</v>
      </c>
      <c r="M52" s="732" t="s">
        <v>10</v>
      </c>
      <c r="N52" s="732"/>
      <c r="O52" s="160" t="s">
        <v>120</v>
      </c>
      <c r="P52" s="124"/>
    </row>
    <row r="53" spans="2:16" ht="35.4" customHeight="1" thickBot="1">
      <c r="B53" s="123"/>
      <c r="C53" s="736" t="s">
        <v>127</v>
      </c>
      <c r="D53" s="736"/>
      <c r="E53" s="736"/>
      <c r="F53" s="736"/>
      <c r="G53" s="736"/>
      <c r="H53" s="737"/>
      <c r="I53" s="737"/>
      <c r="J53" s="737" t="s">
        <v>126</v>
      </c>
      <c r="K53" s="737"/>
      <c r="L53" s="292">
        <v>29224.69</v>
      </c>
      <c r="M53" s="738">
        <v>0.6</v>
      </c>
      <c r="N53" s="739"/>
      <c r="O53" s="164">
        <f>+L53*M53</f>
        <v>17534.813999999998</v>
      </c>
      <c r="P53" s="124"/>
    </row>
    <row r="54" spans="2:16" ht="14.4" thickBot="1">
      <c r="B54" s="123"/>
      <c r="C54" s="1016" t="s">
        <v>57</v>
      </c>
      <c r="D54" s="1017"/>
      <c r="E54" s="1017"/>
      <c r="F54" s="1017"/>
      <c r="G54" s="1017"/>
      <c r="H54" s="1017"/>
      <c r="I54" s="1017"/>
      <c r="J54" s="1017"/>
      <c r="K54" s="1017"/>
      <c r="L54" s="1017"/>
      <c r="M54" s="1017"/>
      <c r="N54" s="1017"/>
      <c r="O54" s="166">
        <f>ROUND(+SUM(O53:O53),2)</f>
        <v>17534.810000000001</v>
      </c>
      <c r="P54" s="124"/>
    </row>
    <row r="55" spans="2:16" ht="14.4" thickBot="1">
      <c r="B55" s="123"/>
      <c r="C55" s="129"/>
      <c r="O55" s="135"/>
      <c r="P55" s="124"/>
    </row>
    <row r="56" spans="2:16" ht="14.4" thickBot="1">
      <c r="B56" s="123"/>
      <c r="C56" s="778" t="s">
        <v>67</v>
      </c>
      <c r="D56" s="779"/>
      <c r="E56" s="779"/>
      <c r="F56" s="779"/>
      <c r="G56" s="779"/>
      <c r="H56" s="779"/>
      <c r="I56" s="779"/>
      <c r="J56" s="779"/>
      <c r="K56" s="779"/>
      <c r="L56" s="779"/>
      <c r="M56" s="779"/>
      <c r="N56" s="780"/>
      <c r="O56" s="168">
        <f>+O54+O46+O29+O39</f>
        <v>44691.11</v>
      </c>
      <c r="P56" s="124"/>
    </row>
    <row r="57" spans="2:16" ht="14.4" thickBot="1">
      <c r="B57" s="123"/>
      <c r="P57" s="124"/>
    </row>
    <row r="58" spans="2:16">
      <c r="B58" s="123"/>
      <c r="C58" s="722" t="s">
        <v>68</v>
      </c>
      <c r="D58" s="723"/>
      <c r="E58" s="723"/>
      <c r="F58" s="723"/>
      <c r="G58" s="723"/>
      <c r="H58" s="723"/>
      <c r="I58" s="723"/>
      <c r="J58" s="723"/>
      <c r="K58" s="723"/>
      <c r="L58" s="723"/>
      <c r="M58" s="723"/>
      <c r="N58" s="723"/>
      <c r="O58" s="724"/>
      <c r="P58" s="124"/>
    </row>
    <row r="59" spans="2:16">
      <c r="B59" s="123"/>
      <c r="C59" s="725"/>
      <c r="D59" s="726"/>
      <c r="E59" s="726"/>
      <c r="F59" s="726"/>
      <c r="G59" s="726"/>
      <c r="H59" s="726"/>
      <c r="I59" s="726"/>
      <c r="J59" s="726"/>
      <c r="K59" s="726"/>
      <c r="L59" s="726"/>
      <c r="M59" s="726"/>
      <c r="N59" s="726"/>
      <c r="O59" s="727"/>
      <c r="P59" s="124"/>
    </row>
    <row r="60" spans="2:16" ht="14.4" thickBot="1">
      <c r="B60" s="123"/>
      <c r="C60" s="775"/>
      <c r="D60" s="728"/>
      <c r="E60" s="728"/>
      <c r="F60" s="728"/>
      <c r="G60" s="728"/>
      <c r="H60" s="728"/>
      <c r="I60" s="728"/>
      <c r="J60" s="728"/>
      <c r="K60" s="728"/>
      <c r="L60" s="728"/>
      <c r="M60" s="728"/>
      <c r="N60" s="728"/>
      <c r="O60" s="729"/>
      <c r="P60" s="124"/>
    </row>
    <row r="61" spans="2:16">
      <c r="B61" s="123"/>
      <c r="C61" s="783" t="s">
        <v>69</v>
      </c>
      <c r="D61" s="784"/>
      <c r="E61" s="784"/>
      <c r="F61" s="784"/>
      <c r="G61" s="784"/>
      <c r="H61" s="784"/>
      <c r="I61" s="784"/>
      <c r="J61" s="142"/>
      <c r="K61" s="144"/>
      <c r="L61" s="136" t="s">
        <v>70</v>
      </c>
      <c r="M61" s="785" t="s">
        <v>71</v>
      </c>
      <c r="N61" s="786"/>
      <c r="O61" s="145"/>
      <c r="P61" s="124"/>
    </row>
    <row r="62" spans="2:16">
      <c r="B62" s="123"/>
      <c r="C62" s="764" t="s">
        <v>22</v>
      </c>
      <c r="D62" s="765"/>
      <c r="E62" s="765"/>
      <c r="F62" s="765"/>
      <c r="G62" s="765"/>
      <c r="H62" s="765"/>
      <c r="I62" s="765"/>
      <c r="J62" s="146"/>
      <c r="K62" s="147"/>
      <c r="L62" s="148"/>
      <c r="M62" s="826"/>
      <c r="N62" s="827"/>
      <c r="O62" s="149"/>
      <c r="P62" s="124"/>
    </row>
    <row r="63" spans="2:16">
      <c r="B63" s="123"/>
      <c r="C63" s="126" t="s">
        <v>72</v>
      </c>
      <c r="D63" s="92"/>
      <c r="E63" s="92"/>
      <c r="F63" s="92"/>
      <c r="G63" s="92"/>
      <c r="H63" s="92"/>
      <c r="I63" s="92"/>
      <c r="J63" s="146"/>
      <c r="K63" s="147"/>
      <c r="L63" s="148"/>
      <c r="M63" s="826"/>
      <c r="N63" s="827"/>
      <c r="O63" s="149"/>
      <c r="P63" s="124"/>
    </row>
    <row r="64" spans="2:16" ht="14.4" thickBot="1">
      <c r="B64" s="123"/>
      <c r="C64" s="132" t="s">
        <v>73</v>
      </c>
      <c r="D64" s="133"/>
      <c r="E64" s="133"/>
      <c r="F64" s="133"/>
      <c r="G64" s="133"/>
      <c r="H64" s="133"/>
      <c r="I64" s="133"/>
      <c r="J64" s="150"/>
      <c r="K64" s="151"/>
      <c r="L64" s="148"/>
      <c r="M64" s="828"/>
      <c r="N64" s="829"/>
      <c r="O64" s="149"/>
      <c r="P64" s="124"/>
    </row>
    <row r="65" spans="2:16" ht="14.4" thickBot="1">
      <c r="B65" s="123"/>
      <c r="C65" s="716" t="s">
        <v>57</v>
      </c>
      <c r="D65" s="717"/>
      <c r="E65" s="717"/>
      <c r="F65" s="717"/>
      <c r="G65" s="717"/>
      <c r="H65" s="717"/>
      <c r="I65" s="717"/>
      <c r="J65" s="717"/>
      <c r="K65" s="717"/>
      <c r="L65" s="717"/>
      <c r="M65" s="717"/>
      <c r="N65" s="718"/>
      <c r="O65" s="152"/>
      <c r="P65" s="124"/>
    </row>
    <row r="66" spans="2:16" ht="14.4" thickBot="1">
      <c r="B66" s="123"/>
      <c r="C66" s="129"/>
      <c r="O66" s="135"/>
      <c r="P66" s="124"/>
    </row>
    <row r="67" spans="2:16" ht="14.4" thickBot="1">
      <c r="B67" s="123"/>
      <c r="C67" s="830" t="s">
        <v>74</v>
      </c>
      <c r="D67" s="831"/>
      <c r="E67" s="831"/>
      <c r="F67" s="831"/>
      <c r="G67" s="831"/>
      <c r="H67" s="831"/>
      <c r="I67" s="831"/>
      <c r="J67" s="831"/>
      <c r="K67" s="831"/>
      <c r="L67" s="831"/>
      <c r="M67" s="831"/>
      <c r="N67" s="832"/>
      <c r="O67" s="153"/>
      <c r="P67" s="124"/>
    </row>
    <row r="68" spans="2:16">
      <c r="B68" s="123"/>
      <c r="C68" s="127"/>
      <c r="D68" s="128"/>
      <c r="E68" s="128"/>
      <c r="F68" s="128"/>
      <c r="G68" s="128"/>
      <c r="H68" s="128"/>
      <c r="I68" s="128"/>
      <c r="J68" s="128"/>
      <c r="K68" s="128"/>
      <c r="L68" s="128"/>
      <c r="M68" s="128"/>
      <c r="N68" s="128"/>
      <c r="O68" s="134"/>
      <c r="P68" s="124"/>
    </row>
    <row r="69" spans="2:16">
      <c r="B69" s="123"/>
      <c r="C69" s="129"/>
      <c r="O69" s="135"/>
      <c r="P69" s="124"/>
    </row>
    <row r="70" spans="2:16">
      <c r="B70" s="123"/>
      <c r="C70" s="129"/>
      <c r="O70" s="135"/>
      <c r="P70" s="124"/>
    </row>
    <row r="71" spans="2:16">
      <c r="B71" s="123"/>
      <c r="C71" s="129"/>
      <c r="H71" s="131" t="s">
        <v>75</v>
      </c>
      <c r="I71" s="131"/>
      <c r="J71" s="131"/>
      <c r="K71" s="131"/>
      <c r="O71" s="135"/>
      <c r="P71" s="124"/>
    </row>
    <row r="72" spans="2:16">
      <c r="B72" s="123"/>
      <c r="C72" s="129"/>
      <c r="H72" s="131" t="s">
        <v>76</v>
      </c>
      <c r="O72" s="135"/>
      <c r="P72" s="124"/>
    </row>
    <row r="73" spans="2:16">
      <c r="B73" s="123"/>
      <c r="C73" s="129"/>
      <c r="H73" s="131" t="s">
        <v>77</v>
      </c>
      <c r="O73" s="135"/>
      <c r="P73" s="124"/>
    </row>
    <row r="74" spans="2:16">
      <c r="B74" s="123"/>
      <c r="C74" s="129"/>
      <c r="H74" s="131" t="s">
        <v>78</v>
      </c>
      <c r="O74" s="135"/>
      <c r="P74" s="124"/>
    </row>
    <row r="75" spans="2:16">
      <c r="B75" s="123"/>
      <c r="C75" s="129"/>
      <c r="H75" s="122" t="s">
        <v>79</v>
      </c>
      <c r="O75" s="135"/>
      <c r="P75" s="124"/>
    </row>
    <row r="76" spans="2:16">
      <c r="B76" s="123"/>
      <c r="C76" s="154" t="s">
        <v>80</v>
      </c>
      <c r="D76" s="138"/>
      <c r="E76" s="138"/>
      <c r="F76" s="138"/>
      <c r="G76" s="138"/>
      <c r="H76" s="138"/>
      <c r="I76" s="138"/>
      <c r="J76" s="138"/>
      <c r="K76" s="138"/>
      <c r="L76" s="138"/>
      <c r="M76" s="138"/>
      <c r="N76" s="138"/>
      <c r="O76" s="155"/>
      <c r="P76" s="124"/>
    </row>
    <row r="77" spans="2:16">
      <c r="B77" s="123"/>
      <c r="C77" s="764"/>
      <c r="D77" s="765"/>
      <c r="E77" s="765"/>
      <c r="F77" s="765"/>
      <c r="G77" s="765"/>
      <c r="H77" s="765"/>
      <c r="I77" s="765"/>
      <c r="J77" s="765"/>
      <c r="K77" s="765"/>
      <c r="L77" s="765"/>
      <c r="M77" s="765"/>
      <c r="N77" s="765"/>
      <c r="O77" s="825"/>
      <c r="P77" s="124"/>
    </row>
    <row r="78" spans="2:16">
      <c r="B78" s="123"/>
      <c r="C78" s="764"/>
      <c r="D78" s="765"/>
      <c r="E78" s="765"/>
      <c r="F78" s="765"/>
      <c r="G78" s="765"/>
      <c r="H78" s="765"/>
      <c r="I78" s="765"/>
      <c r="J78" s="765"/>
      <c r="K78" s="765"/>
      <c r="L78" s="765"/>
      <c r="M78" s="765"/>
      <c r="N78" s="765"/>
      <c r="O78" s="825"/>
      <c r="P78" s="124"/>
    </row>
    <row r="79" spans="2:16">
      <c r="B79" s="123"/>
      <c r="C79" s="129"/>
      <c r="O79" s="135"/>
      <c r="P79" s="124"/>
    </row>
    <row r="80" spans="2:16">
      <c r="B80" s="123"/>
      <c r="C80" s="130" t="s">
        <v>81</v>
      </c>
      <c r="O80" s="135"/>
      <c r="P80" s="124"/>
    </row>
    <row r="81" spans="2:16" ht="12.75" customHeight="1">
      <c r="B81" s="123"/>
      <c r="C81" s="822" t="s">
        <v>82</v>
      </c>
      <c r="D81" s="823"/>
      <c r="E81" s="823"/>
      <c r="F81" s="823"/>
      <c r="G81" s="823"/>
      <c r="H81" s="823"/>
      <c r="I81" s="823"/>
      <c r="J81" s="823"/>
      <c r="K81" s="823"/>
      <c r="L81" s="823"/>
      <c r="M81" s="823"/>
      <c r="N81" s="823"/>
      <c r="O81" s="824"/>
      <c r="P81" s="124"/>
    </row>
    <row r="82" spans="2:16">
      <c r="B82" s="123"/>
      <c r="C82" s="822"/>
      <c r="D82" s="823"/>
      <c r="E82" s="823"/>
      <c r="F82" s="823"/>
      <c r="G82" s="823"/>
      <c r="H82" s="823"/>
      <c r="I82" s="823"/>
      <c r="J82" s="823"/>
      <c r="K82" s="823"/>
      <c r="L82" s="823"/>
      <c r="M82" s="823"/>
      <c r="N82" s="823"/>
      <c r="O82" s="824"/>
      <c r="P82" s="124"/>
    </row>
    <row r="83" spans="2:16" ht="12.9" customHeight="1">
      <c r="B83" s="123"/>
      <c r="C83" s="822" t="s">
        <v>83</v>
      </c>
      <c r="D83" s="823"/>
      <c r="E83" s="823"/>
      <c r="F83" s="823"/>
      <c r="G83" s="823"/>
      <c r="H83" s="823"/>
      <c r="I83" s="823"/>
      <c r="J83" s="823"/>
      <c r="K83" s="823"/>
      <c r="L83" s="823"/>
      <c r="M83" s="823"/>
      <c r="N83" s="823"/>
      <c r="O83" s="824"/>
      <c r="P83" s="124"/>
    </row>
    <row r="84" spans="2:16">
      <c r="B84" s="123"/>
      <c r="C84" s="822"/>
      <c r="D84" s="823"/>
      <c r="E84" s="823"/>
      <c r="F84" s="823"/>
      <c r="G84" s="823"/>
      <c r="H84" s="823"/>
      <c r="I84" s="823"/>
      <c r="J84" s="823"/>
      <c r="K84" s="823"/>
      <c r="L84" s="823"/>
      <c r="M84" s="823"/>
      <c r="N84" s="823"/>
      <c r="O84" s="824"/>
      <c r="P84" s="124"/>
    </row>
    <row r="85" spans="2:16">
      <c r="B85" s="123"/>
      <c r="C85" s="129"/>
      <c r="O85" s="135"/>
      <c r="P85" s="124"/>
    </row>
    <row r="86" spans="2:16">
      <c r="B86" s="123"/>
      <c r="C86" s="129"/>
      <c r="H86" s="131" t="s">
        <v>75</v>
      </c>
      <c r="O86" s="135"/>
      <c r="P86" s="124"/>
    </row>
    <row r="87" spans="2:16">
      <c r="B87" s="123"/>
      <c r="C87" s="129"/>
      <c r="H87" s="122" t="s">
        <v>76</v>
      </c>
      <c r="I87" s="92"/>
      <c r="J87" s="92"/>
      <c r="K87" s="92"/>
      <c r="O87" s="135"/>
      <c r="P87" s="124"/>
    </row>
    <row r="88" spans="2:16">
      <c r="B88" s="123"/>
      <c r="C88" s="129"/>
      <c r="H88" s="122" t="s">
        <v>84</v>
      </c>
      <c r="O88" s="135"/>
      <c r="P88" s="124"/>
    </row>
    <row r="89" spans="2:16">
      <c r="B89" s="123"/>
      <c r="C89" s="129"/>
      <c r="H89" s="122" t="s">
        <v>78</v>
      </c>
      <c r="O89" s="135"/>
      <c r="P89" s="124"/>
    </row>
    <row r="90" spans="2:16" ht="17.25" customHeight="1">
      <c r="B90" s="123"/>
      <c r="C90" s="129"/>
      <c r="K90" s="816"/>
      <c r="L90" s="816"/>
      <c r="M90" s="816"/>
      <c r="N90" s="816"/>
      <c r="O90" s="817"/>
      <c r="P90" s="124"/>
    </row>
    <row r="91" spans="2:16" ht="18.75" customHeight="1" thickBot="1">
      <c r="B91" s="123"/>
      <c r="C91" s="820"/>
      <c r="D91" s="818"/>
      <c r="E91" s="818"/>
      <c r="F91" s="143"/>
      <c r="G91" s="143"/>
      <c r="H91" s="143"/>
      <c r="I91" s="143"/>
      <c r="J91" s="143"/>
      <c r="K91" s="818"/>
      <c r="L91" s="818"/>
      <c r="M91" s="818"/>
      <c r="N91" s="818"/>
      <c r="O91" s="819"/>
      <c r="P91" s="124"/>
    </row>
    <row r="92" spans="2:16" ht="14.4" thickBot="1">
      <c r="B92" s="156"/>
      <c r="C92" s="157"/>
      <c r="D92" s="157"/>
      <c r="E92" s="157"/>
      <c r="F92" s="157"/>
      <c r="G92" s="157"/>
      <c r="H92" s="157"/>
      <c r="I92" s="157"/>
      <c r="J92" s="157"/>
      <c r="K92" s="157"/>
      <c r="L92" s="157"/>
      <c r="M92" s="157"/>
      <c r="N92" s="157"/>
      <c r="O92" s="157"/>
      <c r="P92" s="158"/>
    </row>
    <row r="93" spans="2:16" ht="14.4" thickTop="1"/>
  </sheetData>
  <mergeCells count="8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N29"/>
    <mergeCell ref="C31:O33"/>
    <mergeCell ref="C34:G34"/>
    <mergeCell ref="H34:I34"/>
    <mergeCell ref="J34:K34"/>
    <mergeCell ref="M34:N34"/>
    <mergeCell ref="C35:G35"/>
    <mergeCell ref="H35:I35"/>
    <mergeCell ref="J35:K35"/>
    <mergeCell ref="C36:G36"/>
    <mergeCell ref="H36:I36"/>
    <mergeCell ref="J36:K36"/>
    <mergeCell ref="C49:O51"/>
    <mergeCell ref="C39:N39"/>
    <mergeCell ref="C42:O44"/>
    <mergeCell ref="C37:G37"/>
    <mergeCell ref="H37:I37"/>
    <mergeCell ref="J37:K37"/>
    <mergeCell ref="C38:G38"/>
    <mergeCell ref="H38:I38"/>
    <mergeCell ref="J38:K38"/>
    <mergeCell ref="C45:G45"/>
    <mergeCell ref="H45:I45"/>
    <mergeCell ref="J45:K45"/>
    <mergeCell ref="M45:N45"/>
    <mergeCell ref="C46:N46"/>
    <mergeCell ref="C62:I62"/>
    <mergeCell ref="M62:N62"/>
    <mergeCell ref="C52:G52"/>
    <mergeCell ref="H52:I52"/>
    <mergeCell ref="J52:K52"/>
    <mergeCell ref="M52:N52"/>
    <mergeCell ref="C53:G53"/>
    <mergeCell ref="H53:I53"/>
    <mergeCell ref="J53:K53"/>
    <mergeCell ref="M53:N53"/>
    <mergeCell ref="C54:N54"/>
    <mergeCell ref="C56:N56"/>
    <mergeCell ref="C58:O60"/>
    <mergeCell ref="C61:I61"/>
    <mergeCell ref="M61:N61"/>
    <mergeCell ref="C81:O82"/>
    <mergeCell ref="C83:O84"/>
    <mergeCell ref="K90:O91"/>
    <mergeCell ref="C91:E91"/>
    <mergeCell ref="M63:N63"/>
    <mergeCell ref="M64:N64"/>
    <mergeCell ref="C65:N65"/>
    <mergeCell ref="C67:N67"/>
    <mergeCell ref="C77:O77"/>
    <mergeCell ref="C78:O78"/>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C126E-FE0A-4650-BD14-BE09893B1E0C}">
  <dimension ref="B1:P95"/>
  <sheetViews>
    <sheetView view="pageBreakPreview" topLeftCell="H47" zoomScale="90" zoomScaleNormal="100" zoomScaleSheetLayoutView="90" workbookViewId="0">
      <selection activeCell="C60" sqref="C60:O62"/>
    </sheetView>
  </sheetViews>
  <sheetFormatPr baseColWidth="10" defaultRowHeight="12.6"/>
  <cols>
    <col min="1" max="1" width="2.88671875" style="181" customWidth="1"/>
    <col min="2" max="2" width="4" style="181" customWidth="1"/>
    <col min="3" max="3" width="11.6640625" style="181" bestFit="1" customWidth="1"/>
    <col min="4" max="10" width="11.5546875" style="181"/>
    <col min="11" max="12" width="14.5546875" style="181" bestFit="1" customWidth="1"/>
    <col min="13" max="13" width="11.6640625" style="181" bestFit="1" customWidth="1"/>
    <col min="14" max="14" width="11.5546875" style="181"/>
    <col min="15" max="15" width="17.6640625" style="181" bestFit="1" customWidth="1"/>
    <col min="16" max="17" width="3.21875" style="181" customWidth="1"/>
    <col min="18" max="16384" width="11.5546875" style="181"/>
  </cols>
  <sheetData>
    <row r="1" spans="2:16" ht="13.2" thickBot="1"/>
    <row r="2" spans="2:16" ht="13.2" thickTop="1">
      <c r="B2" s="1042"/>
      <c r="C2" s="1043"/>
      <c r="D2" s="1043"/>
      <c r="E2" s="1043"/>
      <c r="F2" s="1043"/>
      <c r="G2" s="1043"/>
      <c r="H2" s="1043"/>
      <c r="I2" s="1043"/>
      <c r="J2" s="1043"/>
      <c r="K2" s="1043"/>
      <c r="L2" s="1043"/>
      <c r="M2" s="1043"/>
      <c r="N2" s="1043"/>
      <c r="O2" s="1043"/>
      <c r="P2" s="1044"/>
    </row>
    <row r="3" spans="2:16" ht="13.8">
      <c r="B3" s="182"/>
      <c r="C3" s="791" t="s">
        <v>36</v>
      </c>
      <c r="D3" s="791"/>
      <c r="E3" s="791"/>
      <c r="F3" s="791"/>
      <c r="G3" s="791"/>
      <c r="H3" s="791"/>
      <c r="I3" s="791"/>
      <c r="J3" s="791"/>
      <c r="K3" s="791"/>
      <c r="L3" s="791"/>
      <c r="M3" s="791"/>
      <c r="P3" s="183"/>
    </row>
    <row r="4" spans="2:16" ht="13.8">
      <c r="B4" s="182"/>
      <c r="C4" s="791" t="s">
        <v>1</v>
      </c>
      <c r="D4" s="791"/>
      <c r="E4" s="791"/>
      <c r="F4" s="791"/>
      <c r="G4" s="122"/>
      <c r="H4" s="122"/>
      <c r="I4" s="122"/>
      <c r="J4" s="122"/>
      <c r="K4" s="122"/>
      <c r="L4" s="122"/>
      <c r="M4" s="122"/>
      <c r="P4" s="183"/>
    </row>
    <row r="5" spans="2:16">
      <c r="B5" s="182"/>
      <c r="C5" s="184"/>
      <c r="D5" s="185"/>
      <c r="E5" s="184"/>
      <c r="F5" s="185"/>
      <c r="P5" s="183"/>
    </row>
    <row r="6" spans="2:16" ht="26.4" customHeight="1">
      <c r="B6" s="186"/>
      <c r="C6" s="980" t="s">
        <v>37</v>
      </c>
      <c r="D6" s="980"/>
      <c r="E6" s="980"/>
      <c r="F6" s="980"/>
      <c r="G6" s="980"/>
      <c r="H6" s="980"/>
      <c r="I6" s="980"/>
      <c r="J6" s="980"/>
      <c r="K6" s="980"/>
      <c r="L6" s="980"/>
      <c r="M6" s="980"/>
      <c r="N6" s="980"/>
      <c r="O6" s="980"/>
      <c r="P6" s="183"/>
    </row>
    <row r="7" spans="2:16" ht="13.2" thickBot="1">
      <c r="B7" s="186"/>
      <c r="P7" s="183"/>
    </row>
    <row r="8" spans="2:16">
      <c r="B8" s="186"/>
      <c r="C8" s="981"/>
      <c r="D8" s="983"/>
      <c r="E8" s="984"/>
      <c r="F8" s="984"/>
      <c r="G8" s="984"/>
      <c r="H8" s="984"/>
      <c r="I8" s="984"/>
      <c r="J8" s="984"/>
      <c r="K8" s="985"/>
      <c r="L8" s="986"/>
      <c r="M8" s="987"/>
      <c r="N8" s="987"/>
      <c r="O8" s="988"/>
      <c r="P8" s="183"/>
    </row>
    <row r="9" spans="2:16">
      <c r="B9" s="186"/>
      <c r="C9" s="982"/>
      <c r="D9" s="977" t="s">
        <v>167</v>
      </c>
      <c r="E9" s="978"/>
      <c r="F9" s="978"/>
      <c r="G9" s="978"/>
      <c r="H9" s="978"/>
      <c r="I9" s="978"/>
      <c r="J9" s="978"/>
      <c r="K9" s="979"/>
      <c r="L9" s="989"/>
      <c r="M9" s="990"/>
      <c r="N9" s="990"/>
      <c r="O9" s="991"/>
      <c r="P9" s="183"/>
    </row>
    <row r="10" spans="2:16">
      <c r="B10" s="186"/>
      <c r="C10" s="982"/>
      <c r="D10" s="992"/>
      <c r="E10" s="993"/>
      <c r="F10" s="993"/>
      <c r="G10" s="993"/>
      <c r="H10" s="993"/>
      <c r="I10" s="993"/>
      <c r="J10" s="993"/>
      <c r="K10" s="994"/>
      <c r="L10" s="995" t="s">
        <v>38</v>
      </c>
      <c r="M10" s="997"/>
      <c r="N10" s="998"/>
      <c r="O10" s="999"/>
      <c r="P10" s="183"/>
    </row>
    <row r="11" spans="2:16">
      <c r="B11" s="186"/>
      <c r="C11" s="982"/>
      <c r="D11" s="977" t="s">
        <v>39</v>
      </c>
      <c r="E11" s="978"/>
      <c r="F11" s="978"/>
      <c r="G11" s="978"/>
      <c r="H11" s="978"/>
      <c r="I11" s="978"/>
      <c r="J11" s="978"/>
      <c r="K11" s="979"/>
      <c r="L11" s="996"/>
      <c r="M11" s="1000"/>
      <c r="N11" s="1001"/>
      <c r="O11" s="1002"/>
      <c r="P11" s="183"/>
    </row>
    <row r="12" spans="2:16">
      <c r="B12" s="186"/>
      <c r="C12" s="982"/>
      <c r="D12" s="1003"/>
      <c r="E12" s="1004"/>
      <c r="F12" s="1004"/>
      <c r="G12" s="1004"/>
      <c r="H12" s="1004"/>
      <c r="I12" s="1004"/>
      <c r="J12" s="1004"/>
      <c r="K12" s="1005"/>
      <c r="L12" s="995" t="s">
        <v>40</v>
      </c>
      <c r="M12" s="995">
        <v>1</v>
      </c>
      <c r="N12" s="995" t="s">
        <v>41</v>
      </c>
      <c r="O12" s="975">
        <v>1</v>
      </c>
      <c r="P12" s="183"/>
    </row>
    <row r="13" spans="2:16">
      <c r="B13" s="186"/>
      <c r="C13" s="982"/>
      <c r="D13" s="1003"/>
      <c r="E13" s="1004"/>
      <c r="F13" s="1004"/>
      <c r="G13" s="1004"/>
      <c r="H13" s="1004"/>
      <c r="I13" s="1004"/>
      <c r="J13" s="1004"/>
      <c r="K13" s="1005"/>
      <c r="L13" s="1006"/>
      <c r="M13" s="1006"/>
      <c r="N13" s="1006"/>
      <c r="O13" s="976"/>
      <c r="P13" s="183"/>
    </row>
    <row r="14" spans="2:16">
      <c r="B14" s="186"/>
      <c r="C14" s="982"/>
      <c r="D14" s="977" t="s">
        <v>42</v>
      </c>
      <c r="E14" s="978"/>
      <c r="F14" s="978"/>
      <c r="G14" s="978"/>
      <c r="H14" s="978"/>
      <c r="I14" s="978"/>
      <c r="J14" s="978"/>
      <c r="K14" s="979"/>
      <c r="L14" s="1006"/>
      <c r="M14" s="1006"/>
      <c r="N14" s="1006"/>
      <c r="O14" s="976"/>
      <c r="P14" s="183"/>
    </row>
    <row r="15" spans="2:16" ht="13.2" thickBot="1">
      <c r="B15" s="186"/>
      <c r="C15" s="189"/>
      <c r="D15" s="190"/>
      <c r="E15" s="190"/>
      <c r="F15" s="190"/>
      <c r="G15" s="190"/>
      <c r="H15" s="190"/>
      <c r="I15" s="190"/>
      <c r="J15" s="190"/>
      <c r="K15" s="190"/>
      <c r="L15" s="190"/>
      <c r="M15" s="191"/>
      <c r="N15" s="191"/>
      <c r="O15" s="192"/>
      <c r="P15" s="183"/>
    </row>
    <row r="16" spans="2:16">
      <c r="B16" s="186"/>
      <c r="C16" s="193"/>
      <c r="D16" s="194"/>
      <c r="E16" s="194"/>
      <c r="F16" s="194"/>
      <c r="G16" s="194"/>
      <c r="H16" s="194"/>
      <c r="I16" s="194"/>
      <c r="J16" s="194"/>
      <c r="K16" s="194"/>
      <c r="L16" s="195" t="s">
        <v>43</v>
      </c>
      <c r="M16" s="196" t="s">
        <v>44</v>
      </c>
      <c r="N16" s="196" t="s">
        <v>45</v>
      </c>
      <c r="O16" s="197" t="s">
        <v>46</v>
      </c>
      <c r="P16" s="183"/>
    </row>
    <row r="17" spans="2:16">
      <c r="B17" s="186"/>
      <c r="C17" s="198"/>
      <c r="D17" s="187"/>
      <c r="E17" s="187"/>
      <c r="F17" s="187"/>
      <c r="G17" s="187"/>
      <c r="H17" s="187"/>
      <c r="I17" s="187"/>
      <c r="J17" s="187"/>
      <c r="K17" s="187"/>
      <c r="L17" s="199"/>
      <c r="M17" s="200"/>
      <c r="N17" s="200"/>
      <c r="O17" s="201">
        <v>2026</v>
      </c>
      <c r="P17" s="183"/>
    </row>
    <row r="18" spans="2:16">
      <c r="B18" s="186"/>
      <c r="C18" s="956" t="s">
        <v>47</v>
      </c>
      <c r="D18" s="957"/>
      <c r="E18" s="957"/>
      <c r="F18" s="957"/>
      <c r="G18" s="187"/>
      <c r="H18" s="187"/>
      <c r="I18" s="187" t="s">
        <v>48</v>
      </c>
      <c r="K18" s="187"/>
      <c r="L18" s="199"/>
      <c r="O18" s="202"/>
      <c r="P18" s="183"/>
    </row>
    <row r="19" spans="2:16">
      <c r="B19" s="186"/>
      <c r="C19" s="203"/>
      <c r="D19" s="204"/>
      <c r="E19" s="204"/>
      <c r="F19" s="204"/>
      <c r="G19" s="204"/>
      <c r="H19" s="204"/>
      <c r="I19" s="204"/>
      <c r="J19" s="204"/>
      <c r="K19" s="204"/>
      <c r="L19" s="204"/>
      <c r="M19" s="204"/>
      <c r="N19" s="204"/>
      <c r="O19" s="205"/>
      <c r="P19" s="183"/>
    </row>
    <row r="20" spans="2:16" ht="13.2" thickBot="1">
      <c r="B20" s="186"/>
      <c r="C20" s="206"/>
      <c r="D20" s="207"/>
      <c r="E20" s="207"/>
      <c r="F20" s="207"/>
      <c r="G20" s="207"/>
      <c r="H20" s="207"/>
      <c r="I20" s="207"/>
      <c r="J20" s="207"/>
      <c r="K20" s="207"/>
      <c r="L20" s="207"/>
      <c r="M20" s="207"/>
      <c r="N20" s="207"/>
      <c r="O20" s="208"/>
      <c r="P20" s="183"/>
    </row>
    <row r="21" spans="2:16" ht="13.2" thickBot="1">
      <c r="B21" s="186"/>
      <c r="C21" s="209"/>
      <c r="D21" s="210"/>
      <c r="E21" s="210"/>
      <c r="F21" s="210"/>
      <c r="G21" s="210"/>
      <c r="H21" s="210"/>
      <c r="K21" s="210"/>
      <c r="L21" s="210"/>
      <c r="M21" s="210"/>
      <c r="N21" s="210"/>
      <c r="O21" s="211"/>
      <c r="P21" s="183"/>
    </row>
    <row r="22" spans="2:16">
      <c r="B22" s="186"/>
      <c r="C22" s="958" t="s">
        <v>49</v>
      </c>
      <c r="D22" s="959"/>
      <c r="E22" s="959"/>
      <c r="F22" s="959"/>
      <c r="G22" s="959"/>
      <c r="H22" s="959"/>
      <c r="I22" s="959"/>
      <c r="J22" s="959"/>
      <c r="K22" s="959"/>
      <c r="L22" s="959"/>
      <c r="M22" s="959"/>
      <c r="N22" s="959"/>
      <c r="O22" s="960"/>
      <c r="P22" s="183"/>
    </row>
    <row r="23" spans="2:16" ht="13.2" thickBot="1">
      <c r="B23" s="186"/>
      <c r="C23" s="212"/>
      <c r="O23" s="213"/>
      <c r="P23" s="183"/>
    </row>
    <row r="24" spans="2:16">
      <c r="B24" s="186"/>
      <c r="C24" s="214" t="s">
        <v>50</v>
      </c>
      <c r="D24" s="961" t="s">
        <v>51</v>
      </c>
      <c r="E24" s="962"/>
      <c r="F24" s="962"/>
      <c r="G24" s="962"/>
      <c r="H24" s="962"/>
      <c r="I24" s="962"/>
      <c r="J24" s="962"/>
      <c r="K24" s="962"/>
      <c r="L24" s="963"/>
      <c r="M24" s="964" t="s">
        <v>52</v>
      </c>
      <c r="N24" s="965"/>
      <c r="O24" s="214" t="s">
        <v>10</v>
      </c>
      <c r="P24" s="183"/>
    </row>
    <row r="25" spans="2:16" ht="13.2" thickBot="1">
      <c r="B25" s="186"/>
      <c r="C25" s="215">
        <v>2.0499999999999998</v>
      </c>
      <c r="D25" s="966" t="str">
        <f>+'[129]PROPUESTA ECONOMICA(Proponente)'!G30</f>
        <v>SUMINISTRO E INSTALACIÓN LOSETA PODOTÁCTIL GUÍA (LÍNEAS) 40*40 CM</v>
      </c>
      <c r="E25" s="967"/>
      <c r="F25" s="967"/>
      <c r="G25" s="967"/>
      <c r="H25" s="967"/>
      <c r="I25" s="967"/>
      <c r="J25" s="967"/>
      <c r="K25" s="967"/>
      <c r="L25" s="968"/>
      <c r="M25" s="969" t="s">
        <v>117</v>
      </c>
      <c r="N25" s="970"/>
      <c r="O25" s="216"/>
      <c r="P25" s="183"/>
    </row>
    <row r="26" spans="2:16">
      <c r="B26" s="186"/>
      <c r="C26" s="912" t="s">
        <v>53</v>
      </c>
      <c r="D26" s="913"/>
      <c r="E26" s="913"/>
      <c r="F26" s="913"/>
      <c r="G26" s="913"/>
      <c r="H26" s="913"/>
      <c r="I26" s="913"/>
      <c r="J26" s="913"/>
      <c r="K26" s="913"/>
      <c r="L26" s="913"/>
      <c r="M26" s="913"/>
      <c r="N26" s="913"/>
      <c r="O26" s="914"/>
      <c r="P26" s="183"/>
    </row>
    <row r="27" spans="2:16">
      <c r="B27" s="186"/>
      <c r="C27" s="915"/>
      <c r="D27" s="916"/>
      <c r="E27" s="916"/>
      <c r="F27" s="916"/>
      <c r="G27" s="916"/>
      <c r="H27" s="916"/>
      <c r="I27" s="916"/>
      <c r="J27" s="916"/>
      <c r="K27" s="916"/>
      <c r="L27" s="916"/>
      <c r="M27" s="916"/>
      <c r="N27" s="916"/>
      <c r="O27" s="917"/>
      <c r="P27" s="183"/>
    </row>
    <row r="28" spans="2:16" ht="13.2" thickBot="1">
      <c r="B28" s="186"/>
      <c r="C28" s="918"/>
      <c r="D28" s="919"/>
      <c r="E28" s="919"/>
      <c r="F28" s="919"/>
      <c r="G28" s="919"/>
      <c r="H28" s="919"/>
      <c r="I28" s="919"/>
      <c r="J28" s="919"/>
      <c r="K28" s="919"/>
      <c r="L28" s="919"/>
      <c r="M28" s="919"/>
      <c r="N28" s="919"/>
      <c r="O28" s="920"/>
      <c r="P28" s="183"/>
    </row>
    <row r="29" spans="2:16">
      <c r="B29" s="186"/>
      <c r="C29" s="921" t="s">
        <v>51</v>
      </c>
      <c r="D29" s="971"/>
      <c r="E29" s="971"/>
      <c r="F29" s="971"/>
      <c r="G29" s="972"/>
      <c r="H29" s="938" t="s">
        <v>54</v>
      </c>
      <c r="I29" s="971"/>
      <c r="J29" s="973" t="s">
        <v>52</v>
      </c>
      <c r="K29" s="974"/>
      <c r="L29" s="218" t="s">
        <v>56</v>
      </c>
      <c r="M29" s="938" t="s">
        <v>55</v>
      </c>
      <c r="N29" s="939"/>
      <c r="O29" s="219" t="s">
        <v>168</v>
      </c>
      <c r="P29" s="183"/>
    </row>
    <row r="30" spans="2:16">
      <c r="B30" s="186"/>
      <c r="C30" s="925" t="s">
        <v>118</v>
      </c>
      <c r="D30" s="926"/>
      <c r="E30" s="926"/>
      <c r="F30" s="926"/>
      <c r="G30" s="942"/>
      <c r="H30" s="953"/>
      <c r="I30" s="942"/>
      <c r="J30" s="946" t="s">
        <v>86</v>
      </c>
      <c r="K30" s="947"/>
      <c r="L30" s="221">
        <f>+O57</f>
        <v>23379.75</v>
      </c>
      <c r="M30" s="954">
        <v>0.05</v>
      </c>
      <c r="N30" s="955"/>
      <c r="O30" s="222">
        <f>+L30*M30</f>
        <v>1168.9875</v>
      </c>
      <c r="P30" s="183"/>
    </row>
    <row r="31" spans="2:16">
      <c r="B31" s="186"/>
      <c r="C31" s="943"/>
      <c r="D31" s="944"/>
      <c r="E31" s="944"/>
      <c r="F31" s="944"/>
      <c r="G31" s="945"/>
      <c r="H31" s="946"/>
      <c r="I31" s="947"/>
      <c r="J31" s="948"/>
      <c r="K31" s="949"/>
      <c r="L31" s="223"/>
      <c r="M31" s="946"/>
      <c r="N31" s="947"/>
      <c r="O31" s="222"/>
      <c r="P31" s="183"/>
    </row>
    <row r="32" spans="2:16" ht="13.2" thickBot="1">
      <c r="B32" s="186"/>
      <c r="C32" s="933"/>
      <c r="D32" s="934"/>
      <c r="E32" s="934"/>
      <c r="F32" s="934"/>
      <c r="G32" s="937"/>
      <c r="H32" s="950"/>
      <c r="I32" s="937"/>
      <c r="J32" s="935"/>
      <c r="K32" s="936"/>
      <c r="L32" s="224"/>
      <c r="M32" s="951"/>
      <c r="N32" s="952"/>
      <c r="O32" s="222"/>
      <c r="P32" s="183"/>
    </row>
    <row r="33" spans="2:16" ht="13.2" thickBot="1">
      <c r="B33" s="186"/>
      <c r="C33" s="903" t="s">
        <v>57</v>
      </c>
      <c r="D33" s="904"/>
      <c r="E33" s="904"/>
      <c r="F33" s="904"/>
      <c r="G33" s="904"/>
      <c r="H33" s="904"/>
      <c r="I33" s="904"/>
      <c r="J33" s="904"/>
      <c r="K33" s="904"/>
      <c r="L33" s="904"/>
      <c r="M33" s="904"/>
      <c r="N33" s="905"/>
      <c r="O33" s="233">
        <f>ROUND(SUM(O30:O32),2)</f>
        <v>1168.99</v>
      </c>
      <c r="P33" s="183"/>
    </row>
    <row r="34" spans="2:16">
      <c r="B34" s="186"/>
      <c r="C34" s="912" t="s">
        <v>58</v>
      </c>
      <c r="D34" s="913"/>
      <c r="E34" s="913"/>
      <c r="F34" s="913"/>
      <c r="G34" s="913"/>
      <c r="H34" s="913"/>
      <c r="I34" s="913"/>
      <c r="J34" s="913"/>
      <c r="K34" s="913"/>
      <c r="L34" s="913"/>
      <c r="M34" s="913"/>
      <c r="N34" s="913"/>
      <c r="O34" s="914"/>
      <c r="P34" s="183"/>
    </row>
    <row r="35" spans="2:16">
      <c r="B35" s="186"/>
      <c r="C35" s="915"/>
      <c r="D35" s="916"/>
      <c r="E35" s="916"/>
      <c r="F35" s="916"/>
      <c r="G35" s="916"/>
      <c r="H35" s="916"/>
      <c r="I35" s="916"/>
      <c r="J35" s="916"/>
      <c r="K35" s="916"/>
      <c r="L35" s="916"/>
      <c r="M35" s="916"/>
      <c r="N35" s="916"/>
      <c r="O35" s="917"/>
      <c r="P35" s="183"/>
    </row>
    <row r="36" spans="2:16" ht="13.2" thickBot="1">
      <c r="B36" s="186"/>
      <c r="C36" s="918"/>
      <c r="D36" s="919"/>
      <c r="E36" s="919"/>
      <c r="F36" s="919"/>
      <c r="G36" s="919"/>
      <c r="H36" s="919"/>
      <c r="I36" s="919"/>
      <c r="J36" s="919"/>
      <c r="K36" s="919"/>
      <c r="L36" s="919"/>
      <c r="M36" s="919"/>
      <c r="N36" s="919"/>
      <c r="O36" s="920"/>
      <c r="P36" s="183"/>
    </row>
    <row r="37" spans="2:16" ht="13.2" thickBot="1">
      <c r="B37" s="186"/>
      <c r="C37" s="1026" t="s">
        <v>51</v>
      </c>
      <c r="D37" s="1027"/>
      <c r="E37" s="1027"/>
      <c r="F37" s="1027"/>
      <c r="G37" s="1027"/>
      <c r="H37" s="1027"/>
      <c r="I37" s="1027"/>
      <c r="J37" s="1028"/>
      <c r="K37" s="279" t="s">
        <v>52</v>
      </c>
      <c r="L37" s="280" t="s">
        <v>10</v>
      </c>
      <c r="M37" s="1029" t="s">
        <v>59</v>
      </c>
      <c r="N37" s="1028"/>
      <c r="O37" s="281" t="s">
        <v>56</v>
      </c>
      <c r="P37" s="183"/>
    </row>
    <row r="38" spans="2:16">
      <c r="B38" s="186"/>
      <c r="C38" s="1030" t="s">
        <v>175</v>
      </c>
      <c r="D38" s="1031"/>
      <c r="E38" s="1031"/>
      <c r="F38" s="1031"/>
      <c r="G38" s="1031"/>
      <c r="H38" s="1031"/>
      <c r="I38" s="1031"/>
      <c r="J38" s="1031"/>
      <c r="K38" s="282" t="s">
        <v>172</v>
      </c>
      <c r="L38" s="283">
        <v>0.04</v>
      </c>
      <c r="M38" s="1032">
        <v>114240</v>
      </c>
      <c r="N38" s="1032"/>
      <c r="O38" s="284">
        <f>+L38*M38</f>
        <v>4569.6000000000004</v>
      </c>
      <c r="P38" s="183"/>
    </row>
    <row r="39" spans="2:16">
      <c r="B39" s="186"/>
      <c r="C39" s="1033" t="s">
        <v>176</v>
      </c>
      <c r="D39" s="1034"/>
      <c r="E39" s="1034"/>
      <c r="F39" s="1034"/>
      <c r="G39" s="1034"/>
      <c r="H39" s="1034"/>
      <c r="I39" s="1034"/>
      <c r="J39" s="1034"/>
      <c r="K39" s="285" t="s">
        <v>174</v>
      </c>
      <c r="L39" s="228">
        <v>6.25</v>
      </c>
      <c r="M39" s="1035">
        <v>10999.97</v>
      </c>
      <c r="N39" s="1035"/>
      <c r="O39" s="229">
        <f>+L39*M39</f>
        <v>68749.8125</v>
      </c>
      <c r="P39" s="183"/>
    </row>
    <row r="40" spans="2:16" ht="13.2" thickBot="1">
      <c r="B40" s="186"/>
      <c r="C40" s="1036" t="s">
        <v>177</v>
      </c>
      <c r="D40" s="1037"/>
      <c r="E40" s="1037"/>
      <c r="F40" s="1037"/>
      <c r="G40" s="1037"/>
      <c r="H40" s="1037"/>
      <c r="I40" s="1037"/>
      <c r="J40" s="1037"/>
      <c r="K40" s="286" t="s">
        <v>172</v>
      </c>
      <c r="L40" s="287">
        <v>0.04</v>
      </c>
      <c r="M40" s="1038">
        <v>484893.26</v>
      </c>
      <c r="N40" s="1038"/>
      <c r="O40" s="288">
        <f>+L40*M40</f>
        <v>19395.7304</v>
      </c>
      <c r="P40" s="183"/>
    </row>
    <row r="41" spans="2:16" ht="13.2" thickBot="1">
      <c r="B41" s="186"/>
      <c r="C41" s="1039" t="s">
        <v>57</v>
      </c>
      <c r="D41" s="1040"/>
      <c r="E41" s="1040"/>
      <c r="F41" s="1040"/>
      <c r="G41" s="1040"/>
      <c r="H41" s="1040"/>
      <c r="I41" s="1040"/>
      <c r="J41" s="1040"/>
      <c r="K41" s="1040"/>
      <c r="L41" s="1040"/>
      <c r="M41" s="1040"/>
      <c r="N41" s="1041"/>
      <c r="O41" s="289">
        <f>SUM(O38:O40)</f>
        <v>92715.142900000006</v>
      </c>
      <c r="P41" s="183"/>
    </row>
    <row r="42" spans="2:16">
      <c r="B42" s="186"/>
      <c r="C42" s="912" t="s">
        <v>60</v>
      </c>
      <c r="D42" s="913"/>
      <c r="E42" s="913"/>
      <c r="F42" s="913"/>
      <c r="G42" s="913"/>
      <c r="H42" s="913"/>
      <c r="I42" s="913"/>
      <c r="J42" s="913"/>
      <c r="K42" s="913"/>
      <c r="L42" s="913"/>
      <c r="M42" s="913"/>
      <c r="N42" s="913"/>
      <c r="O42" s="914"/>
      <c r="P42" s="183"/>
    </row>
    <row r="43" spans="2:16">
      <c r="B43" s="186"/>
      <c r="C43" s="915"/>
      <c r="D43" s="916"/>
      <c r="E43" s="916"/>
      <c r="F43" s="916"/>
      <c r="G43" s="916"/>
      <c r="H43" s="916"/>
      <c r="I43" s="916"/>
      <c r="J43" s="916"/>
      <c r="K43" s="916"/>
      <c r="L43" s="916"/>
      <c r="M43" s="916"/>
      <c r="N43" s="916"/>
      <c r="O43" s="917"/>
      <c r="P43" s="183"/>
    </row>
    <row r="44" spans="2:16" ht="13.2" thickBot="1">
      <c r="B44" s="186"/>
      <c r="C44" s="918"/>
      <c r="D44" s="919"/>
      <c r="E44" s="919"/>
      <c r="F44" s="919"/>
      <c r="G44" s="919"/>
      <c r="H44" s="919"/>
      <c r="I44" s="919"/>
      <c r="J44" s="919"/>
      <c r="K44" s="919"/>
      <c r="L44" s="919"/>
      <c r="M44" s="919"/>
      <c r="N44" s="919"/>
      <c r="O44" s="920"/>
      <c r="P44" s="183"/>
    </row>
    <row r="45" spans="2:16">
      <c r="B45" s="186"/>
      <c r="C45" s="921" t="s">
        <v>61</v>
      </c>
      <c r="D45" s="922"/>
      <c r="E45" s="922"/>
      <c r="F45" s="922"/>
      <c r="G45" s="922"/>
      <c r="H45" s="922"/>
      <c r="I45" s="922"/>
      <c r="J45" s="218" t="s">
        <v>52</v>
      </c>
      <c r="K45" s="226" t="s">
        <v>62</v>
      </c>
      <c r="L45" s="234" t="s">
        <v>169</v>
      </c>
      <c r="M45" s="938" t="s">
        <v>63</v>
      </c>
      <c r="N45" s="939"/>
      <c r="O45" s="219" t="s">
        <v>56</v>
      </c>
      <c r="P45" s="183"/>
    </row>
    <row r="46" spans="2:16">
      <c r="B46" s="186"/>
      <c r="C46" s="925"/>
      <c r="D46" s="926"/>
      <c r="E46" s="926"/>
      <c r="F46" s="926"/>
      <c r="G46" s="926"/>
      <c r="H46" s="926"/>
      <c r="I46" s="926"/>
      <c r="J46" s="235"/>
      <c r="K46" s="236"/>
      <c r="L46" s="235"/>
      <c r="M46" s="940"/>
      <c r="N46" s="941"/>
      <c r="O46" s="229"/>
      <c r="P46" s="183"/>
    </row>
    <row r="47" spans="2:16" ht="13.2" thickBot="1">
      <c r="B47" s="186"/>
      <c r="C47" s="933"/>
      <c r="D47" s="934"/>
      <c r="E47" s="934"/>
      <c r="F47" s="934"/>
      <c r="G47" s="934"/>
      <c r="H47" s="934"/>
      <c r="I47" s="934"/>
      <c r="J47" s="237"/>
      <c r="K47" s="238"/>
      <c r="L47" s="237"/>
      <c r="M47" s="935"/>
      <c r="N47" s="936"/>
      <c r="O47" s="239"/>
      <c r="P47" s="183"/>
    </row>
    <row r="48" spans="2:16" ht="13.2" thickBot="1">
      <c r="B48" s="186"/>
      <c r="C48" s="903" t="s">
        <v>57</v>
      </c>
      <c r="D48" s="904"/>
      <c r="E48" s="904"/>
      <c r="F48" s="904"/>
      <c r="G48" s="904"/>
      <c r="H48" s="904"/>
      <c r="I48" s="904"/>
      <c r="J48" s="904"/>
      <c r="K48" s="904"/>
      <c r="L48" s="904"/>
      <c r="M48" s="904"/>
      <c r="N48" s="905"/>
      <c r="O48" s="233">
        <f>SUM(O46:O47)</f>
        <v>0</v>
      </c>
      <c r="P48" s="183"/>
    </row>
    <row r="49" spans="2:16">
      <c r="B49" s="186"/>
      <c r="C49" s="912" t="s">
        <v>64</v>
      </c>
      <c r="D49" s="913"/>
      <c r="E49" s="913"/>
      <c r="F49" s="913"/>
      <c r="G49" s="913"/>
      <c r="H49" s="913"/>
      <c r="I49" s="913"/>
      <c r="J49" s="913"/>
      <c r="K49" s="913"/>
      <c r="L49" s="913"/>
      <c r="M49" s="913"/>
      <c r="N49" s="913"/>
      <c r="O49" s="914"/>
      <c r="P49" s="183"/>
    </row>
    <row r="50" spans="2:16">
      <c r="B50" s="186"/>
      <c r="C50" s="915"/>
      <c r="D50" s="916"/>
      <c r="E50" s="916"/>
      <c r="F50" s="916"/>
      <c r="G50" s="916"/>
      <c r="H50" s="916"/>
      <c r="I50" s="916"/>
      <c r="J50" s="916"/>
      <c r="K50" s="916"/>
      <c r="L50" s="916"/>
      <c r="M50" s="916"/>
      <c r="N50" s="916"/>
      <c r="O50" s="917"/>
      <c r="P50" s="183"/>
    </row>
    <row r="51" spans="2:16" ht="13.2" thickBot="1">
      <c r="B51" s="186"/>
      <c r="C51" s="918"/>
      <c r="D51" s="919"/>
      <c r="E51" s="919"/>
      <c r="F51" s="919"/>
      <c r="G51" s="919"/>
      <c r="H51" s="919"/>
      <c r="I51" s="919"/>
      <c r="J51" s="919"/>
      <c r="K51" s="919"/>
      <c r="L51" s="919"/>
      <c r="M51" s="919"/>
      <c r="N51" s="919"/>
      <c r="O51" s="920"/>
      <c r="P51" s="183"/>
    </row>
    <row r="52" spans="2:16">
      <c r="B52" s="186"/>
      <c r="C52" s="921" t="s">
        <v>65</v>
      </c>
      <c r="D52" s="922"/>
      <c r="E52" s="922"/>
      <c r="F52" s="922"/>
      <c r="G52" s="922"/>
      <c r="H52" s="922"/>
      <c r="I52" s="922"/>
      <c r="J52" s="218" t="s">
        <v>52</v>
      </c>
      <c r="K52" s="240" t="s">
        <v>56</v>
      </c>
      <c r="L52" s="241" t="s">
        <v>66</v>
      </c>
      <c r="M52" s="923" t="s">
        <v>55</v>
      </c>
      <c r="N52" s="924"/>
      <c r="O52" s="243" t="s">
        <v>56</v>
      </c>
      <c r="P52" s="183"/>
    </row>
    <row r="53" spans="2:16">
      <c r="B53" s="186"/>
      <c r="C53" s="244" t="s">
        <v>127</v>
      </c>
      <c r="D53" s="245"/>
      <c r="E53" s="245"/>
      <c r="F53" s="245"/>
      <c r="G53" s="245"/>
      <c r="H53" s="245"/>
      <c r="I53" s="245"/>
      <c r="J53" s="246" t="s">
        <v>125</v>
      </c>
      <c r="K53" s="247">
        <v>29224.691865875</v>
      </c>
      <c r="L53" s="248"/>
      <c r="M53" s="927">
        <v>0.8</v>
      </c>
      <c r="N53" s="928"/>
      <c r="O53" s="249">
        <f>ROUND(K53*M53,2)</f>
        <v>23379.75</v>
      </c>
      <c r="P53" s="183"/>
    </row>
    <row r="54" spans="2:16">
      <c r="B54" s="186"/>
      <c r="C54" s="244"/>
      <c r="D54" s="245"/>
      <c r="E54" s="245"/>
      <c r="F54" s="245"/>
      <c r="G54" s="245"/>
      <c r="H54" s="245"/>
      <c r="I54" s="245"/>
      <c r="J54" s="250"/>
      <c r="K54" s="251"/>
      <c r="L54" s="248"/>
      <c r="M54" s="929"/>
      <c r="N54" s="930"/>
      <c r="O54" s="252"/>
      <c r="P54" s="183"/>
    </row>
    <row r="55" spans="2:16">
      <c r="B55" s="186"/>
      <c r="C55" s="244"/>
      <c r="D55" s="245"/>
      <c r="E55" s="245"/>
      <c r="F55" s="245"/>
      <c r="G55" s="245"/>
      <c r="H55" s="245"/>
      <c r="I55" s="245"/>
      <c r="J55" s="250"/>
      <c r="K55" s="251"/>
      <c r="L55" s="248"/>
      <c r="M55" s="931"/>
      <c r="N55" s="932"/>
      <c r="O55" s="252"/>
      <c r="P55" s="183"/>
    </row>
    <row r="56" spans="2:16" ht="13.2" thickBot="1">
      <c r="B56" s="186"/>
      <c r="C56" s="933"/>
      <c r="D56" s="934"/>
      <c r="E56" s="934"/>
      <c r="F56" s="934"/>
      <c r="G56" s="934"/>
      <c r="H56" s="934"/>
      <c r="I56" s="934"/>
      <c r="J56" s="237"/>
      <c r="K56" s="238"/>
      <c r="L56" s="237"/>
      <c r="M56" s="935"/>
      <c r="N56" s="936"/>
      <c r="O56" s="239"/>
      <c r="P56" s="183"/>
    </row>
    <row r="57" spans="2:16" ht="13.2" thickBot="1">
      <c r="B57" s="186"/>
      <c r="C57" s="903" t="s">
        <v>57</v>
      </c>
      <c r="D57" s="904"/>
      <c r="E57" s="904"/>
      <c r="F57" s="904"/>
      <c r="G57" s="904"/>
      <c r="H57" s="904"/>
      <c r="I57" s="904"/>
      <c r="J57" s="904"/>
      <c r="K57" s="904"/>
      <c r="L57" s="904"/>
      <c r="M57" s="904"/>
      <c r="N57" s="905"/>
      <c r="O57" s="233">
        <f>SUM(O53:O56)</f>
        <v>23379.75</v>
      </c>
      <c r="P57" s="183"/>
    </row>
    <row r="58" spans="2:16" ht="13.2" thickBot="1">
      <c r="B58" s="186"/>
      <c r="C58" s="212"/>
      <c r="O58" s="213"/>
      <c r="P58" s="183"/>
    </row>
    <row r="59" spans="2:16" ht="13.2" thickBot="1">
      <c r="B59" s="186"/>
      <c r="C59" s="906" t="s">
        <v>67</v>
      </c>
      <c r="D59" s="907"/>
      <c r="E59" s="907"/>
      <c r="F59" s="907"/>
      <c r="G59" s="907"/>
      <c r="H59" s="907"/>
      <c r="I59" s="907"/>
      <c r="J59" s="907"/>
      <c r="K59" s="907"/>
      <c r="L59" s="907"/>
      <c r="M59" s="907"/>
      <c r="N59" s="908"/>
      <c r="O59" s="253">
        <f>ROUND(O33+O41+O48+O57,2)</f>
        <v>117263.88</v>
      </c>
      <c r="P59" s="183"/>
    </row>
    <row r="60" spans="2:16">
      <c r="B60" s="186"/>
      <c r="C60" s="912" t="s">
        <v>68</v>
      </c>
      <c r="D60" s="913"/>
      <c r="E60" s="913"/>
      <c r="F60" s="913"/>
      <c r="G60" s="913"/>
      <c r="H60" s="913"/>
      <c r="I60" s="913"/>
      <c r="J60" s="913"/>
      <c r="K60" s="913"/>
      <c r="L60" s="913"/>
      <c r="M60" s="913"/>
      <c r="N60" s="913"/>
      <c r="O60" s="914"/>
      <c r="P60" s="183"/>
    </row>
    <row r="61" spans="2:16">
      <c r="B61" s="186"/>
      <c r="C61" s="915"/>
      <c r="D61" s="916"/>
      <c r="E61" s="916"/>
      <c r="F61" s="916"/>
      <c r="G61" s="916"/>
      <c r="H61" s="916"/>
      <c r="I61" s="916"/>
      <c r="J61" s="916"/>
      <c r="K61" s="916"/>
      <c r="L61" s="916"/>
      <c r="M61" s="916"/>
      <c r="N61" s="916"/>
      <c r="O61" s="917"/>
      <c r="P61" s="183"/>
    </row>
    <row r="62" spans="2:16" ht="13.2" thickBot="1">
      <c r="B62" s="186"/>
      <c r="C62" s="918"/>
      <c r="D62" s="919"/>
      <c r="E62" s="919"/>
      <c r="F62" s="919"/>
      <c r="G62" s="919"/>
      <c r="H62" s="919"/>
      <c r="I62" s="919"/>
      <c r="J62" s="919"/>
      <c r="K62" s="919"/>
      <c r="L62" s="919"/>
      <c r="M62" s="919"/>
      <c r="N62" s="919"/>
      <c r="O62" s="920"/>
      <c r="P62" s="183"/>
    </row>
    <row r="63" spans="2:16">
      <c r="B63" s="186"/>
      <c r="C63" s="921" t="s">
        <v>69</v>
      </c>
      <c r="D63" s="922"/>
      <c r="E63" s="922"/>
      <c r="F63" s="922"/>
      <c r="G63" s="922"/>
      <c r="H63" s="922"/>
      <c r="I63" s="922"/>
      <c r="J63" s="226"/>
      <c r="K63" s="242"/>
      <c r="L63" s="241" t="s">
        <v>70</v>
      </c>
      <c r="M63" s="923" t="s">
        <v>71</v>
      </c>
      <c r="N63" s="924"/>
      <c r="O63" s="243"/>
      <c r="P63" s="183"/>
    </row>
    <row r="64" spans="2:16">
      <c r="B64" s="186"/>
      <c r="C64" s="925" t="s">
        <v>22</v>
      </c>
      <c r="D64" s="926"/>
      <c r="E64" s="926"/>
      <c r="F64" s="926"/>
      <c r="G64" s="926"/>
      <c r="H64" s="926"/>
      <c r="I64" s="926"/>
      <c r="J64" s="254"/>
      <c r="K64" s="255"/>
      <c r="L64" s="256"/>
      <c r="M64" s="899"/>
      <c r="N64" s="900"/>
      <c r="O64" s="257"/>
      <c r="P64" s="183"/>
    </row>
    <row r="65" spans="2:16">
      <c r="B65" s="186"/>
      <c r="C65" s="258" t="s">
        <v>72</v>
      </c>
      <c r="D65" s="230"/>
      <c r="E65" s="230"/>
      <c r="F65" s="230"/>
      <c r="G65" s="230"/>
      <c r="H65" s="230"/>
      <c r="I65" s="230"/>
      <c r="J65" s="254"/>
      <c r="K65" s="255"/>
      <c r="L65" s="256"/>
      <c r="M65" s="899"/>
      <c r="N65" s="900"/>
      <c r="O65" s="257"/>
      <c r="P65" s="183"/>
    </row>
    <row r="66" spans="2:16" ht="13.2" thickBot="1">
      <c r="B66" s="186"/>
      <c r="C66" s="206" t="s">
        <v>73</v>
      </c>
      <c r="D66" s="207"/>
      <c r="E66" s="207"/>
      <c r="F66" s="207"/>
      <c r="G66" s="207"/>
      <c r="H66" s="207"/>
      <c r="I66" s="207"/>
      <c r="J66" s="259"/>
      <c r="K66" s="260"/>
      <c r="L66" s="256"/>
      <c r="M66" s="901"/>
      <c r="N66" s="902"/>
      <c r="O66" s="257"/>
      <c r="P66" s="183"/>
    </row>
    <row r="67" spans="2:16" ht="13.2" thickBot="1">
      <c r="B67" s="186"/>
      <c r="C67" s="903" t="s">
        <v>57</v>
      </c>
      <c r="D67" s="904"/>
      <c r="E67" s="904"/>
      <c r="F67" s="904"/>
      <c r="G67" s="904"/>
      <c r="H67" s="904"/>
      <c r="I67" s="904"/>
      <c r="J67" s="904"/>
      <c r="K67" s="904"/>
      <c r="L67" s="904"/>
      <c r="M67" s="904"/>
      <c r="N67" s="905"/>
      <c r="O67" s="261"/>
      <c r="P67" s="183"/>
    </row>
    <row r="68" spans="2:16" ht="13.2" thickBot="1">
      <c r="B68" s="186"/>
      <c r="C68" s="212"/>
      <c r="O68" s="213"/>
      <c r="P68" s="183"/>
    </row>
    <row r="69" spans="2:16" ht="13.2" thickBot="1">
      <c r="B69" s="186"/>
      <c r="C69" s="906" t="s">
        <v>74</v>
      </c>
      <c r="D69" s="907"/>
      <c r="E69" s="907"/>
      <c r="F69" s="907"/>
      <c r="G69" s="907"/>
      <c r="H69" s="907"/>
      <c r="I69" s="907"/>
      <c r="J69" s="907"/>
      <c r="K69" s="907"/>
      <c r="L69" s="907"/>
      <c r="M69" s="907"/>
      <c r="N69" s="908"/>
      <c r="O69" s="262"/>
      <c r="P69" s="183"/>
    </row>
    <row r="70" spans="2:16">
      <c r="B70" s="186"/>
      <c r="C70" s="209"/>
      <c r="D70" s="210"/>
      <c r="E70" s="210"/>
      <c r="F70" s="210"/>
      <c r="G70" s="210"/>
      <c r="H70" s="210"/>
      <c r="I70" s="210"/>
      <c r="J70" s="210"/>
      <c r="K70" s="210"/>
      <c r="L70" s="210"/>
      <c r="M70" s="210"/>
      <c r="N70" s="210"/>
      <c r="O70" s="211"/>
      <c r="P70" s="183"/>
    </row>
    <row r="71" spans="2:16">
      <c r="B71" s="186"/>
      <c r="C71" s="212"/>
      <c r="O71" s="213"/>
      <c r="P71" s="183"/>
    </row>
    <row r="72" spans="2:16">
      <c r="B72" s="186"/>
      <c r="C72" s="212"/>
      <c r="O72" s="213"/>
      <c r="P72" s="183"/>
    </row>
    <row r="73" spans="2:16">
      <c r="B73" s="186"/>
      <c r="C73" s="212"/>
      <c r="H73" s="263" t="s">
        <v>75</v>
      </c>
      <c r="I73" s="263"/>
      <c r="J73" s="263"/>
      <c r="K73" s="263"/>
      <c r="O73" s="213"/>
      <c r="P73" s="183"/>
    </row>
    <row r="74" spans="2:16">
      <c r="B74" s="186"/>
      <c r="C74" s="264"/>
      <c r="D74" s="265"/>
      <c r="E74" s="265"/>
      <c r="F74" s="265"/>
      <c r="G74" s="265"/>
      <c r="H74" s="263" t="s">
        <v>76</v>
      </c>
      <c r="I74" s="265"/>
      <c r="J74" s="265"/>
      <c r="K74" s="265"/>
      <c r="L74" s="265"/>
      <c r="M74" s="265"/>
      <c r="N74" s="265"/>
      <c r="O74" s="266"/>
      <c r="P74" s="183"/>
    </row>
    <row r="75" spans="2:16">
      <c r="B75" s="186"/>
      <c r="C75" s="264"/>
      <c r="D75" s="265"/>
      <c r="E75" s="265"/>
      <c r="F75" s="265"/>
      <c r="G75" s="265"/>
      <c r="H75" s="263" t="s">
        <v>77</v>
      </c>
      <c r="K75" s="265"/>
      <c r="L75" s="265"/>
      <c r="M75" s="265"/>
      <c r="N75" s="265"/>
      <c r="O75" s="266"/>
      <c r="P75" s="183"/>
    </row>
    <row r="76" spans="2:16">
      <c r="B76" s="186"/>
      <c r="C76" s="198"/>
      <c r="D76" s="267"/>
      <c r="E76" s="267"/>
      <c r="F76" s="267"/>
      <c r="G76" s="267"/>
      <c r="H76" s="263" t="s">
        <v>78</v>
      </c>
      <c r="I76" s="267"/>
      <c r="J76" s="267"/>
      <c r="K76" s="267"/>
      <c r="L76" s="267"/>
      <c r="M76" s="267"/>
      <c r="N76" s="267"/>
      <c r="O76" s="268"/>
      <c r="P76" s="183"/>
    </row>
    <row r="77" spans="2:16">
      <c r="B77" s="186"/>
      <c r="C77" s="212"/>
      <c r="H77" s="181" t="s">
        <v>79</v>
      </c>
      <c r="O77" s="213"/>
      <c r="P77" s="183"/>
    </row>
    <row r="78" spans="2:16">
      <c r="B78" s="186"/>
      <c r="C78" s="269" t="s">
        <v>80</v>
      </c>
      <c r="D78" s="220"/>
      <c r="E78" s="220"/>
      <c r="F78" s="220"/>
      <c r="G78" s="220"/>
      <c r="H78" s="220"/>
      <c r="I78" s="220"/>
      <c r="J78" s="220"/>
      <c r="K78" s="220"/>
      <c r="L78" s="220"/>
      <c r="M78" s="220"/>
      <c r="N78" s="220"/>
      <c r="O78" s="270"/>
      <c r="P78" s="183"/>
    </row>
    <row r="79" spans="2:16">
      <c r="B79" s="186"/>
      <c r="C79" s="909"/>
      <c r="D79" s="910"/>
      <c r="E79" s="910"/>
      <c r="F79" s="910"/>
      <c r="G79" s="910"/>
      <c r="H79" s="910"/>
      <c r="I79" s="910"/>
      <c r="J79" s="910"/>
      <c r="K79" s="910"/>
      <c r="L79" s="910"/>
      <c r="M79" s="910"/>
      <c r="N79" s="910"/>
      <c r="O79" s="911"/>
      <c r="P79" s="183"/>
    </row>
    <row r="80" spans="2:16">
      <c r="B80" s="186"/>
      <c r="C80" s="909"/>
      <c r="D80" s="910"/>
      <c r="E80" s="910"/>
      <c r="F80" s="910"/>
      <c r="G80" s="910"/>
      <c r="H80" s="910"/>
      <c r="I80" s="910"/>
      <c r="J80" s="910"/>
      <c r="K80" s="910"/>
      <c r="L80" s="910"/>
      <c r="M80" s="910"/>
      <c r="N80" s="910"/>
      <c r="O80" s="911"/>
      <c r="P80" s="183"/>
    </row>
    <row r="81" spans="2:16">
      <c r="B81" s="186"/>
      <c r="C81" s="198"/>
      <c r="D81" s="267"/>
      <c r="E81" s="267"/>
      <c r="F81" s="267"/>
      <c r="G81" s="267"/>
      <c r="H81" s="267"/>
      <c r="I81" s="267"/>
      <c r="J81" s="267"/>
      <c r="K81" s="267"/>
      <c r="L81" s="267"/>
      <c r="M81" s="267"/>
      <c r="N81" s="267"/>
      <c r="O81" s="268"/>
      <c r="P81" s="183"/>
    </row>
    <row r="82" spans="2:16">
      <c r="B82" s="186"/>
      <c r="C82" s="271" t="s">
        <v>81</v>
      </c>
      <c r="D82" s="267"/>
      <c r="E82" s="267"/>
      <c r="F82" s="267"/>
      <c r="G82" s="267"/>
      <c r="H82" s="267"/>
      <c r="I82" s="267"/>
      <c r="J82" s="267"/>
      <c r="K82" s="267"/>
      <c r="L82" s="267"/>
      <c r="M82" s="267"/>
      <c r="N82" s="267"/>
      <c r="O82" s="268"/>
      <c r="P82" s="183"/>
    </row>
    <row r="83" spans="2:16">
      <c r="B83" s="186"/>
      <c r="C83" s="890" t="s">
        <v>82</v>
      </c>
      <c r="D83" s="891"/>
      <c r="E83" s="891"/>
      <c r="F83" s="891"/>
      <c r="G83" s="891"/>
      <c r="H83" s="891"/>
      <c r="I83" s="891"/>
      <c r="J83" s="891"/>
      <c r="K83" s="891"/>
      <c r="L83" s="891"/>
      <c r="M83" s="891"/>
      <c r="N83" s="891"/>
      <c r="O83" s="892"/>
      <c r="P83" s="183"/>
    </row>
    <row r="84" spans="2:16">
      <c r="B84" s="186"/>
      <c r="C84" s="890"/>
      <c r="D84" s="891"/>
      <c r="E84" s="891"/>
      <c r="F84" s="891"/>
      <c r="G84" s="891"/>
      <c r="H84" s="891"/>
      <c r="I84" s="891"/>
      <c r="J84" s="891"/>
      <c r="K84" s="891"/>
      <c r="L84" s="891"/>
      <c r="M84" s="891"/>
      <c r="N84" s="891"/>
      <c r="O84" s="892"/>
      <c r="P84" s="183"/>
    </row>
    <row r="85" spans="2:16">
      <c r="B85" s="186"/>
      <c r="C85" s="890" t="s">
        <v>83</v>
      </c>
      <c r="D85" s="891"/>
      <c r="E85" s="891"/>
      <c r="F85" s="891"/>
      <c r="G85" s="891"/>
      <c r="H85" s="891"/>
      <c r="I85" s="891"/>
      <c r="J85" s="891"/>
      <c r="K85" s="891"/>
      <c r="L85" s="891"/>
      <c r="M85" s="891"/>
      <c r="N85" s="891"/>
      <c r="O85" s="892"/>
      <c r="P85" s="183"/>
    </row>
    <row r="86" spans="2:16">
      <c r="B86" s="186"/>
      <c r="C86" s="890"/>
      <c r="D86" s="891"/>
      <c r="E86" s="891"/>
      <c r="F86" s="891"/>
      <c r="G86" s="891"/>
      <c r="H86" s="891"/>
      <c r="I86" s="891"/>
      <c r="J86" s="891"/>
      <c r="K86" s="891"/>
      <c r="L86" s="891"/>
      <c r="M86" s="891"/>
      <c r="N86" s="891"/>
      <c r="O86" s="892"/>
      <c r="P86" s="183"/>
    </row>
    <row r="87" spans="2:16">
      <c r="B87" s="186"/>
      <c r="C87" s="198"/>
      <c r="D87" s="267"/>
      <c r="E87" s="267"/>
      <c r="F87" s="267"/>
      <c r="G87" s="267"/>
      <c r="H87" s="267"/>
      <c r="I87" s="267"/>
      <c r="J87" s="267"/>
      <c r="K87" s="267"/>
      <c r="L87" s="267"/>
      <c r="M87" s="267"/>
      <c r="N87" s="267"/>
      <c r="O87" s="268"/>
      <c r="P87" s="183"/>
    </row>
    <row r="88" spans="2:16">
      <c r="B88" s="186"/>
      <c r="C88" s="212"/>
      <c r="H88" s="263" t="s">
        <v>75</v>
      </c>
      <c r="O88" s="213"/>
      <c r="P88" s="183"/>
    </row>
    <row r="89" spans="2:16">
      <c r="B89" s="186"/>
      <c r="C89" s="212"/>
      <c r="H89" s="181" t="s">
        <v>76</v>
      </c>
      <c r="I89" s="230"/>
      <c r="J89" s="230"/>
      <c r="K89" s="230"/>
      <c r="O89" s="213"/>
      <c r="P89" s="183"/>
    </row>
    <row r="90" spans="2:16">
      <c r="B90" s="186"/>
      <c r="C90" s="212"/>
      <c r="H90" s="181" t="s">
        <v>84</v>
      </c>
      <c r="I90" s="272"/>
      <c r="J90" s="272"/>
      <c r="K90" s="272"/>
      <c r="O90" s="213"/>
      <c r="P90" s="183"/>
    </row>
    <row r="91" spans="2:16">
      <c r="B91" s="186"/>
      <c r="C91" s="273"/>
      <c r="D91" s="267"/>
      <c r="E91" s="267"/>
      <c r="F91" s="267"/>
      <c r="G91" s="267"/>
      <c r="H91" s="181" t="s">
        <v>78</v>
      </c>
      <c r="L91" s="267"/>
      <c r="M91" s="267"/>
      <c r="N91" s="267"/>
      <c r="O91" s="268"/>
      <c r="P91" s="183"/>
    </row>
    <row r="92" spans="2:16">
      <c r="B92" s="186"/>
      <c r="C92" s="274"/>
      <c r="D92" s="275"/>
      <c r="E92" s="275"/>
      <c r="K92" s="893"/>
      <c r="L92" s="893"/>
      <c r="M92" s="893"/>
      <c r="N92" s="893"/>
      <c r="O92" s="894"/>
      <c r="P92" s="183"/>
    </row>
    <row r="93" spans="2:16" ht="13.2" thickBot="1">
      <c r="B93" s="186"/>
      <c r="C93" s="897"/>
      <c r="D93" s="898"/>
      <c r="E93" s="898"/>
      <c r="F93" s="238"/>
      <c r="G93" s="238"/>
      <c r="H93" s="238"/>
      <c r="I93" s="238"/>
      <c r="J93" s="238"/>
      <c r="K93" s="895"/>
      <c r="L93" s="895"/>
      <c r="M93" s="895"/>
      <c r="N93" s="895"/>
      <c r="O93" s="896"/>
      <c r="P93" s="183"/>
    </row>
    <row r="94" spans="2:16" ht="13.2" thickBot="1">
      <c r="B94" s="276"/>
      <c r="C94" s="277"/>
      <c r="D94" s="277"/>
      <c r="E94" s="277"/>
      <c r="F94" s="277"/>
      <c r="G94" s="277"/>
      <c r="H94" s="277"/>
      <c r="I94" s="277"/>
      <c r="J94" s="277"/>
      <c r="K94" s="277"/>
      <c r="L94" s="277"/>
      <c r="M94" s="277"/>
      <c r="N94" s="277"/>
      <c r="O94" s="277"/>
      <c r="P94" s="278"/>
    </row>
    <row r="95" spans="2:16" ht="13.2" thickTop="1"/>
  </sheetData>
  <mergeCells count="85">
    <mergeCell ref="O12:O14"/>
    <mergeCell ref="D14:K14"/>
    <mergeCell ref="B2:P2"/>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J31:K31"/>
    <mergeCell ref="M31:N31"/>
    <mergeCell ref="C32:G32"/>
    <mergeCell ref="H32:I32"/>
    <mergeCell ref="J32:K32"/>
    <mergeCell ref="M32:N32"/>
    <mergeCell ref="C42:O44"/>
    <mergeCell ref="C33:N33"/>
    <mergeCell ref="C34:O36"/>
    <mergeCell ref="C37:J37"/>
    <mergeCell ref="M37:N37"/>
    <mergeCell ref="C38:J38"/>
    <mergeCell ref="M38:N38"/>
    <mergeCell ref="C39:J39"/>
    <mergeCell ref="M39:N39"/>
    <mergeCell ref="C40:J40"/>
    <mergeCell ref="M40:N40"/>
    <mergeCell ref="C41:N41"/>
    <mergeCell ref="C45:I45"/>
    <mergeCell ref="M45:N45"/>
    <mergeCell ref="C46:I46"/>
    <mergeCell ref="M46:N46"/>
    <mergeCell ref="C47:I47"/>
    <mergeCell ref="M47:N47"/>
    <mergeCell ref="C60:O62"/>
    <mergeCell ref="C48:N48"/>
    <mergeCell ref="C49:O51"/>
    <mergeCell ref="C52:I52"/>
    <mergeCell ref="M52:N52"/>
    <mergeCell ref="M53:N53"/>
    <mergeCell ref="M54:N54"/>
    <mergeCell ref="M55:N55"/>
    <mergeCell ref="C56:I56"/>
    <mergeCell ref="M56:N56"/>
    <mergeCell ref="C57:N57"/>
    <mergeCell ref="C59:N59"/>
    <mergeCell ref="K92:O93"/>
    <mergeCell ref="C93:E93"/>
    <mergeCell ref="C3:M3"/>
    <mergeCell ref="C4:F4"/>
    <mergeCell ref="C67:N67"/>
    <mergeCell ref="C69:N69"/>
    <mergeCell ref="C79:O79"/>
    <mergeCell ref="C80:O80"/>
    <mergeCell ref="C83:O84"/>
    <mergeCell ref="C85:O86"/>
    <mergeCell ref="C63:I63"/>
    <mergeCell ref="M63:N63"/>
    <mergeCell ref="C64:I64"/>
    <mergeCell ref="M64:N64"/>
    <mergeCell ref="M65:N65"/>
    <mergeCell ref="M66:N66"/>
  </mergeCells>
  <pageMargins left="0.7" right="0.7" top="0.75" bottom="0.75" header="0.3" footer="0.3"/>
  <pageSetup scale="5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CF4E0-39EB-41A0-A842-01BFB8DCE80E}">
  <dimension ref="B1:P95"/>
  <sheetViews>
    <sheetView view="pageBreakPreview" topLeftCell="H55" zoomScale="90" zoomScaleNormal="100" zoomScaleSheetLayoutView="90" workbookViewId="0">
      <selection activeCell="S30" sqref="S30"/>
    </sheetView>
  </sheetViews>
  <sheetFormatPr baseColWidth="10" defaultRowHeight="12.6"/>
  <cols>
    <col min="1" max="1" width="2.88671875" style="181" customWidth="1"/>
    <col min="2" max="2" width="4" style="181" customWidth="1"/>
    <col min="3" max="3" width="11.6640625" style="181" bestFit="1" customWidth="1"/>
    <col min="4" max="10" width="11.5546875" style="181"/>
    <col min="11" max="12" width="14.5546875" style="181" bestFit="1" customWidth="1"/>
    <col min="13" max="14" width="11.6640625" style="181" bestFit="1" customWidth="1"/>
    <col min="15" max="15" width="17.6640625" style="181" bestFit="1" customWidth="1"/>
    <col min="16" max="17" width="3.21875" style="181" customWidth="1"/>
    <col min="18" max="16384" width="11.5546875" style="181"/>
  </cols>
  <sheetData>
    <row r="1" spans="2:16" ht="13.2" thickBot="1"/>
    <row r="2" spans="2:16" ht="13.2" thickTop="1">
      <c r="B2" s="1042"/>
      <c r="C2" s="1043"/>
      <c r="D2" s="1043"/>
      <c r="E2" s="1043"/>
      <c r="F2" s="1043"/>
      <c r="G2" s="1043"/>
      <c r="H2" s="1043"/>
      <c r="I2" s="1043"/>
      <c r="J2" s="1043"/>
      <c r="K2" s="1043"/>
      <c r="L2" s="1043"/>
      <c r="M2" s="1043"/>
      <c r="N2" s="1043"/>
      <c r="O2" s="1043"/>
      <c r="P2" s="1044"/>
    </row>
    <row r="3" spans="2:16" ht="13.8">
      <c r="B3" s="182"/>
      <c r="C3" s="791" t="s">
        <v>36</v>
      </c>
      <c r="D3" s="791"/>
      <c r="E3" s="791"/>
      <c r="F3" s="791"/>
      <c r="G3" s="791"/>
      <c r="H3" s="791"/>
      <c r="I3" s="791"/>
      <c r="J3" s="791"/>
      <c r="K3" s="791"/>
      <c r="L3" s="791"/>
      <c r="M3" s="791"/>
      <c r="P3" s="183"/>
    </row>
    <row r="4" spans="2:16" ht="13.8">
      <c r="B4" s="182"/>
      <c r="C4" s="791" t="s">
        <v>1</v>
      </c>
      <c r="D4" s="791"/>
      <c r="E4" s="791"/>
      <c r="F4" s="791"/>
      <c r="G4" s="122"/>
      <c r="H4" s="122"/>
      <c r="I4" s="122"/>
      <c r="J4" s="122"/>
      <c r="K4" s="122"/>
      <c r="L4" s="122"/>
      <c r="M4" s="122"/>
      <c r="P4" s="183"/>
    </row>
    <row r="5" spans="2:16">
      <c r="B5" s="182"/>
      <c r="C5" s="184"/>
      <c r="D5" s="185"/>
      <c r="E5" s="184"/>
      <c r="F5" s="185"/>
      <c r="P5" s="183"/>
    </row>
    <row r="6" spans="2:16" ht="16.2">
      <c r="B6" s="186"/>
      <c r="C6" s="980" t="s">
        <v>166</v>
      </c>
      <c r="D6" s="980"/>
      <c r="E6" s="980"/>
      <c r="F6" s="980"/>
      <c r="G6" s="980"/>
      <c r="H6" s="980"/>
      <c r="I6" s="980"/>
      <c r="J6" s="980"/>
      <c r="K6" s="980"/>
      <c r="L6" s="980"/>
      <c r="M6" s="980"/>
      <c r="N6" s="980"/>
      <c r="O6" s="980"/>
      <c r="P6" s="183"/>
    </row>
    <row r="7" spans="2:16" ht="13.2" thickBot="1">
      <c r="B7" s="186"/>
      <c r="P7" s="183"/>
    </row>
    <row r="8" spans="2:16">
      <c r="B8" s="186"/>
      <c r="C8" s="981"/>
      <c r="D8" s="983"/>
      <c r="E8" s="984"/>
      <c r="F8" s="984"/>
      <c r="G8" s="984"/>
      <c r="H8" s="984"/>
      <c r="I8" s="984"/>
      <c r="J8" s="984"/>
      <c r="K8" s="985"/>
      <c r="L8" s="986"/>
      <c r="M8" s="987"/>
      <c r="N8" s="987"/>
      <c r="O8" s="988"/>
      <c r="P8" s="183"/>
    </row>
    <row r="9" spans="2:16">
      <c r="B9" s="186"/>
      <c r="C9" s="982"/>
      <c r="D9" s="977" t="s">
        <v>167</v>
      </c>
      <c r="E9" s="978"/>
      <c r="F9" s="978"/>
      <c r="G9" s="978"/>
      <c r="H9" s="978"/>
      <c r="I9" s="978"/>
      <c r="J9" s="978"/>
      <c r="K9" s="979"/>
      <c r="L9" s="989"/>
      <c r="M9" s="990"/>
      <c r="N9" s="990"/>
      <c r="O9" s="991"/>
      <c r="P9" s="183"/>
    </row>
    <row r="10" spans="2:16">
      <c r="B10" s="186"/>
      <c r="C10" s="982"/>
      <c r="D10" s="992"/>
      <c r="E10" s="993"/>
      <c r="F10" s="993"/>
      <c r="G10" s="993"/>
      <c r="H10" s="993"/>
      <c r="I10" s="993"/>
      <c r="J10" s="993"/>
      <c r="K10" s="994"/>
      <c r="L10" s="995" t="s">
        <v>38</v>
      </c>
      <c r="M10" s="997"/>
      <c r="N10" s="998"/>
      <c r="O10" s="999"/>
      <c r="P10" s="183"/>
    </row>
    <row r="11" spans="2:16">
      <c r="B11" s="186"/>
      <c r="C11" s="982"/>
      <c r="D11" s="977" t="s">
        <v>39</v>
      </c>
      <c r="E11" s="978"/>
      <c r="F11" s="978"/>
      <c r="G11" s="978"/>
      <c r="H11" s="978"/>
      <c r="I11" s="978"/>
      <c r="J11" s="978"/>
      <c r="K11" s="979"/>
      <c r="L11" s="996"/>
      <c r="M11" s="1000"/>
      <c r="N11" s="1001"/>
      <c r="O11" s="1002"/>
      <c r="P11" s="183"/>
    </row>
    <row r="12" spans="2:16">
      <c r="B12" s="186"/>
      <c r="C12" s="982"/>
      <c r="D12" s="1003"/>
      <c r="E12" s="1004"/>
      <c r="F12" s="1004"/>
      <c r="G12" s="1004"/>
      <c r="H12" s="1004"/>
      <c r="I12" s="1004"/>
      <c r="J12" s="1004"/>
      <c r="K12" s="1005"/>
      <c r="L12" s="995" t="s">
        <v>40</v>
      </c>
      <c r="M12" s="995">
        <v>1</v>
      </c>
      <c r="N12" s="995" t="s">
        <v>41</v>
      </c>
      <c r="O12" s="975">
        <v>1</v>
      </c>
      <c r="P12" s="183"/>
    </row>
    <row r="13" spans="2:16">
      <c r="B13" s="186"/>
      <c r="C13" s="982"/>
      <c r="D13" s="1003"/>
      <c r="E13" s="1004"/>
      <c r="F13" s="1004"/>
      <c r="G13" s="1004"/>
      <c r="H13" s="1004"/>
      <c r="I13" s="1004"/>
      <c r="J13" s="1004"/>
      <c r="K13" s="1005"/>
      <c r="L13" s="1006"/>
      <c r="M13" s="1006"/>
      <c r="N13" s="1006"/>
      <c r="O13" s="976"/>
      <c r="P13" s="183"/>
    </row>
    <row r="14" spans="2:16">
      <c r="B14" s="186"/>
      <c r="C14" s="982"/>
      <c r="D14" s="977" t="s">
        <v>42</v>
      </c>
      <c r="E14" s="978"/>
      <c r="F14" s="978"/>
      <c r="G14" s="978"/>
      <c r="H14" s="978"/>
      <c r="I14" s="978"/>
      <c r="J14" s="978"/>
      <c r="K14" s="979"/>
      <c r="L14" s="1006"/>
      <c r="M14" s="1006"/>
      <c r="N14" s="1006"/>
      <c r="O14" s="976"/>
      <c r="P14" s="183"/>
    </row>
    <row r="15" spans="2:16" ht="13.2" thickBot="1">
      <c r="B15" s="186"/>
      <c r="C15" s="189"/>
      <c r="D15" s="190"/>
      <c r="E15" s="190"/>
      <c r="F15" s="190"/>
      <c r="G15" s="190"/>
      <c r="H15" s="190"/>
      <c r="I15" s="190"/>
      <c r="J15" s="190"/>
      <c r="K15" s="190"/>
      <c r="L15" s="190"/>
      <c r="M15" s="191"/>
      <c r="N15" s="191"/>
      <c r="O15" s="192"/>
      <c r="P15" s="183"/>
    </row>
    <row r="16" spans="2:16">
      <c r="B16" s="186"/>
      <c r="C16" s="193"/>
      <c r="D16" s="194"/>
      <c r="E16" s="194"/>
      <c r="F16" s="194"/>
      <c r="G16" s="194"/>
      <c r="H16" s="194"/>
      <c r="I16" s="194"/>
      <c r="J16" s="194"/>
      <c r="K16" s="194"/>
      <c r="L16" s="195" t="s">
        <v>43</v>
      </c>
      <c r="M16" s="196" t="s">
        <v>44</v>
      </c>
      <c r="N16" s="196" t="s">
        <v>45</v>
      </c>
      <c r="O16" s="197" t="s">
        <v>46</v>
      </c>
      <c r="P16" s="183"/>
    </row>
    <row r="17" spans="2:16">
      <c r="B17" s="186"/>
      <c r="C17" s="198"/>
      <c r="D17" s="187"/>
      <c r="E17" s="187"/>
      <c r="F17" s="187"/>
      <c r="G17" s="187"/>
      <c r="H17" s="187"/>
      <c r="I17" s="187"/>
      <c r="J17" s="187"/>
      <c r="K17" s="187"/>
      <c r="L17" s="199"/>
      <c r="M17" s="200"/>
      <c r="N17" s="200"/>
      <c r="O17" s="201">
        <v>2026</v>
      </c>
      <c r="P17" s="183"/>
    </row>
    <row r="18" spans="2:16">
      <c r="B18" s="186"/>
      <c r="C18" s="956" t="s">
        <v>47</v>
      </c>
      <c r="D18" s="957"/>
      <c r="E18" s="957"/>
      <c r="F18" s="957"/>
      <c r="G18" s="187"/>
      <c r="H18" s="187"/>
      <c r="I18" s="187" t="s">
        <v>48</v>
      </c>
      <c r="K18" s="187"/>
      <c r="L18" s="199"/>
      <c r="O18" s="202"/>
      <c r="P18" s="183"/>
    </row>
    <row r="19" spans="2:16">
      <c r="B19" s="186"/>
      <c r="C19" s="203"/>
      <c r="D19" s="204"/>
      <c r="E19" s="204"/>
      <c r="F19" s="204"/>
      <c r="G19" s="204"/>
      <c r="H19" s="204"/>
      <c r="I19" s="204"/>
      <c r="J19" s="204"/>
      <c r="K19" s="204"/>
      <c r="L19" s="204"/>
      <c r="M19" s="204"/>
      <c r="N19" s="204"/>
      <c r="O19" s="205"/>
      <c r="P19" s="183"/>
    </row>
    <row r="20" spans="2:16" ht="13.2" thickBot="1">
      <c r="B20" s="186"/>
      <c r="C20" s="206"/>
      <c r="D20" s="207"/>
      <c r="E20" s="207"/>
      <c r="F20" s="207"/>
      <c r="G20" s="207"/>
      <c r="H20" s="207"/>
      <c r="I20" s="207"/>
      <c r="J20" s="207"/>
      <c r="K20" s="207"/>
      <c r="L20" s="207"/>
      <c r="M20" s="207"/>
      <c r="N20" s="207"/>
      <c r="O20" s="208"/>
      <c r="P20" s="183"/>
    </row>
    <row r="21" spans="2:16" ht="13.2" thickBot="1">
      <c r="B21" s="186"/>
      <c r="C21" s="209"/>
      <c r="D21" s="210"/>
      <c r="E21" s="210"/>
      <c r="F21" s="210"/>
      <c r="G21" s="210"/>
      <c r="H21" s="210"/>
      <c r="K21" s="210"/>
      <c r="L21" s="210"/>
      <c r="M21" s="210"/>
      <c r="N21" s="210"/>
      <c r="O21" s="211"/>
      <c r="P21" s="183"/>
    </row>
    <row r="22" spans="2:16">
      <c r="B22" s="186"/>
      <c r="C22" s="958" t="s">
        <v>49</v>
      </c>
      <c r="D22" s="959"/>
      <c r="E22" s="959"/>
      <c r="F22" s="959"/>
      <c r="G22" s="959"/>
      <c r="H22" s="959"/>
      <c r="I22" s="959"/>
      <c r="J22" s="959"/>
      <c r="K22" s="959"/>
      <c r="L22" s="959"/>
      <c r="M22" s="959"/>
      <c r="N22" s="959"/>
      <c r="O22" s="960"/>
      <c r="P22" s="183"/>
    </row>
    <row r="23" spans="2:16" ht="13.2" thickBot="1">
      <c r="B23" s="186"/>
      <c r="C23" s="212"/>
      <c r="O23" s="213"/>
      <c r="P23" s="183"/>
    </row>
    <row r="24" spans="2:16">
      <c r="B24" s="186"/>
      <c r="C24" s="214" t="s">
        <v>50</v>
      </c>
      <c r="D24" s="961" t="s">
        <v>51</v>
      </c>
      <c r="E24" s="962"/>
      <c r="F24" s="962"/>
      <c r="G24" s="962"/>
      <c r="H24" s="962"/>
      <c r="I24" s="962"/>
      <c r="J24" s="962"/>
      <c r="K24" s="962"/>
      <c r="L24" s="963"/>
      <c r="M24" s="964" t="s">
        <v>52</v>
      </c>
      <c r="N24" s="965"/>
      <c r="O24" s="214" t="s">
        <v>10</v>
      </c>
      <c r="P24" s="183"/>
    </row>
    <row r="25" spans="2:16" ht="13.2" thickBot="1">
      <c r="B25" s="186"/>
      <c r="C25" s="215">
        <v>2.06</v>
      </c>
      <c r="D25" s="966" t="str">
        <f>+'[129]PROPUESTA ECONOMICA(Proponente)'!G31</f>
        <v>SUMINISTRO E INSTALACIÓN LOSETA PODOTÁCTIL ALERTA (PUNTOS) 40*40 CM</v>
      </c>
      <c r="E25" s="967"/>
      <c r="F25" s="967"/>
      <c r="G25" s="967"/>
      <c r="H25" s="967"/>
      <c r="I25" s="967"/>
      <c r="J25" s="967"/>
      <c r="K25" s="967"/>
      <c r="L25" s="968"/>
      <c r="M25" s="969" t="s">
        <v>178</v>
      </c>
      <c r="N25" s="970"/>
      <c r="O25" s="216"/>
      <c r="P25" s="183"/>
    </row>
    <row r="26" spans="2:16">
      <c r="B26" s="186"/>
      <c r="C26" s="912" t="s">
        <v>53</v>
      </c>
      <c r="D26" s="913"/>
      <c r="E26" s="913"/>
      <c r="F26" s="913"/>
      <c r="G26" s="913"/>
      <c r="H26" s="913"/>
      <c r="I26" s="913"/>
      <c r="J26" s="913"/>
      <c r="K26" s="913"/>
      <c r="L26" s="913"/>
      <c r="M26" s="913"/>
      <c r="N26" s="913"/>
      <c r="O26" s="914"/>
      <c r="P26" s="183"/>
    </row>
    <row r="27" spans="2:16">
      <c r="B27" s="186"/>
      <c r="C27" s="915"/>
      <c r="D27" s="916"/>
      <c r="E27" s="916"/>
      <c r="F27" s="916"/>
      <c r="G27" s="916"/>
      <c r="H27" s="916"/>
      <c r="I27" s="916"/>
      <c r="J27" s="916"/>
      <c r="K27" s="916"/>
      <c r="L27" s="916"/>
      <c r="M27" s="916"/>
      <c r="N27" s="916"/>
      <c r="O27" s="917"/>
      <c r="P27" s="183"/>
    </row>
    <row r="28" spans="2:16" ht="13.2" thickBot="1">
      <c r="B28" s="186"/>
      <c r="C28" s="918"/>
      <c r="D28" s="919"/>
      <c r="E28" s="919"/>
      <c r="F28" s="919"/>
      <c r="G28" s="919"/>
      <c r="H28" s="919"/>
      <c r="I28" s="919"/>
      <c r="J28" s="919"/>
      <c r="K28" s="919"/>
      <c r="L28" s="919"/>
      <c r="M28" s="919"/>
      <c r="N28" s="919"/>
      <c r="O28" s="920"/>
      <c r="P28" s="183"/>
    </row>
    <row r="29" spans="2:16">
      <c r="B29" s="186"/>
      <c r="C29" s="921" t="s">
        <v>51</v>
      </c>
      <c r="D29" s="971"/>
      <c r="E29" s="971"/>
      <c r="F29" s="971"/>
      <c r="G29" s="972"/>
      <c r="H29" s="938" t="s">
        <v>54</v>
      </c>
      <c r="I29" s="971"/>
      <c r="J29" s="973" t="s">
        <v>52</v>
      </c>
      <c r="K29" s="974"/>
      <c r="L29" s="218" t="s">
        <v>56</v>
      </c>
      <c r="M29" s="938" t="s">
        <v>55</v>
      </c>
      <c r="N29" s="939"/>
      <c r="O29" s="219" t="s">
        <v>168</v>
      </c>
      <c r="P29" s="183"/>
    </row>
    <row r="30" spans="2:16">
      <c r="B30" s="186"/>
      <c r="C30" s="925" t="s">
        <v>118</v>
      </c>
      <c r="D30" s="926"/>
      <c r="E30" s="926"/>
      <c r="F30" s="926"/>
      <c r="G30" s="942"/>
      <c r="H30" s="953"/>
      <c r="I30" s="942"/>
      <c r="J30" s="946" t="s">
        <v>86</v>
      </c>
      <c r="K30" s="947"/>
      <c r="L30" s="221">
        <f>+O57</f>
        <v>23379.75</v>
      </c>
      <c r="M30" s="954">
        <v>0.05</v>
      </c>
      <c r="N30" s="955"/>
      <c r="O30" s="222">
        <f>+L30*M30</f>
        <v>1168.9875</v>
      </c>
      <c r="P30" s="183"/>
    </row>
    <row r="31" spans="2:16">
      <c r="B31" s="186"/>
      <c r="C31" s="943"/>
      <c r="D31" s="944"/>
      <c r="E31" s="944"/>
      <c r="F31" s="944"/>
      <c r="G31" s="945"/>
      <c r="H31" s="946"/>
      <c r="I31" s="947"/>
      <c r="J31" s="948"/>
      <c r="K31" s="949"/>
      <c r="L31" s="223"/>
      <c r="M31" s="946"/>
      <c r="N31" s="947"/>
      <c r="O31" s="222"/>
      <c r="P31" s="183"/>
    </row>
    <row r="32" spans="2:16" ht="13.2" thickBot="1">
      <c r="B32" s="186"/>
      <c r="C32" s="933"/>
      <c r="D32" s="934"/>
      <c r="E32" s="934"/>
      <c r="F32" s="934"/>
      <c r="G32" s="937"/>
      <c r="H32" s="950"/>
      <c r="I32" s="937"/>
      <c r="J32" s="935"/>
      <c r="K32" s="936"/>
      <c r="L32" s="224"/>
      <c r="M32" s="951"/>
      <c r="N32" s="952"/>
      <c r="O32" s="222"/>
      <c r="P32" s="183"/>
    </row>
    <row r="33" spans="2:16" ht="13.2" thickBot="1">
      <c r="B33" s="186"/>
      <c r="C33" s="903" t="s">
        <v>57</v>
      </c>
      <c r="D33" s="904"/>
      <c r="E33" s="904"/>
      <c r="F33" s="904"/>
      <c r="G33" s="904"/>
      <c r="H33" s="904"/>
      <c r="I33" s="904"/>
      <c r="J33" s="904"/>
      <c r="K33" s="904"/>
      <c r="L33" s="904"/>
      <c r="M33" s="904"/>
      <c r="N33" s="905"/>
      <c r="O33" s="233">
        <f>ROUND(SUM(O30:O32),2)</f>
        <v>1168.99</v>
      </c>
      <c r="P33" s="183"/>
    </row>
    <row r="34" spans="2:16">
      <c r="B34" s="186"/>
      <c r="C34" s="912" t="s">
        <v>58</v>
      </c>
      <c r="D34" s="913"/>
      <c r="E34" s="913"/>
      <c r="F34" s="913"/>
      <c r="G34" s="913"/>
      <c r="H34" s="913"/>
      <c r="I34" s="913"/>
      <c r="J34" s="913"/>
      <c r="K34" s="913"/>
      <c r="L34" s="913"/>
      <c r="M34" s="913"/>
      <c r="N34" s="913"/>
      <c r="O34" s="914"/>
      <c r="P34" s="183"/>
    </row>
    <row r="35" spans="2:16">
      <c r="B35" s="186"/>
      <c r="C35" s="915"/>
      <c r="D35" s="916"/>
      <c r="E35" s="916"/>
      <c r="F35" s="916"/>
      <c r="G35" s="916"/>
      <c r="H35" s="916"/>
      <c r="I35" s="916"/>
      <c r="J35" s="916"/>
      <c r="K35" s="916"/>
      <c r="L35" s="916"/>
      <c r="M35" s="916"/>
      <c r="N35" s="916"/>
      <c r="O35" s="917"/>
      <c r="P35" s="183"/>
    </row>
    <row r="36" spans="2:16" ht="13.2" thickBot="1">
      <c r="B36" s="186"/>
      <c r="C36" s="918"/>
      <c r="D36" s="919"/>
      <c r="E36" s="919"/>
      <c r="F36" s="919"/>
      <c r="G36" s="919"/>
      <c r="H36" s="919"/>
      <c r="I36" s="919"/>
      <c r="J36" s="919"/>
      <c r="K36" s="919"/>
      <c r="L36" s="919"/>
      <c r="M36" s="919"/>
      <c r="N36" s="919"/>
      <c r="O36" s="920"/>
      <c r="P36" s="183"/>
    </row>
    <row r="37" spans="2:16" ht="13.2" thickBot="1">
      <c r="B37" s="186"/>
      <c r="C37" s="1026" t="s">
        <v>51</v>
      </c>
      <c r="D37" s="1027"/>
      <c r="E37" s="1027"/>
      <c r="F37" s="1027"/>
      <c r="G37" s="1027"/>
      <c r="H37" s="1027"/>
      <c r="I37" s="1027"/>
      <c r="J37" s="1028"/>
      <c r="K37" s="279" t="s">
        <v>52</v>
      </c>
      <c r="L37" s="280" t="s">
        <v>10</v>
      </c>
      <c r="M37" s="1029" t="s">
        <v>59</v>
      </c>
      <c r="N37" s="1028"/>
      <c r="O37" s="281" t="s">
        <v>56</v>
      </c>
      <c r="P37" s="183"/>
    </row>
    <row r="38" spans="2:16">
      <c r="B38" s="186"/>
      <c r="C38" s="1030" t="s">
        <v>175</v>
      </c>
      <c r="D38" s="1031"/>
      <c r="E38" s="1031"/>
      <c r="F38" s="1031"/>
      <c r="G38" s="1031"/>
      <c r="H38" s="1031"/>
      <c r="I38" s="1031"/>
      <c r="J38" s="1031"/>
      <c r="K38" s="282" t="s">
        <v>172</v>
      </c>
      <c r="L38" s="283">
        <v>0.04</v>
      </c>
      <c r="M38" s="1032">
        <v>114240</v>
      </c>
      <c r="N38" s="1032"/>
      <c r="O38" s="284">
        <f>+L38*M38</f>
        <v>4569.6000000000004</v>
      </c>
      <c r="P38" s="183"/>
    </row>
    <row r="39" spans="2:16">
      <c r="B39" s="186"/>
      <c r="C39" s="1033" t="s">
        <v>179</v>
      </c>
      <c r="D39" s="1034"/>
      <c r="E39" s="1034"/>
      <c r="F39" s="1034"/>
      <c r="G39" s="1034"/>
      <c r="H39" s="1034"/>
      <c r="I39" s="1034"/>
      <c r="J39" s="1034"/>
      <c r="K39" s="285" t="s">
        <v>174</v>
      </c>
      <c r="L39" s="228">
        <v>6.25</v>
      </c>
      <c r="M39" s="1035">
        <v>11999.96</v>
      </c>
      <c r="N39" s="1035"/>
      <c r="O39" s="229">
        <f>+L39*M39</f>
        <v>74999.75</v>
      </c>
      <c r="P39" s="183"/>
    </row>
    <row r="40" spans="2:16" ht="13.2" thickBot="1">
      <c r="B40" s="186"/>
      <c r="C40" s="1036" t="s">
        <v>177</v>
      </c>
      <c r="D40" s="1037"/>
      <c r="E40" s="1037"/>
      <c r="F40" s="1037"/>
      <c r="G40" s="1037"/>
      <c r="H40" s="1037"/>
      <c r="I40" s="1037"/>
      <c r="J40" s="1037"/>
      <c r="K40" s="286" t="s">
        <v>172</v>
      </c>
      <c r="L40" s="287">
        <v>0.04</v>
      </c>
      <c r="M40" s="1038">
        <v>484893.26</v>
      </c>
      <c r="N40" s="1038"/>
      <c r="O40" s="288">
        <f>+L40*M40</f>
        <v>19395.7304</v>
      </c>
      <c r="P40" s="183"/>
    </row>
    <row r="41" spans="2:16" ht="13.2" thickBot="1">
      <c r="B41" s="186"/>
      <c r="C41" s="1039" t="s">
        <v>57</v>
      </c>
      <c r="D41" s="1040"/>
      <c r="E41" s="1040"/>
      <c r="F41" s="1040"/>
      <c r="G41" s="1040"/>
      <c r="H41" s="1040"/>
      <c r="I41" s="1040"/>
      <c r="J41" s="1040"/>
      <c r="K41" s="1040"/>
      <c r="L41" s="1040"/>
      <c r="M41" s="1040"/>
      <c r="N41" s="1041"/>
      <c r="O41" s="289">
        <f>SUM(O38:O40)</f>
        <v>98965.080400000006</v>
      </c>
      <c r="P41" s="183"/>
    </row>
    <row r="42" spans="2:16">
      <c r="B42" s="186"/>
      <c r="C42" s="912" t="s">
        <v>60</v>
      </c>
      <c r="D42" s="913"/>
      <c r="E42" s="913"/>
      <c r="F42" s="913"/>
      <c r="G42" s="913"/>
      <c r="H42" s="913"/>
      <c r="I42" s="913"/>
      <c r="J42" s="913"/>
      <c r="K42" s="913"/>
      <c r="L42" s="913"/>
      <c r="M42" s="913"/>
      <c r="N42" s="913"/>
      <c r="O42" s="914"/>
      <c r="P42" s="183"/>
    </row>
    <row r="43" spans="2:16">
      <c r="B43" s="186"/>
      <c r="C43" s="915"/>
      <c r="D43" s="916"/>
      <c r="E43" s="916"/>
      <c r="F43" s="916"/>
      <c r="G43" s="916"/>
      <c r="H43" s="916"/>
      <c r="I43" s="916"/>
      <c r="J43" s="916"/>
      <c r="K43" s="916"/>
      <c r="L43" s="916"/>
      <c r="M43" s="916"/>
      <c r="N43" s="916"/>
      <c r="O43" s="917"/>
      <c r="P43" s="183"/>
    </row>
    <row r="44" spans="2:16" ht="13.2" thickBot="1">
      <c r="B44" s="186"/>
      <c r="C44" s="918"/>
      <c r="D44" s="919"/>
      <c r="E44" s="919"/>
      <c r="F44" s="919"/>
      <c r="G44" s="919"/>
      <c r="H44" s="919"/>
      <c r="I44" s="919"/>
      <c r="J44" s="919"/>
      <c r="K44" s="919"/>
      <c r="L44" s="919"/>
      <c r="M44" s="919"/>
      <c r="N44" s="919"/>
      <c r="O44" s="920"/>
      <c r="P44" s="183"/>
    </row>
    <row r="45" spans="2:16">
      <c r="B45" s="186"/>
      <c r="C45" s="921" t="s">
        <v>61</v>
      </c>
      <c r="D45" s="922"/>
      <c r="E45" s="922"/>
      <c r="F45" s="922"/>
      <c r="G45" s="922"/>
      <c r="H45" s="922"/>
      <c r="I45" s="922"/>
      <c r="J45" s="218" t="s">
        <v>52</v>
      </c>
      <c r="K45" s="226" t="s">
        <v>62</v>
      </c>
      <c r="L45" s="234" t="s">
        <v>169</v>
      </c>
      <c r="M45" s="938" t="s">
        <v>63</v>
      </c>
      <c r="N45" s="939"/>
      <c r="O45" s="219" t="s">
        <v>56</v>
      </c>
      <c r="P45" s="183"/>
    </row>
    <row r="46" spans="2:16">
      <c r="B46" s="186"/>
      <c r="C46" s="925"/>
      <c r="D46" s="926"/>
      <c r="E46" s="926"/>
      <c r="F46" s="926"/>
      <c r="G46" s="926"/>
      <c r="H46" s="926"/>
      <c r="I46" s="926"/>
      <c r="J46" s="235"/>
      <c r="K46" s="236"/>
      <c r="L46" s="235"/>
      <c r="M46" s="940"/>
      <c r="N46" s="941"/>
      <c r="O46" s="229"/>
      <c r="P46" s="183"/>
    </row>
    <row r="47" spans="2:16" ht="13.2" thickBot="1">
      <c r="B47" s="186"/>
      <c r="C47" s="933"/>
      <c r="D47" s="934"/>
      <c r="E47" s="934"/>
      <c r="F47" s="934"/>
      <c r="G47" s="934"/>
      <c r="H47" s="934"/>
      <c r="I47" s="934"/>
      <c r="J47" s="237"/>
      <c r="K47" s="238"/>
      <c r="L47" s="237"/>
      <c r="M47" s="935"/>
      <c r="N47" s="936"/>
      <c r="O47" s="239"/>
      <c r="P47" s="183"/>
    </row>
    <row r="48" spans="2:16" ht="13.2" thickBot="1">
      <c r="B48" s="186"/>
      <c r="C48" s="903" t="s">
        <v>57</v>
      </c>
      <c r="D48" s="904"/>
      <c r="E48" s="904"/>
      <c r="F48" s="904"/>
      <c r="G48" s="904"/>
      <c r="H48" s="904"/>
      <c r="I48" s="904"/>
      <c r="J48" s="904"/>
      <c r="K48" s="904"/>
      <c r="L48" s="904"/>
      <c r="M48" s="904"/>
      <c r="N48" s="905"/>
      <c r="O48" s="233">
        <f>SUM(O46:O47)</f>
        <v>0</v>
      </c>
      <c r="P48" s="183"/>
    </row>
    <row r="49" spans="2:16">
      <c r="B49" s="186"/>
      <c r="C49" s="912" t="s">
        <v>64</v>
      </c>
      <c r="D49" s="913"/>
      <c r="E49" s="913"/>
      <c r="F49" s="913"/>
      <c r="G49" s="913"/>
      <c r="H49" s="913"/>
      <c r="I49" s="913"/>
      <c r="J49" s="913"/>
      <c r="K49" s="913"/>
      <c r="L49" s="913"/>
      <c r="M49" s="913"/>
      <c r="N49" s="913"/>
      <c r="O49" s="914"/>
      <c r="P49" s="183"/>
    </row>
    <row r="50" spans="2:16">
      <c r="B50" s="186"/>
      <c r="C50" s="915"/>
      <c r="D50" s="916"/>
      <c r="E50" s="916"/>
      <c r="F50" s="916"/>
      <c r="G50" s="916"/>
      <c r="H50" s="916"/>
      <c r="I50" s="916"/>
      <c r="J50" s="916"/>
      <c r="K50" s="916"/>
      <c r="L50" s="916"/>
      <c r="M50" s="916"/>
      <c r="N50" s="916"/>
      <c r="O50" s="917"/>
      <c r="P50" s="183"/>
    </row>
    <row r="51" spans="2:16" ht="13.2" thickBot="1">
      <c r="B51" s="186"/>
      <c r="C51" s="918"/>
      <c r="D51" s="919"/>
      <c r="E51" s="919"/>
      <c r="F51" s="919"/>
      <c r="G51" s="919"/>
      <c r="H51" s="919"/>
      <c r="I51" s="919"/>
      <c r="J51" s="919"/>
      <c r="K51" s="919"/>
      <c r="L51" s="919"/>
      <c r="M51" s="919"/>
      <c r="N51" s="919"/>
      <c r="O51" s="920"/>
      <c r="P51" s="183"/>
    </row>
    <row r="52" spans="2:16">
      <c r="B52" s="186"/>
      <c r="C52" s="921" t="s">
        <v>65</v>
      </c>
      <c r="D52" s="922"/>
      <c r="E52" s="922"/>
      <c r="F52" s="922"/>
      <c r="G52" s="922"/>
      <c r="H52" s="922"/>
      <c r="I52" s="922"/>
      <c r="J52" s="218" t="s">
        <v>52</v>
      </c>
      <c r="K52" s="240" t="s">
        <v>56</v>
      </c>
      <c r="L52" s="241" t="s">
        <v>66</v>
      </c>
      <c r="M52" s="923" t="s">
        <v>55</v>
      </c>
      <c r="N52" s="924"/>
      <c r="O52" s="243" t="s">
        <v>56</v>
      </c>
      <c r="P52" s="183"/>
    </row>
    <row r="53" spans="2:16">
      <c r="B53" s="186"/>
      <c r="C53" s="244" t="s">
        <v>127</v>
      </c>
      <c r="D53" s="245"/>
      <c r="E53" s="245"/>
      <c r="F53" s="245"/>
      <c r="G53" s="245"/>
      <c r="H53" s="245"/>
      <c r="I53" s="245"/>
      <c r="J53" s="246" t="s">
        <v>125</v>
      </c>
      <c r="K53" s="247">
        <v>29224.691865875</v>
      </c>
      <c r="L53" s="248"/>
      <c r="M53" s="927">
        <v>0.8</v>
      </c>
      <c r="N53" s="928"/>
      <c r="O53" s="249">
        <f>ROUND(K53*M53,2)</f>
        <v>23379.75</v>
      </c>
      <c r="P53" s="183"/>
    </row>
    <row r="54" spans="2:16">
      <c r="B54" s="186"/>
      <c r="C54" s="244"/>
      <c r="D54" s="245"/>
      <c r="E54" s="245"/>
      <c r="F54" s="245"/>
      <c r="G54" s="245"/>
      <c r="H54" s="245"/>
      <c r="I54" s="245"/>
      <c r="J54" s="250"/>
      <c r="K54" s="251"/>
      <c r="L54" s="248"/>
      <c r="M54" s="929"/>
      <c r="N54" s="930"/>
      <c r="O54" s="252"/>
      <c r="P54" s="183"/>
    </row>
    <row r="55" spans="2:16">
      <c r="B55" s="186"/>
      <c r="C55" s="244"/>
      <c r="D55" s="245"/>
      <c r="E55" s="245"/>
      <c r="F55" s="245"/>
      <c r="G55" s="245"/>
      <c r="H55" s="245"/>
      <c r="I55" s="245"/>
      <c r="J55" s="250"/>
      <c r="K55" s="251"/>
      <c r="L55" s="248"/>
      <c r="M55" s="931"/>
      <c r="N55" s="932"/>
      <c r="O55" s="252"/>
      <c r="P55" s="183"/>
    </row>
    <row r="56" spans="2:16" ht="13.2" thickBot="1">
      <c r="B56" s="186"/>
      <c r="C56" s="933"/>
      <c r="D56" s="934"/>
      <c r="E56" s="934"/>
      <c r="F56" s="934"/>
      <c r="G56" s="934"/>
      <c r="H56" s="934"/>
      <c r="I56" s="934"/>
      <c r="J56" s="237"/>
      <c r="K56" s="238"/>
      <c r="L56" s="237"/>
      <c r="M56" s="935"/>
      <c r="N56" s="936"/>
      <c r="O56" s="239"/>
      <c r="P56" s="183"/>
    </row>
    <row r="57" spans="2:16" ht="13.2" thickBot="1">
      <c r="B57" s="186"/>
      <c r="C57" s="903" t="s">
        <v>57</v>
      </c>
      <c r="D57" s="904"/>
      <c r="E57" s="904"/>
      <c r="F57" s="904"/>
      <c r="G57" s="904"/>
      <c r="H57" s="904"/>
      <c r="I57" s="904"/>
      <c r="J57" s="904"/>
      <c r="K57" s="904"/>
      <c r="L57" s="904"/>
      <c r="M57" s="904"/>
      <c r="N57" s="905"/>
      <c r="O57" s="233">
        <f>SUM(O53:O56)</f>
        <v>23379.75</v>
      </c>
      <c r="P57" s="183"/>
    </row>
    <row r="58" spans="2:16" ht="13.2" thickBot="1">
      <c r="B58" s="186"/>
      <c r="C58" s="212"/>
      <c r="O58" s="213"/>
      <c r="P58" s="183"/>
    </row>
    <row r="59" spans="2:16" ht="13.2" thickBot="1">
      <c r="B59" s="186"/>
      <c r="C59" s="906" t="s">
        <v>67</v>
      </c>
      <c r="D59" s="907"/>
      <c r="E59" s="907"/>
      <c r="F59" s="907"/>
      <c r="G59" s="907"/>
      <c r="H59" s="907"/>
      <c r="I59" s="907"/>
      <c r="J59" s="907"/>
      <c r="K59" s="907"/>
      <c r="L59" s="907"/>
      <c r="M59" s="907"/>
      <c r="N59" s="908"/>
      <c r="O59" s="253">
        <f>ROUND(O33+O41+O48+O57,2)</f>
        <v>123513.82</v>
      </c>
      <c r="P59" s="183"/>
    </row>
    <row r="60" spans="2:16">
      <c r="B60" s="186"/>
      <c r="C60" s="912" t="s">
        <v>68</v>
      </c>
      <c r="D60" s="913"/>
      <c r="E60" s="913"/>
      <c r="F60" s="913"/>
      <c r="G60" s="913"/>
      <c r="H60" s="913"/>
      <c r="I60" s="913"/>
      <c r="J60" s="913"/>
      <c r="K60" s="913"/>
      <c r="L60" s="913"/>
      <c r="M60" s="913"/>
      <c r="N60" s="913"/>
      <c r="O60" s="914"/>
      <c r="P60" s="183"/>
    </row>
    <row r="61" spans="2:16">
      <c r="B61" s="186"/>
      <c r="C61" s="915"/>
      <c r="D61" s="916"/>
      <c r="E61" s="916"/>
      <c r="F61" s="916"/>
      <c r="G61" s="916"/>
      <c r="H61" s="916"/>
      <c r="I61" s="916"/>
      <c r="J61" s="916"/>
      <c r="K61" s="916"/>
      <c r="L61" s="916"/>
      <c r="M61" s="916"/>
      <c r="N61" s="916"/>
      <c r="O61" s="917"/>
      <c r="P61" s="183"/>
    </row>
    <row r="62" spans="2:16" ht="13.2" thickBot="1">
      <c r="B62" s="186"/>
      <c r="C62" s="918"/>
      <c r="D62" s="919"/>
      <c r="E62" s="919"/>
      <c r="F62" s="919"/>
      <c r="G62" s="919"/>
      <c r="H62" s="919"/>
      <c r="I62" s="919"/>
      <c r="J62" s="919"/>
      <c r="K62" s="919"/>
      <c r="L62" s="919"/>
      <c r="M62" s="919"/>
      <c r="N62" s="919"/>
      <c r="O62" s="920"/>
      <c r="P62" s="183"/>
    </row>
    <row r="63" spans="2:16">
      <c r="B63" s="186"/>
      <c r="C63" s="921" t="s">
        <v>69</v>
      </c>
      <c r="D63" s="922"/>
      <c r="E63" s="922"/>
      <c r="F63" s="922"/>
      <c r="G63" s="922"/>
      <c r="H63" s="922"/>
      <c r="I63" s="922"/>
      <c r="J63" s="226"/>
      <c r="K63" s="242"/>
      <c r="L63" s="241" t="s">
        <v>70</v>
      </c>
      <c r="M63" s="923" t="s">
        <v>71</v>
      </c>
      <c r="N63" s="924"/>
      <c r="O63" s="243"/>
      <c r="P63" s="183"/>
    </row>
    <row r="64" spans="2:16">
      <c r="B64" s="186"/>
      <c r="C64" s="925" t="s">
        <v>22</v>
      </c>
      <c r="D64" s="926"/>
      <c r="E64" s="926"/>
      <c r="F64" s="926"/>
      <c r="G64" s="926"/>
      <c r="H64" s="926"/>
      <c r="I64" s="926"/>
      <c r="J64" s="254"/>
      <c r="K64" s="255"/>
      <c r="L64" s="256"/>
      <c r="M64" s="899"/>
      <c r="N64" s="900"/>
      <c r="O64" s="257"/>
      <c r="P64" s="183"/>
    </row>
    <row r="65" spans="2:16">
      <c r="B65" s="186"/>
      <c r="C65" s="258" t="s">
        <v>72</v>
      </c>
      <c r="D65" s="230"/>
      <c r="E65" s="230"/>
      <c r="F65" s="230"/>
      <c r="G65" s="230"/>
      <c r="H65" s="230"/>
      <c r="I65" s="230"/>
      <c r="J65" s="254"/>
      <c r="K65" s="255"/>
      <c r="L65" s="256"/>
      <c r="M65" s="899"/>
      <c r="N65" s="900"/>
      <c r="O65" s="257"/>
      <c r="P65" s="183"/>
    </row>
    <row r="66" spans="2:16" ht="13.2" thickBot="1">
      <c r="B66" s="186"/>
      <c r="C66" s="206" t="s">
        <v>73</v>
      </c>
      <c r="D66" s="207"/>
      <c r="E66" s="207"/>
      <c r="F66" s="207"/>
      <c r="G66" s="207"/>
      <c r="H66" s="207"/>
      <c r="I66" s="207"/>
      <c r="J66" s="259"/>
      <c r="K66" s="260"/>
      <c r="L66" s="256"/>
      <c r="M66" s="901"/>
      <c r="N66" s="902"/>
      <c r="O66" s="257"/>
      <c r="P66" s="183"/>
    </row>
    <row r="67" spans="2:16" ht="13.2" thickBot="1">
      <c r="B67" s="186"/>
      <c r="C67" s="903" t="s">
        <v>57</v>
      </c>
      <c r="D67" s="904"/>
      <c r="E67" s="904"/>
      <c r="F67" s="904"/>
      <c r="G67" s="904"/>
      <c r="H67" s="904"/>
      <c r="I67" s="904"/>
      <c r="J67" s="904"/>
      <c r="K67" s="904"/>
      <c r="L67" s="904"/>
      <c r="M67" s="904"/>
      <c r="N67" s="905"/>
      <c r="O67" s="261"/>
      <c r="P67" s="183"/>
    </row>
    <row r="68" spans="2:16" ht="13.2" thickBot="1">
      <c r="B68" s="186"/>
      <c r="C68" s="212"/>
      <c r="O68" s="213"/>
      <c r="P68" s="183"/>
    </row>
    <row r="69" spans="2:16" ht="13.2" thickBot="1">
      <c r="B69" s="186"/>
      <c r="C69" s="906" t="s">
        <v>74</v>
      </c>
      <c r="D69" s="907"/>
      <c r="E69" s="907"/>
      <c r="F69" s="907"/>
      <c r="G69" s="907"/>
      <c r="H69" s="907"/>
      <c r="I69" s="907"/>
      <c r="J69" s="907"/>
      <c r="K69" s="907"/>
      <c r="L69" s="907"/>
      <c r="M69" s="907"/>
      <c r="N69" s="908"/>
      <c r="O69" s="262"/>
      <c r="P69" s="183"/>
    </row>
    <row r="70" spans="2:16">
      <c r="B70" s="186"/>
      <c r="C70" s="209"/>
      <c r="D70" s="210"/>
      <c r="E70" s="210"/>
      <c r="F70" s="210"/>
      <c r="G70" s="210"/>
      <c r="H70" s="210"/>
      <c r="I70" s="210"/>
      <c r="J70" s="210"/>
      <c r="K70" s="210"/>
      <c r="L70" s="210"/>
      <c r="M70" s="210"/>
      <c r="N70" s="210"/>
      <c r="O70" s="211"/>
      <c r="P70" s="183"/>
    </row>
    <row r="71" spans="2:16">
      <c r="B71" s="186"/>
      <c r="C71" s="212"/>
      <c r="O71" s="213"/>
      <c r="P71" s="183"/>
    </row>
    <row r="72" spans="2:16">
      <c r="B72" s="186"/>
      <c r="C72" s="212"/>
      <c r="O72" s="213"/>
      <c r="P72" s="183"/>
    </row>
    <row r="73" spans="2:16">
      <c r="B73" s="186"/>
      <c r="C73" s="212"/>
      <c r="H73" s="263" t="s">
        <v>75</v>
      </c>
      <c r="I73" s="263"/>
      <c r="J73" s="263"/>
      <c r="K73" s="263"/>
      <c r="O73" s="213"/>
      <c r="P73" s="183"/>
    </row>
    <row r="74" spans="2:16">
      <c r="B74" s="186"/>
      <c r="C74" s="264"/>
      <c r="D74" s="265"/>
      <c r="E74" s="265"/>
      <c r="F74" s="265"/>
      <c r="G74" s="265"/>
      <c r="H74" s="263" t="s">
        <v>76</v>
      </c>
      <c r="I74" s="265"/>
      <c r="J74" s="265"/>
      <c r="K74" s="265"/>
      <c r="L74" s="265"/>
      <c r="M74" s="265"/>
      <c r="N74" s="265"/>
      <c r="O74" s="266"/>
      <c r="P74" s="183"/>
    </row>
    <row r="75" spans="2:16">
      <c r="B75" s="186"/>
      <c r="C75" s="264"/>
      <c r="D75" s="265"/>
      <c r="E75" s="265"/>
      <c r="F75" s="265"/>
      <c r="G75" s="265"/>
      <c r="H75" s="263" t="s">
        <v>77</v>
      </c>
      <c r="K75" s="265"/>
      <c r="L75" s="265"/>
      <c r="M75" s="265"/>
      <c r="N75" s="265"/>
      <c r="O75" s="266"/>
      <c r="P75" s="183"/>
    </row>
    <row r="76" spans="2:16">
      <c r="B76" s="186"/>
      <c r="C76" s="198"/>
      <c r="D76" s="267"/>
      <c r="E76" s="267"/>
      <c r="F76" s="267"/>
      <c r="G76" s="267"/>
      <c r="H76" s="263" t="s">
        <v>78</v>
      </c>
      <c r="I76" s="267"/>
      <c r="J76" s="267"/>
      <c r="K76" s="267"/>
      <c r="L76" s="267"/>
      <c r="M76" s="267"/>
      <c r="N76" s="267"/>
      <c r="O76" s="268"/>
      <c r="P76" s="183"/>
    </row>
    <row r="77" spans="2:16">
      <c r="B77" s="186"/>
      <c r="C77" s="212"/>
      <c r="H77" s="181" t="s">
        <v>79</v>
      </c>
      <c r="O77" s="213"/>
      <c r="P77" s="183"/>
    </row>
    <row r="78" spans="2:16">
      <c r="B78" s="186"/>
      <c r="C78" s="269" t="s">
        <v>80</v>
      </c>
      <c r="D78" s="220"/>
      <c r="E78" s="220"/>
      <c r="F78" s="220"/>
      <c r="G78" s="220"/>
      <c r="H78" s="220"/>
      <c r="I78" s="220"/>
      <c r="J78" s="220"/>
      <c r="K78" s="220"/>
      <c r="L78" s="220"/>
      <c r="M78" s="220"/>
      <c r="N78" s="220"/>
      <c r="O78" s="270"/>
      <c r="P78" s="183"/>
    </row>
    <row r="79" spans="2:16">
      <c r="B79" s="186"/>
      <c r="C79" s="909"/>
      <c r="D79" s="910"/>
      <c r="E79" s="910"/>
      <c r="F79" s="910"/>
      <c r="G79" s="910"/>
      <c r="H79" s="910"/>
      <c r="I79" s="910"/>
      <c r="J79" s="910"/>
      <c r="K79" s="910"/>
      <c r="L79" s="910"/>
      <c r="M79" s="910"/>
      <c r="N79" s="910"/>
      <c r="O79" s="911"/>
      <c r="P79" s="183"/>
    </row>
    <row r="80" spans="2:16">
      <c r="B80" s="186"/>
      <c r="C80" s="909"/>
      <c r="D80" s="910"/>
      <c r="E80" s="910"/>
      <c r="F80" s="910"/>
      <c r="G80" s="910"/>
      <c r="H80" s="910"/>
      <c r="I80" s="910"/>
      <c r="J80" s="910"/>
      <c r="K80" s="910"/>
      <c r="L80" s="910"/>
      <c r="M80" s="910"/>
      <c r="N80" s="910"/>
      <c r="O80" s="911"/>
      <c r="P80" s="183"/>
    </row>
    <row r="81" spans="2:16">
      <c r="B81" s="186"/>
      <c r="C81" s="198"/>
      <c r="D81" s="267"/>
      <c r="E81" s="267"/>
      <c r="F81" s="267"/>
      <c r="G81" s="267"/>
      <c r="H81" s="267"/>
      <c r="I81" s="267"/>
      <c r="J81" s="267"/>
      <c r="K81" s="267"/>
      <c r="L81" s="267"/>
      <c r="M81" s="267"/>
      <c r="N81" s="267"/>
      <c r="O81" s="268"/>
      <c r="P81" s="183"/>
    </row>
    <row r="82" spans="2:16">
      <c r="B82" s="186"/>
      <c r="C82" s="271" t="s">
        <v>81</v>
      </c>
      <c r="D82" s="267"/>
      <c r="E82" s="267"/>
      <c r="F82" s="267"/>
      <c r="G82" s="267"/>
      <c r="H82" s="267"/>
      <c r="I82" s="267"/>
      <c r="J82" s="267"/>
      <c r="K82" s="267"/>
      <c r="L82" s="267"/>
      <c r="M82" s="267"/>
      <c r="N82" s="267"/>
      <c r="O82" s="268"/>
      <c r="P82" s="183"/>
    </row>
    <row r="83" spans="2:16">
      <c r="B83" s="186"/>
      <c r="C83" s="890" t="s">
        <v>82</v>
      </c>
      <c r="D83" s="891"/>
      <c r="E83" s="891"/>
      <c r="F83" s="891"/>
      <c r="G83" s="891"/>
      <c r="H83" s="891"/>
      <c r="I83" s="891"/>
      <c r="J83" s="891"/>
      <c r="K83" s="891"/>
      <c r="L83" s="891"/>
      <c r="M83" s="891"/>
      <c r="N83" s="891"/>
      <c r="O83" s="892"/>
      <c r="P83" s="183"/>
    </row>
    <row r="84" spans="2:16">
      <c r="B84" s="186"/>
      <c r="C84" s="890"/>
      <c r="D84" s="891"/>
      <c r="E84" s="891"/>
      <c r="F84" s="891"/>
      <c r="G84" s="891"/>
      <c r="H84" s="891"/>
      <c r="I84" s="891"/>
      <c r="J84" s="891"/>
      <c r="K84" s="891"/>
      <c r="L84" s="891"/>
      <c r="M84" s="891"/>
      <c r="N84" s="891"/>
      <c r="O84" s="892"/>
      <c r="P84" s="183"/>
    </row>
    <row r="85" spans="2:16">
      <c r="B85" s="186"/>
      <c r="C85" s="890" t="s">
        <v>83</v>
      </c>
      <c r="D85" s="891"/>
      <c r="E85" s="891"/>
      <c r="F85" s="891"/>
      <c r="G85" s="891"/>
      <c r="H85" s="891"/>
      <c r="I85" s="891"/>
      <c r="J85" s="891"/>
      <c r="K85" s="891"/>
      <c r="L85" s="891"/>
      <c r="M85" s="891"/>
      <c r="N85" s="891"/>
      <c r="O85" s="892"/>
      <c r="P85" s="183"/>
    </row>
    <row r="86" spans="2:16">
      <c r="B86" s="186"/>
      <c r="C86" s="890"/>
      <c r="D86" s="891"/>
      <c r="E86" s="891"/>
      <c r="F86" s="891"/>
      <c r="G86" s="891"/>
      <c r="H86" s="891"/>
      <c r="I86" s="891"/>
      <c r="J86" s="891"/>
      <c r="K86" s="891"/>
      <c r="L86" s="891"/>
      <c r="M86" s="891"/>
      <c r="N86" s="891"/>
      <c r="O86" s="892"/>
      <c r="P86" s="183"/>
    </row>
    <row r="87" spans="2:16">
      <c r="B87" s="186"/>
      <c r="C87" s="198"/>
      <c r="D87" s="267"/>
      <c r="E87" s="267"/>
      <c r="F87" s="267"/>
      <c r="G87" s="267"/>
      <c r="H87" s="267"/>
      <c r="I87" s="267"/>
      <c r="J87" s="267"/>
      <c r="K87" s="267"/>
      <c r="L87" s="267"/>
      <c r="M87" s="267"/>
      <c r="N87" s="267"/>
      <c r="O87" s="268"/>
      <c r="P87" s="183"/>
    </row>
    <row r="88" spans="2:16">
      <c r="B88" s="186"/>
      <c r="C88" s="212"/>
      <c r="H88" s="263" t="s">
        <v>75</v>
      </c>
      <c r="O88" s="213"/>
      <c r="P88" s="183"/>
    </row>
    <row r="89" spans="2:16">
      <c r="B89" s="186"/>
      <c r="C89" s="212"/>
      <c r="H89" s="181" t="s">
        <v>76</v>
      </c>
      <c r="I89" s="230"/>
      <c r="J89" s="230"/>
      <c r="K89" s="230"/>
      <c r="O89" s="213"/>
      <c r="P89" s="183"/>
    </row>
    <row r="90" spans="2:16">
      <c r="B90" s="186"/>
      <c r="C90" s="212"/>
      <c r="H90" s="181" t="s">
        <v>84</v>
      </c>
      <c r="I90" s="272"/>
      <c r="J90" s="272"/>
      <c r="K90" s="272"/>
      <c r="O90" s="213"/>
      <c r="P90" s="183"/>
    </row>
    <row r="91" spans="2:16">
      <c r="B91" s="186"/>
      <c r="C91" s="273"/>
      <c r="D91" s="267"/>
      <c r="E91" s="267"/>
      <c r="F91" s="267"/>
      <c r="G91" s="267"/>
      <c r="H91" s="181" t="s">
        <v>78</v>
      </c>
      <c r="L91" s="267"/>
      <c r="M91" s="267"/>
      <c r="N91" s="267"/>
      <c r="O91" s="268"/>
      <c r="P91" s="183"/>
    </row>
    <row r="92" spans="2:16">
      <c r="B92" s="186"/>
      <c r="C92" s="274"/>
      <c r="D92" s="275"/>
      <c r="E92" s="275"/>
      <c r="K92" s="893"/>
      <c r="L92" s="893"/>
      <c r="M92" s="893"/>
      <c r="N92" s="893"/>
      <c r="O92" s="894"/>
      <c r="P92" s="183"/>
    </row>
    <row r="93" spans="2:16" ht="13.2" thickBot="1">
      <c r="B93" s="186"/>
      <c r="C93" s="897"/>
      <c r="D93" s="898"/>
      <c r="E93" s="898"/>
      <c r="F93" s="238"/>
      <c r="G93" s="238"/>
      <c r="H93" s="238"/>
      <c r="I93" s="238"/>
      <c r="J93" s="238"/>
      <c r="K93" s="895"/>
      <c r="L93" s="895"/>
      <c r="M93" s="895"/>
      <c r="N93" s="895"/>
      <c r="O93" s="896"/>
      <c r="P93" s="183"/>
    </row>
    <row r="94" spans="2:16" ht="13.2" thickBot="1">
      <c r="B94" s="276"/>
      <c r="C94" s="277"/>
      <c r="D94" s="277"/>
      <c r="E94" s="277"/>
      <c r="F94" s="277"/>
      <c r="G94" s="277"/>
      <c r="H94" s="277"/>
      <c r="I94" s="277"/>
      <c r="J94" s="277"/>
      <c r="K94" s="277"/>
      <c r="L94" s="277"/>
      <c r="M94" s="277"/>
      <c r="N94" s="277"/>
      <c r="O94" s="277"/>
      <c r="P94" s="278"/>
    </row>
    <row r="95" spans="2:16" ht="13.2" thickTop="1"/>
  </sheetData>
  <mergeCells count="85">
    <mergeCell ref="O12:O14"/>
    <mergeCell ref="D14:K14"/>
    <mergeCell ref="B2:P2"/>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J31:K31"/>
    <mergeCell ref="M31:N31"/>
    <mergeCell ref="C32:G32"/>
    <mergeCell ref="H32:I32"/>
    <mergeCell ref="J32:K32"/>
    <mergeCell ref="M32:N32"/>
    <mergeCell ref="C42:O44"/>
    <mergeCell ref="C33:N33"/>
    <mergeCell ref="C34:O36"/>
    <mergeCell ref="C37:J37"/>
    <mergeCell ref="M37:N37"/>
    <mergeCell ref="C38:J38"/>
    <mergeCell ref="M38:N38"/>
    <mergeCell ref="C39:J39"/>
    <mergeCell ref="M39:N39"/>
    <mergeCell ref="C40:J40"/>
    <mergeCell ref="M40:N40"/>
    <mergeCell ref="C41:N41"/>
    <mergeCell ref="C45:I45"/>
    <mergeCell ref="M45:N45"/>
    <mergeCell ref="C46:I46"/>
    <mergeCell ref="M46:N46"/>
    <mergeCell ref="C47:I47"/>
    <mergeCell ref="M47:N47"/>
    <mergeCell ref="C60:O62"/>
    <mergeCell ref="C48:N48"/>
    <mergeCell ref="C49:O51"/>
    <mergeCell ref="C52:I52"/>
    <mergeCell ref="M52:N52"/>
    <mergeCell ref="M53:N53"/>
    <mergeCell ref="M54:N54"/>
    <mergeCell ref="M55:N55"/>
    <mergeCell ref="C56:I56"/>
    <mergeCell ref="M56:N56"/>
    <mergeCell ref="C57:N57"/>
    <mergeCell ref="C59:N59"/>
    <mergeCell ref="K92:O93"/>
    <mergeCell ref="C93:E93"/>
    <mergeCell ref="C3:M3"/>
    <mergeCell ref="C4:F4"/>
    <mergeCell ref="C67:N67"/>
    <mergeCell ref="C69:N69"/>
    <mergeCell ref="C79:O79"/>
    <mergeCell ref="C80:O80"/>
    <mergeCell ref="C83:O84"/>
    <mergeCell ref="C85:O86"/>
    <mergeCell ref="C63:I63"/>
    <mergeCell ref="M63:N63"/>
    <mergeCell ref="C64:I64"/>
    <mergeCell ref="M64:N64"/>
    <mergeCell ref="M65:N65"/>
    <mergeCell ref="M66:N66"/>
  </mergeCells>
  <pageMargins left="0.7" right="0.7" top="0.75" bottom="0.75" header="0.3" footer="0.3"/>
  <pageSetup scale="5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67757-D9C1-4EF2-B90D-27C727A5250A}">
  <dimension ref="B1:P94"/>
  <sheetViews>
    <sheetView view="pageBreakPreview" topLeftCell="H31" zoomScale="90" zoomScaleNormal="100" zoomScaleSheetLayoutView="90" workbookViewId="0">
      <selection activeCell="O47" sqref="O47"/>
    </sheetView>
  </sheetViews>
  <sheetFormatPr baseColWidth="10" defaultRowHeight="10.199999999999999"/>
  <cols>
    <col min="1" max="1" width="2.88671875" style="265" customWidth="1"/>
    <col min="2" max="2" width="4" style="265" customWidth="1"/>
    <col min="3" max="3" width="11.6640625" style="265" bestFit="1" customWidth="1"/>
    <col min="4" max="10" width="11.5546875" style="265"/>
    <col min="11" max="12" width="14.5546875" style="265" bestFit="1" customWidth="1"/>
    <col min="13" max="14" width="11.6640625" style="265" bestFit="1" customWidth="1"/>
    <col min="15" max="15" width="17.6640625" style="265" bestFit="1" customWidth="1"/>
    <col min="16" max="17" width="3.21875" style="265" customWidth="1"/>
    <col min="18" max="16384" width="11.5546875" style="265"/>
  </cols>
  <sheetData>
    <row r="1" spans="2:16" ht="10.8" thickBot="1"/>
    <row r="2" spans="2:16" ht="10.8" thickTop="1">
      <c r="B2" s="1042"/>
      <c r="C2" s="1043"/>
      <c r="D2" s="1043"/>
      <c r="E2" s="1043"/>
      <c r="F2" s="1043"/>
      <c r="G2" s="1043"/>
      <c r="H2" s="1043"/>
      <c r="I2" s="1043"/>
      <c r="J2" s="1043"/>
      <c r="K2" s="1043"/>
      <c r="L2" s="1043"/>
      <c r="M2" s="1043"/>
      <c r="N2" s="1043"/>
      <c r="O2" s="1043"/>
      <c r="P2" s="1044"/>
    </row>
    <row r="3" spans="2:16">
      <c r="B3" s="182"/>
      <c r="C3" s="1045" t="s">
        <v>36</v>
      </c>
      <c r="D3" s="1045"/>
      <c r="E3" s="1045"/>
      <c r="F3" s="1045"/>
      <c r="G3" s="1045"/>
      <c r="H3" s="1045"/>
      <c r="I3" s="1045"/>
      <c r="J3" s="1045"/>
      <c r="K3" s="1045"/>
      <c r="L3" s="1045"/>
      <c r="M3" s="1045"/>
      <c r="P3" s="386"/>
    </row>
    <row r="4" spans="2:16">
      <c r="B4" s="182"/>
      <c r="C4" s="1045" t="s">
        <v>1</v>
      </c>
      <c r="D4" s="1045"/>
      <c r="E4" s="1045"/>
      <c r="F4" s="1045"/>
      <c r="G4" s="387"/>
      <c r="H4" s="387"/>
      <c r="I4" s="387"/>
      <c r="J4" s="387"/>
      <c r="K4" s="387"/>
      <c r="L4" s="387"/>
      <c r="M4" s="387"/>
      <c r="P4" s="386"/>
    </row>
    <row r="5" spans="2:16">
      <c r="B5" s="182"/>
      <c r="C5" s="184"/>
      <c r="D5" s="185"/>
      <c r="E5" s="184"/>
      <c r="F5" s="185"/>
      <c r="P5" s="386"/>
    </row>
    <row r="6" spans="2:16">
      <c r="B6" s="388"/>
      <c r="C6" s="1046" t="s">
        <v>166</v>
      </c>
      <c r="D6" s="1046"/>
      <c r="E6" s="1046"/>
      <c r="F6" s="1046"/>
      <c r="G6" s="1046"/>
      <c r="H6" s="1046"/>
      <c r="I6" s="1046"/>
      <c r="J6" s="1046"/>
      <c r="K6" s="1046"/>
      <c r="L6" s="1046"/>
      <c r="M6" s="1046"/>
      <c r="N6" s="1046"/>
      <c r="O6" s="1046"/>
      <c r="P6" s="386"/>
    </row>
    <row r="7" spans="2:16" ht="10.8" thickBot="1">
      <c r="B7" s="388"/>
      <c r="P7" s="386"/>
    </row>
    <row r="8" spans="2:16">
      <c r="B8" s="388"/>
      <c r="C8" s="1047"/>
      <c r="D8" s="1049"/>
      <c r="E8" s="1050"/>
      <c r="F8" s="1050"/>
      <c r="G8" s="1050"/>
      <c r="H8" s="1050"/>
      <c r="I8" s="1050"/>
      <c r="J8" s="1050"/>
      <c r="K8" s="1051"/>
      <c r="L8" s="1052"/>
      <c r="M8" s="1053"/>
      <c r="N8" s="1053"/>
      <c r="O8" s="1054"/>
      <c r="P8" s="386"/>
    </row>
    <row r="9" spans="2:16">
      <c r="B9" s="388"/>
      <c r="C9" s="1048"/>
      <c r="D9" s="992" t="s">
        <v>167</v>
      </c>
      <c r="E9" s="993"/>
      <c r="F9" s="993"/>
      <c r="G9" s="993"/>
      <c r="H9" s="993"/>
      <c r="I9" s="993"/>
      <c r="J9" s="993"/>
      <c r="K9" s="994"/>
      <c r="L9" s="1055"/>
      <c r="M9" s="1056"/>
      <c r="N9" s="1056"/>
      <c r="O9" s="1057"/>
      <c r="P9" s="386"/>
    </row>
    <row r="10" spans="2:16">
      <c r="B10" s="388"/>
      <c r="C10" s="1048"/>
      <c r="D10" s="992"/>
      <c r="E10" s="993"/>
      <c r="F10" s="993"/>
      <c r="G10" s="993"/>
      <c r="H10" s="993"/>
      <c r="I10" s="993"/>
      <c r="J10" s="993"/>
      <c r="K10" s="994"/>
      <c r="L10" s="1058" t="s">
        <v>38</v>
      </c>
      <c r="M10" s="1060"/>
      <c r="N10" s="1061"/>
      <c r="O10" s="1062"/>
      <c r="P10" s="386"/>
    </row>
    <row r="11" spans="2:16">
      <c r="B11" s="388"/>
      <c r="C11" s="1048"/>
      <c r="D11" s="992" t="s">
        <v>39</v>
      </c>
      <c r="E11" s="993"/>
      <c r="F11" s="993"/>
      <c r="G11" s="993"/>
      <c r="H11" s="993"/>
      <c r="I11" s="993"/>
      <c r="J11" s="993"/>
      <c r="K11" s="994"/>
      <c r="L11" s="1059"/>
      <c r="M11" s="1063"/>
      <c r="N11" s="1064"/>
      <c r="O11" s="1065"/>
      <c r="P11" s="386"/>
    </row>
    <row r="12" spans="2:16">
      <c r="B12" s="388"/>
      <c r="C12" s="1048"/>
      <c r="D12" s="1066"/>
      <c r="E12" s="1067"/>
      <c r="F12" s="1067"/>
      <c r="G12" s="1067"/>
      <c r="H12" s="1067"/>
      <c r="I12" s="1067"/>
      <c r="J12" s="1067"/>
      <c r="K12" s="1068"/>
      <c r="L12" s="1058" t="s">
        <v>40</v>
      </c>
      <c r="M12" s="1058">
        <v>1</v>
      </c>
      <c r="N12" s="1058" t="s">
        <v>41</v>
      </c>
      <c r="O12" s="1070">
        <v>1</v>
      </c>
      <c r="P12" s="386"/>
    </row>
    <row r="13" spans="2:16">
      <c r="B13" s="388"/>
      <c r="C13" s="1048"/>
      <c r="D13" s="1066"/>
      <c r="E13" s="1067"/>
      <c r="F13" s="1067"/>
      <c r="G13" s="1067"/>
      <c r="H13" s="1067"/>
      <c r="I13" s="1067"/>
      <c r="J13" s="1067"/>
      <c r="K13" s="1068"/>
      <c r="L13" s="1069"/>
      <c r="M13" s="1069"/>
      <c r="N13" s="1069"/>
      <c r="O13" s="1071"/>
      <c r="P13" s="386"/>
    </row>
    <row r="14" spans="2:16">
      <c r="B14" s="388"/>
      <c r="C14" s="1048"/>
      <c r="D14" s="992" t="s">
        <v>42</v>
      </c>
      <c r="E14" s="993"/>
      <c r="F14" s="993"/>
      <c r="G14" s="993"/>
      <c r="H14" s="993"/>
      <c r="I14" s="993"/>
      <c r="J14" s="993"/>
      <c r="K14" s="994"/>
      <c r="L14" s="1069"/>
      <c r="M14" s="1069"/>
      <c r="N14" s="1069"/>
      <c r="O14" s="1071"/>
      <c r="P14" s="386"/>
    </row>
    <row r="15" spans="2:16" ht="10.8" thickBot="1">
      <c r="B15" s="388"/>
      <c r="C15" s="390"/>
      <c r="D15" s="391"/>
      <c r="E15" s="391"/>
      <c r="F15" s="391"/>
      <c r="G15" s="391"/>
      <c r="H15" s="391"/>
      <c r="I15" s="391"/>
      <c r="J15" s="391"/>
      <c r="K15" s="391"/>
      <c r="L15" s="391"/>
      <c r="M15" s="392"/>
      <c r="N15" s="392"/>
      <c r="O15" s="393"/>
      <c r="P15" s="386"/>
    </row>
    <row r="16" spans="2:16">
      <c r="B16" s="388"/>
      <c r="C16" s="394"/>
      <c r="D16" s="389"/>
      <c r="E16" s="389"/>
      <c r="F16" s="389"/>
      <c r="G16" s="389"/>
      <c r="H16" s="389"/>
      <c r="I16" s="389"/>
      <c r="J16" s="389"/>
      <c r="K16" s="389"/>
      <c r="L16" s="395" t="s">
        <v>43</v>
      </c>
      <c r="M16" s="396" t="s">
        <v>44</v>
      </c>
      <c r="N16" s="396" t="s">
        <v>45</v>
      </c>
      <c r="O16" s="397" t="s">
        <v>46</v>
      </c>
      <c r="P16" s="386"/>
    </row>
    <row r="17" spans="2:16">
      <c r="B17" s="388"/>
      <c r="C17" s="398"/>
      <c r="D17" s="188"/>
      <c r="E17" s="188"/>
      <c r="F17" s="188"/>
      <c r="G17" s="188"/>
      <c r="H17" s="188"/>
      <c r="I17" s="188"/>
      <c r="J17" s="188"/>
      <c r="K17" s="188"/>
      <c r="L17" s="399"/>
      <c r="M17" s="400"/>
      <c r="N17" s="400"/>
      <c r="O17" s="401">
        <v>2026</v>
      </c>
      <c r="P17" s="386"/>
    </row>
    <row r="18" spans="2:16">
      <c r="B18" s="388"/>
      <c r="C18" s="1080" t="s">
        <v>47</v>
      </c>
      <c r="D18" s="1081"/>
      <c r="E18" s="1081"/>
      <c r="F18" s="1081"/>
      <c r="G18" s="188"/>
      <c r="H18" s="188"/>
      <c r="I18" s="188" t="s">
        <v>48</v>
      </c>
      <c r="K18" s="188"/>
      <c r="L18" s="399"/>
      <c r="O18" s="402"/>
      <c r="P18" s="386"/>
    </row>
    <row r="19" spans="2:16">
      <c r="B19" s="388"/>
      <c r="C19" s="403"/>
      <c r="D19" s="404"/>
      <c r="E19" s="404"/>
      <c r="F19" s="404"/>
      <c r="G19" s="404"/>
      <c r="H19" s="404"/>
      <c r="I19" s="404"/>
      <c r="J19" s="404"/>
      <c r="K19" s="404"/>
      <c r="L19" s="404"/>
      <c r="M19" s="404"/>
      <c r="N19" s="404"/>
      <c r="O19" s="405"/>
      <c r="P19" s="386"/>
    </row>
    <row r="20" spans="2:16" ht="10.8" thickBot="1">
      <c r="B20" s="388"/>
      <c r="C20" s="406"/>
      <c r="D20" s="407"/>
      <c r="E20" s="407"/>
      <c r="F20" s="407"/>
      <c r="G20" s="407"/>
      <c r="H20" s="407"/>
      <c r="I20" s="407"/>
      <c r="J20" s="407"/>
      <c r="K20" s="407"/>
      <c r="L20" s="407"/>
      <c r="M20" s="407"/>
      <c r="N20" s="407"/>
      <c r="O20" s="408"/>
      <c r="P20" s="386"/>
    </row>
    <row r="21" spans="2:16" ht="10.8" thickBot="1">
      <c r="B21" s="388"/>
      <c r="C21" s="409"/>
      <c r="D21" s="410"/>
      <c r="E21" s="410"/>
      <c r="F21" s="410"/>
      <c r="G21" s="410"/>
      <c r="H21" s="410"/>
      <c r="K21" s="410"/>
      <c r="L21" s="410"/>
      <c r="M21" s="410"/>
      <c r="N21" s="410"/>
      <c r="O21" s="411"/>
      <c r="P21" s="386"/>
    </row>
    <row r="22" spans="2:16">
      <c r="B22" s="388"/>
      <c r="C22" s="958" t="s">
        <v>49</v>
      </c>
      <c r="D22" s="959"/>
      <c r="E22" s="959"/>
      <c r="F22" s="959"/>
      <c r="G22" s="959"/>
      <c r="H22" s="959"/>
      <c r="I22" s="959"/>
      <c r="J22" s="959"/>
      <c r="K22" s="959"/>
      <c r="L22" s="959"/>
      <c r="M22" s="959"/>
      <c r="N22" s="959"/>
      <c r="O22" s="960"/>
      <c r="P22" s="386"/>
    </row>
    <row r="23" spans="2:16" ht="10.8" thickBot="1">
      <c r="B23" s="388"/>
      <c r="C23" s="264"/>
      <c r="O23" s="266"/>
      <c r="P23" s="386"/>
    </row>
    <row r="24" spans="2:16">
      <c r="B24" s="388"/>
      <c r="C24" s="214" t="s">
        <v>50</v>
      </c>
      <c r="D24" s="961" t="s">
        <v>51</v>
      </c>
      <c r="E24" s="962"/>
      <c r="F24" s="962"/>
      <c r="G24" s="962"/>
      <c r="H24" s="962"/>
      <c r="I24" s="962"/>
      <c r="J24" s="962"/>
      <c r="K24" s="962"/>
      <c r="L24" s="963"/>
      <c r="M24" s="964" t="s">
        <v>52</v>
      </c>
      <c r="N24" s="965"/>
      <c r="O24" s="214" t="s">
        <v>10</v>
      </c>
      <c r="P24" s="386"/>
    </row>
    <row r="25" spans="2:16" ht="10.8" thickBot="1">
      <c r="B25" s="388"/>
      <c r="C25" s="412">
        <v>2.0699999999999998</v>
      </c>
      <c r="D25" s="1082" t="s">
        <v>209</v>
      </c>
      <c r="E25" s="1083"/>
      <c r="F25" s="1083"/>
      <c r="G25" s="1083"/>
      <c r="H25" s="1083"/>
      <c r="I25" s="1083"/>
      <c r="J25" s="1083"/>
      <c r="K25" s="1083"/>
      <c r="L25" s="1084"/>
      <c r="M25" s="1085" t="s">
        <v>117</v>
      </c>
      <c r="N25" s="1086"/>
      <c r="O25" s="413"/>
      <c r="P25" s="386"/>
    </row>
    <row r="26" spans="2:16">
      <c r="B26" s="388"/>
      <c r="C26" s="912" t="s">
        <v>53</v>
      </c>
      <c r="D26" s="913"/>
      <c r="E26" s="913"/>
      <c r="F26" s="913"/>
      <c r="G26" s="913"/>
      <c r="H26" s="913"/>
      <c r="I26" s="913"/>
      <c r="J26" s="913"/>
      <c r="K26" s="913"/>
      <c r="L26" s="913"/>
      <c r="M26" s="913"/>
      <c r="N26" s="913"/>
      <c r="O26" s="914"/>
      <c r="P26" s="386"/>
    </row>
    <row r="27" spans="2:16">
      <c r="B27" s="388"/>
      <c r="C27" s="915"/>
      <c r="D27" s="916"/>
      <c r="E27" s="916"/>
      <c r="F27" s="916"/>
      <c r="G27" s="916"/>
      <c r="H27" s="916"/>
      <c r="I27" s="916"/>
      <c r="J27" s="916"/>
      <c r="K27" s="916"/>
      <c r="L27" s="916"/>
      <c r="M27" s="916"/>
      <c r="N27" s="916"/>
      <c r="O27" s="917"/>
      <c r="P27" s="386"/>
    </row>
    <row r="28" spans="2:16" ht="10.8" thickBot="1">
      <c r="B28" s="388"/>
      <c r="C28" s="918"/>
      <c r="D28" s="919"/>
      <c r="E28" s="919"/>
      <c r="F28" s="919"/>
      <c r="G28" s="919"/>
      <c r="H28" s="919"/>
      <c r="I28" s="919"/>
      <c r="J28" s="919"/>
      <c r="K28" s="919"/>
      <c r="L28" s="919"/>
      <c r="M28" s="919"/>
      <c r="N28" s="919"/>
      <c r="O28" s="920"/>
      <c r="P28" s="386"/>
    </row>
    <row r="29" spans="2:16">
      <c r="B29" s="388"/>
      <c r="C29" s="921" t="s">
        <v>51</v>
      </c>
      <c r="D29" s="1087"/>
      <c r="E29" s="1087"/>
      <c r="F29" s="1087"/>
      <c r="G29" s="1088"/>
      <c r="H29" s="938" t="s">
        <v>54</v>
      </c>
      <c r="I29" s="1087"/>
      <c r="J29" s="973" t="s">
        <v>52</v>
      </c>
      <c r="K29" s="974"/>
      <c r="L29" s="218" t="s">
        <v>56</v>
      </c>
      <c r="M29" s="938" t="s">
        <v>55</v>
      </c>
      <c r="N29" s="939"/>
      <c r="O29" s="219" t="s">
        <v>168</v>
      </c>
      <c r="P29" s="386"/>
    </row>
    <row r="30" spans="2:16">
      <c r="B30" s="388"/>
      <c r="C30" s="1072" t="s">
        <v>118</v>
      </c>
      <c r="D30" s="1073"/>
      <c r="E30" s="1073"/>
      <c r="F30" s="1073"/>
      <c r="G30" s="1074"/>
      <c r="H30" s="1075"/>
      <c r="I30" s="1074"/>
      <c r="J30" s="1076" t="s">
        <v>86</v>
      </c>
      <c r="K30" s="1077"/>
      <c r="L30" s="415">
        <f>+O56</f>
        <v>23379.75</v>
      </c>
      <c r="M30" s="1078">
        <v>0.05</v>
      </c>
      <c r="N30" s="1079"/>
      <c r="O30" s="416">
        <f>+L30*M30</f>
        <v>1168.9875</v>
      </c>
      <c r="P30" s="386"/>
    </row>
    <row r="31" spans="2:16">
      <c r="B31" s="388"/>
      <c r="C31" s="1089"/>
      <c r="D31" s="1090"/>
      <c r="E31" s="1090"/>
      <c r="F31" s="1090"/>
      <c r="G31" s="1091"/>
      <c r="H31" s="1076"/>
      <c r="I31" s="1077"/>
      <c r="J31" s="1092"/>
      <c r="K31" s="1093"/>
      <c r="L31" s="417"/>
      <c r="M31" s="1076"/>
      <c r="N31" s="1077"/>
      <c r="O31" s="416"/>
      <c r="P31" s="386"/>
    </row>
    <row r="32" spans="2:16" ht="10.8" thickBot="1">
      <c r="B32" s="388"/>
      <c r="C32" s="1094"/>
      <c r="D32" s="1095"/>
      <c r="E32" s="1095"/>
      <c r="F32" s="1095"/>
      <c r="G32" s="1096"/>
      <c r="H32" s="1097"/>
      <c r="I32" s="1096"/>
      <c r="J32" s="1098"/>
      <c r="K32" s="1099"/>
      <c r="L32" s="418"/>
      <c r="M32" s="1100"/>
      <c r="N32" s="1101"/>
      <c r="O32" s="416"/>
      <c r="P32" s="386"/>
    </row>
    <row r="33" spans="2:16" ht="10.8" thickBot="1">
      <c r="B33" s="388"/>
      <c r="C33" s="903" t="s">
        <v>57</v>
      </c>
      <c r="D33" s="904"/>
      <c r="E33" s="904"/>
      <c r="F33" s="904"/>
      <c r="G33" s="904"/>
      <c r="H33" s="904"/>
      <c r="I33" s="904"/>
      <c r="J33" s="904"/>
      <c r="K33" s="904"/>
      <c r="L33" s="904"/>
      <c r="M33" s="904"/>
      <c r="N33" s="905"/>
      <c r="O33" s="419">
        <f>ROUND(SUM(O30:O32),2)</f>
        <v>1168.99</v>
      </c>
      <c r="P33" s="386"/>
    </row>
    <row r="34" spans="2:16">
      <c r="B34" s="388"/>
      <c r="C34" s="912" t="s">
        <v>58</v>
      </c>
      <c r="D34" s="913"/>
      <c r="E34" s="913"/>
      <c r="F34" s="913"/>
      <c r="G34" s="913"/>
      <c r="H34" s="913"/>
      <c r="I34" s="913"/>
      <c r="J34" s="913"/>
      <c r="K34" s="913"/>
      <c r="L34" s="913"/>
      <c r="M34" s="913"/>
      <c r="N34" s="913"/>
      <c r="O34" s="914"/>
      <c r="P34" s="386"/>
    </row>
    <row r="35" spans="2:16">
      <c r="B35" s="388"/>
      <c r="C35" s="915"/>
      <c r="D35" s="916"/>
      <c r="E35" s="916"/>
      <c r="F35" s="916"/>
      <c r="G35" s="916"/>
      <c r="H35" s="916"/>
      <c r="I35" s="916"/>
      <c r="J35" s="916"/>
      <c r="K35" s="916"/>
      <c r="L35" s="916"/>
      <c r="M35" s="916"/>
      <c r="N35" s="916"/>
      <c r="O35" s="917"/>
      <c r="P35" s="386"/>
    </row>
    <row r="36" spans="2:16" ht="10.8" thickBot="1">
      <c r="B36" s="388"/>
      <c r="C36" s="918"/>
      <c r="D36" s="919"/>
      <c r="E36" s="919"/>
      <c r="F36" s="919"/>
      <c r="G36" s="919"/>
      <c r="H36" s="919"/>
      <c r="I36" s="919"/>
      <c r="J36" s="919"/>
      <c r="K36" s="919"/>
      <c r="L36" s="919"/>
      <c r="M36" s="919"/>
      <c r="N36" s="919"/>
      <c r="O36" s="920"/>
      <c r="P36" s="386"/>
    </row>
    <row r="37" spans="2:16" ht="10.8" thickBot="1">
      <c r="B37" s="388"/>
      <c r="C37" s="1026" t="s">
        <v>51</v>
      </c>
      <c r="D37" s="1027"/>
      <c r="E37" s="1027"/>
      <c r="F37" s="1027"/>
      <c r="G37" s="1027"/>
      <c r="H37" s="1027"/>
      <c r="I37" s="1027"/>
      <c r="J37" s="1028"/>
      <c r="K37" s="279" t="s">
        <v>52</v>
      </c>
      <c r="L37" s="280" t="s">
        <v>10</v>
      </c>
      <c r="M37" s="1029" t="s">
        <v>59</v>
      </c>
      <c r="N37" s="1028"/>
      <c r="O37" s="281" t="s">
        <v>56</v>
      </c>
      <c r="P37" s="386"/>
    </row>
    <row r="38" spans="2:16">
      <c r="B38" s="388"/>
      <c r="C38" s="1102" t="s">
        <v>175</v>
      </c>
      <c r="D38" s="1103"/>
      <c r="E38" s="1103"/>
      <c r="F38" s="1103"/>
      <c r="G38" s="1103"/>
      <c r="H38" s="1103"/>
      <c r="I38" s="1103"/>
      <c r="J38" s="1103"/>
      <c r="K38" s="420" t="s">
        <v>172</v>
      </c>
      <c r="L38" s="421">
        <v>0.04</v>
      </c>
      <c r="M38" s="1104">
        <v>114240</v>
      </c>
      <c r="N38" s="1104"/>
      <c r="O38" s="422">
        <f>+L38*M38</f>
        <v>4569.6000000000004</v>
      </c>
      <c r="P38" s="386"/>
    </row>
    <row r="39" spans="2:16">
      <c r="B39" s="388"/>
      <c r="C39" s="1107" t="s">
        <v>210</v>
      </c>
      <c r="D39" s="1108"/>
      <c r="E39" s="1108"/>
      <c r="F39" s="1108"/>
      <c r="G39" s="1108"/>
      <c r="H39" s="1108"/>
      <c r="I39" s="1108"/>
      <c r="J39" s="1108"/>
      <c r="K39" s="423" t="s">
        <v>174</v>
      </c>
      <c r="L39" s="424">
        <v>6.5</v>
      </c>
      <c r="M39" s="1109">
        <v>11858.96</v>
      </c>
      <c r="N39" s="1109"/>
      <c r="O39" s="426">
        <f>+L39*M39</f>
        <v>77083.239999999991</v>
      </c>
      <c r="P39" s="386"/>
    </row>
    <row r="40" spans="2:16" ht="10.8" thickBot="1">
      <c r="B40" s="388"/>
      <c r="C40" s="1110" t="s">
        <v>177</v>
      </c>
      <c r="D40" s="1111"/>
      <c r="E40" s="1111"/>
      <c r="F40" s="1111"/>
      <c r="G40" s="1111"/>
      <c r="H40" s="1111"/>
      <c r="I40" s="1111"/>
      <c r="J40" s="1111"/>
      <c r="K40" s="427" t="s">
        <v>172</v>
      </c>
      <c r="L40" s="428">
        <v>0.04</v>
      </c>
      <c r="M40" s="1112">
        <v>484893.26</v>
      </c>
      <c r="N40" s="1112"/>
      <c r="O40" s="429">
        <f>+L40*M40</f>
        <v>19395.7304</v>
      </c>
      <c r="P40" s="386"/>
    </row>
    <row r="41" spans="2:16" ht="10.8" thickBot="1">
      <c r="B41" s="388"/>
      <c r="C41" s="1039" t="s">
        <v>57</v>
      </c>
      <c r="D41" s="1040"/>
      <c r="E41" s="1040"/>
      <c r="F41" s="1040"/>
      <c r="G41" s="1040"/>
      <c r="H41" s="1040"/>
      <c r="I41" s="1040"/>
      <c r="J41" s="1040"/>
      <c r="K41" s="1040"/>
      <c r="L41" s="1040"/>
      <c r="M41" s="1040"/>
      <c r="N41" s="1041"/>
      <c r="O41" s="430">
        <f>SUM(O38:O40)</f>
        <v>101048.5704</v>
      </c>
      <c r="P41" s="386"/>
    </row>
    <row r="42" spans="2:16">
      <c r="B42" s="388"/>
      <c r="C42" s="912" t="s">
        <v>60</v>
      </c>
      <c r="D42" s="913"/>
      <c r="E42" s="913"/>
      <c r="F42" s="913"/>
      <c r="G42" s="913"/>
      <c r="H42" s="913"/>
      <c r="I42" s="913"/>
      <c r="J42" s="913"/>
      <c r="K42" s="913"/>
      <c r="L42" s="913"/>
      <c r="M42" s="913"/>
      <c r="N42" s="913"/>
      <c r="O42" s="914"/>
      <c r="P42" s="386"/>
    </row>
    <row r="43" spans="2:16">
      <c r="B43" s="388"/>
      <c r="C43" s="915"/>
      <c r="D43" s="916"/>
      <c r="E43" s="916"/>
      <c r="F43" s="916"/>
      <c r="G43" s="916"/>
      <c r="H43" s="916"/>
      <c r="I43" s="916"/>
      <c r="J43" s="916"/>
      <c r="K43" s="916"/>
      <c r="L43" s="916"/>
      <c r="M43" s="916"/>
      <c r="N43" s="916"/>
      <c r="O43" s="917"/>
      <c r="P43" s="386"/>
    </row>
    <row r="44" spans="2:16" ht="10.8" thickBot="1">
      <c r="B44" s="388"/>
      <c r="C44" s="918"/>
      <c r="D44" s="919"/>
      <c r="E44" s="919"/>
      <c r="F44" s="919"/>
      <c r="G44" s="919"/>
      <c r="H44" s="919"/>
      <c r="I44" s="919"/>
      <c r="J44" s="919"/>
      <c r="K44" s="919"/>
      <c r="L44" s="919"/>
      <c r="M44" s="919"/>
      <c r="N44" s="919"/>
      <c r="O44" s="920"/>
      <c r="P44" s="386"/>
    </row>
    <row r="45" spans="2:16" ht="12.6" thickBot="1">
      <c r="B45" s="388"/>
      <c r="C45" s="921" t="s">
        <v>61</v>
      </c>
      <c r="D45" s="922"/>
      <c r="E45" s="922"/>
      <c r="F45" s="922"/>
      <c r="G45" s="922"/>
      <c r="H45" s="922"/>
      <c r="I45" s="922"/>
      <c r="J45" s="218" t="s">
        <v>52</v>
      </c>
      <c r="K45" s="226" t="s">
        <v>62</v>
      </c>
      <c r="L45" s="234" t="s">
        <v>169</v>
      </c>
      <c r="M45" s="938" t="s">
        <v>63</v>
      </c>
      <c r="N45" s="939"/>
      <c r="O45" s="219" t="s">
        <v>56</v>
      </c>
      <c r="P45" s="386"/>
    </row>
    <row r="46" spans="2:16" ht="10.8" thickBot="1">
      <c r="B46" s="388"/>
      <c r="C46" s="903" t="s">
        <v>57</v>
      </c>
      <c r="D46" s="904"/>
      <c r="E46" s="904"/>
      <c r="F46" s="904"/>
      <c r="G46" s="904"/>
      <c r="H46" s="904"/>
      <c r="I46" s="904"/>
      <c r="J46" s="904"/>
      <c r="K46" s="904"/>
      <c r="L46" s="904"/>
      <c r="M46" s="904"/>
      <c r="N46" s="905"/>
      <c r="O46" s="431"/>
      <c r="P46" s="386"/>
    </row>
    <row r="47" spans="2:16" ht="10.8" thickBot="1">
      <c r="B47" s="388"/>
      <c r="P47" s="386"/>
    </row>
    <row r="48" spans="2:16">
      <c r="B48" s="388"/>
      <c r="C48" s="912" t="s">
        <v>64</v>
      </c>
      <c r="D48" s="913"/>
      <c r="E48" s="913"/>
      <c r="F48" s="913"/>
      <c r="G48" s="913"/>
      <c r="H48" s="913"/>
      <c r="I48" s="913"/>
      <c r="J48" s="913"/>
      <c r="K48" s="913"/>
      <c r="L48" s="913"/>
      <c r="M48" s="913"/>
      <c r="N48" s="913"/>
      <c r="O48" s="914"/>
      <c r="P48" s="386"/>
    </row>
    <row r="49" spans="2:16">
      <c r="B49" s="388"/>
      <c r="C49" s="915"/>
      <c r="D49" s="916"/>
      <c r="E49" s="916"/>
      <c r="F49" s="916"/>
      <c r="G49" s="916"/>
      <c r="H49" s="916"/>
      <c r="I49" s="916"/>
      <c r="J49" s="916"/>
      <c r="K49" s="916"/>
      <c r="L49" s="916"/>
      <c r="M49" s="916"/>
      <c r="N49" s="916"/>
      <c r="O49" s="917"/>
      <c r="P49" s="386"/>
    </row>
    <row r="50" spans="2:16" ht="10.8" thickBot="1">
      <c r="B50" s="388"/>
      <c r="C50" s="918"/>
      <c r="D50" s="919"/>
      <c r="E50" s="919"/>
      <c r="F50" s="919"/>
      <c r="G50" s="919"/>
      <c r="H50" s="919"/>
      <c r="I50" s="919"/>
      <c r="J50" s="919"/>
      <c r="K50" s="919"/>
      <c r="L50" s="919"/>
      <c r="M50" s="919"/>
      <c r="N50" s="919"/>
      <c r="O50" s="920"/>
      <c r="P50" s="386"/>
    </row>
    <row r="51" spans="2:16">
      <c r="B51" s="388"/>
      <c r="C51" s="921" t="s">
        <v>65</v>
      </c>
      <c r="D51" s="922"/>
      <c r="E51" s="922"/>
      <c r="F51" s="922"/>
      <c r="G51" s="922"/>
      <c r="H51" s="922"/>
      <c r="I51" s="922"/>
      <c r="J51" s="218" t="s">
        <v>52</v>
      </c>
      <c r="K51" s="240" t="s">
        <v>56</v>
      </c>
      <c r="L51" s="241" t="s">
        <v>66</v>
      </c>
      <c r="M51" s="923" t="s">
        <v>55</v>
      </c>
      <c r="N51" s="924"/>
      <c r="O51" s="243" t="s">
        <v>56</v>
      </c>
      <c r="P51" s="386"/>
    </row>
    <row r="52" spans="2:16">
      <c r="B52" s="388"/>
      <c r="C52" s="432" t="s">
        <v>127</v>
      </c>
      <c r="D52" s="433"/>
      <c r="E52" s="433"/>
      <c r="F52" s="433"/>
      <c r="G52" s="433"/>
      <c r="H52" s="433"/>
      <c r="I52" s="433"/>
      <c r="J52" s="425" t="s">
        <v>125</v>
      </c>
      <c r="K52" s="434">
        <v>29224.691865875</v>
      </c>
      <c r="L52" s="435"/>
      <c r="M52" s="1105">
        <v>0.8</v>
      </c>
      <c r="N52" s="1106"/>
      <c r="O52" s="436">
        <f>ROUND(K52*M52,2)</f>
        <v>23379.75</v>
      </c>
      <c r="P52" s="386"/>
    </row>
    <row r="53" spans="2:16">
      <c r="B53" s="388"/>
      <c r="C53" s="432"/>
      <c r="D53" s="433"/>
      <c r="E53" s="433"/>
      <c r="F53" s="433"/>
      <c r="G53" s="433"/>
      <c r="H53" s="433"/>
      <c r="I53" s="433"/>
      <c r="J53" s="437"/>
      <c r="K53" s="438"/>
      <c r="L53" s="435"/>
      <c r="M53" s="1105"/>
      <c r="N53" s="1106"/>
      <c r="O53" s="439"/>
      <c r="P53" s="386"/>
    </row>
    <row r="54" spans="2:16">
      <c r="B54" s="388"/>
      <c r="C54" s="432"/>
      <c r="D54" s="433"/>
      <c r="E54" s="433"/>
      <c r="F54" s="433"/>
      <c r="G54" s="433"/>
      <c r="H54" s="433"/>
      <c r="I54" s="433"/>
      <c r="J54" s="437"/>
      <c r="K54" s="438"/>
      <c r="L54" s="435"/>
      <c r="M54" s="1115"/>
      <c r="N54" s="1116"/>
      <c r="O54" s="439"/>
      <c r="P54" s="386"/>
    </row>
    <row r="55" spans="2:16" ht="10.8" thickBot="1">
      <c r="B55" s="388"/>
      <c r="C55" s="1094"/>
      <c r="D55" s="1095"/>
      <c r="E55" s="1095"/>
      <c r="F55" s="1095"/>
      <c r="G55" s="1095"/>
      <c r="H55" s="1095"/>
      <c r="I55" s="1095"/>
      <c r="J55" s="440"/>
      <c r="K55" s="441"/>
      <c r="L55" s="440"/>
      <c r="M55" s="1098"/>
      <c r="N55" s="1099"/>
      <c r="O55" s="442"/>
      <c r="P55" s="386"/>
    </row>
    <row r="56" spans="2:16" ht="10.8" thickBot="1">
      <c r="B56" s="388"/>
      <c r="C56" s="903" t="s">
        <v>57</v>
      </c>
      <c r="D56" s="904"/>
      <c r="E56" s="904"/>
      <c r="F56" s="904"/>
      <c r="G56" s="904"/>
      <c r="H56" s="904"/>
      <c r="I56" s="904"/>
      <c r="J56" s="904"/>
      <c r="K56" s="904"/>
      <c r="L56" s="904"/>
      <c r="M56" s="904"/>
      <c r="N56" s="905"/>
      <c r="O56" s="431">
        <f>SUM(O52:O55)</f>
        <v>23379.75</v>
      </c>
      <c r="P56" s="386"/>
    </row>
    <row r="57" spans="2:16" ht="10.8" thickBot="1">
      <c r="B57" s="388"/>
      <c r="C57" s="264"/>
      <c r="O57" s="266"/>
      <c r="P57" s="386"/>
    </row>
    <row r="58" spans="2:16" ht="10.8" thickBot="1">
      <c r="B58" s="388"/>
      <c r="C58" s="1117" t="s">
        <v>67</v>
      </c>
      <c r="D58" s="1118"/>
      <c r="E58" s="1118"/>
      <c r="F58" s="1118"/>
      <c r="G58" s="1118"/>
      <c r="H58" s="1118"/>
      <c r="I58" s="1118"/>
      <c r="J58" s="1118"/>
      <c r="K58" s="1118"/>
      <c r="L58" s="1118"/>
      <c r="M58" s="1118"/>
      <c r="N58" s="1119"/>
      <c r="O58" s="443">
        <f>ROUND(O33+O41+O46+O56,2)</f>
        <v>125597.31</v>
      </c>
      <c r="P58" s="386"/>
    </row>
    <row r="59" spans="2:16">
      <c r="B59" s="388"/>
      <c r="C59" s="912" t="s">
        <v>68</v>
      </c>
      <c r="D59" s="913"/>
      <c r="E59" s="913"/>
      <c r="F59" s="913"/>
      <c r="G59" s="913"/>
      <c r="H59" s="913"/>
      <c r="I59" s="913"/>
      <c r="J59" s="913"/>
      <c r="K59" s="913"/>
      <c r="L59" s="913"/>
      <c r="M59" s="913"/>
      <c r="N59" s="913"/>
      <c r="O59" s="914"/>
      <c r="P59" s="386"/>
    </row>
    <row r="60" spans="2:16">
      <c r="B60" s="388"/>
      <c r="C60" s="915"/>
      <c r="D60" s="916"/>
      <c r="E60" s="916"/>
      <c r="F60" s="916"/>
      <c r="G60" s="916"/>
      <c r="H60" s="916"/>
      <c r="I60" s="916"/>
      <c r="J60" s="916"/>
      <c r="K60" s="916"/>
      <c r="L60" s="916"/>
      <c r="M60" s="916"/>
      <c r="N60" s="916"/>
      <c r="O60" s="917"/>
      <c r="P60" s="386"/>
    </row>
    <row r="61" spans="2:16" ht="10.8" thickBot="1">
      <c r="B61" s="388"/>
      <c r="C61" s="918"/>
      <c r="D61" s="919"/>
      <c r="E61" s="919"/>
      <c r="F61" s="919"/>
      <c r="G61" s="919"/>
      <c r="H61" s="919"/>
      <c r="I61" s="919"/>
      <c r="J61" s="919"/>
      <c r="K61" s="919"/>
      <c r="L61" s="919"/>
      <c r="M61" s="919"/>
      <c r="N61" s="919"/>
      <c r="O61" s="920"/>
      <c r="P61" s="386"/>
    </row>
    <row r="62" spans="2:16">
      <c r="B62" s="388"/>
      <c r="C62" s="921" t="s">
        <v>69</v>
      </c>
      <c r="D62" s="922"/>
      <c r="E62" s="922"/>
      <c r="F62" s="922"/>
      <c r="G62" s="922"/>
      <c r="H62" s="922"/>
      <c r="I62" s="922"/>
      <c r="J62" s="226"/>
      <c r="K62" s="242"/>
      <c r="L62" s="241" t="s">
        <v>70</v>
      </c>
      <c r="M62" s="923" t="s">
        <v>71</v>
      </c>
      <c r="N62" s="924"/>
      <c r="O62" s="243"/>
      <c r="P62" s="386"/>
    </row>
    <row r="63" spans="2:16">
      <c r="B63" s="388"/>
      <c r="C63" s="1072" t="s">
        <v>22</v>
      </c>
      <c r="D63" s="1073"/>
      <c r="E63" s="1073"/>
      <c r="F63" s="1073"/>
      <c r="G63" s="1073"/>
      <c r="H63" s="1073"/>
      <c r="I63" s="1073"/>
      <c r="J63" s="444"/>
      <c r="K63" s="445"/>
      <c r="L63" s="446"/>
      <c r="M63" s="1120"/>
      <c r="N63" s="1121"/>
      <c r="O63" s="447"/>
      <c r="P63" s="386"/>
    </row>
    <row r="64" spans="2:16">
      <c r="B64" s="388"/>
      <c r="C64" s="448" t="s">
        <v>72</v>
      </c>
      <c r="D64" s="449"/>
      <c r="E64" s="449"/>
      <c r="F64" s="449"/>
      <c r="G64" s="449"/>
      <c r="H64" s="449"/>
      <c r="I64" s="449"/>
      <c r="J64" s="444"/>
      <c r="K64" s="445"/>
      <c r="L64" s="446"/>
      <c r="M64" s="1120"/>
      <c r="N64" s="1121"/>
      <c r="O64" s="447"/>
      <c r="P64" s="386"/>
    </row>
    <row r="65" spans="2:16" ht="10.8" thickBot="1">
      <c r="B65" s="388"/>
      <c r="C65" s="406" t="s">
        <v>73</v>
      </c>
      <c r="D65" s="407"/>
      <c r="E65" s="407"/>
      <c r="F65" s="407"/>
      <c r="G65" s="407"/>
      <c r="H65" s="407"/>
      <c r="I65" s="407"/>
      <c r="J65" s="450"/>
      <c r="K65" s="451"/>
      <c r="L65" s="446"/>
      <c r="M65" s="1113"/>
      <c r="N65" s="1114"/>
      <c r="O65" s="447"/>
      <c r="P65" s="386"/>
    </row>
    <row r="66" spans="2:16" ht="10.8" thickBot="1">
      <c r="B66" s="388"/>
      <c r="C66" s="903" t="s">
        <v>57</v>
      </c>
      <c r="D66" s="904"/>
      <c r="E66" s="904"/>
      <c r="F66" s="904"/>
      <c r="G66" s="904"/>
      <c r="H66" s="904"/>
      <c r="I66" s="904"/>
      <c r="J66" s="904"/>
      <c r="K66" s="904"/>
      <c r="L66" s="904"/>
      <c r="M66" s="904"/>
      <c r="N66" s="905"/>
      <c r="O66" s="452"/>
      <c r="P66" s="386"/>
    </row>
    <row r="67" spans="2:16" ht="10.8" thickBot="1">
      <c r="B67" s="388"/>
      <c r="C67" s="264"/>
      <c r="O67" s="266"/>
      <c r="P67" s="386"/>
    </row>
    <row r="68" spans="2:16" ht="10.8" thickBot="1">
      <c r="B68" s="388"/>
      <c r="C68" s="1117" t="s">
        <v>74</v>
      </c>
      <c r="D68" s="1118"/>
      <c r="E68" s="1118"/>
      <c r="F68" s="1118"/>
      <c r="G68" s="1118"/>
      <c r="H68" s="1118"/>
      <c r="I68" s="1118"/>
      <c r="J68" s="1118"/>
      <c r="K68" s="1118"/>
      <c r="L68" s="1118"/>
      <c r="M68" s="1118"/>
      <c r="N68" s="1119"/>
      <c r="O68" s="453"/>
      <c r="P68" s="386"/>
    </row>
    <row r="69" spans="2:16">
      <c r="B69" s="388"/>
      <c r="C69" s="409"/>
      <c r="D69" s="410"/>
      <c r="E69" s="410"/>
      <c r="F69" s="410"/>
      <c r="G69" s="410"/>
      <c r="H69" s="410"/>
      <c r="I69" s="410"/>
      <c r="J69" s="410"/>
      <c r="K69" s="410"/>
      <c r="L69" s="410"/>
      <c r="M69" s="410"/>
      <c r="N69" s="410"/>
      <c r="O69" s="411"/>
      <c r="P69" s="386"/>
    </row>
    <row r="70" spans="2:16">
      <c r="B70" s="388"/>
      <c r="C70" s="264"/>
      <c r="O70" s="266"/>
      <c r="P70" s="386"/>
    </row>
    <row r="71" spans="2:16">
      <c r="B71" s="388"/>
      <c r="C71" s="264"/>
      <c r="O71" s="266"/>
      <c r="P71" s="386"/>
    </row>
    <row r="72" spans="2:16">
      <c r="B72" s="388"/>
      <c r="C72" s="264"/>
      <c r="H72" s="454" t="s">
        <v>75</v>
      </c>
      <c r="I72" s="454"/>
      <c r="J72" s="454"/>
      <c r="K72" s="454"/>
      <c r="O72" s="266"/>
      <c r="P72" s="386"/>
    </row>
    <row r="73" spans="2:16">
      <c r="B73" s="388"/>
      <c r="C73" s="264"/>
      <c r="H73" s="454" t="s">
        <v>76</v>
      </c>
      <c r="O73" s="266"/>
      <c r="P73" s="386"/>
    </row>
    <row r="74" spans="2:16">
      <c r="B74" s="388"/>
      <c r="C74" s="264"/>
      <c r="H74" s="454" t="s">
        <v>77</v>
      </c>
      <c r="O74" s="266"/>
      <c r="P74" s="386"/>
    </row>
    <row r="75" spans="2:16">
      <c r="B75" s="388"/>
      <c r="C75" s="398"/>
      <c r="D75" s="455"/>
      <c r="E75" s="455"/>
      <c r="F75" s="455"/>
      <c r="G75" s="455"/>
      <c r="H75" s="454" t="s">
        <v>78</v>
      </c>
      <c r="I75" s="455"/>
      <c r="J75" s="455"/>
      <c r="K75" s="455"/>
      <c r="L75" s="455"/>
      <c r="M75" s="455"/>
      <c r="N75" s="455"/>
      <c r="O75" s="456"/>
      <c r="P75" s="386"/>
    </row>
    <row r="76" spans="2:16">
      <c r="B76" s="388"/>
      <c r="C76" s="264"/>
      <c r="H76" s="265" t="s">
        <v>79</v>
      </c>
      <c r="O76" s="266"/>
      <c r="P76" s="386"/>
    </row>
    <row r="77" spans="2:16">
      <c r="B77" s="388"/>
      <c r="C77" s="269" t="s">
        <v>80</v>
      </c>
      <c r="D77" s="414"/>
      <c r="E77" s="414"/>
      <c r="F77" s="414"/>
      <c r="G77" s="414"/>
      <c r="H77" s="414"/>
      <c r="I77" s="414"/>
      <c r="J77" s="414"/>
      <c r="K77" s="414"/>
      <c r="L77" s="414"/>
      <c r="M77" s="414"/>
      <c r="N77" s="414"/>
      <c r="O77" s="457"/>
      <c r="P77" s="386"/>
    </row>
    <row r="78" spans="2:16">
      <c r="B78" s="388"/>
      <c r="C78" s="1128"/>
      <c r="D78" s="1129"/>
      <c r="E78" s="1129"/>
      <c r="F78" s="1129"/>
      <c r="G78" s="1129"/>
      <c r="H78" s="1129"/>
      <c r="I78" s="1129"/>
      <c r="J78" s="1129"/>
      <c r="K78" s="1129"/>
      <c r="L78" s="1129"/>
      <c r="M78" s="1129"/>
      <c r="N78" s="1129"/>
      <c r="O78" s="1130"/>
      <c r="P78" s="386"/>
    </row>
    <row r="79" spans="2:16">
      <c r="B79" s="388"/>
      <c r="C79" s="1128"/>
      <c r="D79" s="1129"/>
      <c r="E79" s="1129"/>
      <c r="F79" s="1129"/>
      <c r="G79" s="1129"/>
      <c r="H79" s="1129"/>
      <c r="I79" s="1129"/>
      <c r="J79" s="1129"/>
      <c r="K79" s="1129"/>
      <c r="L79" s="1129"/>
      <c r="M79" s="1129"/>
      <c r="N79" s="1129"/>
      <c r="O79" s="1130"/>
      <c r="P79" s="386"/>
    </row>
    <row r="80" spans="2:16">
      <c r="B80" s="388"/>
      <c r="C80" s="398"/>
      <c r="D80" s="455"/>
      <c r="E80" s="455"/>
      <c r="F80" s="455"/>
      <c r="G80" s="455"/>
      <c r="H80" s="455"/>
      <c r="I80" s="455"/>
      <c r="J80" s="455"/>
      <c r="K80" s="455"/>
      <c r="L80" s="455"/>
      <c r="M80" s="455"/>
      <c r="N80" s="455"/>
      <c r="O80" s="456"/>
      <c r="P80" s="386"/>
    </row>
    <row r="81" spans="2:16">
      <c r="B81" s="388"/>
      <c r="C81" s="458" t="s">
        <v>81</v>
      </c>
      <c r="D81" s="455"/>
      <c r="E81" s="455"/>
      <c r="F81" s="455"/>
      <c r="G81" s="455"/>
      <c r="H81" s="455"/>
      <c r="I81" s="455"/>
      <c r="J81" s="455"/>
      <c r="K81" s="455"/>
      <c r="L81" s="455"/>
      <c r="M81" s="455"/>
      <c r="N81" s="455"/>
      <c r="O81" s="456"/>
      <c r="P81" s="386"/>
    </row>
    <row r="82" spans="2:16">
      <c r="B82" s="388"/>
      <c r="C82" s="1131" t="s">
        <v>82</v>
      </c>
      <c r="D82" s="1132"/>
      <c r="E82" s="1132"/>
      <c r="F82" s="1132"/>
      <c r="G82" s="1132"/>
      <c r="H82" s="1132"/>
      <c r="I82" s="1132"/>
      <c r="J82" s="1132"/>
      <c r="K82" s="1132"/>
      <c r="L82" s="1132"/>
      <c r="M82" s="1132"/>
      <c r="N82" s="1132"/>
      <c r="O82" s="1133"/>
      <c r="P82" s="386"/>
    </row>
    <row r="83" spans="2:16">
      <c r="B83" s="388"/>
      <c r="C83" s="1131"/>
      <c r="D83" s="1132"/>
      <c r="E83" s="1132"/>
      <c r="F83" s="1132"/>
      <c r="G83" s="1132"/>
      <c r="H83" s="1132"/>
      <c r="I83" s="1132"/>
      <c r="J83" s="1132"/>
      <c r="K83" s="1132"/>
      <c r="L83" s="1132"/>
      <c r="M83" s="1132"/>
      <c r="N83" s="1132"/>
      <c r="O83" s="1133"/>
      <c r="P83" s="386"/>
    </row>
    <row r="84" spans="2:16">
      <c r="B84" s="388"/>
      <c r="C84" s="1131" t="s">
        <v>83</v>
      </c>
      <c r="D84" s="1132"/>
      <c r="E84" s="1132"/>
      <c r="F84" s="1132"/>
      <c r="G84" s="1132"/>
      <c r="H84" s="1132"/>
      <c r="I84" s="1132"/>
      <c r="J84" s="1132"/>
      <c r="K84" s="1132"/>
      <c r="L84" s="1132"/>
      <c r="M84" s="1132"/>
      <c r="N84" s="1132"/>
      <c r="O84" s="1133"/>
      <c r="P84" s="386"/>
    </row>
    <row r="85" spans="2:16">
      <c r="B85" s="388"/>
      <c r="C85" s="1131"/>
      <c r="D85" s="1132"/>
      <c r="E85" s="1132"/>
      <c r="F85" s="1132"/>
      <c r="G85" s="1132"/>
      <c r="H85" s="1132"/>
      <c r="I85" s="1132"/>
      <c r="J85" s="1132"/>
      <c r="K85" s="1132"/>
      <c r="L85" s="1132"/>
      <c r="M85" s="1132"/>
      <c r="N85" s="1132"/>
      <c r="O85" s="1133"/>
      <c r="P85" s="386"/>
    </row>
    <row r="86" spans="2:16">
      <c r="B86" s="388"/>
      <c r="C86" s="398"/>
      <c r="D86" s="455"/>
      <c r="E86" s="455"/>
      <c r="F86" s="455"/>
      <c r="G86" s="455"/>
      <c r="H86" s="455"/>
      <c r="I86" s="455"/>
      <c r="J86" s="455"/>
      <c r="K86" s="455"/>
      <c r="L86" s="455"/>
      <c r="M86" s="455"/>
      <c r="N86" s="455"/>
      <c r="O86" s="456"/>
      <c r="P86" s="386"/>
    </row>
    <row r="87" spans="2:16">
      <c r="B87" s="388"/>
      <c r="C87" s="264"/>
      <c r="H87" s="454" t="s">
        <v>75</v>
      </c>
      <c r="O87" s="266"/>
      <c r="P87" s="386"/>
    </row>
    <row r="88" spans="2:16">
      <c r="B88" s="388"/>
      <c r="C88" s="264"/>
      <c r="H88" s="265" t="s">
        <v>76</v>
      </c>
      <c r="I88" s="449"/>
      <c r="J88" s="449"/>
      <c r="K88" s="449"/>
      <c r="O88" s="266"/>
      <c r="P88" s="386"/>
    </row>
    <row r="89" spans="2:16">
      <c r="B89" s="388"/>
      <c r="C89" s="264"/>
      <c r="H89" s="265" t="s">
        <v>84</v>
      </c>
      <c r="I89" s="459"/>
      <c r="J89" s="459"/>
      <c r="K89" s="459"/>
      <c r="O89" s="266"/>
      <c r="P89" s="386"/>
    </row>
    <row r="90" spans="2:16">
      <c r="B90" s="388"/>
      <c r="C90" s="274"/>
      <c r="D90" s="455"/>
      <c r="E90" s="455"/>
      <c r="F90" s="455"/>
      <c r="G90" s="455"/>
      <c r="H90" s="265" t="s">
        <v>78</v>
      </c>
      <c r="L90" s="455"/>
      <c r="M90" s="455"/>
      <c r="N90" s="455"/>
      <c r="O90" s="456"/>
      <c r="P90" s="386"/>
    </row>
    <row r="91" spans="2:16">
      <c r="B91" s="388"/>
      <c r="C91" s="274"/>
      <c r="D91" s="459"/>
      <c r="E91" s="459"/>
      <c r="K91" s="1122"/>
      <c r="L91" s="1122"/>
      <c r="M91" s="1122"/>
      <c r="N91" s="1122"/>
      <c r="O91" s="1123"/>
      <c r="P91" s="386"/>
    </row>
    <row r="92" spans="2:16" ht="10.8" thickBot="1">
      <c r="B92" s="388"/>
      <c r="C92" s="1126"/>
      <c r="D92" s="1127"/>
      <c r="E92" s="1127"/>
      <c r="F92" s="441"/>
      <c r="G92" s="441"/>
      <c r="H92" s="441"/>
      <c r="I92" s="441"/>
      <c r="J92" s="441"/>
      <c r="K92" s="1124"/>
      <c r="L92" s="1124"/>
      <c r="M92" s="1124"/>
      <c r="N92" s="1124"/>
      <c r="O92" s="1125"/>
      <c r="P92" s="386"/>
    </row>
    <row r="93" spans="2:16" ht="10.8" thickBot="1">
      <c r="B93" s="460"/>
      <c r="C93" s="461"/>
      <c r="D93" s="461"/>
      <c r="E93" s="461"/>
      <c r="F93" s="461"/>
      <c r="G93" s="461"/>
      <c r="H93" s="461"/>
      <c r="I93" s="461"/>
      <c r="J93" s="461"/>
      <c r="K93" s="461"/>
      <c r="L93" s="461"/>
      <c r="M93" s="461"/>
      <c r="N93" s="461"/>
      <c r="O93" s="461"/>
      <c r="P93" s="462"/>
    </row>
    <row r="94" spans="2:16" ht="10.8" thickTop="1"/>
  </sheetData>
  <mergeCells count="81">
    <mergeCell ref="K91:O92"/>
    <mergeCell ref="C92:E92"/>
    <mergeCell ref="C66:N66"/>
    <mergeCell ref="C68:N68"/>
    <mergeCell ref="C78:O78"/>
    <mergeCell ref="C79:O79"/>
    <mergeCell ref="C82:O83"/>
    <mergeCell ref="C84:O85"/>
    <mergeCell ref="M65:N65"/>
    <mergeCell ref="M54:N54"/>
    <mergeCell ref="C55:I55"/>
    <mergeCell ref="M55:N55"/>
    <mergeCell ref="C56:N56"/>
    <mergeCell ref="C58:N58"/>
    <mergeCell ref="C59:O61"/>
    <mergeCell ref="C62:I62"/>
    <mergeCell ref="M62:N62"/>
    <mergeCell ref="C63:I63"/>
    <mergeCell ref="M63:N63"/>
    <mergeCell ref="M64:N64"/>
    <mergeCell ref="M53:N53"/>
    <mergeCell ref="C45:I45"/>
    <mergeCell ref="M45:N45"/>
    <mergeCell ref="C39:J39"/>
    <mergeCell ref="M39:N39"/>
    <mergeCell ref="C40:J40"/>
    <mergeCell ref="M40:N40"/>
    <mergeCell ref="C41:N41"/>
    <mergeCell ref="C42:O44"/>
    <mergeCell ref="C46:N46"/>
    <mergeCell ref="C48:O50"/>
    <mergeCell ref="C51:I51"/>
    <mergeCell ref="M51:N51"/>
    <mergeCell ref="M52:N52"/>
    <mergeCell ref="C34:O36"/>
    <mergeCell ref="C37:J37"/>
    <mergeCell ref="M37:N37"/>
    <mergeCell ref="C38:J38"/>
    <mergeCell ref="M38:N38"/>
    <mergeCell ref="C32:G32"/>
    <mergeCell ref="H32:I32"/>
    <mergeCell ref="J32:K32"/>
    <mergeCell ref="M32:N32"/>
    <mergeCell ref="C33:N33"/>
    <mergeCell ref="M29:N29"/>
    <mergeCell ref="C31:G31"/>
    <mergeCell ref="H31:I31"/>
    <mergeCell ref="J31:K31"/>
    <mergeCell ref="M31:N31"/>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B2:P2"/>
    <mergeCell ref="C3:M3"/>
    <mergeCell ref="C4:F4"/>
    <mergeCell ref="C6:O6"/>
    <mergeCell ref="C8:C14"/>
    <mergeCell ref="D8:K8"/>
    <mergeCell ref="L8:O9"/>
    <mergeCell ref="D9:K9"/>
    <mergeCell ref="D10:K10"/>
    <mergeCell ref="L10:L11"/>
    <mergeCell ref="M10:O11"/>
    <mergeCell ref="D11:K11"/>
    <mergeCell ref="D12:K13"/>
    <mergeCell ref="L12:L14"/>
    <mergeCell ref="M12:M14"/>
    <mergeCell ref="N12:N14"/>
  </mergeCells>
  <pageMargins left="0.7" right="0.7" top="0.75" bottom="0.75" header="0.3" footer="0.3"/>
  <pageSetup scale="5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92EE7-73FC-468B-AE7E-95361775C573}">
  <dimension ref="B1:P93"/>
  <sheetViews>
    <sheetView view="pageBreakPreview" topLeftCell="H24" zoomScale="90" zoomScaleNormal="100" zoomScaleSheetLayoutView="90" workbookViewId="0">
      <selection activeCell="O61" sqref="O61"/>
    </sheetView>
  </sheetViews>
  <sheetFormatPr baseColWidth="10" defaultRowHeight="10.199999999999999"/>
  <cols>
    <col min="1" max="1" width="2.88671875" style="265" customWidth="1"/>
    <col min="2" max="2" width="4" style="265" customWidth="1"/>
    <col min="3" max="3" width="11.6640625" style="265" bestFit="1" customWidth="1"/>
    <col min="4" max="10" width="11.5546875" style="265"/>
    <col min="11" max="12" width="14.5546875" style="265" bestFit="1" customWidth="1"/>
    <col min="13" max="14" width="11.6640625" style="265" bestFit="1" customWidth="1"/>
    <col min="15" max="15" width="17.6640625" style="265" bestFit="1" customWidth="1"/>
    <col min="16" max="17" width="3.21875" style="265" customWidth="1"/>
    <col min="18" max="16384" width="11.5546875" style="265"/>
  </cols>
  <sheetData>
    <row r="1" spans="2:16" ht="10.8" thickBot="1"/>
    <row r="2" spans="2:16" ht="10.8" thickTop="1">
      <c r="B2" s="1042"/>
      <c r="C2" s="1043"/>
      <c r="D2" s="1043"/>
      <c r="E2" s="1043"/>
      <c r="F2" s="1043"/>
      <c r="G2" s="1043"/>
      <c r="H2" s="1043"/>
      <c r="I2" s="1043"/>
      <c r="J2" s="1043"/>
      <c r="K2" s="1043"/>
      <c r="L2" s="1043"/>
      <c r="M2" s="1043"/>
      <c r="N2" s="1043"/>
      <c r="O2" s="1043"/>
      <c r="P2" s="1044"/>
    </row>
    <row r="3" spans="2:16">
      <c r="B3" s="182"/>
      <c r="C3" s="1045" t="s">
        <v>36</v>
      </c>
      <c r="D3" s="1045"/>
      <c r="E3" s="1045"/>
      <c r="F3" s="1045"/>
      <c r="G3" s="1045"/>
      <c r="H3" s="1045"/>
      <c r="I3" s="1045"/>
      <c r="J3" s="1045"/>
      <c r="K3" s="1045"/>
      <c r="L3" s="1045"/>
      <c r="M3" s="1045"/>
      <c r="P3" s="386"/>
    </row>
    <row r="4" spans="2:16">
      <c r="B4" s="182"/>
      <c r="C4" s="1045" t="s">
        <v>1</v>
      </c>
      <c r="D4" s="1045"/>
      <c r="E4" s="1045"/>
      <c r="F4" s="1045"/>
      <c r="G4" s="387"/>
      <c r="H4" s="387"/>
      <c r="I4" s="387"/>
      <c r="J4" s="387"/>
      <c r="K4" s="387"/>
      <c r="L4" s="387"/>
      <c r="M4" s="387"/>
      <c r="P4" s="386"/>
    </row>
    <row r="5" spans="2:16">
      <c r="B5" s="182"/>
      <c r="C5" s="184"/>
      <c r="D5" s="185"/>
      <c r="E5" s="184"/>
      <c r="F5" s="185"/>
      <c r="P5" s="386"/>
    </row>
    <row r="6" spans="2:16">
      <c r="B6" s="388"/>
      <c r="C6" s="1046" t="s">
        <v>166</v>
      </c>
      <c r="D6" s="1046"/>
      <c r="E6" s="1046"/>
      <c r="F6" s="1046"/>
      <c r="G6" s="1046"/>
      <c r="H6" s="1046"/>
      <c r="I6" s="1046"/>
      <c r="J6" s="1046"/>
      <c r="K6" s="1046"/>
      <c r="L6" s="1046"/>
      <c r="M6" s="1046"/>
      <c r="N6" s="1046"/>
      <c r="O6" s="1046"/>
      <c r="P6" s="386"/>
    </row>
    <row r="7" spans="2:16" ht="10.8" thickBot="1">
      <c r="B7" s="388"/>
      <c r="P7" s="386"/>
    </row>
    <row r="8" spans="2:16">
      <c r="B8" s="388"/>
      <c r="C8" s="1047"/>
      <c r="D8" s="1049"/>
      <c r="E8" s="1050"/>
      <c r="F8" s="1050"/>
      <c r="G8" s="1050"/>
      <c r="H8" s="1050"/>
      <c r="I8" s="1050"/>
      <c r="J8" s="1050"/>
      <c r="K8" s="1051"/>
      <c r="L8" s="1052"/>
      <c r="M8" s="1053"/>
      <c r="N8" s="1053"/>
      <c r="O8" s="1054"/>
      <c r="P8" s="386"/>
    </row>
    <row r="9" spans="2:16">
      <c r="B9" s="388"/>
      <c r="C9" s="1048"/>
      <c r="D9" s="992" t="s">
        <v>167</v>
      </c>
      <c r="E9" s="993"/>
      <c r="F9" s="993"/>
      <c r="G9" s="993"/>
      <c r="H9" s="993"/>
      <c r="I9" s="993"/>
      <c r="J9" s="993"/>
      <c r="K9" s="994"/>
      <c r="L9" s="1055"/>
      <c r="M9" s="1056"/>
      <c r="N9" s="1056"/>
      <c r="O9" s="1057"/>
      <c r="P9" s="386"/>
    </row>
    <row r="10" spans="2:16">
      <c r="B10" s="388"/>
      <c r="C10" s="1048"/>
      <c r="D10" s="992"/>
      <c r="E10" s="993"/>
      <c r="F10" s="993"/>
      <c r="G10" s="993"/>
      <c r="H10" s="993"/>
      <c r="I10" s="993"/>
      <c r="J10" s="993"/>
      <c r="K10" s="994"/>
      <c r="L10" s="1058" t="s">
        <v>38</v>
      </c>
      <c r="M10" s="1060"/>
      <c r="N10" s="1061"/>
      <c r="O10" s="1062"/>
      <c r="P10" s="386"/>
    </row>
    <row r="11" spans="2:16">
      <c r="B11" s="388"/>
      <c r="C11" s="1048"/>
      <c r="D11" s="992" t="s">
        <v>39</v>
      </c>
      <c r="E11" s="993"/>
      <c r="F11" s="993"/>
      <c r="G11" s="993"/>
      <c r="H11" s="993"/>
      <c r="I11" s="993"/>
      <c r="J11" s="993"/>
      <c r="K11" s="994"/>
      <c r="L11" s="1059"/>
      <c r="M11" s="1063"/>
      <c r="N11" s="1064"/>
      <c r="O11" s="1065"/>
      <c r="P11" s="386"/>
    </row>
    <row r="12" spans="2:16">
      <c r="B12" s="388"/>
      <c r="C12" s="1048"/>
      <c r="D12" s="1066"/>
      <c r="E12" s="1067"/>
      <c r="F12" s="1067"/>
      <c r="G12" s="1067"/>
      <c r="H12" s="1067"/>
      <c r="I12" s="1067"/>
      <c r="J12" s="1067"/>
      <c r="K12" s="1068"/>
      <c r="L12" s="1058" t="s">
        <v>40</v>
      </c>
      <c r="M12" s="1058">
        <v>1</v>
      </c>
      <c r="N12" s="1058" t="s">
        <v>41</v>
      </c>
      <c r="O12" s="1070">
        <v>1</v>
      </c>
      <c r="P12" s="386"/>
    </row>
    <row r="13" spans="2:16">
      <c r="B13" s="388"/>
      <c r="C13" s="1048"/>
      <c r="D13" s="1066"/>
      <c r="E13" s="1067"/>
      <c r="F13" s="1067"/>
      <c r="G13" s="1067"/>
      <c r="H13" s="1067"/>
      <c r="I13" s="1067"/>
      <c r="J13" s="1067"/>
      <c r="K13" s="1068"/>
      <c r="L13" s="1069"/>
      <c r="M13" s="1069"/>
      <c r="N13" s="1069"/>
      <c r="O13" s="1071"/>
      <c r="P13" s="386"/>
    </row>
    <row r="14" spans="2:16">
      <c r="B14" s="388"/>
      <c r="C14" s="1048"/>
      <c r="D14" s="992" t="s">
        <v>42</v>
      </c>
      <c r="E14" s="993"/>
      <c r="F14" s="993"/>
      <c r="G14" s="993"/>
      <c r="H14" s="993"/>
      <c r="I14" s="993"/>
      <c r="J14" s="993"/>
      <c r="K14" s="994"/>
      <c r="L14" s="1069"/>
      <c r="M14" s="1069"/>
      <c r="N14" s="1069"/>
      <c r="O14" s="1071"/>
      <c r="P14" s="386"/>
    </row>
    <row r="15" spans="2:16" ht="10.8" thickBot="1">
      <c r="B15" s="388"/>
      <c r="C15" s="390"/>
      <c r="D15" s="391"/>
      <c r="E15" s="391"/>
      <c r="F15" s="391"/>
      <c r="G15" s="391"/>
      <c r="H15" s="391"/>
      <c r="I15" s="391"/>
      <c r="J15" s="391"/>
      <c r="K15" s="391"/>
      <c r="L15" s="391"/>
      <c r="M15" s="392"/>
      <c r="N15" s="392"/>
      <c r="O15" s="393"/>
      <c r="P15" s="386"/>
    </row>
    <row r="16" spans="2:16">
      <c r="B16" s="388"/>
      <c r="C16" s="394"/>
      <c r="D16" s="389"/>
      <c r="E16" s="389"/>
      <c r="F16" s="389"/>
      <c r="G16" s="389"/>
      <c r="H16" s="389"/>
      <c r="I16" s="389"/>
      <c r="J16" s="389"/>
      <c r="K16" s="389"/>
      <c r="L16" s="395" t="s">
        <v>43</v>
      </c>
      <c r="M16" s="396" t="s">
        <v>44</v>
      </c>
      <c r="N16" s="396" t="s">
        <v>45</v>
      </c>
      <c r="O16" s="397" t="s">
        <v>46</v>
      </c>
      <c r="P16" s="386"/>
    </row>
    <row r="17" spans="2:16">
      <c r="B17" s="388"/>
      <c r="C17" s="398"/>
      <c r="D17" s="188"/>
      <c r="E17" s="188"/>
      <c r="F17" s="188"/>
      <c r="G17" s="188"/>
      <c r="H17" s="188"/>
      <c r="I17" s="188"/>
      <c r="J17" s="188"/>
      <c r="K17" s="188"/>
      <c r="L17" s="399"/>
      <c r="M17" s="400"/>
      <c r="N17" s="400"/>
      <c r="O17" s="401">
        <v>2026</v>
      </c>
      <c r="P17" s="386"/>
    </row>
    <row r="18" spans="2:16">
      <c r="B18" s="388"/>
      <c r="C18" s="1080" t="s">
        <v>47</v>
      </c>
      <c r="D18" s="1081"/>
      <c r="E18" s="1081"/>
      <c r="F18" s="1081"/>
      <c r="G18" s="188"/>
      <c r="H18" s="188"/>
      <c r="I18" s="188" t="s">
        <v>48</v>
      </c>
      <c r="K18" s="188"/>
      <c r="L18" s="399"/>
      <c r="O18" s="402"/>
      <c r="P18" s="386"/>
    </row>
    <row r="19" spans="2:16">
      <c r="B19" s="388"/>
      <c r="C19" s="403"/>
      <c r="D19" s="404"/>
      <c r="E19" s="404"/>
      <c r="F19" s="404"/>
      <c r="G19" s="404"/>
      <c r="H19" s="404"/>
      <c r="I19" s="404"/>
      <c r="J19" s="404"/>
      <c r="K19" s="404"/>
      <c r="L19" s="404"/>
      <c r="M19" s="404"/>
      <c r="N19" s="404"/>
      <c r="O19" s="405"/>
      <c r="P19" s="386"/>
    </row>
    <row r="20" spans="2:16" ht="10.8" thickBot="1">
      <c r="B20" s="388"/>
      <c r="C20" s="406"/>
      <c r="D20" s="407"/>
      <c r="E20" s="407"/>
      <c r="F20" s="407"/>
      <c r="G20" s="407"/>
      <c r="H20" s="407"/>
      <c r="I20" s="407"/>
      <c r="J20" s="407"/>
      <c r="K20" s="407"/>
      <c r="L20" s="407"/>
      <c r="M20" s="407"/>
      <c r="N20" s="407"/>
      <c r="O20" s="408"/>
      <c r="P20" s="386"/>
    </row>
    <row r="21" spans="2:16" ht="10.8" thickBot="1">
      <c r="B21" s="388"/>
      <c r="C21" s="409"/>
      <c r="D21" s="410"/>
      <c r="E21" s="410"/>
      <c r="F21" s="410"/>
      <c r="G21" s="410"/>
      <c r="H21" s="410"/>
      <c r="K21" s="410"/>
      <c r="L21" s="410"/>
      <c r="M21" s="410"/>
      <c r="N21" s="410"/>
      <c r="O21" s="411"/>
      <c r="P21" s="386"/>
    </row>
    <row r="22" spans="2:16">
      <c r="B22" s="388"/>
      <c r="C22" s="958" t="s">
        <v>49</v>
      </c>
      <c r="D22" s="959"/>
      <c r="E22" s="959"/>
      <c r="F22" s="959"/>
      <c r="G22" s="959"/>
      <c r="H22" s="959"/>
      <c r="I22" s="959"/>
      <c r="J22" s="959"/>
      <c r="K22" s="959"/>
      <c r="L22" s="959"/>
      <c r="M22" s="959"/>
      <c r="N22" s="959"/>
      <c r="O22" s="960"/>
      <c r="P22" s="386"/>
    </row>
    <row r="23" spans="2:16" ht="10.8" thickBot="1">
      <c r="B23" s="388"/>
      <c r="C23" s="264"/>
      <c r="O23" s="266"/>
      <c r="P23" s="386"/>
    </row>
    <row r="24" spans="2:16">
      <c r="B24" s="388"/>
      <c r="C24" s="214" t="s">
        <v>50</v>
      </c>
      <c r="D24" s="961" t="s">
        <v>51</v>
      </c>
      <c r="E24" s="962"/>
      <c r="F24" s="962"/>
      <c r="G24" s="962"/>
      <c r="H24" s="962"/>
      <c r="I24" s="962"/>
      <c r="J24" s="962"/>
      <c r="K24" s="962"/>
      <c r="L24" s="963"/>
      <c r="M24" s="964" t="s">
        <v>52</v>
      </c>
      <c r="N24" s="965"/>
      <c r="O24" s="214" t="s">
        <v>10</v>
      </c>
      <c r="P24" s="386"/>
    </row>
    <row r="25" spans="2:16" ht="15" customHeight="1" thickBot="1">
      <c r="B25" s="388"/>
      <c r="C25" s="412">
        <v>2.08</v>
      </c>
      <c r="D25" s="1082" t="s">
        <v>154</v>
      </c>
      <c r="E25" s="1083"/>
      <c r="F25" s="1083"/>
      <c r="G25" s="1083"/>
      <c r="H25" s="1083"/>
      <c r="I25" s="1083"/>
      <c r="J25" s="1083"/>
      <c r="K25" s="1083"/>
      <c r="L25" s="1084"/>
      <c r="M25" s="1085" t="s">
        <v>117</v>
      </c>
      <c r="N25" s="1086"/>
      <c r="O25" s="413"/>
      <c r="P25" s="386"/>
    </row>
    <row r="26" spans="2:16">
      <c r="B26" s="388"/>
      <c r="C26" s="912" t="s">
        <v>53</v>
      </c>
      <c r="D26" s="913"/>
      <c r="E26" s="913"/>
      <c r="F26" s="913"/>
      <c r="G26" s="913"/>
      <c r="H26" s="913"/>
      <c r="I26" s="913"/>
      <c r="J26" s="913"/>
      <c r="K26" s="913"/>
      <c r="L26" s="913"/>
      <c r="M26" s="913"/>
      <c r="N26" s="913"/>
      <c r="O26" s="914"/>
      <c r="P26" s="386"/>
    </row>
    <row r="27" spans="2:16">
      <c r="B27" s="388"/>
      <c r="C27" s="915"/>
      <c r="D27" s="916"/>
      <c r="E27" s="916"/>
      <c r="F27" s="916"/>
      <c r="G27" s="916"/>
      <c r="H27" s="916"/>
      <c r="I27" s="916"/>
      <c r="J27" s="916"/>
      <c r="K27" s="916"/>
      <c r="L27" s="916"/>
      <c r="M27" s="916"/>
      <c r="N27" s="916"/>
      <c r="O27" s="917"/>
      <c r="P27" s="386"/>
    </row>
    <row r="28" spans="2:16" ht="10.8" thickBot="1">
      <c r="B28" s="388"/>
      <c r="C28" s="918"/>
      <c r="D28" s="919"/>
      <c r="E28" s="919"/>
      <c r="F28" s="919"/>
      <c r="G28" s="919"/>
      <c r="H28" s="919"/>
      <c r="I28" s="919"/>
      <c r="J28" s="919"/>
      <c r="K28" s="919"/>
      <c r="L28" s="919"/>
      <c r="M28" s="919"/>
      <c r="N28" s="919"/>
      <c r="O28" s="920"/>
      <c r="P28" s="386"/>
    </row>
    <row r="29" spans="2:16">
      <c r="B29" s="388"/>
      <c r="C29" s="921" t="s">
        <v>51</v>
      </c>
      <c r="D29" s="1087"/>
      <c r="E29" s="1087"/>
      <c r="F29" s="1087"/>
      <c r="G29" s="1088"/>
      <c r="H29" s="938" t="s">
        <v>54</v>
      </c>
      <c r="I29" s="1087"/>
      <c r="J29" s="973" t="s">
        <v>52</v>
      </c>
      <c r="K29" s="974"/>
      <c r="L29" s="218" t="s">
        <v>56</v>
      </c>
      <c r="M29" s="938" t="s">
        <v>55</v>
      </c>
      <c r="N29" s="939"/>
      <c r="O29" s="219" t="s">
        <v>168</v>
      </c>
      <c r="P29" s="386"/>
    </row>
    <row r="30" spans="2:16">
      <c r="B30" s="388"/>
      <c r="C30" s="1072" t="s">
        <v>118</v>
      </c>
      <c r="D30" s="1073"/>
      <c r="E30" s="1073"/>
      <c r="F30" s="1073"/>
      <c r="G30" s="1074"/>
      <c r="H30" s="1075"/>
      <c r="I30" s="1074"/>
      <c r="J30" s="1076" t="s">
        <v>86</v>
      </c>
      <c r="K30" s="1077"/>
      <c r="L30" s="415">
        <v>24840.99</v>
      </c>
      <c r="M30" s="1078">
        <v>0.05</v>
      </c>
      <c r="N30" s="1079"/>
      <c r="O30" s="416">
        <f>+L30*M30</f>
        <v>1242.0495000000001</v>
      </c>
      <c r="P30" s="386"/>
    </row>
    <row r="31" spans="2:16" ht="10.8" thickBot="1">
      <c r="B31" s="388"/>
      <c r="C31" s="1089" t="s">
        <v>170</v>
      </c>
      <c r="D31" s="1090"/>
      <c r="E31" s="1090"/>
      <c r="F31" s="1090"/>
      <c r="G31" s="1091"/>
      <c r="H31" s="1076"/>
      <c r="I31" s="1077"/>
      <c r="J31" s="1092" t="s">
        <v>121</v>
      </c>
      <c r="K31" s="1093"/>
      <c r="L31" s="417">
        <v>12500</v>
      </c>
      <c r="M31" s="1076">
        <v>0.03</v>
      </c>
      <c r="N31" s="1077"/>
      <c r="O31" s="416">
        <f>+L31*M31</f>
        <v>375</v>
      </c>
      <c r="P31" s="386"/>
    </row>
    <row r="32" spans="2:16" ht="10.8" thickBot="1">
      <c r="B32" s="388"/>
      <c r="C32" s="903" t="s">
        <v>57</v>
      </c>
      <c r="D32" s="904"/>
      <c r="E32" s="904"/>
      <c r="F32" s="904"/>
      <c r="G32" s="904"/>
      <c r="H32" s="904"/>
      <c r="I32" s="904"/>
      <c r="J32" s="904"/>
      <c r="K32" s="904"/>
      <c r="L32" s="904"/>
      <c r="M32" s="904"/>
      <c r="N32" s="905"/>
      <c r="O32" s="419">
        <f ca="1">ROUND(SUM(O30:O32),2)</f>
        <v>1617.05</v>
      </c>
      <c r="P32" s="386"/>
    </row>
    <row r="33" spans="2:16" ht="10.8" thickBot="1">
      <c r="B33" s="388"/>
      <c r="P33" s="386"/>
    </row>
    <row r="34" spans="2:16">
      <c r="B34" s="388"/>
      <c r="C34" s="912" t="s">
        <v>58</v>
      </c>
      <c r="D34" s="913"/>
      <c r="E34" s="913"/>
      <c r="F34" s="913"/>
      <c r="G34" s="913"/>
      <c r="H34" s="913"/>
      <c r="I34" s="913"/>
      <c r="J34" s="913"/>
      <c r="K34" s="913"/>
      <c r="L34" s="913"/>
      <c r="M34" s="913"/>
      <c r="N34" s="913"/>
      <c r="O34" s="914"/>
      <c r="P34" s="386"/>
    </row>
    <row r="35" spans="2:16">
      <c r="B35" s="388"/>
      <c r="C35" s="915"/>
      <c r="D35" s="916"/>
      <c r="E35" s="916"/>
      <c r="F35" s="916"/>
      <c r="G35" s="916"/>
      <c r="H35" s="916"/>
      <c r="I35" s="916"/>
      <c r="J35" s="916"/>
      <c r="K35" s="916"/>
      <c r="L35" s="916"/>
      <c r="M35" s="916"/>
      <c r="N35" s="916"/>
      <c r="O35" s="917"/>
      <c r="P35" s="386"/>
    </row>
    <row r="36" spans="2:16" ht="10.8" thickBot="1">
      <c r="B36" s="388"/>
      <c r="C36" s="918"/>
      <c r="D36" s="919"/>
      <c r="E36" s="919"/>
      <c r="F36" s="919"/>
      <c r="G36" s="919"/>
      <c r="H36" s="919"/>
      <c r="I36" s="919"/>
      <c r="J36" s="919"/>
      <c r="K36" s="919"/>
      <c r="L36" s="919"/>
      <c r="M36" s="919"/>
      <c r="N36" s="919"/>
      <c r="O36" s="920"/>
      <c r="P36" s="386"/>
    </row>
    <row r="37" spans="2:16" ht="10.8" thickBot="1">
      <c r="B37" s="388"/>
      <c r="C37" s="1026" t="s">
        <v>51</v>
      </c>
      <c r="D37" s="1027"/>
      <c r="E37" s="1027"/>
      <c r="F37" s="1027"/>
      <c r="G37" s="1027"/>
      <c r="H37" s="1027"/>
      <c r="I37" s="1027"/>
      <c r="J37" s="1028"/>
      <c r="K37" s="279" t="s">
        <v>52</v>
      </c>
      <c r="L37" s="280" t="s">
        <v>10</v>
      </c>
      <c r="M37" s="1029" t="s">
        <v>59</v>
      </c>
      <c r="N37" s="1028"/>
      <c r="O37" s="281" t="s">
        <v>56</v>
      </c>
      <c r="P37" s="386"/>
    </row>
    <row r="38" spans="2:16">
      <c r="B38" s="388"/>
      <c r="C38" s="1102" t="s">
        <v>171</v>
      </c>
      <c r="D38" s="1103"/>
      <c r="E38" s="1103"/>
      <c r="F38" s="1103"/>
      <c r="G38" s="1103"/>
      <c r="H38" s="1103"/>
      <c r="I38" s="1103"/>
      <c r="J38" s="1103"/>
      <c r="K38" s="420" t="s">
        <v>172</v>
      </c>
      <c r="L38" s="421">
        <v>0.05</v>
      </c>
      <c r="M38" s="1104">
        <v>60800</v>
      </c>
      <c r="N38" s="1104"/>
      <c r="O38" s="422">
        <f>+L38*M38</f>
        <v>3040</v>
      </c>
      <c r="P38" s="386"/>
    </row>
    <row r="39" spans="2:16">
      <c r="B39" s="388"/>
      <c r="C39" s="1107" t="s">
        <v>211</v>
      </c>
      <c r="D39" s="1108"/>
      <c r="E39" s="1108"/>
      <c r="F39" s="1108"/>
      <c r="G39" s="1108"/>
      <c r="H39" s="1108"/>
      <c r="I39" s="1108"/>
      <c r="J39" s="1108"/>
      <c r="K39" s="423" t="s">
        <v>174</v>
      </c>
      <c r="L39" s="424">
        <v>50</v>
      </c>
      <c r="M39" s="1109">
        <v>1593.5</v>
      </c>
      <c r="N39" s="1109"/>
      <c r="O39" s="426">
        <f>+L39*M39</f>
        <v>79675</v>
      </c>
      <c r="P39" s="386"/>
    </row>
    <row r="40" spans="2:16" ht="10.8" thickBot="1">
      <c r="B40" s="388"/>
      <c r="C40" s="1039" t="s">
        <v>57</v>
      </c>
      <c r="D40" s="1040"/>
      <c r="E40" s="1040"/>
      <c r="F40" s="1040"/>
      <c r="G40" s="1040"/>
      <c r="H40" s="1040"/>
      <c r="I40" s="1040"/>
      <c r="J40" s="1040"/>
      <c r="K40" s="1040"/>
      <c r="L40" s="1040"/>
      <c r="M40" s="1040"/>
      <c r="N40" s="1041"/>
      <c r="O40" s="430">
        <f>SUM(O38:O39)</f>
        <v>82715</v>
      </c>
      <c r="P40" s="386"/>
    </row>
    <row r="41" spans="2:16">
      <c r="B41" s="388"/>
      <c r="C41" s="912" t="s">
        <v>60</v>
      </c>
      <c r="D41" s="913"/>
      <c r="E41" s="913"/>
      <c r="F41" s="913"/>
      <c r="G41" s="913"/>
      <c r="H41" s="913"/>
      <c r="I41" s="913"/>
      <c r="J41" s="913"/>
      <c r="K41" s="913"/>
      <c r="L41" s="913"/>
      <c r="M41" s="913"/>
      <c r="N41" s="913"/>
      <c r="O41" s="914"/>
      <c r="P41" s="386"/>
    </row>
    <row r="42" spans="2:16">
      <c r="B42" s="388"/>
      <c r="C42" s="915"/>
      <c r="D42" s="916"/>
      <c r="E42" s="916"/>
      <c r="F42" s="916"/>
      <c r="G42" s="916"/>
      <c r="H42" s="916"/>
      <c r="I42" s="916"/>
      <c r="J42" s="916"/>
      <c r="K42" s="916"/>
      <c r="L42" s="916"/>
      <c r="M42" s="916"/>
      <c r="N42" s="916"/>
      <c r="O42" s="917"/>
      <c r="P42" s="386"/>
    </row>
    <row r="43" spans="2:16" ht="10.8" thickBot="1">
      <c r="B43" s="388"/>
      <c r="C43" s="918"/>
      <c r="D43" s="919"/>
      <c r="E43" s="919"/>
      <c r="F43" s="919"/>
      <c r="G43" s="919"/>
      <c r="H43" s="919"/>
      <c r="I43" s="919"/>
      <c r="J43" s="919"/>
      <c r="K43" s="919"/>
      <c r="L43" s="919"/>
      <c r="M43" s="919"/>
      <c r="N43" s="919"/>
      <c r="O43" s="920"/>
      <c r="P43" s="386"/>
    </row>
    <row r="44" spans="2:16" ht="12.6" thickBot="1">
      <c r="B44" s="388"/>
      <c r="C44" s="921" t="s">
        <v>61</v>
      </c>
      <c r="D44" s="922"/>
      <c r="E44" s="922"/>
      <c r="F44" s="922"/>
      <c r="G44" s="922"/>
      <c r="H44" s="922"/>
      <c r="I44" s="922"/>
      <c r="J44" s="218" t="s">
        <v>52</v>
      </c>
      <c r="K44" s="226" t="s">
        <v>62</v>
      </c>
      <c r="L44" s="234" t="s">
        <v>169</v>
      </c>
      <c r="M44" s="938" t="s">
        <v>63</v>
      </c>
      <c r="N44" s="939"/>
      <c r="O44" s="219" t="s">
        <v>56</v>
      </c>
      <c r="P44" s="386"/>
    </row>
    <row r="45" spans="2:16" ht="10.8" thickBot="1">
      <c r="B45" s="388"/>
      <c r="C45" s="903" t="s">
        <v>57</v>
      </c>
      <c r="D45" s="904"/>
      <c r="E45" s="904"/>
      <c r="F45" s="904"/>
      <c r="G45" s="904"/>
      <c r="H45" s="904"/>
      <c r="I45" s="904"/>
      <c r="J45" s="904"/>
      <c r="K45" s="904"/>
      <c r="L45" s="904"/>
      <c r="M45" s="904"/>
      <c r="N45" s="905"/>
      <c r="O45" s="431"/>
      <c r="P45" s="386"/>
    </row>
    <row r="46" spans="2:16" ht="10.8" thickBot="1">
      <c r="B46" s="388"/>
      <c r="P46" s="386"/>
    </row>
    <row r="47" spans="2:16">
      <c r="B47" s="388"/>
      <c r="C47" s="912" t="s">
        <v>64</v>
      </c>
      <c r="D47" s="913"/>
      <c r="E47" s="913"/>
      <c r="F47" s="913"/>
      <c r="G47" s="913"/>
      <c r="H47" s="913"/>
      <c r="I47" s="913"/>
      <c r="J47" s="913"/>
      <c r="K47" s="913"/>
      <c r="L47" s="913"/>
      <c r="M47" s="913"/>
      <c r="N47" s="913"/>
      <c r="O47" s="914"/>
      <c r="P47" s="386"/>
    </row>
    <row r="48" spans="2:16">
      <c r="B48" s="388"/>
      <c r="C48" s="915"/>
      <c r="D48" s="916"/>
      <c r="E48" s="916"/>
      <c r="F48" s="916"/>
      <c r="G48" s="916"/>
      <c r="H48" s="916"/>
      <c r="I48" s="916"/>
      <c r="J48" s="916"/>
      <c r="K48" s="916"/>
      <c r="L48" s="916"/>
      <c r="M48" s="916"/>
      <c r="N48" s="916"/>
      <c r="O48" s="917"/>
      <c r="P48" s="386"/>
    </row>
    <row r="49" spans="2:16" ht="10.8" thickBot="1">
      <c r="B49" s="388"/>
      <c r="C49" s="918"/>
      <c r="D49" s="919"/>
      <c r="E49" s="919"/>
      <c r="F49" s="919"/>
      <c r="G49" s="919"/>
      <c r="H49" s="919"/>
      <c r="I49" s="919"/>
      <c r="J49" s="919"/>
      <c r="K49" s="919"/>
      <c r="L49" s="919"/>
      <c r="M49" s="919"/>
      <c r="N49" s="919"/>
      <c r="O49" s="920"/>
      <c r="P49" s="386"/>
    </row>
    <row r="50" spans="2:16">
      <c r="B50" s="388"/>
      <c r="C50" s="921" t="s">
        <v>65</v>
      </c>
      <c r="D50" s="922"/>
      <c r="E50" s="922"/>
      <c r="F50" s="922"/>
      <c r="G50" s="922"/>
      <c r="H50" s="922"/>
      <c r="I50" s="922"/>
      <c r="J50" s="218" t="s">
        <v>52</v>
      </c>
      <c r="K50" s="240" t="s">
        <v>56</v>
      </c>
      <c r="L50" s="241" t="s">
        <v>66</v>
      </c>
      <c r="M50" s="923" t="s">
        <v>55</v>
      </c>
      <c r="N50" s="924"/>
      <c r="O50" s="243" t="s">
        <v>56</v>
      </c>
      <c r="P50" s="386"/>
    </row>
    <row r="51" spans="2:16">
      <c r="B51" s="388"/>
      <c r="C51" s="432" t="s">
        <v>127</v>
      </c>
      <c r="D51" s="433"/>
      <c r="E51" s="433"/>
      <c r="F51" s="433"/>
      <c r="G51" s="433"/>
      <c r="H51" s="433"/>
      <c r="I51" s="433"/>
      <c r="J51" s="425" t="s">
        <v>125</v>
      </c>
      <c r="K51" s="434">
        <v>29224.691865875</v>
      </c>
      <c r="L51" s="435"/>
      <c r="M51" s="1105">
        <v>0.85</v>
      </c>
      <c r="N51" s="1106"/>
      <c r="O51" s="436">
        <f>ROUND(K51*M51,2)</f>
        <v>24840.99</v>
      </c>
      <c r="P51" s="386"/>
    </row>
    <row r="52" spans="2:16">
      <c r="B52" s="388"/>
      <c r="C52" s="432"/>
      <c r="D52" s="433"/>
      <c r="E52" s="433"/>
      <c r="F52" s="433"/>
      <c r="G52" s="433"/>
      <c r="H52" s="433"/>
      <c r="I52" s="433"/>
      <c r="J52" s="437"/>
      <c r="K52" s="438"/>
      <c r="L52" s="435"/>
      <c r="M52" s="1105"/>
      <c r="N52" s="1106"/>
      <c r="O52" s="439"/>
      <c r="P52" s="386"/>
    </row>
    <row r="53" spans="2:16">
      <c r="B53" s="388"/>
      <c r="C53" s="432"/>
      <c r="D53" s="433"/>
      <c r="E53" s="433"/>
      <c r="F53" s="433"/>
      <c r="G53" s="433"/>
      <c r="H53" s="433"/>
      <c r="I53" s="433"/>
      <c r="J53" s="437"/>
      <c r="K53" s="438"/>
      <c r="L53" s="435"/>
      <c r="M53" s="1115"/>
      <c r="N53" s="1116"/>
      <c r="O53" s="439"/>
      <c r="P53" s="386"/>
    </row>
    <row r="54" spans="2:16" ht="10.8" thickBot="1">
      <c r="B54" s="388"/>
      <c r="C54" s="1094"/>
      <c r="D54" s="1095"/>
      <c r="E54" s="1095"/>
      <c r="F54" s="1095"/>
      <c r="G54" s="1095"/>
      <c r="H54" s="1095"/>
      <c r="I54" s="1095"/>
      <c r="J54" s="440"/>
      <c r="K54" s="441"/>
      <c r="L54" s="440"/>
      <c r="M54" s="1098"/>
      <c r="N54" s="1099"/>
      <c r="O54" s="442"/>
      <c r="P54" s="386"/>
    </row>
    <row r="55" spans="2:16" ht="10.8" thickBot="1">
      <c r="B55" s="388"/>
      <c r="C55" s="903" t="s">
        <v>57</v>
      </c>
      <c r="D55" s="904"/>
      <c r="E55" s="904"/>
      <c r="F55" s="904"/>
      <c r="G55" s="904"/>
      <c r="H55" s="904"/>
      <c r="I55" s="904"/>
      <c r="J55" s="904"/>
      <c r="K55" s="904"/>
      <c r="L55" s="904"/>
      <c r="M55" s="904"/>
      <c r="N55" s="905"/>
      <c r="O55" s="419">
        <f>SUM(O51:O54)</f>
        <v>24840.99</v>
      </c>
      <c r="P55" s="386"/>
    </row>
    <row r="56" spans="2:16" ht="10.8" thickBot="1">
      <c r="B56" s="388"/>
      <c r="C56" s="264"/>
      <c r="O56" s="266"/>
      <c r="P56" s="386"/>
    </row>
    <row r="57" spans="2:16" ht="18.600000000000001" customHeight="1" thickBot="1">
      <c r="B57" s="388"/>
      <c r="C57" s="1134" t="s">
        <v>67</v>
      </c>
      <c r="D57" s="1135"/>
      <c r="E57" s="1135"/>
      <c r="F57" s="1135"/>
      <c r="G57" s="1135"/>
      <c r="H57" s="1135"/>
      <c r="I57" s="1135"/>
      <c r="J57" s="1135"/>
      <c r="K57" s="1135"/>
      <c r="L57" s="1135"/>
      <c r="M57" s="1135"/>
      <c r="N57" s="1136"/>
      <c r="O57" s="463">
        <v>109173.04</v>
      </c>
      <c r="P57" s="386"/>
    </row>
    <row r="58" spans="2:16">
      <c r="B58" s="388"/>
      <c r="C58" s="912" t="s">
        <v>68</v>
      </c>
      <c r="D58" s="913"/>
      <c r="E58" s="913"/>
      <c r="F58" s="913"/>
      <c r="G58" s="913"/>
      <c r="H58" s="913"/>
      <c r="I58" s="913"/>
      <c r="J58" s="913"/>
      <c r="K58" s="913"/>
      <c r="L58" s="913"/>
      <c r="M58" s="913"/>
      <c r="N58" s="913"/>
      <c r="O58" s="914"/>
      <c r="P58" s="386"/>
    </row>
    <row r="59" spans="2:16">
      <c r="B59" s="388"/>
      <c r="C59" s="915"/>
      <c r="D59" s="916"/>
      <c r="E59" s="916"/>
      <c r="F59" s="916"/>
      <c r="G59" s="916"/>
      <c r="H59" s="916"/>
      <c r="I59" s="916"/>
      <c r="J59" s="916"/>
      <c r="K59" s="916"/>
      <c r="L59" s="916"/>
      <c r="M59" s="916"/>
      <c r="N59" s="916"/>
      <c r="O59" s="917"/>
      <c r="P59" s="386"/>
    </row>
    <row r="60" spans="2:16" ht="10.8" thickBot="1">
      <c r="B60" s="388"/>
      <c r="C60" s="918"/>
      <c r="D60" s="919"/>
      <c r="E60" s="919"/>
      <c r="F60" s="919"/>
      <c r="G60" s="919"/>
      <c r="H60" s="919"/>
      <c r="I60" s="919"/>
      <c r="J60" s="919"/>
      <c r="K60" s="919"/>
      <c r="L60" s="919"/>
      <c r="M60" s="919"/>
      <c r="N60" s="919"/>
      <c r="O60" s="920"/>
      <c r="P60" s="386"/>
    </row>
    <row r="61" spans="2:16">
      <c r="B61" s="388"/>
      <c r="C61" s="921" t="s">
        <v>69</v>
      </c>
      <c r="D61" s="922"/>
      <c r="E61" s="922"/>
      <c r="F61" s="922"/>
      <c r="G61" s="922"/>
      <c r="H61" s="922"/>
      <c r="I61" s="922"/>
      <c r="J61" s="226"/>
      <c r="K61" s="242"/>
      <c r="L61" s="241" t="s">
        <v>70</v>
      </c>
      <c r="M61" s="923" t="s">
        <v>71</v>
      </c>
      <c r="N61" s="924"/>
      <c r="O61" s="243"/>
      <c r="P61" s="386"/>
    </row>
    <row r="62" spans="2:16">
      <c r="B62" s="388"/>
      <c r="C62" s="1072" t="s">
        <v>22</v>
      </c>
      <c r="D62" s="1073"/>
      <c r="E62" s="1073"/>
      <c r="F62" s="1073"/>
      <c r="G62" s="1073"/>
      <c r="H62" s="1073"/>
      <c r="I62" s="1073"/>
      <c r="J62" s="444"/>
      <c r="K62" s="445"/>
      <c r="L62" s="446"/>
      <c r="M62" s="1120"/>
      <c r="N62" s="1121"/>
      <c r="O62" s="447"/>
      <c r="P62" s="386"/>
    </row>
    <row r="63" spans="2:16">
      <c r="B63" s="388"/>
      <c r="C63" s="448" t="s">
        <v>72</v>
      </c>
      <c r="D63" s="449"/>
      <c r="E63" s="449"/>
      <c r="F63" s="449"/>
      <c r="G63" s="449"/>
      <c r="H63" s="449"/>
      <c r="I63" s="449"/>
      <c r="J63" s="444"/>
      <c r="K63" s="445"/>
      <c r="L63" s="446"/>
      <c r="M63" s="1120"/>
      <c r="N63" s="1121"/>
      <c r="O63" s="447"/>
      <c r="P63" s="386"/>
    </row>
    <row r="64" spans="2:16" ht="10.8" thickBot="1">
      <c r="B64" s="388"/>
      <c r="C64" s="406" t="s">
        <v>73</v>
      </c>
      <c r="D64" s="407"/>
      <c r="E64" s="407"/>
      <c r="F64" s="407"/>
      <c r="G64" s="407"/>
      <c r="H64" s="407"/>
      <c r="I64" s="407"/>
      <c r="J64" s="450"/>
      <c r="K64" s="451"/>
      <c r="L64" s="446"/>
      <c r="M64" s="1113"/>
      <c r="N64" s="1114"/>
      <c r="O64" s="447"/>
      <c r="P64" s="386"/>
    </row>
    <row r="65" spans="2:16" ht="10.8" thickBot="1">
      <c r="B65" s="388"/>
      <c r="C65" s="903" t="s">
        <v>57</v>
      </c>
      <c r="D65" s="904"/>
      <c r="E65" s="904"/>
      <c r="F65" s="904"/>
      <c r="G65" s="904"/>
      <c r="H65" s="904"/>
      <c r="I65" s="904"/>
      <c r="J65" s="904"/>
      <c r="K65" s="904"/>
      <c r="L65" s="904"/>
      <c r="M65" s="904"/>
      <c r="N65" s="905"/>
      <c r="O65" s="452"/>
      <c r="P65" s="386"/>
    </row>
    <row r="66" spans="2:16" ht="10.8" thickBot="1">
      <c r="B66" s="388"/>
      <c r="C66" s="264"/>
      <c r="O66" s="266"/>
      <c r="P66" s="386"/>
    </row>
    <row r="67" spans="2:16" ht="10.8" thickBot="1">
      <c r="B67" s="388"/>
      <c r="C67" s="1117" t="s">
        <v>74</v>
      </c>
      <c r="D67" s="1118"/>
      <c r="E67" s="1118"/>
      <c r="F67" s="1118"/>
      <c r="G67" s="1118"/>
      <c r="H67" s="1118"/>
      <c r="I67" s="1118"/>
      <c r="J67" s="1118"/>
      <c r="K67" s="1118"/>
      <c r="L67" s="1118"/>
      <c r="M67" s="1118"/>
      <c r="N67" s="1119"/>
      <c r="O67" s="453"/>
      <c r="P67" s="386"/>
    </row>
    <row r="68" spans="2:16">
      <c r="B68" s="388"/>
      <c r="C68" s="409"/>
      <c r="D68" s="410"/>
      <c r="E68" s="410"/>
      <c r="F68" s="410"/>
      <c r="G68" s="410"/>
      <c r="H68" s="410"/>
      <c r="I68" s="410"/>
      <c r="J68" s="410"/>
      <c r="K68" s="410"/>
      <c r="L68" s="410"/>
      <c r="M68" s="410"/>
      <c r="N68" s="410"/>
      <c r="O68" s="411"/>
      <c r="P68" s="386"/>
    </row>
    <row r="69" spans="2:16">
      <c r="B69" s="388"/>
      <c r="C69" s="264"/>
      <c r="O69" s="266"/>
      <c r="P69" s="386"/>
    </row>
    <row r="70" spans="2:16">
      <c r="B70" s="388"/>
      <c r="C70" s="264"/>
      <c r="O70" s="266"/>
      <c r="P70" s="386"/>
    </row>
    <row r="71" spans="2:16">
      <c r="B71" s="388"/>
      <c r="C71" s="264"/>
      <c r="H71" s="454" t="s">
        <v>75</v>
      </c>
      <c r="I71" s="454"/>
      <c r="J71" s="454"/>
      <c r="K71" s="454"/>
      <c r="O71" s="266"/>
      <c r="P71" s="386"/>
    </row>
    <row r="72" spans="2:16">
      <c r="B72" s="388"/>
      <c r="C72" s="264"/>
      <c r="H72" s="454" t="s">
        <v>76</v>
      </c>
      <c r="O72" s="266"/>
      <c r="P72" s="386"/>
    </row>
    <row r="73" spans="2:16">
      <c r="B73" s="388"/>
      <c r="C73" s="264"/>
      <c r="H73" s="454" t="s">
        <v>77</v>
      </c>
      <c r="O73" s="266"/>
      <c r="P73" s="386"/>
    </row>
    <row r="74" spans="2:16">
      <c r="B74" s="388"/>
      <c r="C74" s="398"/>
      <c r="D74" s="455"/>
      <c r="E74" s="455"/>
      <c r="F74" s="455"/>
      <c r="G74" s="455"/>
      <c r="H74" s="454" t="s">
        <v>78</v>
      </c>
      <c r="I74" s="455"/>
      <c r="J74" s="455"/>
      <c r="K74" s="455"/>
      <c r="L74" s="455"/>
      <c r="M74" s="455"/>
      <c r="N74" s="455"/>
      <c r="O74" s="456"/>
      <c r="P74" s="386"/>
    </row>
    <row r="75" spans="2:16">
      <c r="B75" s="388"/>
      <c r="C75" s="264"/>
      <c r="H75" s="265" t="s">
        <v>79</v>
      </c>
      <c r="O75" s="266"/>
      <c r="P75" s="386"/>
    </row>
    <row r="76" spans="2:16">
      <c r="B76" s="388"/>
      <c r="C76" s="269" t="s">
        <v>80</v>
      </c>
      <c r="D76" s="414"/>
      <c r="E76" s="414"/>
      <c r="F76" s="414"/>
      <c r="G76" s="414"/>
      <c r="H76" s="414"/>
      <c r="I76" s="414"/>
      <c r="J76" s="414"/>
      <c r="K76" s="414"/>
      <c r="L76" s="414"/>
      <c r="M76" s="414"/>
      <c r="N76" s="414"/>
      <c r="O76" s="457"/>
      <c r="P76" s="386"/>
    </row>
    <row r="77" spans="2:16">
      <c r="B77" s="388"/>
      <c r="C77" s="1128"/>
      <c r="D77" s="1129"/>
      <c r="E77" s="1129"/>
      <c r="F77" s="1129"/>
      <c r="G77" s="1129"/>
      <c r="H77" s="1129"/>
      <c r="I77" s="1129"/>
      <c r="J77" s="1129"/>
      <c r="K77" s="1129"/>
      <c r="L77" s="1129"/>
      <c r="M77" s="1129"/>
      <c r="N77" s="1129"/>
      <c r="O77" s="1130"/>
      <c r="P77" s="386"/>
    </row>
    <row r="78" spans="2:16">
      <c r="B78" s="388"/>
      <c r="C78" s="1128"/>
      <c r="D78" s="1129"/>
      <c r="E78" s="1129"/>
      <c r="F78" s="1129"/>
      <c r="G78" s="1129"/>
      <c r="H78" s="1129"/>
      <c r="I78" s="1129"/>
      <c r="J78" s="1129"/>
      <c r="K78" s="1129"/>
      <c r="L78" s="1129"/>
      <c r="M78" s="1129"/>
      <c r="N78" s="1129"/>
      <c r="O78" s="1130"/>
      <c r="P78" s="386"/>
    </row>
    <row r="79" spans="2:16">
      <c r="B79" s="388"/>
      <c r="C79" s="398"/>
      <c r="D79" s="455"/>
      <c r="E79" s="455"/>
      <c r="F79" s="455"/>
      <c r="G79" s="455"/>
      <c r="H79" s="455"/>
      <c r="I79" s="455"/>
      <c r="J79" s="455"/>
      <c r="K79" s="455"/>
      <c r="L79" s="455"/>
      <c r="M79" s="455"/>
      <c r="N79" s="455"/>
      <c r="O79" s="456"/>
      <c r="P79" s="386"/>
    </row>
    <row r="80" spans="2:16">
      <c r="B80" s="388"/>
      <c r="C80" s="458" t="s">
        <v>81</v>
      </c>
      <c r="D80" s="455"/>
      <c r="E80" s="455"/>
      <c r="F80" s="455"/>
      <c r="G80" s="455"/>
      <c r="H80" s="455"/>
      <c r="I80" s="455"/>
      <c r="J80" s="455"/>
      <c r="K80" s="455"/>
      <c r="L80" s="455"/>
      <c r="M80" s="455"/>
      <c r="N80" s="455"/>
      <c r="O80" s="456"/>
      <c r="P80" s="386"/>
    </row>
    <row r="81" spans="2:16">
      <c r="B81" s="388"/>
      <c r="C81" s="1131" t="s">
        <v>82</v>
      </c>
      <c r="D81" s="1132"/>
      <c r="E81" s="1132"/>
      <c r="F81" s="1132"/>
      <c r="G81" s="1132"/>
      <c r="H81" s="1132"/>
      <c r="I81" s="1132"/>
      <c r="J81" s="1132"/>
      <c r="K81" s="1132"/>
      <c r="L81" s="1132"/>
      <c r="M81" s="1132"/>
      <c r="N81" s="1132"/>
      <c r="O81" s="1133"/>
      <c r="P81" s="386"/>
    </row>
    <row r="82" spans="2:16">
      <c r="B82" s="388"/>
      <c r="C82" s="1131"/>
      <c r="D82" s="1132"/>
      <c r="E82" s="1132"/>
      <c r="F82" s="1132"/>
      <c r="G82" s="1132"/>
      <c r="H82" s="1132"/>
      <c r="I82" s="1132"/>
      <c r="J82" s="1132"/>
      <c r="K82" s="1132"/>
      <c r="L82" s="1132"/>
      <c r="M82" s="1132"/>
      <c r="N82" s="1132"/>
      <c r="O82" s="1133"/>
      <c r="P82" s="386"/>
    </row>
    <row r="83" spans="2:16">
      <c r="B83" s="388"/>
      <c r="C83" s="1131" t="s">
        <v>83</v>
      </c>
      <c r="D83" s="1132"/>
      <c r="E83" s="1132"/>
      <c r="F83" s="1132"/>
      <c r="G83" s="1132"/>
      <c r="H83" s="1132"/>
      <c r="I83" s="1132"/>
      <c r="J83" s="1132"/>
      <c r="K83" s="1132"/>
      <c r="L83" s="1132"/>
      <c r="M83" s="1132"/>
      <c r="N83" s="1132"/>
      <c r="O83" s="1133"/>
      <c r="P83" s="386"/>
    </row>
    <row r="84" spans="2:16">
      <c r="B84" s="388"/>
      <c r="C84" s="1131"/>
      <c r="D84" s="1132"/>
      <c r="E84" s="1132"/>
      <c r="F84" s="1132"/>
      <c r="G84" s="1132"/>
      <c r="H84" s="1132"/>
      <c r="I84" s="1132"/>
      <c r="J84" s="1132"/>
      <c r="K84" s="1132"/>
      <c r="L84" s="1132"/>
      <c r="M84" s="1132"/>
      <c r="N84" s="1132"/>
      <c r="O84" s="1133"/>
      <c r="P84" s="386"/>
    </row>
    <row r="85" spans="2:16">
      <c r="B85" s="388"/>
      <c r="C85" s="398"/>
      <c r="D85" s="455"/>
      <c r="E85" s="455"/>
      <c r="F85" s="455"/>
      <c r="G85" s="455"/>
      <c r="H85" s="455"/>
      <c r="I85" s="455"/>
      <c r="J85" s="455"/>
      <c r="K85" s="455"/>
      <c r="L85" s="455"/>
      <c r="M85" s="455"/>
      <c r="N85" s="455"/>
      <c r="O85" s="456"/>
      <c r="P85" s="386"/>
    </row>
    <row r="86" spans="2:16">
      <c r="B86" s="388"/>
      <c r="C86" s="264"/>
      <c r="H86" s="454" t="s">
        <v>75</v>
      </c>
      <c r="O86" s="266"/>
      <c r="P86" s="386"/>
    </row>
    <row r="87" spans="2:16">
      <c r="B87" s="388"/>
      <c r="C87" s="264"/>
      <c r="H87" s="265" t="s">
        <v>76</v>
      </c>
      <c r="I87" s="449"/>
      <c r="J87" s="449"/>
      <c r="K87" s="449"/>
      <c r="O87" s="266"/>
      <c r="P87" s="386"/>
    </row>
    <row r="88" spans="2:16">
      <c r="B88" s="388"/>
      <c r="C88" s="264"/>
      <c r="H88" s="265" t="s">
        <v>84</v>
      </c>
      <c r="I88" s="459"/>
      <c r="J88" s="459"/>
      <c r="K88" s="459"/>
      <c r="O88" s="266"/>
      <c r="P88" s="386"/>
    </row>
    <row r="89" spans="2:16">
      <c r="B89" s="388"/>
      <c r="C89" s="274"/>
      <c r="D89" s="455"/>
      <c r="E89" s="455"/>
      <c r="F89" s="455"/>
      <c r="G89" s="455"/>
      <c r="H89" s="265" t="s">
        <v>78</v>
      </c>
      <c r="L89" s="455"/>
      <c r="M89" s="455"/>
      <c r="N89" s="455"/>
      <c r="O89" s="456"/>
      <c r="P89" s="386"/>
    </row>
    <row r="90" spans="2:16">
      <c r="B90" s="388"/>
      <c r="C90" s="274"/>
      <c r="D90" s="459"/>
      <c r="E90" s="459"/>
      <c r="K90" s="1122"/>
      <c r="L90" s="1122"/>
      <c r="M90" s="1122"/>
      <c r="N90" s="1122"/>
      <c r="O90" s="1123"/>
      <c r="P90" s="386"/>
    </row>
    <row r="91" spans="2:16" ht="10.8" thickBot="1">
      <c r="B91" s="388"/>
      <c r="C91" s="1126"/>
      <c r="D91" s="1127"/>
      <c r="E91" s="1127"/>
      <c r="F91" s="441"/>
      <c r="G91" s="441"/>
      <c r="H91" s="441"/>
      <c r="I91" s="441"/>
      <c r="J91" s="441"/>
      <c r="K91" s="1124"/>
      <c r="L91" s="1124"/>
      <c r="M91" s="1124"/>
      <c r="N91" s="1124"/>
      <c r="O91" s="1125"/>
      <c r="P91" s="386"/>
    </row>
    <row r="92" spans="2:16" ht="10.8" thickBot="1">
      <c r="B92" s="460"/>
      <c r="C92" s="461"/>
      <c r="D92" s="461"/>
      <c r="E92" s="461"/>
      <c r="F92" s="461"/>
      <c r="G92" s="461"/>
      <c r="H92" s="461"/>
      <c r="I92" s="461"/>
      <c r="J92" s="461"/>
      <c r="K92" s="461"/>
      <c r="L92" s="461"/>
      <c r="M92" s="461"/>
      <c r="N92" s="461"/>
      <c r="O92" s="461"/>
      <c r="P92" s="462"/>
    </row>
    <row r="93" spans="2:16" ht="10.8" thickTop="1"/>
  </sheetData>
  <mergeCells count="75">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4:I44"/>
    <mergeCell ref="M44:N44"/>
    <mergeCell ref="C45:N45"/>
    <mergeCell ref="C47:O49"/>
    <mergeCell ref="C50:I50"/>
    <mergeCell ref="M50:N50"/>
    <mergeCell ref="M51:N51"/>
    <mergeCell ref="M52:N52"/>
    <mergeCell ref="M53:N53"/>
    <mergeCell ref="C54:I54"/>
    <mergeCell ref="M54:N54"/>
    <mergeCell ref="C39:J39"/>
    <mergeCell ref="M39:N39"/>
    <mergeCell ref="C40:N40"/>
    <mergeCell ref="C41:O43"/>
    <mergeCell ref="C32:N32"/>
    <mergeCell ref="C34:O36"/>
    <mergeCell ref="C37:J37"/>
    <mergeCell ref="M37:N37"/>
    <mergeCell ref="C38:J38"/>
    <mergeCell ref="M38:N38"/>
    <mergeCell ref="D25:L25"/>
    <mergeCell ref="M25:N25"/>
    <mergeCell ref="C31:G31"/>
    <mergeCell ref="H31:I31"/>
    <mergeCell ref="J31:K31"/>
    <mergeCell ref="M31:N31"/>
    <mergeCell ref="C26:O28"/>
    <mergeCell ref="C29:G29"/>
    <mergeCell ref="H29:I29"/>
    <mergeCell ref="J29:K29"/>
    <mergeCell ref="M29:N29"/>
    <mergeCell ref="C30:G30"/>
    <mergeCell ref="H30:I30"/>
    <mergeCell ref="J30:K30"/>
    <mergeCell ref="M30:N30"/>
    <mergeCell ref="O12:O14"/>
    <mergeCell ref="D14:K14"/>
    <mergeCell ref="C18:F18"/>
    <mergeCell ref="C22:O22"/>
    <mergeCell ref="D24:L24"/>
    <mergeCell ref="M24:N24"/>
    <mergeCell ref="B2:P2"/>
    <mergeCell ref="C3:M3"/>
    <mergeCell ref="C4:F4"/>
    <mergeCell ref="C6:O6"/>
    <mergeCell ref="C8:C14"/>
    <mergeCell ref="D8:K8"/>
    <mergeCell ref="L8:O9"/>
    <mergeCell ref="D9:K9"/>
    <mergeCell ref="D10:K10"/>
    <mergeCell ref="L10:L11"/>
    <mergeCell ref="M10:O11"/>
    <mergeCell ref="D11:K11"/>
    <mergeCell ref="D12:K13"/>
    <mergeCell ref="L12:L14"/>
    <mergeCell ref="M12:M14"/>
    <mergeCell ref="N12:N14"/>
  </mergeCells>
  <pageMargins left="0.7" right="0.7" top="0.75" bottom="0.75" header="0.3" footer="0.3"/>
  <pageSetup scale="5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B7F36-D487-40F9-8ABF-50CF7C2D4507}">
  <dimension ref="B1:P95"/>
  <sheetViews>
    <sheetView view="pageBreakPreview" topLeftCell="H42" zoomScaleNormal="100" zoomScaleSheetLayoutView="100" workbookViewId="0">
      <selection activeCell="C29" sqref="C29:G29"/>
    </sheetView>
  </sheetViews>
  <sheetFormatPr baseColWidth="10" defaultRowHeight="12.6"/>
  <cols>
    <col min="1" max="1" width="2.88671875" style="181" customWidth="1"/>
    <col min="2" max="2" width="4" style="181" customWidth="1"/>
    <col min="3" max="3" width="11.6640625" style="181" bestFit="1" customWidth="1"/>
    <col min="4" max="5" width="11.5546875" style="181"/>
    <col min="6" max="6" width="11.6640625" style="181" bestFit="1" customWidth="1"/>
    <col min="7" max="10" width="11.5546875" style="181"/>
    <col min="11" max="12" width="14.5546875" style="181" bestFit="1" customWidth="1"/>
    <col min="13" max="14" width="11.6640625" style="181" bestFit="1" customWidth="1"/>
    <col min="15" max="15" width="17.6640625" style="181" bestFit="1" customWidth="1"/>
    <col min="16" max="17" width="3.21875" style="181" customWidth="1"/>
    <col min="18" max="16384" width="11.5546875" style="181"/>
  </cols>
  <sheetData>
    <row r="1" spans="2:16" ht="13.2" thickBot="1"/>
    <row r="2" spans="2:16" ht="13.2" thickTop="1">
      <c r="B2" s="1042"/>
      <c r="C2" s="1043"/>
      <c r="D2" s="1043"/>
      <c r="E2" s="1043"/>
      <c r="F2" s="1043"/>
      <c r="G2" s="1043"/>
      <c r="H2" s="1043"/>
      <c r="I2" s="1043"/>
      <c r="J2" s="1043"/>
      <c r="K2" s="1043"/>
      <c r="L2" s="1043"/>
      <c r="M2" s="1043"/>
      <c r="N2" s="1043"/>
      <c r="O2" s="1043"/>
      <c r="P2" s="1044"/>
    </row>
    <row r="3" spans="2:16" ht="13.8">
      <c r="B3" s="182"/>
      <c r="C3" s="791" t="s">
        <v>36</v>
      </c>
      <c r="D3" s="791"/>
      <c r="E3" s="791"/>
      <c r="F3" s="791"/>
      <c r="G3" s="791"/>
      <c r="H3" s="791"/>
      <c r="I3" s="791"/>
      <c r="J3" s="791"/>
      <c r="K3" s="791"/>
      <c r="L3" s="791"/>
      <c r="M3" s="791"/>
      <c r="P3" s="183"/>
    </row>
    <row r="4" spans="2:16" ht="13.8">
      <c r="B4" s="182"/>
      <c r="C4" s="791" t="s">
        <v>1</v>
      </c>
      <c r="D4" s="791"/>
      <c r="E4" s="791"/>
      <c r="F4" s="791"/>
      <c r="G4" s="122"/>
      <c r="H4" s="122"/>
      <c r="I4" s="122"/>
      <c r="J4" s="122"/>
      <c r="K4" s="122"/>
      <c r="L4" s="122"/>
      <c r="M4" s="122"/>
      <c r="P4" s="183"/>
    </row>
    <row r="5" spans="2:16" ht="13.8">
      <c r="B5" s="182"/>
      <c r="C5" s="122"/>
      <c r="D5" s="122"/>
      <c r="E5" s="122"/>
      <c r="F5" s="122"/>
      <c r="G5" s="122"/>
      <c r="H5" s="122"/>
      <c r="I5" s="122"/>
      <c r="J5" s="122"/>
      <c r="K5" s="122"/>
      <c r="L5" s="122"/>
      <c r="M5" s="122"/>
      <c r="P5" s="183"/>
    </row>
    <row r="6" spans="2:16" ht="33" customHeight="1">
      <c r="B6" s="186"/>
      <c r="C6" s="980" t="s">
        <v>37</v>
      </c>
      <c r="D6" s="980"/>
      <c r="E6" s="980"/>
      <c r="F6" s="980"/>
      <c r="G6" s="980"/>
      <c r="H6" s="980"/>
      <c r="I6" s="980"/>
      <c r="J6" s="980"/>
      <c r="K6" s="980"/>
      <c r="L6" s="980"/>
      <c r="M6" s="980"/>
      <c r="N6" s="980"/>
      <c r="O6" s="980"/>
      <c r="P6" s="183"/>
    </row>
    <row r="7" spans="2:16" ht="13.2" thickBot="1">
      <c r="B7" s="186"/>
      <c r="P7" s="183"/>
    </row>
    <row r="8" spans="2:16">
      <c r="B8" s="186"/>
      <c r="C8" s="981"/>
      <c r="D8" s="983"/>
      <c r="E8" s="984"/>
      <c r="F8" s="984"/>
      <c r="G8" s="984"/>
      <c r="H8" s="984"/>
      <c r="I8" s="984"/>
      <c r="J8" s="984"/>
      <c r="K8" s="985"/>
      <c r="L8" s="986"/>
      <c r="M8" s="987"/>
      <c r="N8" s="987"/>
      <c r="O8" s="988"/>
      <c r="P8" s="183"/>
    </row>
    <row r="9" spans="2:16">
      <c r="B9" s="186"/>
      <c r="C9" s="982"/>
      <c r="D9" s="977" t="s">
        <v>167</v>
      </c>
      <c r="E9" s="978"/>
      <c r="F9" s="978"/>
      <c r="G9" s="978"/>
      <c r="H9" s="978"/>
      <c r="I9" s="978"/>
      <c r="J9" s="978"/>
      <c r="K9" s="979"/>
      <c r="L9" s="989"/>
      <c r="M9" s="990"/>
      <c r="N9" s="990"/>
      <c r="O9" s="991"/>
      <c r="P9" s="183"/>
    </row>
    <row r="10" spans="2:16">
      <c r="B10" s="186"/>
      <c r="C10" s="982"/>
      <c r="D10" s="992"/>
      <c r="E10" s="993"/>
      <c r="F10" s="993"/>
      <c r="G10" s="993"/>
      <c r="H10" s="993"/>
      <c r="I10" s="993"/>
      <c r="J10" s="993"/>
      <c r="K10" s="994"/>
      <c r="L10" s="995" t="s">
        <v>38</v>
      </c>
      <c r="M10" s="997"/>
      <c r="N10" s="998"/>
      <c r="O10" s="999"/>
      <c r="P10" s="183"/>
    </row>
    <row r="11" spans="2:16">
      <c r="B11" s="186"/>
      <c r="C11" s="982"/>
      <c r="D11" s="977" t="s">
        <v>39</v>
      </c>
      <c r="E11" s="978"/>
      <c r="F11" s="978"/>
      <c r="G11" s="978"/>
      <c r="H11" s="978"/>
      <c r="I11" s="978"/>
      <c r="J11" s="978"/>
      <c r="K11" s="979"/>
      <c r="L11" s="996"/>
      <c r="M11" s="1000"/>
      <c r="N11" s="1001"/>
      <c r="O11" s="1002"/>
      <c r="P11" s="183"/>
    </row>
    <row r="12" spans="2:16">
      <c r="B12" s="186"/>
      <c r="C12" s="982"/>
      <c r="D12" s="1003"/>
      <c r="E12" s="1004"/>
      <c r="F12" s="1004"/>
      <c r="G12" s="1004"/>
      <c r="H12" s="1004"/>
      <c r="I12" s="1004"/>
      <c r="J12" s="1004"/>
      <c r="K12" s="1005"/>
      <c r="L12" s="995" t="s">
        <v>40</v>
      </c>
      <c r="M12" s="995">
        <v>1</v>
      </c>
      <c r="N12" s="995" t="s">
        <v>41</v>
      </c>
      <c r="O12" s="975">
        <v>1</v>
      </c>
      <c r="P12" s="183"/>
    </row>
    <row r="13" spans="2:16">
      <c r="B13" s="186"/>
      <c r="C13" s="982"/>
      <c r="D13" s="1003"/>
      <c r="E13" s="1004"/>
      <c r="F13" s="1004"/>
      <c r="G13" s="1004"/>
      <c r="H13" s="1004"/>
      <c r="I13" s="1004"/>
      <c r="J13" s="1004"/>
      <c r="K13" s="1005"/>
      <c r="L13" s="1006"/>
      <c r="M13" s="1006"/>
      <c r="N13" s="1006"/>
      <c r="O13" s="976"/>
      <c r="P13" s="183"/>
    </row>
    <row r="14" spans="2:16">
      <c r="B14" s="186"/>
      <c r="C14" s="982"/>
      <c r="D14" s="977" t="s">
        <v>42</v>
      </c>
      <c r="E14" s="978"/>
      <c r="F14" s="978"/>
      <c r="G14" s="978"/>
      <c r="H14" s="978"/>
      <c r="I14" s="978"/>
      <c r="J14" s="978"/>
      <c r="K14" s="979"/>
      <c r="L14" s="1006"/>
      <c r="M14" s="1006"/>
      <c r="N14" s="1006"/>
      <c r="O14" s="976"/>
      <c r="P14" s="183"/>
    </row>
    <row r="15" spans="2:16" ht="13.2" thickBot="1">
      <c r="B15" s="186"/>
      <c r="C15" s="189"/>
      <c r="D15" s="190"/>
      <c r="E15" s="190"/>
      <c r="F15" s="190"/>
      <c r="G15" s="190"/>
      <c r="H15" s="190"/>
      <c r="I15" s="190"/>
      <c r="J15" s="190"/>
      <c r="K15" s="190"/>
      <c r="L15" s="190"/>
      <c r="M15" s="191"/>
      <c r="N15" s="191"/>
      <c r="O15" s="192"/>
      <c r="P15" s="183"/>
    </row>
    <row r="16" spans="2:16">
      <c r="B16" s="186"/>
      <c r="C16" s="193"/>
      <c r="D16" s="194"/>
      <c r="E16" s="194"/>
      <c r="F16" s="194"/>
      <c r="G16" s="194"/>
      <c r="H16" s="194"/>
      <c r="I16" s="194"/>
      <c r="J16" s="194"/>
      <c r="K16" s="194"/>
      <c r="L16" s="195" t="s">
        <v>43</v>
      </c>
      <c r="M16" s="196" t="s">
        <v>44</v>
      </c>
      <c r="N16" s="196" t="s">
        <v>45</v>
      </c>
      <c r="O16" s="197" t="s">
        <v>46</v>
      </c>
      <c r="P16" s="183"/>
    </row>
    <row r="17" spans="2:16">
      <c r="B17" s="186"/>
      <c r="C17" s="198"/>
      <c r="D17" s="187"/>
      <c r="E17" s="187"/>
      <c r="F17" s="187"/>
      <c r="G17" s="187"/>
      <c r="H17" s="187"/>
      <c r="I17" s="187"/>
      <c r="J17" s="187"/>
      <c r="K17" s="187"/>
      <c r="L17" s="199"/>
      <c r="M17" s="200"/>
      <c r="N17" s="200"/>
      <c r="O17" s="201">
        <v>2026</v>
      </c>
      <c r="P17" s="183"/>
    </row>
    <row r="18" spans="2:16">
      <c r="B18" s="186"/>
      <c r="C18" s="956" t="s">
        <v>47</v>
      </c>
      <c r="D18" s="957"/>
      <c r="E18" s="957"/>
      <c r="F18" s="957"/>
      <c r="G18" s="187"/>
      <c r="H18" s="187"/>
      <c r="I18" s="187" t="s">
        <v>48</v>
      </c>
      <c r="K18" s="187"/>
      <c r="L18" s="199"/>
      <c r="O18" s="202"/>
      <c r="P18" s="183"/>
    </row>
    <row r="19" spans="2:16">
      <c r="B19" s="186"/>
      <c r="C19" s="203"/>
      <c r="D19" s="204"/>
      <c r="E19" s="204"/>
      <c r="F19" s="204"/>
      <c r="G19" s="204"/>
      <c r="H19" s="204"/>
      <c r="I19" s="204"/>
      <c r="J19" s="204"/>
      <c r="K19" s="204"/>
      <c r="L19" s="204"/>
      <c r="M19" s="204"/>
      <c r="N19" s="204"/>
      <c r="O19" s="205"/>
      <c r="P19" s="183"/>
    </row>
    <row r="20" spans="2:16" ht="13.2" thickBot="1">
      <c r="B20" s="186"/>
      <c r="C20" s="206"/>
      <c r="D20" s="207"/>
      <c r="E20" s="207"/>
      <c r="F20" s="207"/>
      <c r="G20" s="207"/>
      <c r="H20" s="207"/>
      <c r="I20" s="207"/>
      <c r="J20" s="207"/>
      <c r="K20" s="207"/>
      <c r="L20" s="207"/>
      <c r="M20" s="207"/>
      <c r="N20" s="207"/>
      <c r="O20" s="208"/>
      <c r="P20" s="183"/>
    </row>
    <row r="21" spans="2:16" ht="13.2" thickBot="1">
      <c r="B21" s="186"/>
      <c r="C21" s="209"/>
      <c r="D21" s="210"/>
      <c r="E21" s="210"/>
      <c r="F21" s="210"/>
      <c r="G21" s="210"/>
      <c r="H21" s="210"/>
      <c r="K21" s="210"/>
      <c r="L21" s="210"/>
      <c r="M21" s="210"/>
      <c r="N21" s="210"/>
      <c r="O21" s="211"/>
      <c r="P21" s="183"/>
    </row>
    <row r="22" spans="2:16">
      <c r="B22" s="186"/>
      <c r="C22" s="958" t="s">
        <v>49</v>
      </c>
      <c r="D22" s="959"/>
      <c r="E22" s="959"/>
      <c r="F22" s="959"/>
      <c r="G22" s="959"/>
      <c r="H22" s="959"/>
      <c r="I22" s="959"/>
      <c r="J22" s="959"/>
      <c r="K22" s="959"/>
      <c r="L22" s="959"/>
      <c r="M22" s="959"/>
      <c r="N22" s="959"/>
      <c r="O22" s="960"/>
      <c r="P22" s="183"/>
    </row>
    <row r="23" spans="2:16" ht="13.2" thickBot="1">
      <c r="B23" s="186"/>
      <c r="C23" s="212"/>
      <c r="O23" s="213"/>
      <c r="P23" s="183"/>
    </row>
    <row r="24" spans="2:16">
      <c r="B24" s="186"/>
      <c r="C24" s="214" t="s">
        <v>50</v>
      </c>
      <c r="D24" s="961" t="s">
        <v>51</v>
      </c>
      <c r="E24" s="962"/>
      <c r="F24" s="962"/>
      <c r="G24" s="962"/>
      <c r="H24" s="962"/>
      <c r="I24" s="962"/>
      <c r="J24" s="962"/>
      <c r="K24" s="962"/>
      <c r="L24" s="963"/>
      <c r="M24" s="964" t="s">
        <v>52</v>
      </c>
      <c r="N24" s="965"/>
      <c r="O24" s="214" t="s">
        <v>10</v>
      </c>
      <c r="P24" s="183"/>
    </row>
    <row r="25" spans="2:16" ht="13.2" thickBot="1">
      <c r="B25" s="186"/>
      <c r="C25" s="215">
        <v>2.09</v>
      </c>
      <c r="D25" s="966" t="str">
        <f>+'[129]PROPUESTA ECONOMICA(Proponente)'!G32</f>
        <v xml:space="preserve"> SUMINISTRO E INSTALACIÓN ADOQUÍN DE ARCILLA PEATONAL 10 X 6 X 20 CM (NTC 3289)</v>
      </c>
      <c r="E25" s="967"/>
      <c r="F25" s="967"/>
      <c r="G25" s="967"/>
      <c r="H25" s="967"/>
      <c r="I25" s="967"/>
      <c r="J25" s="967"/>
      <c r="K25" s="967"/>
      <c r="L25" s="968"/>
      <c r="M25" s="969" t="s">
        <v>117</v>
      </c>
      <c r="N25" s="970"/>
      <c r="O25" s="216"/>
      <c r="P25" s="183"/>
    </row>
    <row r="26" spans="2:16">
      <c r="B26" s="186"/>
      <c r="C26" s="912" t="s">
        <v>53</v>
      </c>
      <c r="D26" s="913"/>
      <c r="E26" s="913"/>
      <c r="F26" s="913"/>
      <c r="G26" s="913"/>
      <c r="H26" s="913"/>
      <c r="I26" s="913"/>
      <c r="J26" s="913"/>
      <c r="K26" s="913"/>
      <c r="L26" s="913"/>
      <c r="M26" s="913"/>
      <c r="N26" s="913"/>
      <c r="O26" s="914"/>
      <c r="P26" s="183"/>
    </row>
    <row r="27" spans="2:16">
      <c r="B27" s="186"/>
      <c r="C27" s="915"/>
      <c r="D27" s="916"/>
      <c r="E27" s="916"/>
      <c r="F27" s="916"/>
      <c r="G27" s="916"/>
      <c r="H27" s="916"/>
      <c r="I27" s="916"/>
      <c r="J27" s="916"/>
      <c r="K27" s="916"/>
      <c r="L27" s="916"/>
      <c r="M27" s="916"/>
      <c r="N27" s="916"/>
      <c r="O27" s="917"/>
      <c r="P27" s="183"/>
    </row>
    <row r="28" spans="2:16" ht="13.2" thickBot="1">
      <c r="B28" s="186"/>
      <c r="C28" s="918"/>
      <c r="D28" s="919"/>
      <c r="E28" s="919"/>
      <c r="F28" s="919"/>
      <c r="G28" s="919"/>
      <c r="H28" s="919"/>
      <c r="I28" s="919"/>
      <c r="J28" s="919"/>
      <c r="K28" s="919"/>
      <c r="L28" s="919"/>
      <c r="M28" s="919"/>
      <c r="N28" s="919"/>
      <c r="O28" s="920"/>
      <c r="P28" s="183"/>
    </row>
    <row r="29" spans="2:16">
      <c r="B29" s="186"/>
      <c r="C29" s="921" t="s">
        <v>51</v>
      </c>
      <c r="D29" s="971"/>
      <c r="E29" s="971"/>
      <c r="F29" s="971"/>
      <c r="G29" s="972"/>
      <c r="H29" s="938" t="s">
        <v>54</v>
      </c>
      <c r="I29" s="971"/>
      <c r="J29" s="973" t="s">
        <v>52</v>
      </c>
      <c r="K29" s="974"/>
      <c r="L29" s="218" t="s">
        <v>56</v>
      </c>
      <c r="M29" s="938" t="s">
        <v>55</v>
      </c>
      <c r="N29" s="939"/>
      <c r="O29" s="219" t="s">
        <v>168</v>
      </c>
      <c r="P29" s="183"/>
    </row>
    <row r="30" spans="2:16">
      <c r="B30" s="186"/>
      <c r="C30" s="925" t="s">
        <v>118</v>
      </c>
      <c r="D30" s="926"/>
      <c r="E30" s="926"/>
      <c r="F30" s="926"/>
      <c r="G30" s="942"/>
      <c r="H30" s="953"/>
      <c r="I30" s="942"/>
      <c r="J30" s="946" t="s">
        <v>86</v>
      </c>
      <c r="K30" s="947"/>
      <c r="L30" s="221">
        <f>+O57</f>
        <v>24840.99</v>
      </c>
      <c r="M30" s="954">
        <v>0.05</v>
      </c>
      <c r="N30" s="955"/>
      <c r="O30" s="222">
        <f>+L30*M30</f>
        <v>1242.0495000000001</v>
      </c>
      <c r="P30" s="183"/>
    </row>
    <row r="31" spans="2:16">
      <c r="B31" s="186"/>
      <c r="C31" s="943" t="s">
        <v>170</v>
      </c>
      <c r="D31" s="944"/>
      <c r="E31" s="944"/>
      <c r="F31" s="944"/>
      <c r="G31" s="945"/>
      <c r="H31" s="946"/>
      <c r="I31" s="947"/>
      <c r="J31" s="948" t="s">
        <v>121</v>
      </c>
      <c r="K31" s="949"/>
      <c r="L31" s="223">
        <v>12500</v>
      </c>
      <c r="M31" s="946">
        <v>0.03</v>
      </c>
      <c r="N31" s="947"/>
      <c r="O31" s="222">
        <f>+L31*M31</f>
        <v>375</v>
      </c>
      <c r="P31" s="183"/>
    </row>
    <row r="32" spans="2:16" ht="13.2" thickBot="1">
      <c r="B32" s="186"/>
      <c r="C32" s="933"/>
      <c r="D32" s="934"/>
      <c r="E32" s="934"/>
      <c r="F32" s="934"/>
      <c r="G32" s="937"/>
      <c r="H32" s="950"/>
      <c r="I32" s="937"/>
      <c r="J32" s="935"/>
      <c r="K32" s="936"/>
      <c r="L32" s="224"/>
      <c r="M32" s="951"/>
      <c r="N32" s="952"/>
      <c r="O32" s="222"/>
      <c r="P32" s="183"/>
    </row>
    <row r="33" spans="2:16" ht="13.2" thickBot="1">
      <c r="B33" s="186"/>
      <c r="C33" s="903" t="s">
        <v>57</v>
      </c>
      <c r="D33" s="904"/>
      <c r="E33" s="904"/>
      <c r="F33" s="904"/>
      <c r="G33" s="904"/>
      <c r="H33" s="904"/>
      <c r="I33" s="904"/>
      <c r="J33" s="904"/>
      <c r="K33" s="904"/>
      <c r="L33" s="904"/>
      <c r="M33" s="904"/>
      <c r="N33" s="905"/>
      <c r="O33" s="233">
        <f>ROUND(SUM(O30:O32),2)</f>
        <v>1617.05</v>
      </c>
      <c r="P33" s="183"/>
    </row>
    <row r="34" spans="2:16">
      <c r="B34" s="186"/>
      <c r="C34" s="912" t="s">
        <v>58</v>
      </c>
      <c r="D34" s="913"/>
      <c r="E34" s="913"/>
      <c r="F34" s="913"/>
      <c r="G34" s="913"/>
      <c r="H34" s="913"/>
      <c r="I34" s="913"/>
      <c r="J34" s="913"/>
      <c r="K34" s="913"/>
      <c r="L34" s="913"/>
      <c r="M34" s="913"/>
      <c r="N34" s="913"/>
      <c r="O34" s="914"/>
      <c r="P34" s="183"/>
    </row>
    <row r="35" spans="2:16">
      <c r="B35" s="186"/>
      <c r="C35" s="915"/>
      <c r="D35" s="916"/>
      <c r="E35" s="916"/>
      <c r="F35" s="916"/>
      <c r="G35" s="916"/>
      <c r="H35" s="916"/>
      <c r="I35" s="916"/>
      <c r="J35" s="916"/>
      <c r="K35" s="916"/>
      <c r="L35" s="916"/>
      <c r="M35" s="916"/>
      <c r="N35" s="916"/>
      <c r="O35" s="917"/>
      <c r="P35" s="183"/>
    </row>
    <row r="36" spans="2:16" ht="13.2" thickBot="1">
      <c r="B36" s="186"/>
      <c r="C36" s="918"/>
      <c r="D36" s="919"/>
      <c r="E36" s="919"/>
      <c r="F36" s="919"/>
      <c r="G36" s="919"/>
      <c r="H36" s="919"/>
      <c r="I36" s="919"/>
      <c r="J36" s="919"/>
      <c r="K36" s="919"/>
      <c r="L36" s="919"/>
      <c r="M36" s="919"/>
      <c r="N36" s="919"/>
      <c r="O36" s="920"/>
      <c r="P36" s="183"/>
    </row>
    <row r="37" spans="2:16" ht="13.2" thickBot="1">
      <c r="B37" s="186"/>
      <c r="C37" s="1026" t="s">
        <v>51</v>
      </c>
      <c r="D37" s="1027"/>
      <c r="E37" s="1027"/>
      <c r="F37" s="1027"/>
      <c r="G37" s="1027"/>
      <c r="H37" s="1027"/>
      <c r="I37" s="1027"/>
      <c r="J37" s="1028"/>
      <c r="K37" s="279" t="s">
        <v>52</v>
      </c>
      <c r="L37" s="280" t="s">
        <v>10</v>
      </c>
      <c r="M37" s="1029" t="s">
        <v>59</v>
      </c>
      <c r="N37" s="1028"/>
      <c r="O37" s="281" t="s">
        <v>56</v>
      </c>
      <c r="P37" s="183"/>
    </row>
    <row r="38" spans="2:16">
      <c r="B38" s="186"/>
      <c r="C38" s="1030" t="s">
        <v>171</v>
      </c>
      <c r="D38" s="1031"/>
      <c r="E38" s="1031"/>
      <c r="F38" s="1031"/>
      <c r="G38" s="1031"/>
      <c r="H38" s="1031"/>
      <c r="I38" s="1031"/>
      <c r="J38" s="1031"/>
      <c r="K38" s="282" t="s">
        <v>172</v>
      </c>
      <c r="L38" s="283">
        <v>0.05</v>
      </c>
      <c r="M38" s="1032">
        <v>60800</v>
      </c>
      <c r="N38" s="1032"/>
      <c r="O38" s="284">
        <f>+L38*M38</f>
        <v>3040</v>
      </c>
      <c r="P38" s="183"/>
    </row>
    <row r="39" spans="2:16">
      <c r="B39" s="186"/>
      <c r="C39" s="1033" t="s">
        <v>173</v>
      </c>
      <c r="D39" s="1034"/>
      <c r="E39" s="1034"/>
      <c r="F39" s="1034"/>
      <c r="G39" s="1034"/>
      <c r="H39" s="1034"/>
      <c r="I39" s="1034"/>
      <c r="J39" s="1034"/>
      <c r="K39" s="285" t="s">
        <v>174</v>
      </c>
      <c r="L39" s="228">
        <v>50</v>
      </c>
      <c r="M39" s="1035">
        <v>1245</v>
      </c>
      <c r="N39" s="1035"/>
      <c r="O39" s="229">
        <f>+L39*M39</f>
        <v>62250</v>
      </c>
      <c r="P39" s="183"/>
    </row>
    <row r="40" spans="2:16" ht="13.2" thickBot="1">
      <c r="B40" s="186"/>
      <c r="C40" s="1036"/>
      <c r="D40" s="1037"/>
      <c r="E40" s="1037"/>
      <c r="F40" s="1037"/>
      <c r="G40" s="1037"/>
      <c r="H40" s="1037"/>
      <c r="I40" s="1037"/>
      <c r="J40" s="1037"/>
      <c r="K40" s="286"/>
      <c r="L40" s="287"/>
      <c r="M40" s="1038"/>
      <c r="N40" s="1038"/>
      <c r="O40" s="288"/>
      <c r="P40" s="183"/>
    </row>
    <row r="41" spans="2:16" ht="13.2" thickBot="1">
      <c r="B41" s="186"/>
      <c r="C41" s="1039" t="s">
        <v>57</v>
      </c>
      <c r="D41" s="1040"/>
      <c r="E41" s="1040"/>
      <c r="F41" s="1040"/>
      <c r="G41" s="1040"/>
      <c r="H41" s="1040"/>
      <c r="I41" s="1040"/>
      <c r="J41" s="1040"/>
      <c r="K41" s="1040"/>
      <c r="L41" s="1040"/>
      <c r="M41" s="1040"/>
      <c r="N41" s="1041"/>
      <c r="O41" s="289">
        <f>SUM(O38:O40)</f>
        <v>65290</v>
      </c>
      <c r="P41" s="183"/>
    </row>
    <row r="42" spans="2:16">
      <c r="B42" s="186"/>
      <c r="C42" s="912" t="s">
        <v>60</v>
      </c>
      <c r="D42" s="913"/>
      <c r="E42" s="913"/>
      <c r="F42" s="913"/>
      <c r="G42" s="913"/>
      <c r="H42" s="913"/>
      <c r="I42" s="913"/>
      <c r="J42" s="913"/>
      <c r="K42" s="913"/>
      <c r="L42" s="913"/>
      <c r="M42" s="913"/>
      <c r="N42" s="913"/>
      <c r="O42" s="914"/>
      <c r="P42" s="183"/>
    </row>
    <row r="43" spans="2:16">
      <c r="B43" s="186"/>
      <c r="C43" s="915"/>
      <c r="D43" s="916"/>
      <c r="E43" s="916"/>
      <c r="F43" s="916"/>
      <c r="G43" s="916"/>
      <c r="H43" s="916"/>
      <c r="I43" s="916"/>
      <c r="J43" s="916"/>
      <c r="K43" s="916"/>
      <c r="L43" s="916"/>
      <c r="M43" s="916"/>
      <c r="N43" s="916"/>
      <c r="O43" s="917"/>
      <c r="P43" s="183"/>
    </row>
    <row r="44" spans="2:16" ht="13.2" thickBot="1">
      <c r="B44" s="186"/>
      <c r="C44" s="918"/>
      <c r="D44" s="919"/>
      <c r="E44" s="919"/>
      <c r="F44" s="919"/>
      <c r="G44" s="919"/>
      <c r="H44" s="919"/>
      <c r="I44" s="919"/>
      <c r="J44" s="919"/>
      <c r="K44" s="919"/>
      <c r="L44" s="919"/>
      <c r="M44" s="919"/>
      <c r="N44" s="919"/>
      <c r="O44" s="920"/>
      <c r="P44" s="183"/>
    </row>
    <row r="45" spans="2:16">
      <c r="B45" s="186"/>
      <c r="C45" s="921" t="s">
        <v>61</v>
      </c>
      <c r="D45" s="922"/>
      <c r="E45" s="922"/>
      <c r="F45" s="922"/>
      <c r="G45" s="922"/>
      <c r="H45" s="922"/>
      <c r="I45" s="922"/>
      <c r="J45" s="218" t="s">
        <v>52</v>
      </c>
      <c r="K45" s="226" t="s">
        <v>62</v>
      </c>
      <c r="L45" s="234" t="s">
        <v>169</v>
      </c>
      <c r="M45" s="938" t="s">
        <v>63</v>
      </c>
      <c r="N45" s="939"/>
      <c r="O45" s="219" t="s">
        <v>56</v>
      </c>
      <c r="P45" s="183"/>
    </row>
    <row r="46" spans="2:16">
      <c r="B46" s="186"/>
      <c r="C46" s="925"/>
      <c r="D46" s="926"/>
      <c r="E46" s="926"/>
      <c r="F46" s="926"/>
      <c r="G46" s="926"/>
      <c r="H46" s="926"/>
      <c r="I46" s="926"/>
      <c r="J46" s="235"/>
      <c r="K46" s="236"/>
      <c r="L46" s="235"/>
      <c r="M46" s="940"/>
      <c r="N46" s="941"/>
      <c r="O46" s="229"/>
      <c r="P46" s="183"/>
    </row>
    <row r="47" spans="2:16" ht="13.2" thickBot="1">
      <c r="B47" s="186"/>
      <c r="C47" s="933"/>
      <c r="D47" s="934"/>
      <c r="E47" s="934"/>
      <c r="F47" s="934"/>
      <c r="G47" s="934"/>
      <c r="H47" s="934"/>
      <c r="I47" s="934"/>
      <c r="J47" s="237"/>
      <c r="K47" s="238"/>
      <c r="L47" s="237"/>
      <c r="M47" s="935"/>
      <c r="N47" s="936"/>
      <c r="O47" s="239"/>
      <c r="P47" s="183"/>
    </row>
    <row r="48" spans="2:16" ht="13.2" thickBot="1">
      <c r="B48" s="186"/>
      <c r="C48" s="903" t="s">
        <v>57</v>
      </c>
      <c r="D48" s="904"/>
      <c r="E48" s="904"/>
      <c r="F48" s="904"/>
      <c r="G48" s="904"/>
      <c r="H48" s="904"/>
      <c r="I48" s="904"/>
      <c r="J48" s="904"/>
      <c r="K48" s="904"/>
      <c r="L48" s="904"/>
      <c r="M48" s="904"/>
      <c r="N48" s="905"/>
      <c r="O48" s="233">
        <f>SUM(O46:O47)</f>
        <v>0</v>
      </c>
      <c r="P48" s="183"/>
    </row>
    <row r="49" spans="2:16">
      <c r="B49" s="186"/>
      <c r="C49" s="912" t="s">
        <v>64</v>
      </c>
      <c r="D49" s="913"/>
      <c r="E49" s="913"/>
      <c r="F49" s="913"/>
      <c r="G49" s="913"/>
      <c r="H49" s="913"/>
      <c r="I49" s="913"/>
      <c r="J49" s="913"/>
      <c r="K49" s="913"/>
      <c r="L49" s="913"/>
      <c r="M49" s="913"/>
      <c r="N49" s="913"/>
      <c r="O49" s="914"/>
      <c r="P49" s="183"/>
    </row>
    <row r="50" spans="2:16">
      <c r="B50" s="186"/>
      <c r="C50" s="915"/>
      <c r="D50" s="916"/>
      <c r="E50" s="916"/>
      <c r="F50" s="916"/>
      <c r="G50" s="916"/>
      <c r="H50" s="916"/>
      <c r="I50" s="916"/>
      <c r="J50" s="916"/>
      <c r="K50" s="916"/>
      <c r="L50" s="916"/>
      <c r="M50" s="916"/>
      <c r="N50" s="916"/>
      <c r="O50" s="917"/>
      <c r="P50" s="183"/>
    </row>
    <row r="51" spans="2:16" ht="13.2" thickBot="1">
      <c r="B51" s="186"/>
      <c r="C51" s="918"/>
      <c r="D51" s="919"/>
      <c r="E51" s="919"/>
      <c r="F51" s="919"/>
      <c r="G51" s="919"/>
      <c r="H51" s="919"/>
      <c r="I51" s="919"/>
      <c r="J51" s="919"/>
      <c r="K51" s="919"/>
      <c r="L51" s="919"/>
      <c r="M51" s="919"/>
      <c r="N51" s="919"/>
      <c r="O51" s="920"/>
      <c r="P51" s="183"/>
    </row>
    <row r="52" spans="2:16">
      <c r="B52" s="186"/>
      <c r="C52" s="921" t="s">
        <v>65</v>
      </c>
      <c r="D52" s="922"/>
      <c r="E52" s="922"/>
      <c r="F52" s="922"/>
      <c r="G52" s="922"/>
      <c r="H52" s="922"/>
      <c r="I52" s="922"/>
      <c r="J52" s="218" t="s">
        <v>52</v>
      </c>
      <c r="K52" s="240" t="s">
        <v>56</v>
      </c>
      <c r="L52" s="241" t="s">
        <v>66</v>
      </c>
      <c r="M52" s="923" t="s">
        <v>55</v>
      </c>
      <c r="N52" s="924"/>
      <c r="O52" s="243" t="s">
        <v>56</v>
      </c>
      <c r="P52" s="183"/>
    </row>
    <row r="53" spans="2:16">
      <c r="B53" s="186"/>
      <c r="C53" s="244" t="s">
        <v>127</v>
      </c>
      <c r="D53" s="245"/>
      <c r="E53" s="245"/>
      <c r="F53" s="245"/>
      <c r="G53" s="245"/>
      <c r="H53" s="245"/>
      <c r="I53" s="245"/>
      <c r="J53" s="246" t="s">
        <v>125</v>
      </c>
      <c r="K53" s="247">
        <v>29224.691865875</v>
      </c>
      <c r="L53" s="248"/>
      <c r="M53" s="927">
        <v>0.85</v>
      </c>
      <c r="N53" s="928"/>
      <c r="O53" s="249">
        <f>ROUND(K53*M53,2)</f>
        <v>24840.99</v>
      </c>
      <c r="P53" s="183"/>
    </row>
    <row r="54" spans="2:16">
      <c r="B54" s="186"/>
      <c r="C54" s="244"/>
      <c r="D54" s="245"/>
      <c r="E54" s="245"/>
      <c r="F54" s="245"/>
      <c r="G54" s="245"/>
      <c r="H54" s="245"/>
      <c r="I54" s="245"/>
      <c r="J54" s="250"/>
      <c r="K54" s="251"/>
      <c r="L54" s="248"/>
      <c r="M54" s="929"/>
      <c r="N54" s="930"/>
      <c r="O54" s="252"/>
      <c r="P54" s="183"/>
    </row>
    <row r="55" spans="2:16">
      <c r="B55" s="186"/>
      <c r="C55" s="244"/>
      <c r="D55" s="245"/>
      <c r="E55" s="245"/>
      <c r="F55" s="245"/>
      <c r="G55" s="245"/>
      <c r="H55" s="245"/>
      <c r="I55" s="245"/>
      <c r="J55" s="250"/>
      <c r="K55" s="251"/>
      <c r="L55" s="248"/>
      <c r="M55" s="931"/>
      <c r="N55" s="932"/>
      <c r="O55" s="252"/>
      <c r="P55" s="183"/>
    </row>
    <row r="56" spans="2:16" ht="13.2" thickBot="1">
      <c r="B56" s="186"/>
      <c r="C56" s="933"/>
      <c r="D56" s="934"/>
      <c r="E56" s="934"/>
      <c r="F56" s="934"/>
      <c r="G56" s="934"/>
      <c r="H56" s="934"/>
      <c r="I56" s="934"/>
      <c r="J56" s="237"/>
      <c r="K56" s="238"/>
      <c r="L56" s="237"/>
      <c r="M56" s="935"/>
      <c r="N56" s="936"/>
      <c r="O56" s="239"/>
      <c r="P56" s="183"/>
    </row>
    <row r="57" spans="2:16" ht="13.2" thickBot="1">
      <c r="B57" s="186"/>
      <c r="C57" s="903" t="s">
        <v>57</v>
      </c>
      <c r="D57" s="904"/>
      <c r="E57" s="904"/>
      <c r="F57" s="904"/>
      <c r="G57" s="904"/>
      <c r="H57" s="904"/>
      <c r="I57" s="904"/>
      <c r="J57" s="904"/>
      <c r="K57" s="904"/>
      <c r="L57" s="904"/>
      <c r="M57" s="904"/>
      <c r="N57" s="905"/>
      <c r="O57" s="233">
        <f>SUM(O53:O56)</f>
        <v>24840.99</v>
      </c>
      <c r="P57" s="183"/>
    </row>
    <row r="58" spans="2:16" ht="13.2" thickBot="1">
      <c r="B58" s="186"/>
      <c r="C58" s="212"/>
      <c r="O58" s="213"/>
      <c r="P58" s="183"/>
    </row>
    <row r="59" spans="2:16" ht="13.2" thickBot="1">
      <c r="B59" s="186"/>
      <c r="C59" s="906" t="s">
        <v>67</v>
      </c>
      <c r="D59" s="907"/>
      <c r="E59" s="907"/>
      <c r="F59" s="907"/>
      <c r="G59" s="907"/>
      <c r="H59" s="907"/>
      <c r="I59" s="907"/>
      <c r="J59" s="907"/>
      <c r="K59" s="907"/>
      <c r="L59" s="907"/>
      <c r="M59" s="907"/>
      <c r="N59" s="908"/>
      <c r="O59" s="253">
        <f>ROUND(O33+O41+O48+O57,2)</f>
        <v>91748.04</v>
      </c>
      <c r="P59" s="183"/>
    </row>
    <row r="60" spans="2:16">
      <c r="B60" s="186"/>
      <c r="C60" s="912" t="s">
        <v>68</v>
      </c>
      <c r="D60" s="913"/>
      <c r="E60" s="913"/>
      <c r="F60" s="913"/>
      <c r="G60" s="913"/>
      <c r="H60" s="913"/>
      <c r="I60" s="913"/>
      <c r="J60" s="913"/>
      <c r="K60" s="913"/>
      <c r="L60" s="913"/>
      <c r="M60" s="913"/>
      <c r="N60" s="913"/>
      <c r="O60" s="914"/>
      <c r="P60" s="183"/>
    </row>
    <row r="61" spans="2:16">
      <c r="B61" s="186"/>
      <c r="C61" s="915"/>
      <c r="D61" s="916"/>
      <c r="E61" s="916"/>
      <c r="F61" s="916"/>
      <c r="G61" s="916"/>
      <c r="H61" s="916"/>
      <c r="I61" s="916"/>
      <c r="J61" s="916"/>
      <c r="K61" s="916"/>
      <c r="L61" s="916"/>
      <c r="M61" s="916"/>
      <c r="N61" s="916"/>
      <c r="O61" s="917"/>
      <c r="P61" s="183"/>
    </row>
    <row r="62" spans="2:16" ht="13.2" thickBot="1">
      <c r="B62" s="186"/>
      <c r="C62" s="918"/>
      <c r="D62" s="919"/>
      <c r="E62" s="919"/>
      <c r="F62" s="919"/>
      <c r="G62" s="919"/>
      <c r="H62" s="919"/>
      <c r="I62" s="919"/>
      <c r="J62" s="919"/>
      <c r="K62" s="919"/>
      <c r="L62" s="919"/>
      <c r="M62" s="919"/>
      <c r="N62" s="919"/>
      <c r="O62" s="920"/>
      <c r="P62" s="183"/>
    </row>
    <row r="63" spans="2:16">
      <c r="B63" s="186"/>
      <c r="C63" s="921" t="s">
        <v>69</v>
      </c>
      <c r="D63" s="922"/>
      <c r="E63" s="922"/>
      <c r="F63" s="922"/>
      <c r="G63" s="922"/>
      <c r="H63" s="922"/>
      <c r="I63" s="922"/>
      <c r="J63" s="226"/>
      <c r="K63" s="242"/>
      <c r="L63" s="241" t="s">
        <v>70</v>
      </c>
      <c r="M63" s="923" t="s">
        <v>71</v>
      </c>
      <c r="N63" s="924"/>
      <c r="O63" s="243"/>
      <c r="P63" s="183"/>
    </row>
    <row r="64" spans="2:16">
      <c r="B64" s="186"/>
      <c r="C64" s="925" t="s">
        <v>22</v>
      </c>
      <c r="D64" s="926"/>
      <c r="E64" s="926"/>
      <c r="F64" s="926"/>
      <c r="G64" s="926"/>
      <c r="H64" s="926"/>
      <c r="I64" s="926"/>
      <c r="J64" s="254"/>
      <c r="K64" s="255"/>
      <c r="L64" s="256"/>
      <c r="M64" s="899"/>
      <c r="N64" s="900"/>
      <c r="O64" s="257"/>
      <c r="P64" s="183"/>
    </row>
    <row r="65" spans="2:16">
      <c r="B65" s="186"/>
      <c r="C65" s="258" t="s">
        <v>72</v>
      </c>
      <c r="D65" s="230"/>
      <c r="E65" s="230"/>
      <c r="F65" s="230"/>
      <c r="G65" s="230"/>
      <c r="H65" s="230"/>
      <c r="I65" s="230"/>
      <c r="J65" s="254"/>
      <c r="K65" s="255"/>
      <c r="L65" s="256"/>
      <c r="M65" s="899"/>
      <c r="N65" s="900"/>
      <c r="O65" s="257"/>
      <c r="P65" s="183"/>
    </row>
    <row r="66" spans="2:16" ht="13.2" thickBot="1">
      <c r="B66" s="186"/>
      <c r="C66" s="206" t="s">
        <v>73</v>
      </c>
      <c r="D66" s="207"/>
      <c r="E66" s="207"/>
      <c r="F66" s="207"/>
      <c r="G66" s="207"/>
      <c r="H66" s="207"/>
      <c r="I66" s="207"/>
      <c r="J66" s="259"/>
      <c r="K66" s="260"/>
      <c r="L66" s="256"/>
      <c r="M66" s="901"/>
      <c r="N66" s="902"/>
      <c r="O66" s="257"/>
      <c r="P66" s="183"/>
    </row>
    <row r="67" spans="2:16" ht="13.2" thickBot="1">
      <c r="B67" s="186"/>
      <c r="C67" s="903" t="s">
        <v>57</v>
      </c>
      <c r="D67" s="904"/>
      <c r="E67" s="904"/>
      <c r="F67" s="904"/>
      <c r="G67" s="904"/>
      <c r="H67" s="904"/>
      <c r="I67" s="904"/>
      <c r="J67" s="904"/>
      <c r="K67" s="904"/>
      <c r="L67" s="904"/>
      <c r="M67" s="904"/>
      <c r="N67" s="905"/>
      <c r="O67" s="261"/>
      <c r="P67" s="183"/>
    </row>
    <row r="68" spans="2:16" ht="13.2" thickBot="1">
      <c r="B68" s="186"/>
      <c r="C68" s="212"/>
      <c r="O68" s="213"/>
      <c r="P68" s="183"/>
    </row>
    <row r="69" spans="2:16" ht="13.2" thickBot="1">
      <c r="B69" s="186"/>
      <c r="C69" s="906" t="s">
        <v>74</v>
      </c>
      <c r="D69" s="907"/>
      <c r="E69" s="907"/>
      <c r="F69" s="907"/>
      <c r="G69" s="907"/>
      <c r="H69" s="907"/>
      <c r="I69" s="907"/>
      <c r="J69" s="907"/>
      <c r="K69" s="907"/>
      <c r="L69" s="907"/>
      <c r="M69" s="907"/>
      <c r="N69" s="908"/>
      <c r="O69" s="262"/>
      <c r="P69" s="183"/>
    </row>
    <row r="70" spans="2:16">
      <c r="B70" s="186"/>
      <c r="C70" s="209"/>
      <c r="D70" s="210"/>
      <c r="E70" s="210"/>
      <c r="F70" s="210"/>
      <c r="G70" s="210"/>
      <c r="H70" s="210"/>
      <c r="I70" s="210"/>
      <c r="J70" s="210"/>
      <c r="K70" s="210"/>
      <c r="L70" s="210"/>
      <c r="M70" s="210"/>
      <c r="N70" s="210"/>
      <c r="O70" s="211"/>
      <c r="P70" s="183"/>
    </row>
    <row r="71" spans="2:16">
      <c r="B71" s="186"/>
      <c r="C71" s="212"/>
      <c r="O71" s="213"/>
      <c r="P71" s="183"/>
    </row>
    <row r="72" spans="2:16">
      <c r="B72" s="186"/>
      <c r="C72" s="212"/>
      <c r="O72" s="213"/>
      <c r="P72" s="183"/>
    </row>
    <row r="73" spans="2:16">
      <c r="B73" s="186"/>
      <c r="C73" s="212"/>
      <c r="H73" s="263" t="s">
        <v>75</v>
      </c>
      <c r="I73" s="263"/>
      <c r="J73" s="263"/>
      <c r="K73" s="263"/>
      <c r="O73" s="213"/>
      <c r="P73" s="183"/>
    </row>
    <row r="74" spans="2:16">
      <c r="B74" s="186"/>
      <c r="C74" s="264"/>
      <c r="D74" s="265"/>
      <c r="E74" s="265"/>
      <c r="F74" s="265"/>
      <c r="G74" s="265"/>
      <c r="H74" s="263" t="s">
        <v>76</v>
      </c>
      <c r="I74" s="265"/>
      <c r="J74" s="265"/>
      <c r="K74" s="265"/>
      <c r="L74" s="265"/>
      <c r="M74" s="265"/>
      <c r="N74" s="265"/>
      <c r="O74" s="266"/>
      <c r="P74" s="183"/>
    </row>
    <row r="75" spans="2:16">
      <c r="B75" s="186"/>
      <c r="C75" s="264"/>
      <c r="D75" s="265"/>
      <c r="E75" s="265"/>
      <c r="F75" s="265"/>
      <c r="G75" s="265"/>
      <c r="H75" s="263" t="s">
        <v>77</v>
      </c>
      <c r="K75" s="265"/>
      <c r="L75" s="265"/>
      <c r="M75" s="265"/>
      <c r="N75" s="265"/>
      <c r="O75" s="266"/>
      <c r="P75" s="183"/>
    </row>
    <row r="76" spans="2:16">
      <c r="B76" s="186"/>
      <c r="C76" s="198"/>
      <c r="D76" s="267"/>
      <c r="E76" s="267"/>
      <c r="F76" s="267"/>
      <c r="G76" s="267"/>
      <c r="H76" s="263" t="s">
        <v>78</v>
      </c>
      <c r="I76" s="267"/>
      <c r="J76" s="267"/>
      <c r="K76" s="267"/>
      <c r="L76" s="267"/>
      <c r="M76" s="267"/>
      <c r="N76" s="267"/>
      <c r="O76" s="268"/>
      <c r="P76" s="183"/>
    </row>
    <row r="77" spans="2:16">
      <c r="B77" s="186"/>
      <c r="C77" s="212"/>
      <c r="H77" s="181" t="s">
        <v>79</v>
      </c>
      <c r="O77" s="213"/>
      <c r="P77" s="183"/>
    </row>
    <row r="78" spans="2:16">
      <c r="B78" s="186"/>
      <c r="C78" s="269" t="s">
        <v>80</v>
      </c>
      <c r="D78" s="220"/>
      <c r="E78" s="220"/>
      <c r="F78" s="220"/>
      <c r="G78" s="220"/>
      <c r="H78" s="220"/>
      <c r="I78" s="220"/>
      <c r="J78" s="220"/>
      <c r="K78" s="220"/>
      <c r="L78" s="220"/>
      <c r="M78" s="220"/>
      <c r="N78" s="220"/>
      <c r="O78" s="270"/>
      <c r="P78" s="183"/>
    </row>
    <row r="79" spans="2:16">
      <c r="B79" s="186"/>
      <c r="C79" s="909"/>
      <c r="D79" s="910"/>
      <c r="E79" s="910"/>
      <c r="F79" s="910"/>
      <c r="G79" s="910"/>
      <c r="H79" s="910"/>
      <c r="I79" s="910"/>
      <c r="J79" s="910"/>
      <c r="K79" s="910"/>
      <c r="L79" s="910"/>
      <c r="M79" s="910"/>
      <c r="N79" s="910"/>
      <c r="O79" s="911"/>
      <c r="P79" s="183"/>
    </row>
    <row r="80" spans="2:16">
      <c r="B80" s="186"/>
      <c r="C80" s="909"/>
      <c r="D80" s="910"/>
      <c r="E80" s="910"/>
      <c r="F80" s="910"/>
      <c r="G80" s="910"/>
      <c r="H80" s="910"/>
      <c r="I80" s="910"/>
      <c r="J80" s="910"/>
      <c r="K80" s="910"/>
      <c r="L80" s="910"/>
      <c r="M80" s="910"/>
      <c r="N80" s="910"/>
      <c r="O80" s="911"/>
      <c r="P80" s="183"/>
    </row>
    <row r="81" spans="2:16">
      <c r="B81" s="186"/>
      <c r="C81" s="198"/>
      <c r="D81" s="267"/>
      <c r="E81" s="267"/>
      <c r="F81" s="267"/>
      <c r="G81" s="267"/>
      <c r="H81" s="267"/>
      <c r="I81" s="267"/>
      <c r="J81" s="267"/>
      <c r="K81" s="267"/>
      <c r="L81" s="267"/>
      <c r="M81" s="267"/>
      <c r="N81" s="267"/>
      <c r="O81" s="268"/>
      <c r="P81" s="183"/>
    </row>
    <row r="82" spans="2:16">
      <c r="B82" s="186"/>
      <c r="C82" s="271" t="s">
        <v>81</v>
      </c>
      <c r="D82" s="267"/>
      <c r="E82" s="267"/>
      <c r="F82" s="267"/>
      <c r="G82" s="267"/>
      <c r="H82" s="267"/>
      <c r="I82" s="267"/>
      <c r="J82" s="267"/>
      <c r="K82" s="267"/>
      <c r="L82" s="267"/>
      <c r="M82" s="267"/>
      <c r="N82" s="267"/>
      <c r="O82" s="268"/>
      <c r="P82" s="183"/>
    </row>
    <row r="83" spans="2:16">
      <c r="B83" s="186"/>
      <c r="C83" s="890" t="s">
        <v>82</v>
      </c>
      <c r="D83" s="891"/>
      <c r="E83" s="891"/>
      <c r="F83" s="891"/>
      <c r="G83" s="891"/>
      <c r="H83" s="891"/>
      <c r="I83" s="891"/>
      <c r="J83" s="891"/>
      <c r="K83" s="891"/>
      <c r="L83" s="891"/>
      <c r="M83" s="891"/>
      <c r="N83" s="891"/>
      <c r="O83" s="892"/>
      <c r="P83" s="183"/>
    </row>
    <row r="84" spans="2:16">
      <c r="B84" s="186"/>
      <c r="C84" s="890"/>
      <c r="D84" s="891"/>
      <c r="E84" s="891"/>
      <c r="F84" s="891"/>
      <c r="G84" s="891"/>
      <c r="H84" s="891"/>
      <c r="I84" s="891"/>
      <c r="J84" s="891"/>
      <c r="K84" s="891"/>
      <c r="L84" s="891"/>
      <c r="M84" s="891"/>
      <c r="N84" s="891"/>
      <c r="O84" s="892"/>
      <c r="P84" s="183"/>
    </row>
    <row r="85" spans="2:16">
      <c r="B85" s="186"/>
      <c r="C85" s="890" t="s">
        <v>83</v>
      </c>
      <c r="D85" s="891"/>
      <c r="E85" s="891"/>
      <c r="F85" s="891"/>
      <c r="G85" s="891"/>
      <c r="H85" s="891"/>
      <c r="I85" s="891"/>
      <c r="J85" s="891"/>
      <c r="K85" s="891"/>
      <c r="L85" s="891"/>
      <c r="M85" s="891"/>
      <c r="N85" s="891"/>
      <c r="O85" s="892"/>
      <c r="P85" s="183"/>
    </row>
    <row r="86" spans="2:16">
      <c r="B86" s="186"/>
      <c r="C86" s="890"/>
      <c r="D86" s="891"/>
      <c r="E86" s="891"/>
      <c r="F86" s="891"/>
      <c r="G86" s="891"/>
      <c r="H86" s="891"/>
      <c r="I86" s="891"/>
      <c r="J86" s="891"/>
      <c r="K86" s="891"/>
      <c r="L86" s="891"/>
      <c r="M86" s="891"/>
      <c r="N86" s="891"/>
      <c r="O86" s="892"/>
      <c r="P86" s="183"/>
    </row>
    <row r="87" spans="2:16">
      <c r="B87" s="186"/>
      <c r="C87" s="198"/>
      <c r="D87" s="267"/>
      <c r="E87" s="267"/>
      <c r="F87" s="267"/>
      <c r="G87" s="267"/>
      <c r="H87" s="267"/>
      <c r="I87" s="267"/>
      <c r="J87" s="267"/>
      <c r="K87" s="267"/>
      <c r="L87" s="267"/>
      <c r="M87" s="267"/>
      <c r="N87" s="267"/>
      <c r="O87" s="268"/>
      <c r="P87" s="183"/>
    </row>
    <row r="88" spans="2:16">
      <c r="B88" s="186"/>
      <c r="C88" s="212"/>
      <c r="H88" s="263" t="s">
        <v>75</v>
      </c>
      <c r="O88" s="213"/>
      <c r="P88" s="183"/>
    </row>
    <row r="89" spans="2:16">
      <c r="B89" s="186"/>
      <c r="C89" s="212"/>
      <c r="H89" s="181" t="s">
        <v>76</v>
      </c>
      <c r="I89" s="230"/>
      <c r="J89" s="230"/>
      <c r="K89" s="230"/>
      <c r="O89" s="213"/>
      <c r="P89" s="183"/>
    </row>
    <row r="90" spans="2:16">
      <c r="B90" s="186"/>
      <c r="C90" s="212"/>
      <c r="H90" s="181" t="s">
        <v>84</v>
      </c>
      <c r="I90" s="272"/>
      <c r="J90" s="272"/>
      <c r="K90" s="272"/>
      <c r="O90" s="213"/>
      <c r="P90" s="183"/>
    </row>
    <row r="91" spans="2:16">
      <c r="B91" s="186"/>
      <c r="C91" s="273"/>
      <c r="D91" s="267"/>
      <c r="E91" s="267"/>
      <c r="F91" s="267"/>
      <c r="G91" s="267"/>
      <c r="H91" s="181" t="s">
        <v>78</v>
      </c>
      <c r="L91" s="267"/>
      <c r="M91" s="267"/>
      <c r="N91" s="267"/>
      <c r="O91" s="268"/>
      <c r="P91" s="183"/>
    </row>
    <row r="92" spans="2:16">
      <c r="B92" s="186"/>
      <c r="C92" s="274"/>
      <c r="D92" s="275"/>
      <c r="E92" s="275"/>
      <c r="K92" s="893"/>
      <c r="L92" s="893"/>
      <c r="M92" s="893"/>
      <c r="N92" s="893"/>
      <c r="O92" s="894"/>
      <c r="P92" s="183"/>
    </row>
    <row r="93" spans="2:16" ht="13.2" thickBot="1">
      <c r="B93" s="186"/>
      <c r="C93" s="897"/>
      <c r="D93" s="898"/>
      <c r="E93" s="898"/>
      <c r="F93" s="238"/>
      <c r="G93" s="238"/>
      <c r="H93" s="238"/>
      <c r="I93" s="238"/>
      <c r="J93" s="238"/>
      <c r="K93" s="895"/>
      <c r="L93" s="895"/>
      <c r="M93" s="895"/>
      <c r="N93" s="895"/>
      <c r="O93" s="896"/>
      <c r="P93" s="183"/>
    </row>
    <row r="94" spans="2:16" ht="13.2" thickBot="1">
      <c r="B94" s="276"/>
      <c r="C94" s="277"/>
      <c r="D94" s="277"/>
      <c r="E94" s="277"/>
      <c r="F94" s="277"/>
      <c r="G94" s="277"/>
      <c r="H94" s="277"/>
      <c r="I94" s="277"/>
      <c r="J94" s="277"/>
      <c r="K94" s="277"/>
      <c r="L94" s="277"/>
      <c r="M94" s="277"/>
      <c r="N94" s="277"/>
      <c r="O94" s="277"/>
      <c r="P94" s="278"/>
    </row>
    <row r="95" spans="2:16" ht="13.2" thickTop="1"/>
  </sheetData>
  <mergeCells count="85">
    <mergeCell ref="O12:O14"/>
    <mergeCell ref="D14:K14"/>
    <mergeCell ref="B2:P2"/>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J31:K31"/>
    <mergeCell ref="M31:N31"/>
    <mergeCell ref="C32:G32"/>
    <mergeCell ref="H32:I32"/>
    <mergeCell ref="J32:K32"/>
    <mergeCell ref="M32:N32"/>
    <mergeCell ref="C42:O44"/>
    <mergeCell ref="C33:N33"/>
    <mergeCell ref="C34:O36"/>
    <mergeCell ref="C37:J37"/>
    <mergeCell ref="M37:N37"/>
    <mergeCell ref="C38:J38"/>
    <mergeCell ref="M38:N38"/>
    <mergeCell ref="C39:J39"/>
    <mergeCell ref="M39:N39"/>
    <mergeCell ref="C40:J40"/>
    <mergeCell ref="M40:N40"/>
    <mergeCell ref="C41:N41"/>
    <mergeCell ref="C45:I45"/>
    <mergeCell ref="M45:N45"/>
    <mergeCell ref="C46:I46"/>
    <mergeCell ref="M46:N46"/>
    <mergeCell ref="C47:I47"/>
    <mergeCell ref="M47:N47"/>
    <mergeCell ref="C60:O62"/>
    <mergeCell ref="C48:N48"/>
    <mergeCell ref="C49:O51"/>
    <mergeCell ref="C52:I52"/>
    <mergeCell ref="M52:N52"/>
    <mergeCell ref="M53:N53"/>
    <mergeCell ref="M54:N54"/>
    <mergeCell ref="M55:N55"/>
    <mergeCell ref="C56:I56"/>
    <mergeCell ref="M56:N56"/>
    <mergeCell ref="C57:N57"/>
    <mergeCell ref="C59:N59"/>
    <mergeCell ref="K92:O93"/>
    <mergeCell ref="C93:E93"/>
    <mergeCell ref="C3:M3"/>
    <mergeCell ref="C4:F4"/>
    <mergeCell ref="C67:N67"/>
    <mergeCell ref="C69:N69"/>
    <mergeCell ref="C79:O79"/>
    <mergeCell ref="C80:O80"/>
    <mergeCell ref="C83:O84"/>
    <mergeCell ref="C85:O86"/>
    <mergeCell ref="C63:I63"/>
    <mergeCell ref="M63:N63"/>
    <mergeCell ref="C64:I64"/>
    <mergeCell ref="M64:N64"/>
    <mergeCell ref="M65:N65"/>
    <mergeCell ref="M66:N66"/>
  </mergeCells>
  <pageMargins left="0.7" right="0.7" top="0.75" bottom="0.75" header="0.3" footer="0.3"/>
  <pageSetup scale="5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BB25B-DE4D-4A02-96E0-3885FEC7946E}">
  <dimension ref="B1:P91"/>
  <sheetViews>
    <sheetView view="pageBreakPreview" topLeftCell="K33" zoomScaleNormal="100" zoomScaleSheetLayoutView="100" workbookViewId="0">
      <selection activeCell="S54" sqref="S54"/>
    </sheetView>
  </sheetViews>
  <sheetFormatPr baseColWidth="10" defaultRowHeight="12.6"/>
  <cols>
    <col min="1" max="1" width="2.88671875" style="181" customWidth="1"/>
    <col min="2" max="2" width="4" style="181" customWidth="1"/>
    <col min="3" max="3" width="11.6640625" style="181" bestFit="1" customWidth="1"/>
    <col min="4" max="5" width="11.5546875" style="181"/>
    <col min="6" max="6" width="11.6640625" style="181" bestFit="1" customWidth="1"/>
    <col min="7" max="10" width="11.5546875" style="181"/>
    <col min="11" max="11" width="14.5546875" style="181" bestFit="1" customWidth="1"/>
    <col min="12" max="12" width="15.77734375" style="181" bestFit="1" customWidth="1"/>
    <col min="13" max="14" width="11.6640625" style="181" bestFit="1" customWidth="1"/>
    <col min="15" max="15" width="17.6640625" style="181" bestFit="1" customWidth="1"/>
    <col min="16" max="17" width="3.21875" style="181" customWidth="1"/>
    <col min="18" max="16384" width="11.5546875" style="181"/>
  </cols>
  <sheetData>
    <row r="1" spans="2:16" ht="13.2" thickBot="1"/>
    <row r="2" spans="2:16" ht="13.2" thickTop="1">
      <c r="B2" s="1042"/>
      <c r="C2" s="1043"/>
      <c r="D2" s="1043"/>
      <c r="E2" s="1043"/>
      <c r="F2" s="1043"/>
      <c r="G2" s="1043"/>
      <c r="H2" s="1043"/>
      <c r="I2" s="1043"/>
      <c r="J2" s="1043"/>
      <c r="K2" s="1043"/>
      <c r="L2" s="1043"/>
      <c r="M2" s="1043"/>
      <c r="N2" s="1043"/>
      <c r="O2" s="1043"/>
      <c r="P2" s="1044"/>
    </row>
    <row r="3" spans="2:16" ht="13.8">
      <c r="B3" s="182"/>
      <c r="C3" s="791" t="s">
        <v>36</v>
      </c>
      <c r="D3" s="791"/>
      <c r="E3" s="791"/>
      <c r="F3" s="791"/>
      <c r="G3" s="791"/>
      <c r="H3" s="791"/>
      <c r="I3" s="791"/>
      <c r="J3" s="791"/>
      <c r="K3" s="791"/>
      <c r="L3" s="791"/>
      <c r="M3" s="791"/>
      <c r="P3" s="183"/>
    </row>
    <row r="4" spans="2:16" ht="13.8">
      <c r="B4" s="182"/>
      <c r="C4" s="791" t="s">
        <v>1</v>
      </c>
      <c r="D4" s="791"/>
      <c r="E4" s="791"/>
      <c r="F4" s="791"/>
      <c r="G4" s="122"/>
      <c r="H4" s="122"/>
      <c r="I4" s="122"/>
      <c r="J4" s="122"/>
      <c r="K4" s="122"/>
      <c r="L4" s="122"/>
      <c r="M4" s="122"/>
      <c r="P4" s="183"/>
    </row>
    <row r="5" spans="2:16" ht="13.8">
      <c r="B5" s="182"/>
      <c r="C5" s="122"/>
      <c r="D5" s="122"/>
      <c r="E5" s="122"/>
      <c r="F5" s="122"/>
      <c r="G5" s="122"/>
      <c r="H5" s="122"/>
      <c r="I5" s="122"/>
      <c r="J5" s="122"/>
      <c r="K5" s="122"/>
      <c r="L5" s="122"/>
      <c r="M5" s="122"/>
      <c r="P5" s="183"/>
    </row>
    <row r="6" spans="2:16" ht="33" customHeight="1">
      <c r="B6" s="186"/>
      <c r="C6" s="980" t="s">
        <v>37</v>
      </c>
      <c r="D6" s="980"/>
      <c r="E6" s="980"/>
      <c r="F6" s="980"/>
      <c r="G6" s="980"/>
      <c r="H6" s="980"/>
      <c r="I6" s="980"/>
      <c r="J6" s="980"/>
      <c r="K6" s="980"/>
      <c r="L6" s="980"/>
      <c r="M6" s="980"/>
      <c r="N6" s="980"/>
      <c r="O6" s="980"/>
      <c r="P6" s="183"/>
    </row>
    <row r="7" spans="2:16" ht="13.2" thickBot="1">
      <c r="B7" s="186"/>
      <c r="P7" s="183"/>
    </row>
    <row r="8" spans="2:16">
      <c r="B8" s="186"/>
      <c r="C8" s="981"/>
      <c r="D8" s="983"/>
      <c r="E8" s="984"/>
      <c r="F8" s="984"/>
      <c r="G8" s="984"/>
      <c r="H8" s="984"/>
      <c r="I8" s="984"/>
      <c r="J8" s="984"/>
      <c r="K8" s="985"/>
      <c r="L8" s="986"/>
      <c r="M8" s="987"/>
      <c r="N8" s="987"/>
      <c r="O8" s="988"/>
      <c r="P8" s="183"/>
    </row>
    <row r="9" spans="2:16">
      <c r="B9" s="186"/>
      <c r="C9" s="982"/>
      <c r="D9" s="977" t="s">
        <v>167</v>
      </c>
      <c r="E9" s="978"/>
      <c r="F9" s="978"/>
      <c r="G9" s="978"/>
      <c r="H9" s="978"/>
      <c r="I9" s="978"/>
      <c r="J9" s="978"/>
      <c r="K9" s="979"/>
      <c r="L9" s="989"/>
      <c r="M9" s="990"/>
      <c r="N9" s="990"/>
      <c r="O9" s="991"/>
      <c r="P9" s="183"/>
    </row>
    <row r="10" spans="2:16">
      <c r="B10" s="186"/>
      <c r="C10" s="982"/>
      <c r="D10" s="992"/>
      <c r="E10" s="993"/>
      <c r="F10" s="993"/>
      <c r="G10" s="993"/>
      <c r="H10" s="993"/>
      <c r="I10" s="993"/>
      <c r="J10" s="993"/>
      <c r="K10" s="994"/>
      <c r="L10" s="995" t="s">
        <v>38</v>
      </c>
      <c r="M10" s="997"/>
      <c r="N10" s="998"/>
      <c r="O10" s="999"/>
      <c r="P10" s="183"/>
    </row>
    <row r="11" spans="2:16">
      <c r="B11" s="186"/>
      <c r="C11" s="982"/>
      <c r="D11" s="977" t="s">
        <v>39</v>
      </c>
      <c r="E11" s="978"/>
      <c r="F11" s="978"/>
      <c r="G11" s="978"/>
      <c r="H11" s="978"/>
      <c r="I11" s="978"/>
      <c r="J11" s="978"/>
      <c r="K11" s="979"/>
      <c r="L11" s="996"/>
      <c r="M11" s="1000"/>
      <c r="N11" s="1001"/>
      <c r="O11" s="1002"/>
      <c r="P11" s="183"/>
    </row>
    <row r="12" spans="2:16">
      <c r="B12" s="186"/>
      <c r="C12" s="982"/>
      <c r="D12" s="1003"/>
      <c r="E12" s="1004"/>
      <c r="F12" s="1004"/>
      <c r="G12" s="1004"/>
      <c r="H12" s="1004"/>
      <c r="I12" s="1004"/>
      <c r="J12" s="1004"/>
      <c r="K12" s="1005"/>
      <c r="L12" s="995" t="s">
        <v>40</v>
      </c>
      <c r="M12" s="995">
        <v>1</v>
      </c>
      <c r="N12" s="995" t="s">
        <v>41</v>
      </c>
      <c r="O12" s="975">
        <v>1</v>
      </c>
      <c r="P12" s="183"/>
    </row>
    <row r="13" spans="2:16">
      <c r="B13" s="186"/>
      <c r="C13" s="982"/>
      <c r="D13" s="1003"/>
      <c r="E13" s="1004"/>
      <c r="F13" s="1004"/>
      <c r="G13" s="1004"/>
      <c r="H13" s="1004"/>
      <c r="I13" s="1004"/>
      <c r="J13" s="1004"/>
      <c r="K13" s="1005"/>
      <c r="L13" s="1006"/>
      <c r="M13" s="1006"/>
      <c r="N13" s="1006"/>
      <c r="O13" s="976"/>
      <c r="P13" s="183"/>
    </row>
    <row r="14" spans="2:16">
      <c r="B14" s="186"/>
      <c r="C14" s="982"/>
      <c r="D14" s="977" t="s">
        <v>42</v>
      </c>
      <c r="E14" s="978"/>
      <c r="F14" s="978"/>
      <c r="G14" s="978"/>
      <c r="H14" s="978"/>
      <c r="I14" s="978"/>
      <c r="J14" s="978"/>
      <c r="K14" s="979"/>
      <c r="L14" s="1006"/>
      <c r="M14" s="1006"/>
      <c r="N14" s="1006"/>
      <c r="O14" s="976"/>
      <c r="P14" s="183"/>
    </row>
    <row r="15" spans="2:16" ht="13.2" thickBot="1">
      <c r="B15" s="186"/>
      <c r="C15" s="189"/>
      <c r="D15" s="190"/>
      <c r="E15" s="190"/>
      <c r="F15" s="190"/>
      <c r="G15" s="190"/>
      <c r="H15" s="190"/>
      <c r="I15" s="190"/>
      <c r="J15" s="190"/>
      <c r="K15" s="190"/>
      <c r="L15" s="190"/>
      <c r="M15" s="191"/>
      <c r="N15" s="191"/>
      <c r="O15" s="192"/>
      <c r="P15" s="183"/>
    </row>
    <row r="16" spans="2:16">
      <c r="B16" s="186"/>
      <c r="C16" s="193"/>
      <c r="D16" s="194"/>
      <c r="E16" s="194"/>
      <c r="F16" s="194"/>
      <c r="G16" s="194"/>
      <c r="H16" s="194"/>
      <c r="I16" s="194"/>
      <c r="J16" s="194"/>
      <c r="K16" s="194"/>
      <c r="L16" s="195" t="s">
        <v>43</v>
      </c>
      <c r="M16" s="196" t="s">
        <v>44</v>
      </c>
      <c r="N16" s="196" t="s">
        <v>45</v>
      </c>
      <c r="O16" s="197" t="s">
        <v>46</v>
      </c>
      <c r="P16" s="183"/>
    </row>
    <row r="17" spans="2:16">
      <c r="B17" s="186"/>
      <c r="C17" s="198"/>
      <c r="D17" s="187"/>
      <c r="E17" s="187"/>
      <c r="F17" s="187"/>
      <c r="G17" s="187"/>
      <c r="H17" s="187"/>
      <c r="I17" s="187"/>
      <c r="J17" s="187"/>
      <c r="K17" s="187"/>
      <c r="L17" s="199"/>
      <c r="M17" s="200"/>
      <c r="N17" s="200"/>
      <c r="O17" s="201">
        <v>2026</v>
      </c>
      <c r="P17" s="183"/>
    </row>
    <row r="18" spans="2:16">
      <c r="B18" s="186"/>
      <c r="C18" s="956" t="s">
        <v>47</v>
      </c>
      <c r="D18" s="957"/>
      <c r="E18" s="957"/>
      <c r="F18" s="957"/>
      <c r="G18" s="187"/>
      <c r="H18" s="187"/>
      <c r="I18" s="187" t="s">
        <v>48</v>
      </c>
      <c r="K18" s="187"/>
      <c r="L18" s="199"/>
      <c r="O18" s="202"/>
      <c r="P18" s="183"/>
    </row>
    <row r="19" spans="2:16">
      <c r="B19" s="186"/>
      <c r="C19" s="203"/>
      <c r="D19" s="204"/>
      <c r="E19" s="204"/>
      <c r="F19" s="204"/>
      <c r="G19" s="204"/>
      <c r="H19" s="204"/>
      <c r="I19" s="204"/>
      <c r="J19" s="204"/>
      <c r="K19" s="204"/>
      <c r="L19" s="204"/>
      <c r="M19" s="204"/>
      <c r="N19" s="204"/>
      <c r="O19" s="205"/>
      <c r="P19" s="183"/>
    </row>
    <row r="20" spans="2:16" ht="13.2" thickBot="1">
      <c r="B20" s="186"/>
      <c r="C20" s="206"/>
      <c r="D20" s="207"/>
      <c r="E20" s="207"/>
      <c r="F20" s="207"/>
      <c r="G20" s="207"/>
      <c r="H20" s="207"/>
      <c r="I20" s="207"/>
      <c r="J20" s="207"/>
      <c r="K20" s="207"/>
      <c r="L20" s="207"/>
      <c r="M20" s="207"/>
      <c r="N20" s="207"/>
      <c r="O20" s="208"/>
      <c r="P20" s="183"/>
    </row>
    <row r="21" spans="2:16" ht="13.2" thickBot="1">
      <c r="B21" s="186"/>
      <c r="C21" s="209"/>
      <c r="D21" s="210"/>
      <c r="E21" s="210"/>
      <c r="F21" s="210"/>
      <c r="G21" s="210"/>
      <c r="H21" s="210"/>
      <c r="K21" s="210"/>
      <c r="L21" s="210"/>
      <c r="M21" s="210"/>
      <c r="N21" s="210"/>
      <c r="O21" s="211"/>
      <c r="P21" s="183"/>
    </row>
    <row r="22" spans="2:16">
      <c r="B22" s="186"/>
      <c r="C22" s="958" t="s">
        <v>49</v>
      </c>
      <c r="D22" s="959"/>
      <c r="E22" s="959"/>
      <c r="F22" s="959"/>
      <c r="G22" s="959"/>
      <c r="H22" s="959"/>
      <c r="I22" s="959"/>
      <c r="J22" s="959"/>
      <c r="K22" s="959"/>
      <c r="L22" s="959"/>
      <c r="M22" s="959"/>
      <c r="N22" s="959"/>
      <c r="O22" s="960"/>
      <c r="P22" s="183"/>
    </row>
    <row r="23" spans="2:16" ht="13.2" thickBot="1">
      <c r="B23" s="186"/>
      <c r="C23" s="212"/>
      <c r="O23" s="213"/>
      <c r="P23" s="183"/>
    </row>
    <row r="24" spans="2:16">
      <c r="B24" s="186"/>
      <c r="C24" s="214" t="s">
        <v>50</v>
      </c>
      <c r="D24" s="961" t="s">
        <v>51</v>
      </c>
      <c r="E24" s="962"/>
      <c r="F24" s="962"/>
      <c r="G24" s="962"/>
      <c r="H24" s="962"/>
      <c r="I24" s="962"/>
      <c r="J24" s="962"/>
      <c r="K24" s="962"/>
      <c r="L24" s="963"/>
      <c r="M24" s="964" t="s">
        <v>52</v>
      </c>
      <c r="N24" s="965"/>
      <c r="O24" s="214" t="s">
        <v>10</v>
      </c>
      <c r="P24" s="183"/>
    </row>
    <row r="25" spans="2:16" ht="13.2" thickBot="1">
      <c r="B25" s="186"/>
      <c r="C25" s="464">
        <v>2.1</v>
      </c>
      <c r="D25" s="966" t="s">
        <v>207</v>
      </c>
      <c r="E25" s="967"/>
      <c r="F25" s="967"/>
      <c r="G25" s="967"/>
      <c r="H25" s="967"/>
      <c r="I25" s="967"/>
      <c r="J25" s="967"/>
      <c r="K25" s="967"/>
      <c r="L25" s="968"/>
      <c r="M25" s="969" t="s">
        <v>172</v>
      </c>
      <c r="N25" s="970"/>
      <c r="O25" s="216"/>
      <c r="P25" s="183"/>
    </row>
    <row r="26" spans="2:16">
      <c r="B26" s="186"/>
      <c r="C26" s="912" t="s">
        <v>53</v>
      </c>
      <c r="D26" s="913"/>
      <c r="E26" s="913"/>
      <c r="F26" s="913"/>
      <c r="G26" s="913"/>
      <c r="H26" s="913"/>
      <c r="I26" s="913"/>
      <c r="J26" s="913"/>
      <c r="K26" s="913"/>
      <c r="L26" s="913"/>
      <c r="M26" s="913"/>
      <c r="N26" s="913"/>
      <c r="O26" s="914"/>
      <c r="P26" s="183"/>
    </row>
    <row r="27" spans="2:16">
      <c r="B27" s="186"/>
      <c r="C27" s="915"/>
      <c r="D27" s="916"/>
      <c r="E27" s="916"/>
      <c r="F27" s="916"/>
      <c r="G27" s="916"/>
      <c r="H27" s="916"/>
      <c r="I27" s="916"/>
      <c r="J27" s="916"/>
      <c r="K27" s="916"/>
      <c r="L27" s="916"/>
      <c r="M27" s="916"/>
      <c r="N27" s="916"/>
      <c r="O27" s="917"/>
      <c r="P27" s="183"/>
    </row>
    <row r="28" spans="2:16" ht="13.2" thickBot="1">
      <c r="B28" s="186"/>
      <c r="C28" s="918"/>
      <c r="D28" s="919"/>
      <c r="E28" s="919"/>
      <c r="F28" s="919"/>
      <c r="G28" s="919"/>
      <c r="H28" s="919"/>
      <c r="I28" s="919"/>
      <c r="J28" s="919"/>
      <c r="K28" s="919"/>
      <c r="L28" s="919"/>
      <c r="M28" s="919"/>
      <c r="N28" s="919"/>
      <c r="O28" s="920"/>
      <c r="P28" s="183"/>
    </row>
    <row r="29" spans="2:16">
      <c r="B29" s="186"/>
      <c r="C29" s="921" t="s">
        <v>51</v>
      </c>
      <c r="D29" s="971"/>
      <c r="E29" s="971"/>
      <c r="F29" s="971"/>
      <c r="G29" s="972"/>
      <c r="H29" s="938" t="s">
        <v>54</v>
      </c>
      <c r="I29" s="971"/>
      <c r="J29" s="973" t="s">
        <v>52</v>
      </c>
      <c r="K29" s="974"/>
      <c r="L29" s="218" t="s">
        <v>56</v>
      </c>
      <c r="M29" s="938" t="s">
        <v>55</v>
      </c>
      <c r="N29" s="939"/>
      <c r="O29" s="219" t="s">
        <v>168</v>
      </c>
      <c r="P29" s="183"/>
    </row>
    <row r="30" spans="2:16">
      <c r="B30" s="186"/>
      <c r="C30" s="1034" t="s">
        <v>118</v>
      </c>
      <c r="D30" s="1034"/>
      <c r="E30" s="1034"/>
      <c r="F30" s="1034"/>
      <c r="G30" s="1034"/>
      <c r="H30" s="1034"/>
      <c r="I30" s="1034"/>
      <c r="J30" s="1140" t="s">
        <v>86</v>
      </c>
      <c r="K30" s="1140"/>
      <c r="L30" s="223">
        <v>81829.14</v>
      </c>
      <c r="M30" s="1141">
        <v>0.05</v>
      </c>
      <c r="N30" s="1141"/>
      <c r="O30" s="465">
        <f>+L30*M30</f>
        <v>4091.4570000000003</v>
      </c>
      <c r="P30" s="183"/>
    </row>
    <row r="31" spans="2:16" ht="13.2" thickBot="1">
      <c r="B31" s="186"/>
      <c r="C31" s="1137" t="s">
        <v>212</v>
      </c>
      <c r="D31" s="1137"/>
      <c r="E31" s="1137"/>
      <c r="F31" s="1137"/>
      <c r="G31" s="1137"/>
      <c r="H31" s="1138"/>
      <c r="I31" s="1138"/>
      <c r="J31" s="1139" t="s">
        <v>213</v>
      </c>
      <c r="K31" s="1139"/>
      <c r="L31" s="466">
        <v>137211</v>
      </c>
      <c r="M31" s="1138">
        <v>0.25</v>
      </c>
      <c r="N31" s="1138"/>
      <c r="O31" s="467">
        <f>+L31*M31</f>
        <v>34302.75</v>
      </c>
      <c r="P31" s="183"/>
    </row>
    <row r="32" spans="2:16" ht="13.2" thickBot="1">
      <c r="B32" s="186"/>
      <c r="C32" s="1142" t="s">
        <v>57</v>
      </c>
      <c r="D32" s="1143"/>
      <c r="E32" s="1143"/>
      <c r="F32" s="1143"/>
      <c r="G32" s="1143"/>
      <c r="H32" s="1143"/>
      <c r="I32" s="1143"/>
      <c r="J32" s="1143"/>
      <c r="K32" s="1143"/>
      <c r="L32" s="1143"/>
      <c r="M32" s="1143"/>
      <c r="N32" s="1143"/>
      <c r="O32" s="468">
        <f>ROUND(SUM(O30:O31),2)</f>
        <v>38394.21</v>
      </c>
      <c r="P32" s="183"/>
    </row>
    <row r="33" spans="2:16">
      <c r="B33" s="186"/>
      <c r="C33" s="915" t="s">
        <v>58</v>
      </c>
      <c r="D33" s="916"/>
      <c r="E33" s="916"/>
      <c r="F33" s="916"/>
      <c r="G33" s="916"/>
      <c r="H33" s="916"/>
      <c r="I33" s="916"/>
      <c r="J33" s="916"/>
      <c r="K33" s="916"/>
      <c r="L33" s="916"/>
      <c r="M33" s="916"/>
      <c r="N33" s="916"/>
      <c r="O33" s="917"/>
      <c r="P33" s="183"/>
    </row>
    <row r="34" spans="2:16">
      <c r="B34" s="186"/>
      <c r="C34" s="915"/>
      <c r="D34" s="916"/>
      <c r="E34" s="916"/>
      <c r="F34" s="916"/>
      <c r="G34" s="916"/>
      <c r="H34" s="916"/>
      <c r="I34" s="916"/>
      <c r="J34" s="916"/>
      <c r="K34" s="916"/>
      <c r="L34" s="916"/>
      <c r="M34" s="916"/>
      <c r="N34" s="916"/>
      <c r="O34" s="917"/>
      <c r="P34" s="183"/>
    </row>
    <row r="35" spans="2:16" ht="13.2" thickBot="1">
      <c r="B35" s="186"/>
      <c r="C35" s="918"/>
      <c r="D35" s="919"/>
      <c r="E35" s="919"/>
      <c r="F35" s="919"/>
      <c r="G35" s="919"/>
      <c r="H35" s="919"/>
      <c r="I35" s="919"/>
      <c r="J35" s="919"/>
      <c r="K35" s="919"/>
      <c r="L35" s="919"/>
      <c r="M35" s="919"/>
      <c r="N35" s="919"/>
      <c r="O35" s="920"/>
      <c r="P35" s="183"/>
    </row>
    <row r="36" spans="2:16" ht="13.2" thickBot="1">
      <c r="B36" s="186"/>
      <c r="C36" s="1026" t="s">
        <v>51</v>
      </c>
      <c r="D36" s="1027"/>
      <c r="E36" s="1027"/>
      <c r="F36" s="1027"/>
      <c r="G36" s="1027"/>
      <c r="H36" s="1027"/>
      <c r="I36" s="1027"/>
      <c r="J36" s="1028"/>
      <c r="K36" s="279" t="s">
        <v>52</v>
      </c>
      <c r="L36" s="280" t="s">
        <v>10</v>
      </c>
      <c r="M36" s="1029" t="s">
        <v>59</v>
      </c>
      <c r="N36" s="1028"/>
      <c r="O36" s="281" t="s">
        <v>56</v>
      </c>
      <c r="P36" s="183"/>
    </row>
    <row r="37" spans="2:16" ht="13.2" thickBot="1">
      <c r="B37" s="186"/>
      <c r="C37" s="1030" t="s">
        <v>175</v>
      </c>
      <c r="D37" s="1031"/>
      <c r="E37" s="1031"/>
      <c r="F37" s="1031"/>
      <c r="G37" s="1031"/>
      <c r="H37" s="1031"/>
      <c r="I37" s="1031"/>
      <c r="J37" s="1031"/>
      <c r="K37" s="282" t="s">
        <v>172</v>
      </c>
      <c r="L37" s="283">
        <v>1.1000000000000001</v>
      </c>
      <c r="M37" s="1032">
        <v>114240</v>
      </c>
      <c r="N37" s="1032"/>
      <c r="O37" s="284">
        <f>+L37*M37</f>
        <v>125664.00000000001</v>
      </c>
      <c r="P37" s="183"/>
    </row>
    <row r="38" spans="2:16" ht="13.2" thickBot="1">
      <c r="B38" s="186"/>
      <c r="C38" s="1033" t="s">
        <v>214</v>
      </c>
      <c r="D38" s="1034"/>
      <c r="E38" s="1034"/>
      <c r="F38" s="1034"/>
      <c r="G38" s="1034"/>
      <c r="H38" s="1034"/>
      <c r="I38" s="1034"/>
      <c r="J38" s="1034"/>
      <c r="K38" s="285" t="s">
        <v>186</v>
      </c>
      <c r="L38" s="228">
        <v>454</v>
      </c>
      <c r="M38" s="1035">
        <v>670</v>
      </c>
      <c r="N38" s="1035"/>
      <c r="O38" s="284">
        <f t="shared" ref="O38:O39" si="0">+L38*M38</f>
        <v>304180</v>
      </c>
      <c r="P38" s="183"/>
    </row>
    <row r="39" spans="2:16" ht="13.2" thickBot="1">
      <c r="B39" s="186"/>
      <c r="C39" s="1036" t="s">
        <v>215</v>
      </c>
      <c r="D39" s="1037"/>
      <c r="E39" s="1037"/>
      <c r="F39" s="1037"/>
      <c r="G39" s="1037"/>
      <c r="H39" s="1037"/>
      <c r="I39" s="1037"/>
      <c r="J39" s="1037"/>
      <c r="K39" s="286" t="s">
        <v>216</v>
      </c>
      <c r="L39" s="287">
        <v>300</v>
      </c>
      <c r="M39" s="1038">
        <v>3.65</v>
      </c>
      <c r="N39" s="1038"/>
      <c r="O39" s="284">
        <f t="shared" si="0"/>
        <v>1095</v>
      </c>
      <c r="P39" s="183"/>
    </row>
    <row r="40" spans="2:16" ht="13.2" thickBot="1">
      <c r="B40" s="186"/>
      <c r="C40" s="1039" t="s">
        <v>57</v>
      </c>
      <c r="D40" s="1040"/>
      <c r="E40" s="1040"/>
      <c r="F40" s="1040"/>
      <c r="G40" s="1040"/>
      <c r="H40" s="1040"/>
      <c r="I40" s="1040"/>
      <c r="J40" s="1040"/>
      <c r="K40" s="1040"/>
      <c r="L40" s="1040"/>
      <c r="M40" s="1040"/>
      <c r="N40" s="1041"/>
      <c r="O40" s="385">
        <f>SUM(O37:O39)</f>
        <v>430939</v>
      </c>
      <c r="P40" s="183"/>
    </row>
    <row r="41" spans="2:16">
      <c r="B41" s="186"/>
      <c r="C41" s="912" t="s">
        <v>60</v>
      </c>
      <c r="D41" s="913"/>
      <c r="E41" s="913"/>
      <c r="F41" s="913"/>
      <c r="G41" s="913"/>
      <c r="H41" s="913"/>
      <c r="I41" s="913"/>
      <c r="J41" s="913"/>
      <c r="K41" s="913"/>
      <c r="L41" s="913"/>
      <c r="M41" s="913"/>
      <c r="N41" s="913"/>
      <c r="O41" s="914"/>
      <c r="P41" s="183"/>
    </row>
    <row r="42" spans="2:16">
      <c r="B42" s="186"/>
      <c r="C42" s="915"/>
      <c r="D42" s="916"/>
      <c r="E42" s="916"/>
      <c r="F42" s="916"/>
      <c r="G42" s="916"/>
      <c r="H42" s="916"/>
      <c r="I42" s="916"/>
      <c r="J42" s="916"/>
      <c r="K42" s="916"/>
      <c r="L42" s="916"/>
      <c r="M42" s="916"/>
      <c r="N42" s="916"/>
      <c r="O42" s="917"/>
      <c r="P42" s="183"/>
    </row>
    <row r="43" spans="2:16" ht="13.2" thickBot="1">
      <c r="B43" s="186"/>
      <c r="C43" s="918"/>
      <c r="D43" s="919"/>
      <c r="E43" s="919"/>
      <c r="F43" s="919"/>
      <c r="G43" s="919"/>
      <c r="H43" s="919"/>
      <c r="I43" s="919"/>
      <c r="J43" s="919"/>
      <c r="K43" s="919"/>
      <c r="L43" s="919"/>
      <c r="M43" s="919"/>
      <c r="N43" s="919"/>
      <c r="O43" s="920"/>
      <c r="P43" s="183"/>
    </row>
    <row r="44" spans="2:16">
      <c r="B44" s="186"/>
      <c r="C44" s="921" t="s">
        <v>61</v>
      </c>
      <c r="D44" s="922"/>
      <c r="E44" s="922"/>
      <c r="F44" s="922"/>
      <c r="G44" s="922"/>
      <c r="H44" s="922"/>
      <c r="I44" s="922"/>
      <c r="J44" s="218" t="s">
        <v>52</v>
      </c>
      <c r="K44" s="226" t="s">
        <v>62</v>
      </c>
      <c r="L44" s="234" t="s">
        <v>169</v>
      </c>
      <c r="M44" s="938" t="s">
        <v>63</v>
      </c>
      <c r="N44" s="939"/>
      <c r="O44" s="219" t="s">
        <v>56</v>
      </c>
      <c r="P44" s="183"/>
    </row>
    <row r="45" spans="2:16">
      <c r="B45" s="186"/>
      <c r="C45" s="925"/>
      <c r="D45" s="926"/>
      <c r="E45" s="926"/>
      <c r="F45" s="926"/>
      <c r="G45" s="926"/>
      <c r="H45" s="926"/>
      <c r="I45" s="926"/>
      <c r="J45" s="235"/>
      <c r="K45" s="236"/>
      <c r="L45" s="235"/>
      <c r="M45" s="940"/>
      <c r="N45" s="941"/>
      <c r="O45" s="229"/>
      <c r="P45" s="183"/>
    </row>
    <row r="46" spans="2:16" ht="13.2" thickBot="1">
      <c r="B46" s="186"/>
      <c r="C46" s="933"/>
      <c r="D46" s="934"/>
      <c r="E46" s="934"/>
      <c r="F46" s="934"/>
      <c r="G46" s="934"/>
      <c r="H46" s="934"/>
      <c r="I46" s="934"/>
      <c r="J46" s="237"/>
      <c r="K46" s="238"/>
      <c r="L46" s="237"/>
      <c r="M46" s="935"/>
      <c r="N46" s="936"/>
      <c r="O46" s="239"/>
      <c r="P46" s="183"/>
    </row>
    <row r="47" spans="2:16" ht="13.2" thickBot="1">
      <c r="B47" s="186"/>
      <c r="C47" s="903" t="s">
        <v>57</v>
      </c>
      <c r="D47" s="904"/>
      <c r="E47" s="904"/>
      <c r="F47" s="904"/>
      <c r="G47" s="904"/>
      <c r="H47" s="904"/>
      <c r="I47" s="904"/>
      <c r="J47" s="904"/>
      <c r="K47" s="904"/>
      <c r="L47" s="904"/>
      <c r="M47" s="904"/>
      <c r="N47" s="905"/>
      <c r="O47" s="233">
        <f>SUM(O45:O46)</f>
        <v>0</v>
      </c>
      <c r="P47" s="183"/>
    </row>
    <row r="48" spans="2:16">
      <c r="B48" s="186"/>
      <c r="C48" s="912" t="s">
        <v>64</v>
      </c>
      <c r="D48" s="913"/>
      <c r="E48" s="913"/>
      <c r="F48" s="913"/>
      <c r="G48" s="913"/>
      <c r="H48" s="913"/>
      <c r="I48" s="913"/>
      <c r="J48" s="913"/>
      <c r="K48" s="913"/>
      <c r="L48" s="913"/>
      <c r="M48" s="913"/>
      <c r="N48" s="913"/>
      <c r="O48" s="914"/>
      <c r="P48" s="183"/>
    </row>
    <row r="49" spans="2:16">
      <c r="B49" s="186"/>
      <c r="C49" s="915"/>
      <c r="D49" s="916"/>
      <c r="E49" s="916"/>
      <c r="F49" s="916"/>
      <c r="G49" s="916"/>
      <c r="H49" s="916"/>
      <c r="I49" s="916"/>
      <c r="J49" s="916"/>
      <c r="K49" s="916"/>
      <c r="L49" s="916"/>
      <c r="M49" s="916"/>
      <c r="N49" s="916"/>
      <c r="O49" s="917"/>
      <c r="P49" s="183"/>
    </row>
    <row r="50" spans="2:16" ht="13.2" thickBot="1">
      <c r="B50" s="186"/>
      <c r="C50" s="918"/>
      <c r="D50" s="919"/>
      <c r="E50" s="919"/>
      <c r="F50" s="919"/>
      <c r="G50" s="919"/>
      <c r="H50" s="919"/>
      <c r="I50" s="919"/>
      <c r="J50" s="919"/>
      <c r="K50" s="919"/>
      <c r="L50" s="919"/>
      <c r="M50" s="919"/>
      <c r="N50" s="919"/>
      <c r="O50" s="920"/>
      <c r="P50" s="183"/>
    </row>
    <row r="51" spans="2:16">
      <c r="B51" s="186"/>
      <c r="C51" s="921" t="s">
        <v>65</v>
      </c>
      <c r="D51" s="922"/>
      <c r="E51" s="922"/>
      <c r="F51" s="922"/>
      <c r="G51" s="922"/>
      <c r="H51" s="922"/>
      <c r="I51" s="922"/>
      <c r="J51" s="218" t="s">
        <v>52</v>
      </c>
      <c r="K51" s="240" t="s">
        <v>56</v>
      </c>
      <c r="L51" s="241" t="s">
        <v>66</v>
      </c>
      <c r="M51" s="923" t="s">
        <v>55</v>
      </c>
      <c r="N51" s="924"/>
      <c r="O51" s="243" t="s">
        <v>56</v>
      </c>
      <c r="P51" s="183"/>
    </row>
    <row r="52" spans="2:16" ht="13.2" thickBot="1">
      <c r="B52" s="186"/>
      <c r="C52" s="909" t="s">
        <v>217</v>
      </c>
      <c r="D52" s="910"/>
      <c r="E52" s="910"/>
      <c r="F52" s="910"/>
      <c r="G52" s="910"/>
      <c r="H52" s="910"/>
      <c r="I52" s="947"/>
      <c r="J52" s="246" t="s">
        <v>125</v>
      </c>
      <c r="K52" s="247">
        <v>40914.57</v>
      </c>
      <c r="L52" s="248"/>
      <c r="M52" s="927">
        <v>2</v>
      </c>
      <c r="N52" s="928"/>
      <c r="O52" s="249">
        <f>ROUND(K52*M52,2)</f>
        <v>81829.14</v>
      </c>
      <c r="P52" s="183"/>
    </row>
    <row r="53" spans="2:16" ht="13.2" thickBot="1">
      <c r="B53" s="186"/>
      <c r="C53" s="903" t="s">
        <v>57</v>
      </c>
      <c r="D53" s="904"/>
      <c r="E53" s="904"/>
      <c r="F53" s="904"/>
      <c r="G53" s="904"/>
      <c r="H53" s="904"/>
      <c r="I53" s="904"/>
      <c r="J53" s="904"/>
      <c r="K53" s="904"/>
      <c r="L53" s="904"/>
      <c r="M53" s="904"/>
      <c r="N53" s="905"/>
      <c r="O53" s="233">
        <f>SUM(O52:O52)</f>
        <v>81829.14</v>
      </c>
      <c r="P53" s="183"/>
    </row>
    <row r="54" spans="2:16" ht="13.2" thickBot="1">
      <c r="B54" s="186"/>
      <c r="C54" s="212"/>
      <c r="O54" s="213"/>
      <c r="P54" s="183"/>
    </row>
    <row r="55" spans="2:16" ht="13.2" thickBot="1">
      <c r="B55" s="186"/>
      <c r="C55" s="906" t="s">
        <v>67</v>
      </c>
      <c r="D55" s="907"/>
      <c r="E55" s="907"/>
      <c r="F55" s="907"/>
      <c r="G55" s="907"/>
      <c r="H55" s="907"/>
      <c r="I55" s="907"/>
      <c r="J55" s="907"/>
      <c r="K55" s="907"/>
      <c r="L55" s="907"/>
      <c r="M55" s="907"/>
      <c r="N55" s="908"/>
      <c r="O55" s="253">
        <f>ROUND(O32+O40+O47+O53,2)</f>
        <v>551162.35</v>
      </c>
      <c r="P55" s="183"/>
    </row>
    <row r="56" spans="2:16">
      <c r="B56" s="186"/>
      <c r="C56" s="912" t="s">
        <v>68</v>
      </c>
      <c r="D56" s="913"/>
      <c r="E56" s="913"/>
      <c r="F56" s="913"/>
      <c r="G56" s="913"/>
      <c r="H56" s="913"/>
      <c r="I56" s="913"/>
      <c r="J56" s="913"/>
      <c r="K56" s="913"/>
      <c r="L56" s="913"/>
      <c r="M56" s="913"/>
      <c r="N56" s="913"/>
      <c r="O56" s="914"/>
      <c r="P56" s="183"/>
    </row>
    <row r="57" spans="2:16">
      <c r="B57" s="186"/>
      <c r="C57" s="915"/>
      <c r="D57" s="916"/>
      <c r="E57" s="916"/>
      <c r="F57" s="916"/>
      <c r="G57" s="916"/>
      <c r="H57" s="916"/>
      <c r="I57" s="916"/>
      <c r="J57" s="916"/>
      <c r="K57" s="916"/>
      <c r="L57" s="916"/>
      <c r="M57" s="916"/>
      <c r="N57" s="916"/>
      <c r="O57" s="917"/>
      <c r="P57" s="183"/>
    </row>
    <row r="58" spans="2:16" ht="13.2" thickBot="1">
      <c r="B58" s="186"/>
      <c r="C58" s="918"/>
      <c r="D58" s="919"/>
      <c r="E58" s="919"/>
      <c r="F58" s="919"/>
      <c r="G58" s="919"/>
      <c r="H58" s="919"/>
      <c r="I58" s="919"/>
      <c r="J58" s="919"/>
      <c r="K58" s="919"/>
      <c r="L58" s="919"/>
      <c r="M58" s="919"/>
      <c r="N58" s="919"/>
      <c r="O58" s="920"/>
      <c r="P58" s="183"/>
    </row>
    <row r="59" spans="2:16">
      <c r="B59" s="186"/>
      <c r="C59" s="921" t="s">
        <v>69</v>
      </c>
      <c r="D59" s="922"/>
      <c r="E59" s="922"/>
      <c r="F59" s="922"/>
      <c r="G59" s="922"/>
      <c r="H59" s="922"/>
      <c r="I59" s="922"/>
      <c r="J59" s="226"/>
      <c r="K59" s="242"/>
      <c r="L59" s="241" t="s">
        <v>70</v>
      </c>
      <c r="M59" s="923" t="s">
        <v>71</v>
      </c>
      <c r="N59" s="924"/>
      <c r="O59" s="243"/>
      <c r="P59" s="183"/>
    </row>
    <row r="60" spans="2:16">
      <c r="B60" s="186"/>
      <c r="C60" s="925" t="s">
        <v>22</v>
      </c>
      <c r="D60" s="926"/>
      <c r="E60" s="926"/>
      <c r="F60" s="926"/>
      <c r="G60" s="926"/>
      <c r="H60" s="926"/>
      <c r="I60" s="926"/>
      <c r="J60" s="254"/>
      <c r="K60" s="255"/>
      <c r="L60" s="256"/>
      <c r="M60" s="899"/>
      <c r="N60" s="900"/>
      <c r="O60" s="257"/>
      <c r="P60" s="183"/>
    </row>
    <row r="61" spans="2:16">
      <c r="B61" s="186"/>
      <c r="C61" s="258" t="s">
        <v>72</v>
      </c>
      <c r="D61" s="230"/>
      <c r="E61" s="230"/>
      <c r="F61" s="230"/>
      <c r="G61" s="230"/>
      <c r="H61" s="230"/>
      <c r="I61" s="230"/>
      <c r="J61" s="254"/>
      <c r="K61" s="255"/>
      <c r="L61" s="256"/>
      <c r="M61" s="899"/>
      <c r="N61" s="900"/>
      <c r="O61" s="257"/>
      <c r="P61" s="183"/>
    </row>
    <row r="62" spans="2:16" ht="13.2" thickBot="1">
      <c r="B62" s="186"/>
      <c r="C62" s="206" t="s">
        <v>73</v>
      </c>
      <c r="D62" s="207"/>
      <c r="E62" s="207"/>
      <c r="F62" s="207"/>
      <c r="G62" s="207"/>
      <c r="H62" s="207"/>
      <c r="I62" s="207"/>
      <c r="J62" s="259"/>
      <c r="K62" s="260"/>
      <c r="L62" s="256"/>
      <c r="M62" s="901"/>
      <c r="N62" s="902"/>
      <c r="O62" s="257"/>
      <c r="P62" s="183"/>
    </row>
    <row r="63" spans="2:16" ht="13.2" thickBot="1">
      <c r="B63" s="186"/>
      <c r="C63" s="903" t="s">
        <v>57</v>
      </c>
      <c r="D63" s="904"/>
      <c r="E63" s="904"/>
      <c r="F63" s="904"/>
      <c r="G63" s="904"/>
      <c r="H63" s="904"/>
      <c r="I63" s="904"/>
      <c r="J63" s="904"/>
      <c r="K63" s="904"/>
      <c r="L63" s="904"/>
      <c r="M63" s="904"/>
      <c r="N63" s="905"/>
      <c r="O63" s="261"/>
      <c r="P63" s="183"/>
    </row>
    <row r="64" spans="2:16" ht="13.2" thickBot="1">
      <c r="B64" s="186"/>
      <c r="C64" s="212"/>
      <c r="O64" s="213"/>
      <c r="P64" s="183"/>
    </row>
    <row r="65" spans="2:16" ht="13.2" thickBot="1">
      <c r="B65" s="186"/>
      <c r="C65" s="906" t="s">
        <v>74</v>
      </c>
      <c r="D65" s="907"/>
      <c r="E65" s="907"/>
      <c r="F65" s="907"/>
      <c r="G65" s="907"/>
      <c r="H65" s="907"/>
      <c r="I65" s="907"/>
      <c r="J65" s="907"/>
      <c r="K65" s="907"/>
      <c r="L65" s="907"/>
      <c r="M65" s="907"/>
      <c r="N65" s="908"/>
      <c r="O65" s="262"/>
      <c r="P65" s="183"/>
    </row>
    <row r="66" spans="2:16">
      <c r="B66" s="186"/>
      <c r="C66" s="209"/>
      <c r="D66" s="210"/>
      <c r="E66" s="210"/>
      <c r="F66" s="210"/>
      <c r="G66" s="210"/>
      <c r="H66" s="210"/>
      <c r="I66" s="210"/>
      <c r="J66" s="210"/>
      <c r="K66" s="210"/>
      <c r="L66" s="210"/>
      <c r="M66" s="210"/>
      <c r="N66" s="210"/>
      <c r="O66" s="211"/>
      <c r="P66" s="183"/>
    </row>
    <row r="67" spans="2:16">
      <c r="B67" s="186"/>
      <c r="C67" s="212"/>
      <c r="O67" s="213"/>
      <c r="P67" s="183"/>
    </row>
    <row r="68" spans="2:16">
      <c r="B68" s="186"/>
      <c r="C68" s="212"/>
      <c r="O68" s="213"/>
      <c r="P68" s="183"/>
    </row>
    <row r="69" spans="2:16">
      <c r="B69" s="186"/>
      <c r="C69" s="212"/>
      <c r="H69" s="263" t="s">
        <v>75</v>
      </c>
      <c r="I69" s="263"/>
      <c r="J69" s="263"/>
      <c r="K69" s="263"/>
      <c r="O69" s="213"/>
      <c r="P69" s="183"/>
    </row>
    <row r="70" spans="2:16">
      <c r="B70" s="186"/>
      <c r="C70" s="264"/>
      <c r="D70" s="265"/>
      <c r="E70" s="265"/>
      <c r="F70" s="265"/>
      <c r="G70" s="265"/>
      <c r="H70" s="263" t="s">
        <v>76</v>
      </c>
      <c r="I70" s="265"/>
      <c r="J70" s="265"/>
      <c r="K70" s="265"/>
      <c r="L70" s="265"/>
      <c r="M70" s="265"/>
      <c r="N70" s="265"/>
      <c r="O70" s="266"/>
      <c r="P70" s="183"/>
    </row>
    <row r="71" spans="2:16">
      <c r="B71" s="186"/>
      <c r="C71" s="264"/>
      <c r="D71" s="265"/>
      <c r="E71" s="265"/>
      <c r="F71" s="265"/>
      <c r="G71" s="265"/>
      <c r="H71" s="263" t="s">
        <v>77</v>
      </c>
      <c r="K71" s="265"/>
      <c r="L71" s="265"/>
      <c r="M71" s="265"/>
      <c r="N71" s="265"/>
      <c r="O71" s="266"/>
      <c r="P71" s="183"/>
    </row>
    <row r="72" spans="2:16">
      <c r="B72" s="186"/>
      <c r="C72" s="198"/>
      <c r="D72" s="267"/>
      <c r="E72" s="267"/>
      <c r="F72" s="267"/>
      <c r="G72" s="267"/>
      <c r="H72" s="263" t="s">
        <v>78</v>
      </c>
      <c r="I72" s="267"/>
      <c r="J72" s="267"/>
      <c r="K72" s="267"/>
      <c r="L72" s="267"/>
      <c r="M72" s="267"/>
      <c r="N72" s="267"/>
      <c r="O72" s="268"/>
      <c r="P72" s="183"/>
    </row>
    <row r="73" spans="2:16">
      <c r="B73" s="186"/>
      <c r="C73" s="212"/>
      <c r="H73" s="181" t="s">
        <v>79</v>
      </c>
      <c r="O73" s="213"/>
      <c r="P73" s="183"/>
    </row>
    <row r="74" spans="2:16">
      <c r="B74" s="186"/>
      <c r="C74" s="269" t="s">
        <v>80</v>
      </c>
      <c r="D74" s="220"/>
      <c r="E74" s="220"/>
      <c r="F74" s="220"/>
      <c r="G74" s="220"/>
      <c r="H74" s="220"/>
      <c r="I74" s="220"/>
      <c r="J74" s="220"/>
      <c r="K74" s="220"/>
      <c r="L74" s="220"/>
      <c r="M74" s="220"/>
      <c r="N74" s="220"/>
      <c r="O74" s="270"/>
      <c r="P74" s="183"/>
    </row>
    <row r="75" spans="2:16">
      <c r="B75" s="186"/>
      <c r="C75" s="909"/>
      <c r="D75" s="910"/>
      <c r="E75" s="910"/>
      <c r="F75" s="910"/>
      <c r="G75" s="910"/>
      <c r="H75" s="910"/>
      <c r="I75" s="910"/>
      <c r="J75" s="910"/>
      <c r="K75" s="910"/>
      <c r="L75" s="910"/>
      <c r="M75" s="910"/>
      <c r="N75" s="910"/>
      <c r="O75" s="911"/>
      <c r="P75" s="183"/>
    </row>
    <row r="76" spans="2:16">
      <c r="B76" s="186"/>
      <c r="C76" s="909"/>
      <c r="D76" s="910"/>
      <c r="E76" s="910"/>
      <c r="F76" s="910"/>
      <c r="G76" s="910"/>
      <c r="H76" s="910"/>
      <c r="I76" s="910"/>
      <c r="J76" s="910"/>
      <c r="K76" s="910"/>
      <c r="L76" s="910"/>
      <c r="M76" s="910"/>
      <c r="N76" s="910"/>
      <c r="O76" s="911"/>
      <c r="P76" s="183"/>
    </row>
    <row r="77" spans="2:16">
      <c r="B77" s="186"/>
      <c r="C77" s="198"/>
      <c r="D77" s="267"/>
      <c r="E77" s="267"/>
      <c r="F77" s="267"/>
      <c r="G77" s="267"/>
      <c r="H77" s="267"/>
      <c r="I77" s="267"/>
      <c r="J77" s="267"/>
      <c r="K77" s="267"/>
      <c r="L77" s="267"/>
      <c r="M77" s="267"/>
      <c r="N77" s="267"/>
      <c r="O77" s="268"/>
      <c r="P77" s="183"/>
    </row>
    <row r="78" spans="2:16">
      <c r="B78" s="186"/>
      <c r="C78" s="271" t="s">
        <v>81</v>
      </c>
      <c r="D78" s="267"/>
      <c r="E78" s="267"/>
      <c r="F78" s="267"/>
      <c r="G78" s="267"/>
      <c r="H78" s="267"/>
      <c r="I78" s="267"/>
      <c r="J78" s="267"/>
      <c r="K78" s="267"/>
      <c r="L78" s="267"/>
      <c r="M78" s="267"/>
      <c r="N78" s="267"/>
      <c r="O78" s="268"/>
      <c r="P78" s="183"/>
    </row>
    <row r="79" spans="2:16">
      <c r="B79" s="186"/>
      <c r="C79" s="890" t="s">
        <v>82</v>
      </c>
      <c r="D79" s="891"/>
      <c r="E79" s="891"/>
      <c r="F79" s="891"/>
      <c r="G79" s="891"/>
      <c r="H79" s="891"/>
      <c r="I79" s="891"/>
      <c r="J79" s="891"/>
      <c r="K79" s="891"/>
      <c r="L79" s="891"/>
      <c r="M79" s="891"/>
      <c r="N79" s="891"/>
      <c r="O79" s="892"/>
      <c r="P79" s="183"/>
    </row>
    <row r="80" spans="2:16">
      <c r="B80" s="186"/>
      <c r="C80" s="890"/>
      <c r="D80" s="891"/>
      <c r="E80" s="891"/>
      <c r="F80" s="891"/>
      <c r="G80" s="891"/>
      <c r="H80" s="891"/>
      <c r="I80" s="891"/>
      <c r="J80" s="891"/>
      <c r="K80" s="891"/>
      <c r="L80" s="891"/>
      <c r="M80" s="891"/>
      <c r="N80" s="891"/>
      <c r="O80" s="892"/>
      <c r="P80" s="183"/>
    </row>
    <row r="81" spans="2:16">
      <c r="B81" s="186"/>
      <c r="C81" s="890" t="s">
        <v>83</v>
      </c>
      <c r="D81" s="891"/>
      <c r="E81" s="891"/>
      <c r="F81" s="891"/>
      <c r="G81" s="891"/>
      <c r="H81" s="891"/>
      <c r="I81" s="891"/>
      <c r="J81" s="891"/>
      <c r="K81" s="891"/>
      <c r="L81" s="891"/>
      <c r="M81" s="891"/>
      <c r="N81" s="891"/>
      <c r="O81" s="892"/>
      <c r="P81" s="183"/>
    </row>
    <row r="82" spans="2:16">
      <c r="B82" s="186"/>
      <c r="C82" s="890"/>
      <c r="D82" s="891"/>
      <c r="E82" s="891"/>
      <c r="F82" s="891"/>
      <c r="G82" s="891"/>
      <c r="H82" s="891"/>
      <c r="I82" s="891"/>
      <c r="J82" s="891"/>
      <c r="K82" s="891"/>
      <c r="L82" s="891"/>
      <c r="M82" s="891"/>
      <c r="N82" s="891"/>
      <c r="O82" s="892"/>
      <c r="P82" s="183"/>
    </row>
    <row r="83" spans="2:16">
      <c r="B83" s="186"/>
      <c r="C83" s="198"/>
      <c r="D83" s="267"/>
      <c r="E83" s="267"/>
      <c r="F83" s="267"/>
      <c r="G83" s="267"/>
      <c r="H83" s="267"/>
      <c r="I83" s="267"/>
      <c r="J83" s="267"/>
      <c r="K83" s="267"/>
      <c r="L83" s="267"/>
      <c r="M83" s="267"/>
      <c r="N83" s="267"/>
      <c r="O83" s="268"/>
      <c r="P83" s="183"/>
    </row>
    <row r="84" spans="2:16">
      <c r="B84" s="186"/>
      <c r="C84" s="212"/>
      <c r="H84" s="263" t="s">
        <v>75</v>
      </c>
      <c r="O84" s="213"/>
      <c r="P84" s="183"/>
    </row>
    <row r="85" spans="2:16">
      <c r="B85" s="186"/>
      <c r="C85" s="212"/>
      <c r="H85" s="181" t="s">
        <v>76</v>
      </c>
      <c r="I85" s="230"/>
      <c r="J85" s="230"/>
      <c r="K85" s="230"/>
      <c r="O85" s="213"/>
      <c r="P85" s="183"/>
    </row>
    <row r="86" spans="2:16">
      <c r="B86" s="186"/>
      <c r="C86" s="212"/>
      <c r="H86" s="181" t="s">
        <v>84</v>
      </c>
      <c r="I86" s="272"/>
      <c r="J86" s="272"/>
      <c r="K86" s="272"/>
      <c r="O86" s="213"/>
      <c r="P86" s="183"/>
    </row>
    <row r="87" spans="2:16">
      <c r="B87" s="186"/>
      <c r="C87" s="273"/>
      <c r="D87" s="267"/>
      <c r="E87" s="267"/>
      <c r="F87" s="267"/>
      <c r="G87" s="267"/>
      <c r="H87" s="181" t="s">
        <v>78</v>
      </c>
      <c r="L87" s="267"/>
      <c r="M87" s="267"/>
      <c r="N87" s="267"/>
      <c r="O87" s="268"/>
      <c r="P87" s="183"/>
    </row>
    <row r="88" spans="2:16">
      <c r="B88" s="186"/>
      <c r="C88" s="274"/>
      <c r="D88" s="275"/>
      <c r="E88" s="275"/>
      <c r="K88" s="893"/>
      <c r="L88" s="893"/>
      <c r="M88" s="893"/>
      <c r="N88" s="893"/>
      <c r="O88" s="894"/>
      <c r="P88" s="183"/>
    </row>
    <row r="89" spans="2:16" ht="13.2" thickBot="1">
      <c r="B89" s="186"/>
      <c r="C89" s="897"/>
      <c r="D89" s="898"/>
      <c r="E89" s="898"/>
      <c r="F89" s="238"/>
      <c r="G89" s="238"/>
      <c r="H89" s="238"/>
      <c r="I89" s="238"/>
      <c r="J89" s="238"/>
      <c r="K89" s="895"/>
      <c r="L89" s="895"/>
      <c r="M89" s="895"/>
      <c r="N89" s="895"/>
      <c r="O89" s="896"/>
      <c r="P89" s="183"/>
    </row>
    <row r="90" spans="2:16" ht="13.2" thickBot="1">
      <c r="B90" s="276"/>
      <c r="C90" s="277"/>
      <c r="D90" s="277"/>
      <c r="E90" s="277"/>
      <c r="F90" s="277"/>
      <c r="G90" s="277"/>
      <c r="H90" s="277"/>
      <c r="I90" s="277"/>
      <c r="J90" s="277"/>
      <c r="K90" s="277"/>
      <c r="L90" s="277"/>
      <c r="M90" s="277"/>
      <c r="N90" s="277"/>
      <c r="O90" s="277"/>
      <c r="P90" s="278"/>
    </row>
    <row r="91" spans="2:16" ht="13.2" thickTop="1"/>
  </sheetData>
  <mergeCells count="78">
    <mergeCell ref="K88:O89"/>
    <mergeCell ref="C89:E89"/>
    <mergeCell ref="C52:I52"/>
    <mergeCell ref="C63:N63"/>
    <mergeCell ref="C65:N65"/>
    <mergeCell ref="C75:O75"/>
    <mergeCell ref="C76:O76"/>
    <mergeCell ref="C79:O80"/>
    <mergeCell ref="C81:O82"/>
    <mergeCell ref="C59:I59"/>
    <mergeCell ref="M59:N59"/>
    <mergeCell ref="C60:I60"/>
    <mergeCell ref="M60:N60"/>
    <mergeCell ref="M61:N61"/>
    <mergeCell ref="M62:N62"/>
    <mergeCell ref="C53:N53"/>
    <mergeCell ref="C55:N55"/>
    <mergeCell ref="C56:O58"/>
    <mergeCell ref="C47:N47"/>
    <mergeCell ref="C48:O50"/>
    <mergeCell ref="C51:I51"/>
    <mergeCell ref="M51:N51"/>
    <mergeCell ref="M52:N52"/>
    <mergeCell ref="C44:I44"/>
    <mergeCell ref="M44:N44"/>
    <mergeCell ref="C45:I45"/>
    <mergeCell ref="M45:N45"/>
    <mergeCell ref="C46:I46"/>
    <mergeCell ref="M46:N46"/>
    <mergeCell ref="C41:O43"/>
    <mergeCell ref="C32:N32"/>
    <mergeCell ref="C33:O35"/>
    <mergeCell ref="C36:J36"/>
    <mergeCell ref="M36:N36"/>
    <mergeCell ref="C37:J37"/>
    <mergeCell ref="M37:N37"/>
    <mergeCell ref="C38:J38"/>
    <mergeCell ref="M38:N38"/>
    <mergeCell ref="C39:J39"/>
    <mergeCell ref="M39:N39"/>
    <mergeCell ref="C40:N40"/>
    <mergeCell ref="D25:L25"/>
    <mergeCell ref="M25:N25"/>
    <mergeCell ref="C31:G31"/>
    <mergeCell ref="H31:I31"/>
    <mergeCell ref="J31:K31"/>
    <mergeCell ref="M31:N31"/>
    <mergeCell ref="C26:O28"/>
    <mergeCell ref="C29:G29"/>
    <mergeCell ref="H29:I29"/>
    <mergeCell ref="J29:K29"/>
    <mergeCell ref="M29:N29"/>
    <mergeCell ref="C30:G30"/>
    <mergeCell ref="H30:I30"/>
    <mergeCell ref="J30:K30"/>
    <mergeCell ref="M30:N30"/>
    <mergeCell ref="O12:O14"/>
    <mergeCell ref="D14:K14"/>
    <mergeCell ref="C18:F18"/>
    <mergeCell ref="C22:O22"/>
    <mergeCell ref="D24:L24"/>
    <mergeCell ref="M24:N24"/>
    <mergeCell ref="B2:P2"/>
    <mergeCell ref="C3:M3"/>
    <mergeCell ref="C4:F4"/>
    <mergeCell ref="C6:O6"/>
    <mergeCell ref="C8:C14"/>
    <mergeCell ref="D8:K8"/>
    <mergeCell ref="L8:O9"/>
    <mergeCell ref="D9:K9"/>
    <mergeCell ref="D10:K10"/>
    <mergeCell ref="L10:L11"/>
    <mergeCell ref="M10:O11"/>
    <mergeCell ref="D11:K11"/>
    <mergeCell ref="D12:K13"/>
    <mergeCell ref="L12:L14"/>
    <mergeCell ref="M12:M14"/>
    <mergeCell ref="N12:N14"/>
  </mergeCells>
  <pageMargins left="0.7" right="0.7" top="0.75" bottom="0.75" header="0.3" footer="0.3"/>
  <pageSetup scale="5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E0FA4-6363-4449-BA9A-25089F3A9636}">
  <dimension ref="B2:P94"/>
  <sheetViews>
    <sheetView view="pageBreakPreview" topLeftCell="A32" zoomScale="90" zoomScaleNormal="100" zoomScaleSheetLayoutView="90" workbookViewId="0">
      <selection activeCell="C26" sqref="C26:O28"/>
    </sheetView>
  </sheetViews>
  <sheetFormatPr baseColWidth="10" defaultRowHeight="12.6"/>
  <cols>
    <col min="1" max="1" width="2.88671875" style="181" customWidth="1"/>
    <col min="2" max="2" width="4" style="181" customWidth="1"/>
    <col min="3" max="3" width="11.6640625" style="181" bestFit="1" customWidth="1"/>
    <col min="4" max="4" width="11.5546875" style="181"/>
    <col min="5" max="5" width="18.88671875" style="181" customWidth="1"/>
    <col min="6" max="6" width="11.6640625" style="181" bestFit="1" customWidth="1"/>
    <col min="7" max="10" width="11.5546875" style="181"/>
    <col min="11" max="12" width="14.5546875" style="181" bestFit="1" customWidth="1"/>
    <col min="13" max="14" width="11.6640625" style="181" bestFit="1" customWidth="1"/>
    <col min="15" max="15" width="14.5546875" style="181" bestFit="1" customWidth="1"/>
    <col min="16" max="17" width="3.21875" style="181" customWidth="1"/>
    <col min="18" max="16384" width="11.5546875" style="181"/>
  </cols>
  <sheetData>
    <row r="2" spans="2:16" ht="13.8">
      <c r="B2" s="791" t="s">
        <v>36</v>
      </c>
      <c r="C2" s="791"/>
      <c r="D2" s="791"/>
      <c r="E2" s="791"/>
      <c r="F2" s="791"/>
      <c r="G2" s="791"/>
      <c r="H2" s="791"/>
      <c r="I2" s="791"/>
      <c r="J2" s="791"/>
      <c r="K2" s="791"/>
      <c r="L2" s="791"/>
      <c r="M2" s="122"/>
      <c r="N2" s="122"/>
      <c r="O2" s="122"/>
      <c r="P2" s="122"/>
    </row>
    <row r="3" spans="2:16" ht="12.6" customHeight="1">
      <c r="B3" s="791" t="s">
        <v>1</v>
      </c>
      <c r="C3" s="791"/>
      <c r="D3" s="791"/>
      <c r="E3" s="791"/>
      <c r="F3" s="122"/>
      <c r="G3" s="122"/>
      <c r="H3" s="122"/>
      <c r="I3" s="122"/>
      <c r="J3" s="122"/>
      <c r="K3" s="122"/>
      <c r="L3" s="122"/>
      <c r="M3" s="122"/>
      <c r="N3" s="122"/>
      <c r="O3" s="122"/>
      <c r="P3" s="122"/>
    </row>
    <row r="4" spans="2:16" ht="14.4" thickBot="1">
      <c r="B4" s="122"/>
      <c r="C4" s="122"/>
      <c r="D4" s="122"/>
      <c r="E4" s="122"/>
      <c r="F4" s="122"/>
      <c r="G4" s="122"/>
      <c r="H4" s="122"/>
      <c r="I4" s="122"/>
      <c r="J4" s="122"/>
      <c r="K4" s="122"/>
      <c r="L4" s="122"/>
      <c r="M4" s="122"/>
      <c r="N4" s="122"/>
      <c r="O4" s="122"/>
      <c r="P4" s="122"/>
    </row>
    <row r="5" spans="2:16" ht="14.4" thickTop="1">
      <c r="B5" s="813"/>
      <c r="C5" s="814"/>
      <c r="D5" s="814"/>
      <c r="E5" s="814"/>
      <c r="F5" s="814"/>
      <c r="G5" s="814"/>
      <c r="H5" s="814"/>
      <c r="I5" s="814"/>
      <c r="J5" s="814"/>
      <c r="K5" s="814"/>
      <c r="L5" s="814"/>
      <c r="M5" s="814"/>
      <c r="N5" s="814"/>
      <c r="O5" s="814"/>
      <c r="P5" s="815"/>
    </row>
    <row r="6" spans="2:16" ht="28.2" customHeight="1">
      <c r="B6" s="186"/>
      <c r="C6" s="980" t="s">
        <v>37</v>
      </c>
      <c r="D6" s="980"/>
      <c r="E6" s="980"/>
      <c r="F6" s="980"/>
      <c r="G6" s="980"/>
      <c r="H6" s="980"/>
      <c r="I6" s="980"/>
      <c r="J6" s="980"/>
      <c r="K6" s="980"/>
      <c r="L6" s="980"/>
      <c r="M6" s="980"/>
      <c r="N6" s="980"/>
      <c r="O6" s="980"/>
      <c r="P6" s="183"/>
    </row>
    <row r="7" spans="2:16" ht="13.2" thickBot="1">
      <c r="B7" s="186"/>
      <c r="P7" s="183"/>
    </row>
    <row r="8" spans="2:16">
      <c r="B8" s="186"/>
      <c r="C8" s="981"/>
      <c r="D8" s="983"/>
      <c r="E8" s="984"/>
      <c r="F8" s="984"/>
      <c r="G8" s="984"/>
      <c r="H8" s="984"/>
      <c r="I8" s="984"/>
      <c r="J8" s="984"/>
      <c r="K8" s="985"/>
      <c r="L8" s="986"/>
      <c r="M8" s="987"/>
      <c r="N8" s="987"/>
      <c r="O8" s="988"/>
      <c r="P8" s="183"/>
    </row>
    <row r="9" spans="2:16">
      <c r="B9" s="186"/>
      <c r="C9" s="982"/>
      <c r="D9" s="977" t="s">
        <v>167</v>
      </c>
      <c r="E9" s="978"/>
      <c r="F9" s="978"/>
      <c r="G9" s="978"/>
      <c r="H9" s="978"/>
      <c r="I9" s="978"/>
      <c r="J9" s="978"/>
      <c r="K9" s="979"/>
      <c r="L9" s="989"/>
      <c r="M9" s="990"/>
      <c r="N9" s="990"/>
      <c r="O9" s="991"/>
      <c r="P9" s="183"/>
    </row>
    <row r="10" spans="2:16">
      <c r="B10" s="186"/>
      <c r="C10" s="982"/>
      <c r="D10" s="992"/>
      <c r="E10" s="993"/>
      <c r="F10" s="993"/>
      <c r="G10" s="993"/>
      <c r="H10" s="993"/>
      <c r="I10" s="993"/>
      <c r="J10" s="993"/>
      <c r="K10" s="994"/>
      <c r="L10" s="995" t="s">
        <v>38</v>
      </c>
      <c r="M10" s="997"/>
      <c r="N10" s="998"/>
      <c r="O10" s="999"/>
      <c r="P10" s="183"/>
    </row>
    <row r="11" spans="2:16">
      <c r="B11" s="186"/>
      <c r="C11" s="982"/>
      <c r="D11" s="977" t="s">
        <v>39</v>
      </c>
      <c r="E11" s="978"/>
      <c r="F11" s="978"/>
      <c r="G11" s="978"/>
      <c r="H11" s="978"/>
      <c r="I11" s="978"/>
      <c r="J11" s="978"/>
      <c r="K11" s="979"/>
      <c r="L11" s="996"/>
      <c r="M11" s="1000"/>
      <c r="N11" s="1001"/>
      <c r="O11" s="1002"/>
      <c r="P11" s="183"/>
    </row>
    <row r="12" spans="2:16">
      <c r="B12" s="186"/>
      <c r="C12" s="982"/>
      <c r="D12" s="1003"/>
      <c r="E12" s="1004"/>
      <c r="F12" s="1004"/>
      <c r="G12" s="1004"/>
      <c r="H12" s="1004"/>
      <c r="I12" s="1004"/>
      <c r="J12" s="1004"/>
      <c r="K12" s="1005"/>
      <c r="L12" s="995" t="s">
        <v>40</v>
      </c>
      <c r="M12" s="995">
        <v>1</v>
      </c>
      <c r="N12" s="995" t="s">
        <v>41</v>
      </c>
      <c r="O12" s="975">
        <v>1</v>
      </c>
      <c r="P12" s="183"/>
    </row>
    <row r="13" spans="2:16">
      <c r="B13" s="186"/>
      <c r="C13" s="982"/>
      <c r="D13" s="1003"/>
      <c r="E13" s="1004"/>
      <c r="F13" s="1004"/>
      <c r="G13" s="1004"/>
      <c r="H13" s="1004"/>
      <c r="I13" s="1004"/>
      <c r="J13" s="1004"/>
      <c r="K13" s="1005"/>
      <c r="L13" s="1006"/>
      <c r="M13" s="1006"/>
      <c r="N13" s="1006"/>
      <c r="O13" s="976"/>
      <c r="P13" s="183"/>
    </row>
    <row r="14" spans="2:16">
      <c r="B14" s="186"/>
      <c r="C14" s="982"/>
      <c r="D14" s="977" t="s">
        <v>42</v>
      </c>
      <c r="E14" s="978"/>
      <c r="F14" s="978"/>
      <c r="G14" s="978"/>
      <c r="H14" s="978"/>
      <c r="I14" s="978"/>
      <c r="J14" s="978"/>
      <c r="K14" s="979"/>
      <c r="L14" s="1006"/>
      <c r="M14" s="1006"/>
      <c r="N14" s="1006"/>
      <c r="O14" s="976"/>
      <c r="P14" s="183"/>
    </row>
    <row r="15" spans="2:16" ht="13.2" thickBot="1">
      <c r="B15" s="186"/>
      <c r="C15" s="189"/>
      <c r="D15" s="190"/>
      <c r="E15" s="190"/>
      <c r="F15" s="190"/>
      <c r="G15" s="190"/>
      <c r="H15" s="190"/>
      <c r="I15" s="190"/>
      <c r="J15" s="190"/>
      <c r="K15" s="190"/>
      <c r="L15" s="190"/>
      <c r="M15" s="191"/>
      <c r="N15" s="191"/>
      <c r="O15" s="192"/>
      <c r="P15" s="183"/>
    </row>
    <row r="16" spans="2:16">
      <c r="B16" s="186"/>
      <c r="C16" s="193"/>
      <c r="D16" s="194"/>
      <c r="E16" s="194"/>
      <c r="F16" s="194"/>
      <c r="G16" s="194"/>
      <c r="H16" s="194"/>
      <c r="I16" s="194"/>
      <c r="J16" s="194"/>
      <c r="K16" s="194"/>
      <c r="L16" s="195" t="s">
        <v>43</v>
      </c>
      <c r="M16" s="196" t="s">
        <v>44</v>
      </c>
      <c r="N16" s="196" t="s">
        <v>45</v>
      </c>
      <c r="O16" s="197" t="s">
        <v>46</v>
      </c>
      <c r="P16" s="183"/>
    </row>
    <row r="17" spans="2:16">
      <c r="B17" s="186"/>
      <c r="C17" s="198"/>
      <c r="D17" s="187"/>
      <c r="E17" s="187"/>
      <c r="F17" s="187"/>
      <c r="G17" s="187"/>
      <c r="H17" s="187"/>
      <c r="I17" s="187"/>
      <c r="J17" s="187"/>
      <c r="K17" s="187"/>
      <c r="L17" s="199"/>
      <c r="M17" s="200"/>
      <c r="N17" s="200"/>
      <c r="O17" s="201">
        <v>2026</v>
      </c>
      <c r="P17" s="183"/>
    </row>
    <row r="18" spans="2:16">
      <c r="B18" s="186"/>
      <c r="C18" s="956" t="s">
        <v>47</v>
      </c>
      <c r="D18" s="957"/>
      <c r="E18" s="957"/>
      <c r="F18" s="957"/>
      <c r="G18" s="187"/>
      <c r="H18" s="187"/>
      <c r="I18" s="187" t="s">
        <v>48</v>
      </c>
      <c r="K18" s="187"/>
      <c r="L18" s="199"/>
      <c r="O18" s="202"/>
      <c r="P18" s="183"/>
    </row>
    <row r="19" spans="2:16">
      <c r="B19" s="186"/>
      <c r="C19" s="203"/>
      <c r="D19" s="204"/>
      <c r="E19" s="204"/>
      <c r="F19" s="204"/>
      <c r="G19" s="204"/>
      <c r="H19" s="204"/>
      <c r="I19" s="204"/>
      <c r="J19" s="204"/>
      <c r="K19" s="204"/>
      <c r="L19" s="204"/>
      <c r="M19" s="204"/>
      <c r="N19" s="204"/>
      <c r="O19" s="205"/>
      <c r="P19" s="183"/>
    </row>
    <row r="20" spans="2:16" ht="13.2" thickBot="1">
      <c r="B20" s="186"/>
      <c r="C20" s="206"/>
      <c r="D20" s="207"/>
      <c r="E20" s="207"/>
      <c r="F20" s="207"/>
      <c r="G20" s="207"/>
      <c r="H20" s="207"/>
      <c r="I20" s="207"/>
      <c r="J20" s="207"/>
      <c r="K20" s="207"/>
      <c r="L20" s="207"/>
      <c r="M20" s="207"/>
      <c r="N20" s="207"/>
      <c r="O20" s="208"/>
      <c r="P20" s="183"/>
    </row>
    <row r="21" spans="2:16" ht="13.2" thickBot="1">
      <c r="B21" s="186"/>
      <c r="C21" s="209"/>
      <c r="D21" s="210"/>
      <c r="E21" s="210"/>
      <c r="F21" s="210"/>
      <c r="G21" s="210"/>
      <c r="H21" s="210"/>
      <c r="K21" s="210"/>
      <c r="L21" s="210"/>
      <c r="M21" s="210"/>
      <c r="N21" s="210"/>
      <c r="O21" s="211"/>
      <c r="P21" s="183"/>
    </row>
    <row r="22" spans="2:16">
      <c r="B22" s="186"/>
      <c r="C22" s="958" t="s">
        <v>49</v>
      </c>
      <c r="D22" s="959"/>
      <c r="E22" s="959"/>
      <c r="F22" s="959"/>
      <c r="G22" s="959"/>
      <c r="H22" s="959"/>
      <c r="I22" s="959"/>
      <c r="J22" s="959"/>
      <c r="K22" s="959"/>
      <c r="L22" s="959"/>
      <c r="M22" s="959"/>
      <c r="N22" s="959"/>
      <c r="O22" s="960"/>
      <c r="P22" s="183"/>
    </row>
    <row r="23" spans="2:16" ht="13.2" thickBot="1">
      <c r="B23" s="186"/>
      <c r="C23" s="212"/>
      <c r="O23" s="213"/>
      <c r="P23" s="183"/>
    </row>
    <row r="24" spans="2:16">
      <c r="B24" s="186"/>
      <c r="C24" s="214" t="s">
        <v>50</v>
      </c>
      <c r="D24" s="961" t="s">
        <v>51</v>
      </c>
      <c r="E24" s="962"/>
      <c r="F24" s="962"/>
      <c r="G24" s="962"/>
      <c r="H24" s="962"/>
      <c r="I24" s="962"/>
      <c r="J24" s="962"/>
      <c r="K24" s="962"/>
      <c r="L24" s="963"/>
      <c r="M24" s="964" t="s">
        <v>52</v>
      </c>
      <c r="N24" s="965"/>
      <c r="O24" s="214" t="s">
        <v>10</v>
      </c>
      <c r="P24" s="183"/>
    </row>
    <row r="25" spans="2:16" ht="13.2" thickBot="1">
      <c r="B25" s="186"/>
      <c r="C25" s="215">
        <v>3.01</v>
      </c>
      <c r="D25" s="966" t="str">
        <f>+'[128]PRESUPUESTO OFICIAL (Entidad)'!G34</f>
        <v>EXCAVACION MANUAL EN MATERIAL COMUN (INCLUYE RETIRO)</v>
      </c>
      <c r="E25" s="967"/>
      <c r="F25" s="967"/>
      <c r="G25" s="967"/>
      <c r="H25" s="967"/>
      <c r="I25" s="967"/>
      <c r="J25" s="967"/>
      <c r="K25" s="967"/>
      <c r="L25" s="968"/>
      <c r="M25" s="969" t="str">
        <f>+'[128]PRESUPUESTO OFICIAL (Entidad)'!H34</f>
        <v>M3</v>
      </c>
      <c r="N25" s="970"/>
      <c r="O25" s="216"/>
      <c r="P25" s="183"/>
    </row>
    <row r="26" spans="2:16">
      <c r="B26" s="186"/>
      <c r="C26" s="912" t="s">
        <v>53</v>
      </c>
      <c r="D26" s="913"/>
      <c r="E26" s="913"/>
      <c r="F26" s="913"/>
      <c r="G26" s="913"/>
      <c r="H26" s="913"/>
      <c r="I26" s="913"/>
      <c r="J26" s="913"/>
      <c r="K26" s="913"/>
      <c r="L26" s="913"/>
      <c r="M26" s="913"/>
      <c r="N26" s="913"/>
      <c r="O26" s="914"/>
      <c r="P26" s="183"/>
    </row>
    <row r="27" spans="2:16">
      <c r="B27" s="186"/>
      <c r="C27" s="915"/>
      <c r="D27" s="916"/>
      <c r="E27" s="916"/>
      <c r="F27" s="916"/>
      <c r="G27" s="916"/>
      <c r="H27" s="916"/>
      <c r="I27" s="916"/>
      <c r="J27" s="916"/>
      <c r="K27" s="916"/>
      <c r="L27" s="916"/>
      <c r="M27" s="916"/>
      <c r="N27" s="916"/>
      <c r="O27" s="917"/>
      <c r="P27" s="183"/>
    </row>
    <row r="28" spans="2:16" ht="13.2" thickBot="1">
      <c r="B28" s="186"/>
      <c r="C28" s="918"/>
      <c r="D28" s="919"/>
      <c r="E28" s="919"/>
      <c r="F28" s="919"/>
      <c r="G28" s="919"/>
      <c r="H28" s="919"/>
      <c r="I28" s="919"/>
      <c r="J28" s="919"/>
      <c r="K28" s="919"/>
      <c r="L28" s="919"/>
      <c r="M28" s="919"/>
      <c r="N28" s="919"/>
      <c r="O28" s="920"/>
      <c r="P28" s="183"/>
    </row>
    <row r="29" spans="2:16">
      <c r="B29" s="186"/>
      <c r="C29" s="921" t="s">
        <v>51</v>
      </c>
      <c r="D29" s="971"/>
      <c r="E29" s="971"/>
      <c r="F29" s="971"/>
      <c r="G29" s="972"/>
      <c r="H29" s="938" t="s">
        <v>54</v>
      </c>
      <c r="I29" s="971"/>
      <c r="J29" s="973" t="s">
        <v>52</v>
      </c>
      <c r="K29" s="974"/>
      <c r="L29" s="218" t="s">
        <v>56</v>
      </c>
      <c r="M29" s="938" t="s">
        <v>55</v>
      </c>
      <c r="N29" s="939"/>
      <c r="O29" s="219" t="s">
        <v>168</v>
      </c>
      <c r="P29" s="183"/>
    </row>
    <row r="30" spans="2:16">
      <c r="B30" s="186"/>
      <c r="C30" s="925" t="s">
        <v>118</v>
      </c>
      <c r="D30" s="926"/>
      <c r="E30" s="926"/>
      <c r="F30" s="926"/>
      <c r="G30" s="942"/>
      <c r="H30" s="953"/>
      <c r="I30" s="942"/>
      <c r="J30" s="946" t="s">
        <v>86</v>
      </c>
      <c r="K30" s="947"/>
      <c r="L30" s="221">
        <f>+O56</f>
        <v>67216.791291512491</v>
      </c>
      <c r="M30" s="954">
        <v>0.05</v>
      </c>
      <c r="N30" s="955"/>
      <c r="O30" s="222">
        <f>+L30*M30</f>
        <v>3360.8395645756245</v>
      </c>
      <c r="P30" s="183"/>
    </row>
    <row r="31" spans="2:16">
      <c r="B31" s="186"/>
      <c r="C31" s="943"/>
      <c r="D31" s="944"/>
      <c r="E31" s="944"/>
      <c r="F31" s="944"/>
      <c r="G31" s="945"/>
      <c r="H31" s="946"/>
      <c r="I31" s="947"/>
      <c r="J31" s="948"/>
      <c r="K31" s="949"/>
      <c r="L31" s="223"/>
      <c r="M31" s="946"/>
      <c r="N31" s="947"/>
      <c r="O31" s="222"/>
      <c r="P31" s="183"/>
    </row>
    <row r="32" spans="2:16" ht="13.2" thickBot="1">
      <c r="B32" s="186"/>
      <c r="C32" s="933"/>
      <c r="D32" s="934"/>
      <c r="E32" s="934"/>
      <c r="F32" s="934"/>
      <c r="G32" s="937"/>
      <c r="H32" s="950"/>
      <c r="I32" s="937"/>
      <c r="J32" s="935"/>
      <c r="K32" s="936"/>
      <c r="L32" s="224"/>
      <c r="M32" s="951"/>
      <c r="N32" s="952"/>
      <c r="O32" s="222"/>
      <c r="P32" s="183"/>
    </row>
    <row r="33" spans="2:16" ht="13.2" thickBot="1">
      <c r="B33" s="186"/>
      <c r="C33" s="903" t="s">
        <v>57</v>
      </c>
      <c r="D33" s="904"/>
      <c r="E33" s="904"/>
      <c r="F33" s="904"/>
      <c r="G33" s="904"/>
      <c r="H33" s="904"/>
      <c r="I33" s="904"/>
      <c r="J33" s="904"/>
      <c r="K33" s="904"/>
      <c r="L33" s="904"/>
      <c r="M33" s="904"/>
      <c r="N33" s="905"/>
      <c r="O33" s="225">
        <f>ROUND(SUM(O30:O32),2)</f>
        <v>3360.84</v>
      </c>
      <c r="P33" s="183"/>
    </row>
    <row r="34" spans="2:16">
      <c r="B34" s="186"/>
      <c r="C34" s="912" t="s">
        <v>58</v>
      </c>
      <c r="D34" s="913"/>
      <c r="E34" s="913"/>
      <c r="F34" s="913"/>
      <c r="G34" s="913"/>
      <c r="H34" s="913"/>
      <c r="I34" s="913"/>
      <c r="J34" s="913"/>
      <c r="K34" s="913"/>
      <c r="L34" s="913"/>
      <c r="M34" s="913"/>
      <c r="N34" s="913"/>
      <c r="O34" s="914"/>
      <c r="P34" s="183"/>
    </row>
    <row r="35" spans="2:16">
      <c r="B35" s="186"/>
      <c r="C35" s="915"/>
      <c r="D35" s="916"/>
      <c r="E35" s="916"/>
      <c r="F35" s="916"/>
      <c r="G35" s="916"/>
      <c r="H35" s="916"/>
      <c r="I35" s="916"/>
      <c r="J35" s="916"/>
      <c r="K35" s="916"/>
      <c r="L35" s="916"/>
      <c r="M35" s="916"/>
      <c r="N35" s="916"/>
      <c r="O35" s="917"/>
      <c r="P35" s="183"/>
    </row>
    <row r="36" spans="2:16" ht="13.2" thickBot="1">
      <c r="B36" s="186"/>
      <c r="C36" s="918"/>
      <c r="D36" s="919"/>
      <c r="E36" s="919"/>
      <c r="F36" s="919"/>
      <c r="G36" s="919"/>
      <c r="H36" s="919"/>
      <c r="I36" s="919"/>
      <c r="J36" s="919"/>
      <c r="K36" s="919"/>
      <c r="L36" s="919"/>
      <c r="M36" s="919"/>
      <c r="N36" s="919"/>
      <c r="O36" s="920"/>
      <c r="P36" s="183"/>
    </row>
    <row r="37" spans="2:16">
      <c r="B37" s="186"/>
      <c r="C37" s="921" t="s">
        <v>51</v>
      </c>
      <c r="D37" s="922"/>
      <c r="E37" s="922"/>
      <c r="F37" s="922"/>
      <c r="G37" s="922"/>
      <c r="H37" s="922"/>
      <c r="I37" s="922"/>
      <c r="J37" s="939"/>
      <c r="K37" s="217" t="s">
        <v>52</v>
      </c>
      <c r="L37" s="218" t="s">
        <v>10</v>
      </c>
      <c r="M37" s="938" t="s">
        <v>59</v>
      </c>
      <c r="N37" s="939"/>
      <c r="O37" s="219" t="s">
        <v>56</v>
      </c>
      <c r="P37" s="183"/>
    </row>
    <row r="38" spans="2:16">
      <c r="B38" s="186"/>
      <c r="C38" s="925"/>
      <c r="D38" s="926"/>
      <c r="E38" s="926"/>
      <c r="F38" s="926"/>
      <c r="G38" s="926"/>
      <c r="H38" s="926"/>
      <c r="I38" s="926"/>
      <c r="J38" s="942"/>
      <c r="K38" s="227"/>
      <c r="L38" s="228"/>
      <c r="M38" s="940"/>
      <c r="N38" s="941"/>
      <c r="O38" s="229"/>
      <c r="P38" s="183"/>
    </row>
    <row r="39" spans="2:16" ht="13.2" thickBot="1">
      <c r="B39" s="186"/>
      <c r="C39" s="933"/>
      <c r="D39" s="934"/>
      <c r="E39" s="934"/>
      <c r="F39" s="934"/>
      <c r="G39" s="934"/>
      <c r="H39" s="934"/>
      <c r="I39" s="934"/>
      <c r="J39" s="937"/>
      <c r="K39" s="230"/>
      <c r="L39" s="231"/>
      <c r="M39" s="935"/>
      <c r="N39" s="936"/>
      <c r="O39" s="232"/>
      <c r="P39" s="183"/>
    </row>
    <row r="40" spans="2:16" ht="13.2" thickBot="1">
      <c r="B40" s="186"/>
      <c r="C40" s="903" t="s">
        <v>57</v>
      </c>
      <c r="D40" s="904"/>
      <c r="E40" s="904"/>
      <c r="F40" s="904"/>
      <c r="G40" s="904"/>
      <c r="H40" s="904"/>
      <c r="I40" s="904"/>
      <c r="J40" s="904"/>
      <c r="K40" s="904"/>
      <c r="L40" s="904"/>
      <c r="M40" s="904"/>
      <c r="N40" s="905"/>
      <c r="O40" s="233"/>
      <c r="P40" s="183"/>
    </row>
    <row r="41" spans="2:16">
      <c r="B41" s="186"/>
      <c r="C41" s="912" t="s">
        <v>60</v>
      </c>
      <c r="D41" s="913"/>
      <c r="E41" s="913"/>
      <c r="F41" s="913"/>
      <c r="G41" s="913"/>
      <c r="H41" s="913"/>
      <c r="I41" s="913"/>
      <c r="J41" s="913"/>
      <c r="K41" s="913"/>
      <c r="L41" s="913"/>
      <c r="M41" s="913"/>
      <c r="N41" s="913"/>
      <c r="O41" s="914"/>
      <c r="P41" s="183"/>
    </row>
    <row r="42" spans="2:16">
      <c r="B42" s="186"/>
      <c r="C42" s="915"/>
      <c r="D42" s="916"/>
      <c r="E42" s="916"/>
      <c r="F42" s="916"/>
      <c r="G42" s="916"/>
      <c r="H42" s="916"/>
      <c r="I42" s="916"/>
      <c r="J42" s="916"/>
      <c r="K42" s="916"/>
      <c r="L42" s="916"/>
      <c r="M42" s="916"/>
      <c r="N42" s="916"/>
      <c r="O42" s="917"/>
      <c r="P42" s="183"/>
    </row>
    <row r="43" spans="2:16" ht="13.2" thickBot="1">
      <c r="B43" s="186"/>
      <c r="C43" s="918"/>
      <c r="D43" s="919"/>
      <c r="E43" s="919"/>
      <c r="F43" s="919"/>
      <c r="G43" s="919"/>
      <c r="H43" s="919"/>
      <c r="I43" s="919"/>
      <c r="J43" s="919"/>
      <c r="K43" s="919"/>
      <c r="L43" s="919"/>
      <c r="M43" s="919"/>
      <c r="N43" s="919"/>
      <c r="O43" s="920"/>
      <c r="P43" s="183"/>
    </row>
    <row r="44" spans="2:16">
      <c r="B44" s="186"/>
      <c r="C44" s="921" t="s">
        <v>61</v>
      </c>
      <c r="D44" s="922"/>
      <c r="E44" s="922"/>
      <c r="F44" s="922"/>
      <c r="G44" s="922"/>
      <c r="H44" s="922"/>
      <c r="I44" s="922"/>
      <c r="J44" s="218" t="s">
        <v>52</v>
      </c>
      <c r="K44" s="226" t="s">
        <v>62</v>
      </c>
      <c r="L44" s="234" t="s">
        <v>169</v>
      </c>
      <c r="M44" s="938" t="s">
        <v>63</v>
      </c>
      <c r="N44" s="939"/>
      <c r="O44" s="219" t="s">
        <v>56</v>
      </c>
      <c r="P44" s="183"/>
    </row>
    <row r="45" spans="2:16">
      <c r="B45" s="186"/>
      <c r="C45" s="925"/>
      <c r="D45" s="926"/>
      <c r="E45" s="926"/>
      <c r="F45" s="926"/>
      <c r="G45" s="926"/>
      <c r="H45" s="926"/>
      <c r="I45" s="926"/>
      <c r="J45" s="235"/>
      <c r="K45" s="236"/>
      <c r="L45" s="235"/>
      <c r="M45" s="940"/>
      <c r="N45" s="941"/>
      <c r="O45" s="229"/>
      <c r="P45" s="183"/>
    </row>
    <row r="46" spans="2:16" ht="13.2" thickBot="1">
      <c r="B46" s="186"/>
      <c r="C46" s="933"/>
      <c r="D46" s="934"/>
      <c r="E46" s="934"/>
      <c r="F46" s="934"/>
      <c r="G46" s="934"/>
      <c r="H46" s="934"/>
      <c r="I46" s="934"/>
      <c r="J46" s="237"/>
      <c r="K46" s="238"/>
      <c r="L46" s="237"/>
      <c r="M46" s="935"/>
      <c r="N46" s="936"/>
      <c r="O46" s="239"/>
      <c r="P46" s="183"/>
    </row>
    <row r="47" spans="2:16" ht="13.2" thickBot="1">
      <c r="B47" s="186"/>
      <c r="C47" s="903" t="s">
        <v>57</v>
      </c>
      <c r="D47" s="904"/>
      <c r="E47" s="904"/>
      <c r="F47" s="904"/>
      <c r="G47" s="904"/>
      <c r="H47" s="904"/>
      <c r="I47" s="904"/>
      <c r="J47" s="904"/>
      <c r="K47" s="904"/>
      <c r="L47" s="904"/>
      <c r="M47" s="904"/>
      <c r="N47" s="905"/>
      <c r="O47" s="233"/>
      <c r="P47" s="183"/>
    </row>
    <row r="48" spans="2:16">
      <c r="B48" s="186"/>
      <c r="C48" s="912" t="s">
        <v>64</v>
      </c>
      <c r="D48" s="913"/>
      <c r="E48" s="913"/>
      <c r="F48" s="913"/>
      <c r="G48" s="913"/>
      <c r="H48" s="913"/>
      <c r="I48" s="913"/>
      <c r="J48" s="913"/>
      <c r="K48" s="913"/>
      <c r="L48" s="913"/>
      <c r="M48" s="913"/>
      <c r="N48" s="913"/>
      <c r="O48" s="914"/>
      <c r="P48" s="183"/>
    </row>
    <row r="49" spans="2:16">
      <c r="B49" s="186"/>
      <c r="C49" s="915"/>
      <c r="D49" s="916"/>
      <c r="E49" s="916"/>
      <c r="F49" s="916"/>
      <c r="G49" s="916"/>
      <c r="H49" s="916"/>
      <c r="I49" s="916"/>
      <c r="J49" s="916"/>
      <c r="K49" s="916"/>
      <c r="L49" s="916"/>
      <c r="M49" s="916"/>
      <c r="N49" s="916"/>
      <c r="O49" s="917"/>
      <c r="P49" s="183"/>
    </row>
    <row r="50" spans="2:16" ht="13.2" thickBot="1">
      <c r="B50" s="186"/>
      <c r="C50" s="918"/>
      <c r="D50" s="919"/>
      <c r="E50" s="919"/>
      <c r="F50" s="919"/>
      <c r="G50" s="919"/>
      <c r="H50" s="919"/>
      <c r="I50" s="919"/>
      <c r="J50" s="919"/>
      <c r="K50" s="919"/>
      <c r="L50" s="919"/>
      <c r="M50" s="919"/>
      <c r="N50" s="919"/>
      <c r="O50" s="920"/>
      <c r="P50" s="183"/>
    </row>
    <row r="51" spans="2:16">
      <c r="B51" s="186"/>
      <c r="C51" s="921" t="s">
        <v>65</v>
      </c>
      <c r="D51" s="922"/>
      <c r="E51" s="922"/>
      <c r="F51" s="922"/>
      <c r="G51" s="922"/>
      <c r="H51" s="922"/>
      <c r="I51" s="922"/>
      <c r="J51" s="218" t="s">
        <v>52</v>
      </c>
      <c r="K51" s="240" t="s">
        <v>56</v>
      </c>
      <c r="L51" s="241" t="s">
        <v>66</v>
      </c>
      <c r="M51" s="923" t="s">
        <v>55</v>
      </c>
      <c r="N51" s="924"/>
      <c r="O51" s="243" t="s">
        <v>56</v>
      </c>
      <c r="P51" s="183"/>
    </row>
    <row r="52" spans="2:16">
      <c r="B52" s="186"/>
      <c r="C52" s="244" t="s">
        <v>127</v>
      </c>
      <c r="D52" s="245"/>
      <c r="E52" s="245"/>
      <c r="F52" s="245"/>
      <c r="G52" s="245"/>
      <c r="H52" s="245"/>
      <c r="I52" s="245"/>
      <c r="J52" s="246" t="s">
        <v>125</v>
      </c>
      <c r="K52" s="247">
        <v>29224.691865875</v>
      </c>
      <c r="L52" s="248"/>
      <c r="M52" s="927">
        <v>2.2999999999999998</v>
      </c>
      <c r="N52" s="928"/>
      <c r="O52" s="249">
        <f>+K52*M52</f>
        <v>67216.791291512491</v>
      </c>
      <c r="P52" s="183"/>
    </row>
    <row r="53" spans="2:16">
      <c r="B53" s="186"/>
      <c r="C53" s="244"/>
      <c r="D53" s="245"/>
      <c r="E53" s="245"/>
      <c r="F53" s="245"/>
      <c r="G53" s="245"/>
      <c r="H53" s="245"/>
      <c r="I53" s="245"/>
      <c r="J53" s="250"/>
      <c r="K53" s="251"/>
      <c r="L53" s="248"/>
      <c r="M53" s="929"/>
      <c r="N53" s="930"/>
      <c r="O53" s="252"/>
      <c r="P53" s="183"/>
    </row>
    <row r="54" spans="2:16">
      <c r="B54" s="186"/>
      <c r="C54" s="244"/>
      <c r="D54" s="245"/>
      <c r="E54" s="245"/>
      <c r="F54" s="245"/>
      <c r="G54" s="245"/>
      <c r="H54" s="245"/>
      <c r="I54" s="245"/>
      <c r="J54" s="250"/>
      <c r="K54" s="251"/>
      <c r="L54" s="248"/>
      <c r="M54" s="931"/>
      <c r="N54" s="932"/>
      <c r="O54" s="252"/>
      <c r="P54" s="183"/>
    </row>
    <row r="55" spans="2:16" ht="13.2" thickBot="1">
      <c r="B55" s="186"/>
      <c r="C55" s="933"/>
      <c r="D55" s="934"/>
      <c r="E55" s="934"/>
      <c r="F55" s="934"/>
      <c r="G55" s="934"/>
      <c r="H55" s="934"/>
      <c r="I55" s="934"/>
      <c r="J55" s="237"/>
      <c r="K55" s="238"/>
      <c r="L55" s="237"/>
      <c r="M55" s="935"/>
      <c r="N55" s="936"/>
      <c r="O55" s="239"/>
      <c r="P55" s="183"/>
    </row>
    <row r="56" spans="2:16" ht="13.2" thickBot="1">
      <c r="B56" s="186"/>
      <c r="C56" s="903" t="s">
        <v>57</v>
      </c>
      <c r="D56" s="904"/>
      <c r="E56" s="904"/>
      <c r="F56" s="904"/>
      <c r="G56" s="904"/>
      <c r="H56" s="904"/>
      <c r="I56" s="904"/>
      <c r="J56" s="904"/>
      <c r="K56" s="904"/>
      <c r="L56" s="904"/>
      <c r="M56" s="904"/>
      <c r="N56" s="905"/>
      <c r="O56" s="233">
        <f>SUM(O52:O55)</f>
        <v>67216.791291512491</v>
      </c>
      <c r="P56" s="183"/>
    </row>
    <row r="57" spans="2:16" ht="13.2" thickBot="1">
      <c r="B57" s="186"/>
      <c r="C57" s="212"/>
      <c r="O57" s="213"/>
      <c r="P57" s="183"/>
    </row>
    <row r="58" spans="2:16" ht="13.2" thickBot="1">
      <c r="B58" s="186"/>
      <c r="C58" s="906" t="s">
        <v>67</v>
      </c>
      <c r="D58" s="907"/>
      <c r="E58" s="907"/>
      <c r="F58" s="907"/>
      <c r="G58" s="907"/>
      <c r="H58" s="907"/>
      <c r="I58" s="907"/>
      <c r="J58" s="907"/>
      <c r="K58" s="907"/>
      <c r="L58" s="907"/>
      <c r="M58" s="907"/>
      <c r="N58" s="908"/>
      <c r="O58" s="253">
        <f>ROUND(O33+O40+O47+O56,2)</f>
        <v>70577.63</v>
      </c>
      <c r="P58" s="183"/>
    </row>
    <row r="59" spans="2:16">
      <c r="B59" s="186"/>
      <c r="C59" s="912" t="s">
        <v>68</v>
      </c>
      <c r="D59" s="913"/>
      <c r="E59" s="913"/>
      <c r="F59" s="913"/>
      <c r="G59" s="913"/>
      <c r="H59" s="913"/>
      <c r="I59" s="913"/>
      <c r="J59" s="913"/>
      <c r="K59" s="913"/>
      <c r="L59" s="913"/>
      <c r="M59" s="913"/>
      <c r="N59" s="913"/>
      <c r="O59" s="914"/>
      <c r="P59" s="183"/>
    </row>
    <row r="60" spans="2:16">
      <c r="B60" s="186"/>
      <c r="C60" s="915"/>
      <c r="D60" s="916"/>
      <c r="E60" s="916"/>
      <c r="F60" s="916"/>
      <c r="G60" s="916"/>
      <c r="H60" s="916"/>
      <c r="I60" s="916"/>
      <c r="J60" s="916"/>
      <c r="K60" s="916"/>
      <c r="L60" s="916"/>
      <c r="M60" s="916"/>
      <c r="N60" s="916"/>
      <c r="O60" s="917"/>
      <c r="P60" s="183"/>
    </row>
    <row r="61" spans="2:16" ht="13.2" thickBot="1">
      <c r="B61" s="186"/>
      <c r="C61" s="918"/>
      <c r="D61" s="919"/>
      <c r="E61" s="919"/>
      <c r="F61" s="919"/>
      <c r="G61" s="919"/>
      <c r="H61" s="919"/>
      <c r="I61" s="919"/>
      <c r="J61" s="919"/>
      <c r="K61" s="919"/>
      <c r="L61" s="919"/>
      <c r="M61" s="919"/>
      <c r="N61" s="919"/>
      <c r="O61" s="920"/>
      <c r="P61" s="183"/>
    </row>
    <row r="62" spans="2:16">
      <c r="B62" s="186"/>
      <c r="C62" s="921" t="s">
        <v>69</v>
      </c>
      <c r="D62" s="922"/>
      <c r="E62" s="922"/>
      <c r="F62" s="922"/>
      <c r="G62" s="922"/>
      <c r="H62" s="922"/>
      <c r="I62" s="922"/>
      <c r="J62" s="226"/>
      <c r="K62" s="242"/>
      <c r="L62" s="241" t="s">
        <v>70</v>
      </c>
      <c r="M62" s="923" t="s">
        <v>71</v>
      </c>
      <c r="N62" s="924"/>
      <c r="O62" s="243"/>
      <c r="P62" s="183"/>
    </row>
    <row r="63" spans="2:16">
      <c r="B63" s="186"/>
      <c r="C63" s="925" t="s">
        <v>22</v>
      </c>
      <c r="D63" s="926"/>
      <c r="E63" s="926"/>
      <c r="F63" s="926"/>
      <c r="G63" s="926"/>
      <c r="H63" s="926"/>
      <c r="I63" s="926"/>
      <c r="J63" s="254"/>
      <c r="K63" s="255"/>
      <c r="L63" s="256"/>
      <c r="M63" s="899"/>
      <c r="N63" s="900"/>
      <c r="O63" s="257"/>
      <c r="P63" s="183"/>
    </row>
    <row r="64" spans="2:16">
      <c r="B64" s="186"/>
      <c r="C64" s="258" t="s">
        <v>72</v>
      </c>
      <c r="D64" s="230"/>
      <c r="E64" s="230"/>
      <c r="F64" s="230"/>
      <c r="G64" s="230"/>
      <c r="H64" s="230"/>
      <c r="I64" s="230"/>
      <c r="J64" s="254"/>
      <c r="K64" s="255"/>
      <c r="L64" s="256"/>
      <c r="M64" s="899"/>
      <c r="N64" s="900"/>
      <c r="O64" s="257"/>
      <c r="P64" s="183"/>
    </row>
    <row r="65" spans="2:16" ht="13.2" thickBot="1">
      <c r="B65" s="186"/>
      <c r="C65" s="206" t="s">
        <v>73</v>
      </c>
      <c r="D65" s="207"/>
      <c r="E65" s="207"/>
      <c r="F65" s="207"/>
      <c r="G65" s="207"/>
      <c r="H65" s="207"/>
      <c r="I65" s="207"/>
      <c r="J65" s="259"/>
      <c r="K65" s="260"/>
      <c r="L65" s="256"/>
      <c r="M65" s="901"/>
      <c r="N65" s="902"/>
      <c r="O65" s="257"/>
      <c r="P65" s="183"/>
    </row>
    <row r="66" spans="2:16" ht="13.2" thickBot="1">
      <c r="B66" s="186"/>
      <c r="C66" s="903" t="s">
        <v>57</v>
      </c>
      <c r="D66" s="904"/>
      <c r="E66" s="904"/>
      <c r="F66" s="904"/>
      <c r="G66" s="904"/>
      <c r="H66" s="904"/>
      <c r="I66" s="904"/>
      <c r="J66" s="904"/>
      <c r="K66" s="904"/>
      <c r="L66" s="904"/>
      <c r="M66" s="904"/>
      <c r="N66" s="905"/>
      <c r="O66" s="261"/>
      <c r="P66" s="183"/>
    </row>
    <row r="67" spans="2:16" ht="13.2" thickBot="1">
      <c r="B67" s="186"/>
      <c r="C67" s="212"/>
      <c r="O67" s="213"/>
      <c r="P67" s="183"/>
    </row>
    <row r="68" spans="2:16" ht="13.2" thickBot="1">
      <c r="B68" s="186"/>
      <c r="C68" s="906" t="s">
        <v>74</v>
      </c>
      <c r="D68" s="907"/>
      <c r="E68" s="907"/>
      <c r="F68" s="907"/>
      <c r="G68" s="907"/>
      <c r="H68" s="907"/>
      <c r="I68" s="907"/>
      <c r="J68" s="907"/>
      <c r="K68" s="907"/>
      <c r="L68" s="907"/>
      <c r="M68" s="907"/>
      <c r="N68" s="908"/>
      <c r="O68" s="262"/>
      <c r="P68" s="183"/>
    </row>
    <row r="69" spans="2:16">
      <c r="B69" s="186"/>
      <c r="C69" s="209"/>
      <c r="D69" s="210"/>
      <c r="E69" s="210"/>
      <c r="F69" s="210"/>
      <c r="G69" s="210"/>
      <c r="H69" s="210"/>
      <c r="I69" s="210"/>
      <c r="J69" s="210"/>
      <c r="K69" s="210"/>
      <c r="L69" s="210"/>
      <c r="M69" s="210"/>
      <c r="N69" s="210"/>
      <c r="O69" s="211"/>
      <c r="P69" s="183"/>
    </row>
    <row r="70" spans="2:16">
      <c r="B70" s="186"/>
      <c r="C70" s="212"/>
      <c r="O70" s="213"/>
      <c r="P70" s="183"/>
    </row>
    <row r="71" spans="2:16">
      <c r="B71" s="186"/>
      <c r="C71" s="212"/>
      <c r="O71" s="213"/>
      <c r="P71" s="183"/>
    </row>
    <row r="72" spans="2:16">
      <c r="B72" s="186"/>
      <c r="C72" s="212"/>
      <c r="H72" s="263" t="s">
        <v>75</v>
      </c>
      <c r="I72" s="263"/>
      <c r="J72" s="263"/>
      <c r="K72" s="263"/>
      <c r="O72" s="213"/>
      <c r="P72" s="183"/>
    </row>
    <row r="73" spans="2:16">
      <c r="B73" s="186"/>
      <c r="C73" s="264"/>
      <c r="D73" s="265"/>
      <c r="E73" s="265"/>
      <c r="F73" s="265"/>
      <c r="G73" s="265"/>
      <c r="H73" s="263" t="s">
        <v>76</v>
      </c>
      <c r="I73" s="265"/>
      <c r="J73" s="265"/>
      <c r="K73" s="265"/>
      <c r="L73" s="265"/>
      <c r="M73" s="265"/>
      <c r="N73" s="265"/>
      <c r="O73" s="266"/>
      <c r="P73" s="183"/>
    </row>
    <row r="74" spans="2:16">
      <c r="B74" s="186"/>
      <c r="C74" s="264"/>
      <c r="D74" s="265"/>
      <c r="E74" s="265"/>
      <c r="F74" s="265"/>
      <c r="G74" s="265"/>
      <c r="H74" s="263" t="s">
        <v>77</v>
      </c>
      <c r="K74" s="265"/>
      <c r="L74" s="265"/>
      <c r="M74" s="265"/>
      <c r="N74" s="265"/>
      <c r="O74" s="266"/>
      <c r="P74" s="183"/>
    </row>
    <row r="75" spans="2:16">
      <c r="B75" s="186"/>
      <c r="C75" s="198"/>
      <c r="D75" s="267"/>
      <c r="E75" s="267"/>
      <c r="F75" s="267"/>
      <c r="G75" s="267"/>
      <c r="H75" s="263" t="s">
        <v>78</v>
      </c>
      <c r="I75" s="267"/>
      <c r="J75" s="267"/>
      <c r="K75" s="267"/>
      <c r="L75" s="267"/>
      <c r="M75" s="267"/>
      <c r="N75" s="267"/>
      <c r="O75" s="268"/>
      <c r="P75" s="183"/>
    </row>
    <row r="76" spans="2:16">
      <c r="B76" s="186"/>
      <c r="C76" s="212"/>
      <c r="H76" s="181" t="s">
        <v>79</v>
      </c>
      <c r="O76" s="213"/>
      <c r="P76" s="183"/>
    </row>
    <row r="77" spans="2:16">
      <c r="B77" s="186"/>
      <c r="C77" s="269" t="s">
        <v>80</v>
      </c>
      <c r="D77" s="220"/>
      <c r="E77" s="220"/>
      <c r="F77" s="220"/>
      <c r="G77" s="220"/>
      <c r="H77" s="220"/>
      <c r="I77" s="220"/>
      <c r="J77" s="220"/>
      <c r="K77" s="220"/>
      <c r="L77" s="220"/>
      <c r="M77" s="220"/>
      <c r="N77" s="220"/>
      <c r="O77" s="270"/>
      <c r="P77" s="183"/>
    </row>
    <row r="78" spans="2:16">
      <c r="B78" s="186"/>
      <c r="C78" s="909"/>
      <c r="D78" s="910"/>
      <c r="E78" s="910"/>
      <c r="F78" s="910"/>
      <c r="G78" s="910"/>
      <c r="H78" s="910"/>
      <c r="I78" s="910"/>
      <c r="J78" s="910"/>
      <c r="K78" s="910"/>
      <c r="L78" s="910"/>
      <c r="M78" s="910"/>
      <c r="N78" s="910"/>
      <c r="O78" s="911"/>
      <c r="P78" s="183"/>
    </row>
    <row r="79" spans="2:16">
      <c r="B79" s="186"/>
      <c r="C79" s="909"/>
      <c r="D79" s="910"/>
      <c r="E79" s="910"/>
      <c r="F79" s="910"/>
      <c r="G79" s="910"/>
      <c r="H79" s="910"/>
      <c r="I79" s="910"/>
      <c r="J79" s="910"/>
      <c r="K79" s="910"/>
      <c r="L79" s="910"/>
      <c r="M79" s="910"/>
      <c r="N79" s="910"/>
      <c r="O79" s="911"/>
      <c r="P79" s="183"/>
    </row>
    <row r="80" spans="2:16">
      <c r="B80" s="186"/>
      <c r="C80" s="198"/>
      <c r="D80" s="267"/>
      <c r="E80" s="267"/>
      <c r="F80" s="267"/>
      <c r="G80" s="267"/>
      <c r="H80" s="267"/>
      <c r="I80" s="267"/>
      <c r="J80" s="267"/>
      <c r="K80" s="267"/>
      <c r="L80" s="267"/>
      <c r="M80" s="267"/>
      <c r="N80" s="267"/>
      <c r="O80" s="268"/>
      <c r="P80" s="183"/>
    </row>
    <row r="81" spans="2:16">
      <c r="B81" s="186"/>
      <c r="C81" s="271" t="s">
        <v>81</v>
      </c>
      <c r="D81" s="267"/>
      <c r="E81" s="267"/>
      <c r="F81" s="267"/>
      <c r="G81" s="267"/>
      <c r="H81" s="267"/>
      <c r="I81" s="267"/>
      <c r="J81" s="267"/>
      <c r="K81" s="267"/>
      <c r="L81" s="267"/>
      <c r="M81" s="267"/>
      <c r="N81" s="267"/>
      <c r="O81" s="268"/>
      <c r="P81" s="183"/>
    </row>
    <row r="82" spans="2:16">
      <c r="B82" s="186"/>
      <c r="C82" s="890" t="s">
        <v>82</v>
      </c>
      <c r="D82" s="891"/>
      <c r="E82" s="891"/>
      <c r="F82" s="891"/>
      <c r="G82" s="891"/>
      <c r="H82" s="891"/>
      <c r="I82" s="891"/>
      <c r="J82" s="891"/>
      <c r="K82" s="891"/>
      <c r="L82" s="891"/>
      <c r="M82" s="891"/>
      <c r="N82" s="891"/>
      <c r="O82" s="892"/>
      <c r="P82" s="183"/>
    </row>
    <row r="83" spans="2:16">
      <c r="B83" s="186"/>
      <c r="C83" s="890"/>
      <c r="D83" s="891"/>
      <c r="E83" s="891"/>
      <c r="F83" s="891"/>
      <c r="G83" s="891"/>
      <c r="H83" s="891"/>
      <c r="I83" s="891"/>
      <c r="J83" s="891"/>
      <c r="K83" s="891"/>
      <c r="L83" s="891"/>
      <c r="M83" s="891"/>
      <c r="N83" s="891"/>
      <c r="O83" s="892"/>
      <c r="P83" s="183"/>
    </row>
    <row r="84" spans="2:16">
      <c r="B84" s="186"/>
      <c r="C84" s="890" t="s">
        <v>83</v>
      </c>
      <c r="D84" s="891"/>
      <c r="E84" s="891"/>
      <c r="F84" s="891"/>
      <c r="G84" s="891"/>
      <c r="H84" s="891"/>
      <c r="I84" s="891"/>
      <c r="J84" s="891"/>
      <c r="K84" s="891"/>
      <c r="L84" s="891"/>
      <c r="M84" s="891"/>
      <c r="N84" s="891"/>
      <c r="O84" s="892"/>
      <c r="P84" s="183"/>
    </row>
    <row r="85" spans="2:16">
      <c r="B85" s="186"/>
      <c r="C85" s="890"/>
      <c r="D85" s="891"/>
      <c r="E85" s="891"/>
      <c r="F85" s="891"/>
      <c r="G85" s="891"/>
      <c r="H85" s="891"/>
      <c r="I85" s="891"/>
      <c r="J85" s="891"/>
      <c r="K85" s="891"/>
      <c r="L85" s="891"/>
      <c r="M85" s="891"/>
      <c r="N85" s="891"/>
      <c r="O85" s="892"/>
      <c r="P85" s="183"/>
    </row>
    <row r="86" spans="2:16">
      <c r="B86" s="186"/>
      <c r="C86" s="198"/>
      <c r="D86" s="267"/>
      <c r="E86" s="267"/>
      <c r="F86" s="267"/>
      <c r="G86" s="267"/>
      <c r="H86" s="267"/>
      <c r="I86" s="267"/>
      <c r="J86" s="267"/>
      <c r="K86" s="267"/>
      <c r="L86" s="267"/>
      <c r="M86" s="267"/>
      <c r="N86" s="267"/>
      <c r="O86" s="268"/>
      <c r="P86" s="183"/>
    </row>
    <row r="87" spans="2:16">
      <c r="B87" s="186"/>
      <c r="C87" s="212"/>
      <c r="H87" s="263" t="s">
        <v>75</v>
      </c>
      <c r="O87" s="213"/>
      <c r="P87" s="183"/>
    </row>
    <row r="88" spans="2:16">
      <c r="B88" s="186"/>
      <c r="C88" s="212"/>
      <c r="H88" s="181" t="s">
        <v>76</v>
      </c>
      <c r="I88" s="230"/>
      <c r="J88" s="230"/>
      <c r="K88" s="230"/>
      <c r="O88" s="213"/>
      <c r="P88" s="183"/>
    </row>
    <row r="89" spans="2:16">
      <c r="B89" s="186"/>
      <c r="C89" s="212"/>
      <c r="H89" s="181" t="s">
        <v>84</v>
      </c>
      <c r="I89" s="272"/>
      <c r="J89" s="272"/>
      <c r="K89" s="272"/>
      <c r="O89" s="213"/>
      <c r="P89" s="183"/>
    </row>
    <row r="90" spans="2:16">
      <c r="B90" s="186"/>
      <c r="C90" s="273"/>
      <c r="D90" s="267"/>
      <c r="E90" s="267"/>
      <c r="F90" s="267"/>
      <c r="G90" s="267"/>
      <c r="H90" s="181" t="s">
        <v>78</v>
      </c>
      <c r="L90" s="267"/>
      <c r="M90" s="267"/>
      <c r="N90" s="267"/>
      <c r="O90" s="268"/>
      <c r="P90" s="183"/>
    </row>
    <row r="91" spans="2:16">
      <c r="B91" s="186"/>
      <c r="C91" s="274"/>
      <c r="D91" s="275"/>
      <c r="E91" s="275"/>
      <c r="K91" s="893"/>
      <c r="L91" s="893"/>
      <c r="M91" s="893"/>
      <c r="N91" s="893"/>
      <c r="O91" s="894"/>
      <c r="P91" s="183"/>
    </row>
    <row r="92" spans="2:16" ht="13.2" thickBot="1">
      <c r="B92" s="186"/>
      <c r="C92" s="897"/>
      <c r="D92" s="898"/>
      <c r="E92" s="898"/>
      <c r="F92" s="238"/>
      <c r="G92" s="238"/>
      <c r="H92" s="238"/>
      <c r="I92" s="238"/>
      <c r="J92" s="238"/>
      <c r="K92" s="895"/>
      <c r="L92" s="895"/>
      <c r="M92" s="895"/>
      <c r="N92" s="895"/>
      <c r="O92" s="896"/>
      <c r="P92" s="183"/>
    </row>
    <row r="93" spans="2:16" ht="13.2" thickBot="1">
      <c r="B93" s="276"/>
      <c r="C93" s="277"/>
      <c r="D93" s="277"/>
      <c r="E93" s="277"/>
      <c r="F93" s="277"/>
      <c r="G93" s="277"/>
      <c r="H93" s="277"/>
      <c r="I93" s="277"/>
      <c r="J93" s="277"/>
      <c r="K93" s="277"/>
      <c r="L93" s="277"/>
      <c r="M93" s="277"/>
      <c r="N93" s="277"/>
      <c r="O93" s="277"/>
      <c r="P93" s="278"/>
    </row>
    <row r="94" spans="2:16" ht="13.2" thickTop="1"/>
  </sheetData>
  <mergeCells count="83">
    <mergeCell ref="C82:O83"/>
    <mergeCell ref="C84:O85"/>
    <mergeCell ref="K91:O92"/>
    <mergeCell ref="C92:E92"/>
    <mergeCell ref="M64:N64"/>
    <mergeCell ref="M65:N65"/>
    <mergeCell ref="C66:N66"/>
    <mergeCell ref="C68:N68"/>
    <mergeCell ref="C78:O78"/>
    <mergeCell ref="C79:O79"/>
    <mergeCell ref="C63:I63"/>
    <mergeCell ref="M63:N63"/>
    <mergeCell ref="C51:I51"/>
    <mergeCell ref="M51:N51"/>
    <mergeCell ref="M52:N52"/>
    <mergeCell ref="M53:N53"/>
    <mergeCell ref="M54:N54"/>
    <mergeCell ref="C55:I55"/>
    <mergeCell ref="M55:N55"/>
    <mergeCell ref="C56:N56"/>
    <mergeCell ref="C58:N58"/>
    <mergeCell ref="C59:O61"/>
    <mergeCell ref="C62:I62"/>
    <mergeCell ref="M62:N62"/>
    <mergeCell ref="C48:O50"/>
    <mergeCell ref="C39:J39"/>
    <mergeCell ref="M39:N39"/>
    <mergeCell ref="C40:N40"/>
    <mergeCell ref="C41:O43"/>
    <mergeCell ref="C44:I44"/>
    <mergeCell ref="M44:N44"/>
    <mergeCell ref="C45:I45"/>
    <mergeCell ref="M45:N45"/>
    <mergeCell ref="C46:I46"/>
    <mergeCell ref="M46:N46"/>
    <mergeCell ref="C47:N47"/>
    <mergeCell ref="C34:O36"/>
    <mergeCell ref="C37:J37"/>
    <mergeCell ref="M37:N37"/>
    <mergeCell ref="C38:J38"/>
    <mergeCell ref="M38:N38"/>
    <mergeCell ref="C32:G32"/>
    <mergeCell ref="H32:I32"/>
    <mergeCell ref="J32:K32"/>
    <mergeCell ref="M32:N32"/>
    <mergeCell ref="C33:N33"/>
    <mergeCell ref="M29:N29"/>
    <mergeCell ref="C31:G31"/>
    <mergeCell ref="H31:I31"/>
    <mergeCell ref="J31:K31"/>
    <mergeCell ref="M31:N31"/>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B2:L2"/>
    <mergeCell ref="B3:E3"/>
    <mergeCell ref="B5:P5"/>
    <mergeCell ref="C6:O6"/>
    <mergeCell ref="C8:C14"/>
    <mergeCell ref="D8:K8"/>
    <mergeCell ref="L8:O9"/>
    <mergeCell ref="D9:K9"/>
    <mergeCell ref="D10:K10"/>
    <mergeCell ref="L10:L11"/>
    <mergeCell ref="M10:O11"/>
    <mergeCell ref="D11:K11"/>
    <mergeCell ref="D12:K13"/>
    <mergeCell ref="L12:L14"/>
    <mergeCell ref="M12:M14"/>
    <mergeCell ref="N12:N14"/>
  </mergeCells>
  <pageMargins left="0.7" right="0.7" top="0.75" bottom="0.75" header="0.3" footer="0.3"/>
  <pageSetup scale="52"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49F45-E6FE-4D3E-9640-1335B98E8BBB}">
  <dimension ref="B1:P95"/>
  <sheetViews>
    <sheetView showGridLines="0" view="pageBreakPreview" topLeftCell="A39" zoomScale="90" zoomScaleNormal="80" zoomScaleSheetLayoutView="90" zoomScalePageLayoutView="85" workbookViewId="0">
      <selection activeCell="S32" sqref="S32"/>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19.2" customHeight="1" thickBot="1">
      <c r="B24" s="123"/>
      <c r="C24" s="99">
        <v>3.02</v>
      </c>
      <c r="D24" s="770" t="s">
        <v>204</v>
      </c>
      <c r="E24" s="771"/>
      <c r="F24" s="771"/>
      <c r="G24" s="771"/>
      <c r="H24" s="771"/>
      <c r="I24" s="771"/>
      <c r="J24" s="771"/>
      <c r="K24" s="771"/>
      <c r="L24" s="772"/>
      <c r="M24" s="770" t="s">
        <v>172</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c r="B29" s="123"/>
      <c r="C29" s="851" t="s">
        <v>118</v>
      </c>
      <c r="D29" s="851"/>
      <c r="E29" s="851"/>
      <c r="F29" s="851"/>
      <c r="G29" s="851"/>
      <c r="H29" s="851"/>
      <c r="I29" s="851"/>
      <c r="J29" s="737" t="s">
        <v>86</v>
      </c>
      <c r="K29" s="737"/>
      <c r="L29" s="295">
        <v>17534.82</v>
      </c>
      <c r="M29" s="864">
        <v>0.05</v>
      </c>
      <c r="N29" s="864"/>
      <c r="O29" s="164">
        <f>+L29*M29</f>
        <v>876.74099999999999</v>
      </c>
      <c r="P29" s="124"/>
    </row>
    <row r="30" spans="2:16">
      <c r="B30" s="123"/>
      <c r="C30" s="1008" t="s">
        <v>170</v>
      </c>
      <c r="D30" s="1009"/>
      <c r="E30" s="1009"/>
      <c r="F30" s="1009"/>
      <c r="G30" s="1010"/>
      <c r="H30" s="855"/>
      <c r="I30" s="1015"/>
      <c r="J30" s="1011" t="s">
        <v>121</v>
      </c>
      <c r="K30" s="1012"/>
      <c r="L30" s="295">
        <v>12500</v>
      </c>
      <c r="M30" s="1013">
        <v>0.5</v>
      </c>
      <c r="N30" s="1014"/>
      <c r="O30" s="164">
        <f t="shared" ref="O30:O31" si="0">+L30*M30</f>
        <v>6250</v>
      </c>
      <c r="P30" s="124"/>
    </row>
    <row r="31" spans="2:16">
      <c r="B31" s="123"/>
      <c r="C31" s="851" t="s">
        <v>181</v>
      </c>
      <c r="D31" s="851"/>
      <c r="E31" s="851"/>
      <c r="F31" s="851"/>
      <c r="G31" s="851"/>
      <c r="H31" s="851"/>
      <c r="I31" s="851"/>
      <c r="J31" s="852" t="s">
        <v>121</v>
      </c>
      <c r="K31" s="852"/>
      <c r="L31" s="295">
        <v>154625</v>
      </c>
      <c r="M31" s="1007">
        <v>0.03</v>
      </c>
      <c r="N31" s="1007"/>
      <c r="O31" s="164">
        <f t="shared" si="0"/>
        <v>4638.75</v>
      </c>
      <c r="P31" s="124"/>
    </row>
    <row r="32" spans="2:16" ht="14.4" thickBot="1">
      <c r="B32" s="123"/>
      <c r="C32" s="775" t="s">
        <v>57</v>
      </c>
      <c r="D32" s="728"/>
      <c r="E32" s="728"/>
      <c r="F32" s="728"/>
      <c r="G32" s="728"/>
      <c r="H32" s="728"/>
      <c r="I32" s="728"/>
      <c r="J32" s="728"/>
      <c r="K32" s="728"/>
      <c r="L32" s="728"/>
      <c r="M32" s="728"/>
      <c r="N32" s="729"/>
      <c r="O32" s="384">
        <f>ROUND(+SUM(O29:O31),2)</f>
        <v>11765.49</v>
      </c>
      <c r="P32" s="124"/>
    </row>
    <row r="33" spans="2:16" ht="14.4" thickBot="1">
      <c r="B33" s="123"/>
      <c r="P33" s="124"/>
    </row>
    <row r="34" spans="2:16" ht="13.5" customHeight="1">
      <c r="B34" s="123"/>
      <c r="C34" s="837" t="s">
        <v>58</v>
      </c>
      <c r="D34" s="838"/>
      <c r="E34" s="838"/>
      <c r="F34" s="838"/>
      <c r="G34" s="838"/>
      <c r="H34" s="838"/>
      <c r="I34" s="838"/>
      <c r="J34" s="838"/>
      <c r="K34" s="838"/>
      <c r="L34" s="838"/>
      <c r="M34" s="838"/>
      <c r="N34" s="838"/>
      <c r="O34" s="839"/>
      <c r="P34" s="124"/>
    </row>
    <row r="35" spans="2:16">
      <c r="B35" s="123"/>
      <c r="C35" s="840"/>
      <c r="D35" s="841"/>
      <c r="E35" s="841"/>
      <c r="F35" s="841"/>
      <c r="G35" s="841"/>
      <c r="H35" s="841"/>
      <c r="I35" s="841"/>
      <c r="J35" s="841"/>
      <c r="K35" s="841"/>
      <c r="L35" s="841"/>
      <c r="M35" s="841"/>
      <c r="N35" s="841"/>
      <c r="O35" s="842"/>
      <c r="P35" s="124"/>
    </row>
    <row r="36" spans="2:16">
      <c r="B36" s="123"/>
      <c r="C36" s="840"/>
      <c r="D36" s="841"/>
      <c r="E36" s="841"/>
      <c r="F36" s="841"/>
      <c r="G36" s="841"/>
      <c r="H36" s="841"/>
      <c r="I36" s="841"/>
      <c r="J36" s="841"/>
      <c r="K36" s="841"/>
      <c r="L36" s="841"/>
      <c r="M36" s="841"/>
      <c r="N36" s="841"/>
      <c r="O36" s="842"/>
      <c r="P36" s="124"/>
    </row>
    <row r="37" spans="2:16" ht="27.6">
      <c r="B37" s="123"/>
      <c r="C37" s="843" t="s">
        <v>51</v>
      </c>
      <c r="D37" s="731"/>
      <c r="E37" s="731"/>
      <c r="F37" s="731"/>
      <c r="G37" s="731"/>
      <c r="H37" s="732" t="s">
        <v>54</v>
      </c>
      <c r="I37" s="733"/>
      <c r="J37" s="732" t="s">
        <v>52</v>
      </c>
      <c r="K37" s="732"/>
      <c r="L37" s="163" t="s">
        <v>11</v>
      </c>
      <c r="M37" s="730" t="s">
        <v>10</v>
      </c>
      <c r="N37" s="730"/>
      <c r="O37" s="177" t="s">
        <v>120</v>
      </c>
      <c r="P37" s="124"/>
    </row>
    <row r="38" spans="2:16" ht="16.2" customHeight="1" thickBot="1">
      <c r="B38" s="123"/>
      <c r="C38" s="857" t="s">
        <v>205</v>
      </c>
      <c r="D38" s="858"/>
      <c r="E38" s="858"/>
      <c r="F38" s="858"/>
      <c r="G38" s="859"/>
      <c r="H38" s="860"/>
      <c r="I38" s="861"/>
      <c r="J38" s="860" t="s">
        <v>172</v>
      </c>
      <c r="K38" s="861"/>
      <c r="L38" s="176">
        <v>68425</v>
      </c>
      <c r="M38" s="862">
        <v>1</v>
      </c>
      <c r="N38" s="863"/>
      <c r="O38" s="164">
        <f>+L38*M38</f>
        <v>68425</v>
      </c>
      <c r="P38" s="124"/>
    </row>
    <row r="39" spans="2:16" ht="14.4" thickBot="1">
      <c r="B39" s="123"/>
      <c r="C39" s="716" t="s">
        <v>57</v>
      </c>
      <c r="D39" s="717"/>
      <c r="E39" s="717"/>
      <c r="F39" s="717"/>
      <c r="G39" s="717"/>
      <c r="H39" s="717"/>
      <c r="I39" s="717"/>
      <c r="J39" s="717"/>
      <c r="K39" s="717"/>
      <c r="L39" s="717"/>
      <c r="M39" s="717"/>
      <c r="N39" s="718"/>
      <c r="O39" s="166">
        <f>ROUND(+SUM(O38),2)</f>
        <v>68425</v>
      </c>
      <c r="P39" s="124"/>
    </row>
    <row r="40" spans="2:16">
      <c r="B40" s="123"/>
      <c r="C40" s="125"/>
      <c r="D40" s="125"/>
      <c r="E40" s="125"/>
      <c r="F40" s="125"/>
      <c r="G40" s="125"/>
      <c r="H40" s="125"/>
      <c r="I40" s="125"/>
      <c r="J40" s="125"/>
      <c r="K40" s="125"/>
      <c r="L40" s="125"/>
      <c r="M40" s="125"/>
      <c r="N40" s="125"/>
      <c r="O40" s="174"/>
      <c r="P40" s="124"/>
    </row>
    <row r="41" spans="2:16" ht="14.4" thickBot="1">
      <c r="B41" s="123"/>
      <c r="C41" s="125"/>
      <c r="D41" s="125"/>
      <c r="E41" s="125"/>
      <c r="F41" s="125"/>
      <c r="G41" s="125"/>
      <c r="H41" s="125"/>
      <c r="I41" s="125"/>
      <c r="J41" s="125"/>
      <c r="K41" s="125"/>
      <c r="L41" s="125"/>
      <c r="M41" s="125"/>
      <c r="N41" s="125"/>
      <c r="O41" s="174"/>
      <c r="P41" s="124"/>
    </row>
    <row r="42" spans="2:16">
      <c r="B42" s="123"/>
      <c r="C42" s="722" t="s">
        <v>129</v>
      </c>
      <c r="D42" s="723"/>
      <c r="E42" s="723"/>
      <c r="F42" s="723"/>
      <c r="G42" s="723"/>
      <c r="H42" s="723"/>
      <c r="I42" s="723"/>
      <c r="J42" s="723"/>
      <c r="K42" s="723"/>
      <c r="L42" s="723"/>
      <c r="M42" s="723"/>
      <c r="N42" s="723"/>
      <c r="O42" s="724"/>
      <c r="P42" s="124"/>
    </row>
    <row r="43" spans="2:16">
      <c r="B43" s="123"/>
      <c r="C43" s="725"/>
      <c r="D43" s="726"/>
      <c r="E43" s="726"/>
      <c r="F43" s="726"/>
      <c r="G43" s="726"/>
      <c r="H43" s="726"/>
      <c r="I43" s="726"/>
      <c r="J43" s="726"/>
      <c r="K43" s="726"/>
      <c r="L43" s="726"/>
      <c r="M43" s="726"/>
      <c r="N43" s="726"/>
      <c r="O43" s="727"/>
      <c r="P43" s="124"/>
    </row>
    <row r="44" spans="2:16" ht="14.4" thickBot="1">
      <c r="B44" s="123"/>
      <c r="C44" s="725"/>
      <c r="D44" s="726"/>
      <c r="E44" s="726"/>
      <c r="F44" s="726"/>
      <c r="G44" s="726"/>
      <c r="H44" s="726"/>
      <c r="I44" s="726"/>
      <c r="J44" s="726"/>
      <c r="K44" s="726"/>
      <c r="L44" s="728"/>
      <c r="M44" s="728"/>
      <c r="N44" s="728"/>
      <c r="O44" s="729"/>
      <c r="P44" s="124"/>
    </row>
    <row r="45" spans="2:16" ht="27.6">
      <c r="B45" s="123"/>
      <c r="C45" s="730" t="s">
        <v>51</v>
      </c>
      <c r="D45" s="731"/>
      <c r="E45" s="731"/>
      <c r="F45" s="731"/>
      <c r="G45" s="731"/>
      <c r="H45" s="732" t="s">
        <v>54</v>
      </c>
      <c r="I45" s="733"/>
      <c r="J45" s="732" t="s">
        <v>52</v>
      </c>
      <c r="K45" s="732"/>
      <c r="L45" s="136" t="s">
        <v>11</v>
      </c>
      <c r="M45" s="734" t="s">
        <v>10</v>
      </c>
      <c r="N45" s="735"/>
      <c r="O45" s="137" t="s">
        <v>120</v>
      </c>
      <c r="P45" s="124"/>
    </row>
    <row r="46" spans="2:16">
      <c r="B46" s="123"/>
      <c r="C46" s="736" t="s">
        <v>182</v>
      </c>
      <c r="D46" s="736"/>
      <c r="E46" s="736"/>
      <c r="F46" s="736"/>
      <c r="G46" s="736"/>
      <c r="H46" s="737"/>
      <c r="I46" s="737"/>
      <c r="J46" s="855" t="s">
        <v>183</v>
      </c>
      <c r="K46" s="856"/>
      <c r="L46" s="292">
        <v>10464</v>
      </c>
      <c r="M46" s="738">
        <v>1</v>
      </c>
      <c r="N46" s="739"/>
      <c r="O46" s="164">
        <f>+L46*M46</f>
        <v>10464</v>
      </c>
      <c r="P46" s="124"/>
    </row>
    <row r="47" spans="2:16" ht="14.4" thickBot="1">
      <c r="B47" s="123"/>
      <c r="C47" s="736"/>
      <c r="D47" s="736"/>
      <c r="E47" s="736"/>
      <c r="F47" s="736"/>
      <c r="G47" s="736"/>
      <c r="H47" s="737"/>
      <c r="I47" s="737"/>
      <c r="J47" s="737"/>
      <c r="K47" s="737"/>
      <c r="L47" s="162"/>
      <c r="M47" s="781"/>
      <c r="N47" s="782"/>
      <c r="O47" s="139"/>
      <c r="P47" s="124"/>
    </row>
    <row r="48" spans="2:16" ht="14.4" thickBot="1">
      <c r="B48" s="123"/>
      <c r="C48" s="716" t="s">
        <v>57</v>
      </c>
      <c r="D48" s="717"/>
      <c r="E48" s="717"/>
      <c r="F48" s="717"/>
      <c r="G48" s="717"/>
      <c r="H48" s="717"/>
      <c r="I48" s="717"/>
      <c r="J48" s="717"/>
      <c r="K48" s="717"/>
      <c r="L48" s="717"/>
      <c r="M48" s="717"/>
      <c r="N48" s="718"/>
      <c r="O48" s="166">
        <f>ROUND(+SUM(O46:O47),2)</f>
        <v>10464</v>
      </c>
      <c r="P48" s="124"/>
    </row>
    <row r="49" spans="2:16">
      <c r="B49" s="123"/>
      <c r="C49" s="125"/>
      <c r="D49" s="125"/>
      <c r="E49" s="125"/>
      <c r="F49" s="125"/>
      <c r="G49" s="125"/>
      <c r="H49" s="125"/>
      <c r="I49" s="125"/>
      <c r="J49" s="125"/>
      <c r="K49" s="125"/>
      <c r="L49" s="125"/>
      <c r="M49" s="125"/>
      <c r="N49" s="125"/>
      <c r="O49" s="174"/>
      <c r="P49" s="124"/>
    </row>
    <row r="50" spans="2:16" ht="14.4" thickBot="1">
      <c r="B50" s="123"/>
      <c r="P50" s="124"/>
    </row>
    <row r="51" spans="2:16">
      <c r="B51" s="123"/>
      <c r="C51" s="722" t="s">
        <v>64</v>
      </c>
      <c r="D51" s="723"/>
      <c r="E51" s="723"/>
      <c r="F51" s="723"/>
      <c r="G51" s="723"/>
      <c r="H51" s="723"/>
      <c r="I51" s="723"/>
      <c r="J51" s="723"/>
      <c r="K51" s="723"/>
      <c r="L51" s="723"/>
      <c r="M51" s="723"/>
      <c r="N51" s="723"/>
      <c r="O51" s="724"/>
      <c r="P51" s="124"/>
    </row>
    <row r="52" spans="2:16">
      <c r="B52" s="123"/>
      <c r="C52" s="725"/>
      <c r="D52" s="726"/>
      <c r="E52" s="726"/>
      <c r="F52" s="726"/>
      <c r="G52" s="726"/>
      <c r="H52" s="726"/>
      <c r="I52" s="726"/>
      <c r="J52" s="726"/>
      <c r="K52" s="726"/>
      <c r="L52" s="726"/>
      <c r="M52" s="726"/>
      <c r="N52" s="726"/>
      <c r="O52" s="727"/>
      <c r="P52" s="124"/>
    </row>
    <row r="53" spans="2:16">
      <c r="B53" s="123"/>
      <c r="C53" s="725"/>
      <c r="D53" s="726"/>
      <c r="E53" s="726"/>
      <c r="F53" s="726"/>
      <c r="G53" s="726"/>
      <c r="H53" s="726"/>
      <c r="I53" s="726"/>
      <c r="J53" s="726"/>
      <c r="K53" s="726"/>
      <c r="L53" s="726"/>
      <c r="M53" s="726"/>
      <c r="N53" s="726"/>
      <c r="O53" s="727"/>
      <c r="P53" s="124"/>
    </row>
    <row r="54" spans="2:16" ht="31.5" customHeight="1">
      <c r="B54" s="123"/>
      <c r="C54" s="732" t="s">
        <v>51</v>
      </c>
      <c r="D54" s="733"/>
      <c r="E54" s="733"/>
      <c r="F54" s="733"/>
      <c r="G54" s="733"/>
      <c r="H54" s="732" t="s">
        <v>54</v>
      </c>
      <c r="I54" s="733"/>
      <c r="J54" s="732" t="s">
        <v>52</v>
      </c>
      <c r="K54" s="732"/>
      <c r="L54" s="173" t="s">
        <v>11</v>
      </c>
      <c r="M54" s="732" t="s">
        <v>10</v>
      </c>
      <c r="N54" s="732"/>
      <c r="O54" s="160" t="s">
        <v>120</v>
      </c>
      <c r="P54" s="124"/>
    </row>
    <row r="55" spans="2:16" ht="14.4" thickBot="1">
      <c r="B55" s="123"/>
      <c r="C55" s="789" t="s">
        <v>127</v>
      </c>
      <c r="D55" s="789"/>
      <c r="E55" s="789"/>
      <c r="F55" s="789"/>
      <c r="G55" s="789"/>
      <c r="H55" s="737"/>
      <c r="I55" s="737"/>
      <c r="J55" s="737" t="s">
        <v>125</v>
      </c>
      <c r="K55" s="737"/>
      <c r="L55" s="292">
        <v>29224.69</v>
      </c>
      <c r="M55" s="738">
        <v>0.6</v>
      </c>
      <c r="N55" s="739"/>
      <c r="O55" s="164">
        <f>+L55*M55</f>
        <v>17534.813999999998</v>
      </c>
      <c r="P55" s="124"/>
    </row>
    <row r="56" spans="2:16" ht="14.4" thickBot="1">
      <c r="B56" s="123"/>
      <c r="C56" s="776" t="s">
        <v>57</v>
      </c>
      <c r="D56" s="777"/>
      <c r="E56" s="777"/>
      <c r="F56" s="777"/>
      <c r="G56" s="777"/>
      <c r="H56" s="777"/>
      <c r="I56" s="777"/>
      <c r="J56" s="777"/>
      <c r="K56" s="777"/>
      <c r="L56" s="777"/>
      <c r="M56" s="777"/>
      <c r="N56" s="777"/>
      <c r="O56" s="166">
        <f>ROUND(+SUM(O55:O55),2)</f>
        <v>17534.810000000001</v>
      </c>
      <c r="P56" s="124"/>
    </row>
    <row r="57" spans="2:16" ht="14.4" thickBot="1">
      <c r="B57" s="123"/>
      <c r="C57" s="129"/>
      <c r="O57" s="135"/>
      <c r="P57" s="124"/>
    </row>
    <row r="58" spans="2:16" ht="14.4" thickBot="1">
      <c r="B58" s="123"/>
      <c r="C58" s="778" t="s">
        <v>67</v>
      </c>
      <c r="D58" s="779"/>
      <c r="E58" s="779"/>
      <c r="F58" s="779"/>
      <c r="G58" s="779"/>
      <c r="H58" s="779"/>
      <c r="I58" s="779"/>
      <c r="J58" s="779"/>
      <c r="K58" s="779"/>
      <c r="L58" s="779"/>
      <c r="M58" s="779"/>
      <c r="N58" s="780"/>
      <c r="O58" s="168">
        <f>+O56+O48+O32+O39</f>
        <v>108189.3</v>
      </c>
      <c r="P58" s="124"/>
    </row>
    <row r="59" spans="2:16" ht="14.4" thickBot="1">
      <c r="B59" s="123"/>
      <c r="P59" s="124"/>
    </row>
    <row r="60" spans="2:16">
      <c r="B60" s="123"/>
      <c r="C60" s="722" t="s">
        <v>68</v>
      </c>
      <c r="D60" s="723"/>
      <c r="E60" s="723"/>
      <c r="F60" s="723"/>
      <c r="G60" s="723"/>
      <c r="H60" s="723"/>
      <c r="I60" s="723"/>
      <c r="J60" s="723"/>
      <c r="K60" s="723"/>
      <c r="L60" s="723"/>
      <c r="M60" s="723"/>
      <c r="N60" s="723"/>
      <c r="O60" s="724"/>
      <c r="P60" s="124"/>
    </row>
    <row r="61" spans="2:16">
      <c r="B61" s="123"/>
      <c r="C61" s="725"/>
      <c r="D61" s="726"/>
      <c r="E61" s="726"/>
      <c r="F61" s="726"/>
      <c r="G61" s="726"/>
      <c r="H61" s="726"/>
      <c r="I61" s="726"/>
      <c r="J61" s="726"/>
      <c r="K61" s="726"/>
      <c r="L61" s="726"/>
      <c r="M61" s="726"/>
      <c r="N61" s="726"/>
      <c r="O61" s="727"/>
      <c r="P61" s="124"/>
    </row>
    <row r="62" spans="2:16" ht="14.4" thickBot="1">
      <c r="B62" s="123"/>
      <c r="C62" s="775"/>
      <c r="D62" s="728"/>
      <c r="E62" s="728"/>
      <c r="F62" s="728"/>
      <c r="G62" s="728"/>
      <c r="H62" s="728"/>
      <c r="I62" s="728"/>
      <c r="J62" s="728"/>
      <c r="K62" s="728"/>
      <c r="L62" s="728"/>
      <c r="M62" s="728"/>
      <c r="N62" s="728"/>
      <c r="O62" s="729"/>
      <c r="P62" s="124"/>
    </row>
    <row r="63" spans="2:16">
      <c r="B63" s="123"/>
      <c r="C63" s="783" t="s">
        <v>69</v>
      </c>
      <c r="D63" s="784"/>
      <c r="E63" s="784"/>
      <c r="F63" s="784"/>
      <c r="G63" s="784"/>
      <c r="H63" s="784"/>
      <c r="I63" s="784"/>
      <c r="J63" s="142"/>
      <c r="K63" s="144"/>
      <c r="L63" s="136" t="s">
        <v>70</v>
      </c>
      <c r="M63" s="785" t="s">
        <v>71</v>
      </c>
      <c r="N63" s="786"/>
      <c r="O63" s="145"/>
      <c r="P63" s="124"/>
    </row>
    <row r="64" spans="2:16">
      <c r="B64" s="123"/>
      <c r="C64" s="764" t="s">
        <v>22</v>
      </c>
      <c r="D64" s="765"/>
      <c r="E64" s="765"/>
      <c r="F64" s="765"/>
      <c r="G64" s="765"/>
      <c r="H64" s="765"/>
      <c r="I64" s="765"/>
      <c r="J64" s="146"/>
      <c r="K64" s="147"/>
      <c r="L64" s="148"/>
      <c r="M64" s="826"/>
      <c r="N64" s="827"/>
      <c r="O64" s="149"/>
      <c r="P64" s="124"/>
    </row>
    <row r="65" spans="2:16">
      <c r="B65" s="123"/>
      <c r="C65" s="126" t="s">
        <v>72</v>
      </c>
      <c r="D65" s="92"/>
      <c r="E65" s="92"/>
      <c r="F65" s="92"/>
      <c r="G65" s="92"/>
      <c r="H65" s="92"/>
      <c r="I65" s="92"/>
      <c r="J65" s="146"/>
      <c r="K65" s="147"/>
      <c r="L65" s="148"/>
      <c r="M65" s="826"/>
      <c r="N65" s="827"/>
      <c r="O65" s="149"/>
      <c r="P65" s="124"/>
    </row>
    <row r="66" spans="2:16" ht="14.4" thickBot="1">
      <c r="B66" s="123"/>
      <c r="C66" s="132" t="s">
        <v>73</v>
      </c>
      <c r="D66" s="133"/>
      <c r="E66" s="133"/>
      <c r="F66" s="133"/>
      <c r="G66" s="133"/>
      <c r="H66" s="133"/>
      <c r="I66" s="133"/>
      <c r="J66" s="150"/>
      <c r="K66" s="151"/>
      <c r="L66" s="148"/>
      <c r="M66" s="828"/>
      <c r="N66" s="829"/>
      <c r="O66" s="149"/>
      <c r="P66" s="124"/>
    </row>
    <row r="67" spans="2:16" ht="14.4" thickBot="1">
      <c r="B67" s="123"/>
      <c r="C67" s="716" t="s">
        <v>57</v>
      </c>
      <c r="D67" s="717"/>
      <c r="E67" s="717"/>
      <c r="F67" s="717"/>
      <c r="G67" s="717"/>
      <c r="H67" s="717"/>
      <c r="I67" s="717"/>
      <c r="J67" s="717"/>
      <c r="K67" s="717"/>
      <c r="L67" s="717"/>
      <c r="M67" s="717"/>
      <c r="N67" s="718"/>
      <c r="O67" s="152"/>
      <c r="P67" s="124"/>
    </row>
    <row r="68" spans="2:16" ht="14.4" thickBot="1">
      <c r="B68" s="123"/>
      <c r="C68" s="129"/>
      <c r="O68" s="135"/>
      <c r="P68" s="124"/>
    </row>
    <row r="69" spans="2:16" ht="14.4" thickBot="1">
      <c r="B69" s="123"/>
      <c r="C69" s="830" t="s">
        <v>74</v>
      </c>
      <c r="D69" s="831"/>
      <c r="E69" s="831"/>
      <c r="F69" s="831"/>
      <c r="G69" s="831"/>
      <c r="H69" s="831"/>
      <c r="I69" s="831"/>
      <c r="J69" s="831"/>
      <c r="K69" s="831"/>
      <c r="L69" s="831"/>
      <c r="M69" s="831"/>
      <c r="N69" s="832"/>
      <c r="O69" s="153"/>
      <c r="P69" s="124"/>
    </row>
    <row r="70" spans="2:16">
      <c r="B70" s="123"/>
      <c r="C70" s="127"/>
      <c r="D70" s="128"/>
      <c r="E70" s="128"/>
      <c r="F70" s="128"/>
      <c r="G70" s="128"/>
      <c r="H70" s="128"/>
      <c r="I70" s="128"/>
      <c r="J70" s="128"/>
      <c r="K70" s="128"/>
      <c r="L70" s="128"/>
      <c r="M70" s="128"/>
      <c r="N70" s="128"/>
      <c r="O70" s="134"/>
      <c r="P70" s="124"/>
    </row>
    <row r="71" spans="2:16">
      <c r="B71" s="123"/>
      <c r="C71" s="129"/>
      <c r="O71" s="135"/>
      <c r="P71" s="124"/>
    </row>
    <row r="72" spans="2:16">
      <c r="B72" s="123"/>
      <c r="C72" s="129"/>
      <c r="O72" s="135"/>
      <c r="P72" s="124"/>
    </row>
    <row r="73" spans="2:16">
      <c r="B73" s="123"/>
      <c r="C73" s="129"/>
      <c r="H73" s="131" t="s">
        <v>75</v>
      </c>
      <c r="I73" s="131"/>
      <c r="J73" s="131"/>
      <c r="K73" s="131"/>
      <c r="O73" s="135"/>
      <c r="P73" s="124"/>
    </row>
    <row r="74" spans="2:16">
      <c r="B74" s="123"/>
      <c r="C74" s="129"/>
      <c r="H74" s="131" t="s">
        <v>76</v>
      </c>
      <c r="O74" s="135"/>
      <c r="P74" s="124"/>
    </row>
    <row r="75" spans="2:16">
      <c r="B75" s="123"/>
      <c r="C75" s="129"/>
      <c r="H75" s="131" t="s">
        <v>77</v>
      </c>
      <c r="O75" s="135"/>
      <c r="P75" s="124"/>
    </row>
    <row r="76" spans="2:16">
      <c r="B76" s="123"/>
      <c r="C76" s="129"/>
      <c r="H76" s="131" t="s">
        <v>78</v>
      </c>
      <c r="O76" s="135"/>
      <c r="P76" s="124"/>
    </row>
    <row r="77" spans="2:16">
      <c r="B77" s="123"/>
      <c r="C77" s="129"/>
      <c r="H77" s="122" t="s">
        <v>79</v>
      </c>
      <c r="O77" s="135"/>
      <c r="P77" s="124"/>
    </row>
    <row r="78" spans="2:16">
      <c r="B78" s="123"/>
      <c r="C78" s="154" t="s">
        <v>80</v>
      </c>
      <c r="D78" s="138"/>
      <c r="E78" s="138"/>
      <c r="F78" s="138"/>
      <c r="G78" s="138"/>
      <c r="H78" s="138"/>
      <c r="I78" s="138"/>
      <c r="J78" s="138"/>
      <c r="K78" s="138"/>
      <c r="L78" s="138"/>
      <c r="M78" s="138"/>
      <c r="N78" s="138"/>
      <c r="O78" s="155"/>
      <c r="P78" s="124"/>
    </row>
    <row r="79" spans="2:16">
      <c r="B79" s="123"/>
      <c r="C79" s="764"/>
      <c r="D79" s="765"/>
      <c r="E79" s="765"/>
      <c r="F79" s="765"/>
      <c r="G79" s="765"/>
      <c r="H79" s="765"/>
      <c r="I79" s="765"/>
      <c r="J79" s="765"/>
      <c r="K79" s="765"/>
      <c r="L79" s="765"/>
      <c r="M79" s="765"/>
      <c r="N79" s="765"/>
      <c r="O79" s="825"/>
      <c r="P79" s="124"/>
    </row>
    <row r="80" spans="2:16">
      <c r="B80" s="123"/>
      <c r="C80" s="764"/>
      <c r="D80" s="765"/>
      <c r="E80" s="765"/>
      <c r="F80" s="765"/>
      <c r="G80" s="765"/>
      <c r="H80" s="765"/>
      <c r="I80" s="765"/>
      <c r="J80" s="765"/>
      <c r="K80" s="765"/>
      <c r="L80" s="765"/>
      <c r="M80" s="765"/>
      <c r="N80" s="765"/>
      <c r="O80" s="825"/>
      <c r="P80" s="124"/>
    </row>
    <row r="81" spans="2:16">
      <c r="B81" s="123"/>
      <c r="C81" s="129"/>
      <c r="O81" s="135"/>
      <c r="P81" s="124"/>
    </row>
    <row r="82" spans="2:16">
      <c r="B82" s="123"/>
      <c r="C82" s="130" t="s">
        <v>81</v>
      </c>
      <c r="O82" s="135"/>
      <c r="P82" s="124"/>
    </row>
    <row r="83" spans="2:16" ht="12.75" customHeight="1">
      <c r="B83" s="123"/>
      <c r="C83" s="822" t="s">
        <v>82</v>
      </c>
      <c r="D83" s="823"/>
      <c r="E83" s="823"/>
      <c r="F83" s="823"/>
      <c r="G83" s="823"/>
      <c r="H83" s="823"/>
      <c r="I83" s="823"/>
      <c r="J83" s="823"/>
      <c r="K83" s="823"/>
      <c r="L83" s="823"/>
      <c r="M83" s="823"/>
      <c r="N83" s="823"/>
      <c r="O83" s="824"/>
      <c r="P83" s="124"/>
    </row>
    <row r="84" spans="2:16">
      <c r="B84" s="123"/>
      <c r="C84" s="822"/>
      <c r="D84" s="823"/>
      <c r="E84" s="823"/>
      <c r="F84" s="823"/>
      <c r="G84" s="823"/>
      <c r="H84" s="823"/>
      <c r="I84" s="823"/>
      <c r="J84" s="823"/>
      <c r="K84" s="823"/>
      <c r="L84" s="823"/>
      <c r="M84" s="823"/>
      <c r="N84" s="823"/>
      <c r="O84" s="824"/>
      <c r="P84" s="124"/>
    </row>
    <row r="85" spans="2:16" ht="12.9" customHeight="1">
      <c r="B85" s="123"/>
      <c r="C85" s="822" t="s">
        <v>83</v>
      </c>
      <c r="D85" s="823"/>
      <c r="E85" s="823"/>
      <c r="F85" s="823"/>
      <c r="G85" s="823"/>
      <c r="H85" s="823"/>
      <c r="I85" s="823"/>
      <c r="J85" s="823"/>
      <c r="K85" s="823"/>
      <c r="L85" s="823"/>
      <c r="M85" s="823"/>
      <c r="N85" s="823"/>
      <c r="O85" s="824"/>
      <c r="P85" s="124"/>
    </row>
    <row r="86" spans="2:16">
      <c r="B86" s="123"/>
      <c r="C86" s="822"/>
      <c r="D86" s="823"/>
      <c r="E86" s="823"/>
      <c r="F86" s="823"/>
      <c r="G86" s="823"/>
      <c r="H86" s="823"/>
      <c r="I86" s="823"/>
      <c r="J86" s="823"/>
      <c r="K86" s="823"/>
      <c r="L86" s="823"/>
      <c r="M86" s="823"/>
      <c r="N86" s="823"/>
      <c r="O86" s="824"/>
      <c r="P86" s="124"/>
    </row>
    <row r="87" spans="2:16">
      <c r="B87" s="123"/>
      <c r="C87" s="129"/>
      <c r="O87" s="135"/>
      <c r="P87" s="124"/>
    </row>
    <row r="88" spans="2:16">
      <c r="B88" s="123"/>
      <c r="C88" s="129"/>
      <c r="H88" s="131" t="s">
        <v>75</v>
      </c>
      <c r="O88" s="135"/>
      <c r="P88" s="124"/>
    </row>
    <row r="89" spans="2:16">
      <c r="B89" s="123"/>
      <c r="C89" s="129"/>
      <c r="H89" s="122" t="s">
        <v>76</v>
      </c>
      <c r="I89" s="92"/>
      <c r="J89" s="92"/>
      <c r="K89" s="92"/>
      <c r="O89" s="135"/>
      <c r="P89" s="124"/>
    </row>
    <row r="90" spans="2:16">
      <c r="B90" s="123"/>
      <c r="C90" s="129"/>
      <c r="H90" s="122" t="s">
        <v>84</v>
      </c>
      <c r="O90" s="135"/>
      <c r="P90" s="124"/>
    </row>
    <row r="91" spans="2:16">
      <c r="B91" s="123"/>
      <c r="C91" s="129"/>
      <c r="H91" s="122" t="s">
        <v>78</v>
      </c>
      <c r="O91" s="135"/>
      <c r="P91" s="124"/>
    </row>
    <row r="92" spans="2:16" ht="17.25" customHeight="1">
      <c r="B92" s="123"/>
      <c r="C92" s="129"/>
      <c r="K92" s="816"/>
      <c r="L92" s="816"/>
      <c r="M92" s="816"/>
      <c r="N92" s="816"/>
      <c r="O92" s="817"/>
      <c r="P92" s="124"/>
    </row>
    <row r="93" spans="2:16" ht="18.75" customHeight="1" thickBot="1">
      <c r="B93" s="123"/>
      <c r="C93" s="820"/>
      <c r="D93" s="818"/>
      <c r="E93" s="818"/>
      <c r="F93" s="143"/>
      <c r="G93" s="143"/>
      <c r="H93" s="143"/>
      <c r="I93" s="143"/>
      <c r="J93" s="143"/>
      <c r="K93" s="818"/>
      <c r="L93" s="818"/>
      <c r="M93" s="818"/>
      <c r="N93" s="818"/>
      <c r="O93" s="819"/>
      <c r="P93" s="124"/>
    </row>
    <row r="94" spans="2:16" ht="14.4" thickBot="1">
      <c r="B94" s="156"/>
      <c r="C94" s="157"/>
      <c r="D94" s="157"/>
      <c r="E94" s="157"/>
      <c r="F94" s="157"/>
      <c r="G94" s="157"/>
      <c r="H94" s="157"/>
      <c r="I94" s="157"/>
      <c r="J94" s="157"/>
      <c r="K94" s="157"/>
      <c r="L94" s="157"/>
      <c r="M94" s="157"/>
      <c r="N94" s="157"/>
      <c r="O94" s="157"/>
      <c r="P94" s="158"/>
    </row>
    <row r="95" spans="2:16" ht="14.4" thickTop="1"/>
  </sheetData>
  <mergeCells count="92">
    <mergeCell ref="C83:O84"/>
    <mergeCell ref="C85:O86"/>
    <mergeCell ref="K92:O93"/>
    <mergeCell ref="C93:E93"/>
    <mergeCell ref="M65:N65"/>
    <mergeCell ref="M66:N66"/>
    <mergeCell ref="C67:N67"/>
    <mergeCell ref="C69:N69"/>
    <mergeCell ref="C79:O79"/>
    <mergeCell ref="C80:O80"/>
    <mergeCell ref="C64:I64"/>
    <mergeCell ref="M64:N64"/>
    <mergeCell ref="C54:G54"/>
    <mergeCell ref="H54:I54"/>
    <mergeCell ref="J54:K54"/>
    <mergeCell ref="M54:N54"/>
    <mergeCell ref="C55:G55"/>
    <mergeCell ref="H55:I55"/>
    <mergeCell ref="J55:K55"/>
    <mergeCell ref="M55:N55"/>
    <mergeCell ref="C56:N56"/>
    <mergeCell ref="C58:N58"/>
    <mergeCell ref="C60:O62"/>
    <mergeCell ref="C63:I63"/>
    <mergeCell ref="M63:N63"/>
    <mergeCell ref="C51:O53"/>
    <mergeCell ref="C45:G45"/>
    <mergeCell ref="H45:I45"/>
    <mergeCell ref="J45:K45"/>
    <mergeCell ref="M45:N45"/>
    <mergeCell ref="C46:G46"/>
    <mergeCell ref="H46:I46"/>
    <mergeCell ref="J46:K46"/>
    <mergeCell ref="M46:N46"/>
    <mergeCell ref="C47:G47"/>
    <mergeCell ref="H47:I47"/>
    <mergeCell ref="J47:K47"/>
    <mergeCell ref="M47:N47"/>
    <mergeCell ref="C48:N48"/>
    <mergeCell ref="C31:G31"/>
    <mergeCell ref="H31:I31"/>
    <mergeCell ref="J31:K31"/>
    <mergeCell ref="M31:N31"/>
    <mergeCell ref="C42:O44"/>
    <mergeCell ref="C32:N32"/>
    <mergeCell ref="C34:O36"/>
    <mergeCell ref="C37:G37"/>
    <mergeCell ref="H37:I37"/>
    <mergeCell ref="J37:K37"/>
    <mergeCell ref="M37:N37"/>
    <mergeCell ref="C38:G38"/>
    <mergeCell ref="H38:I38"/>
    <mergeCell ref="J38:K38"/>
    <mergeCell ref="M38:N38"/>
    <mergeCell ref="C39:N39"/>
    <mergeCell ref="M28:N28"/>
    <mergeCell ref="C30:G30"/>
    <mergeCell ref="H30:I30"/>
    <mergeCell ref="J30:K30"/>
    <mergeCell ref="M30:N30"/>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FCEB9-42DD-466A-AEF8-55EA96A99135}">
  <dimension ref="B1:P93"/>
  <sheetViews>
    <sheetView showGridLines="0" view="pageBreakPreview" topLeftCell="A48" zoomScale="90" zoomScaleNormal="80" zoomScaleSheetLayoutView="90" zoomScalePageLayoutView="85" workbookViewId="0">
      <selection activeCell="J68" sqref="J68"/>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28.8" customHeight="1" thickBot="1">
      <c r="B24" s="123"/>
      <c r="C24" s="488">
        <v>3.03</v>
      </c>
      <c r="D24" s="865" t="s">
        <v>98</v>
      </c>
      <c r="E24" s="866"/>
      <c r="F24" s="866"/>
      <c r="G24" s="866"/>
      <c r="H24" s="866"/>
      <c r="I24" s="866"/>
      <c r="J24" s="866"/>
      <c r="K24" s="866"/>
      <c r="L24" s="867"/>
      <c r="M24" s="770" t="s">
        <v>123</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thickBo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1022" t="s">
        <v>57</v>
      </c>
      <c r="D29" s="1023"/>
      <c r="E29" s="1023"/>
      <c r="F29" s="1023"/>
      <c r="G29" s="1023"/>
      <c r="H29" s="1023"/>
      <c r="I29" s="1023"/>
      <c r="J29" s="1023"/>
      <c r="K29" s="1023"/>
      <c r="L29" s="1023"/>
      <c r="M29" s="1023"/>
      <c r="N29" s="1024"/>
      <c r="O29" s="166"/>
      <c r="P29" s="124"/>
    </row>
    <row r="30" spans="2:16" ht="14.4" thickBot="1">
      <c r="B30" s="123"/>
      <c r="P30" s="124"/>
    </row>
    <row r="31" spans="2:16" ht="13.5" customHeight="1">
      <c r="B31" s="123"/>
      <c r="C31" s="837" t="s">
        <v>58</v>
      </c>
      <c r="D31" s="838"/>
      <c r="E31" s="838"/>
      <c r="F31" s="838"/>
      <c r="G31" s="838"/>
      <c r="H31" s="838"/>
      <c r="I31" s="838"/>
      <c r="J31" s="838"/>
      <c r="K31" s="838"/>
      <c r="L31" s="838"/>
      <c r="M31" s="838"/>
      <c r="N31" s="838"/>
      <c r="O31" s="839"/>
      <c r="P31" s="124"/>
    </row>
    <row r="32" spans="2:16">
      <c r="B32" s="123"/>
      <c r="C32" s="840"/>
      <c r="D32" s="841"/>
      <c r="E32" s="841"/>
      <c r="F32" s="841"/>
      <c r="G32" s="841"/>
      <c r="H32" s="841"/>
      <c r="I32" s="841"/>
      <c r="J32" s="841"/>
      <c r="K32" s="841"/>
      <c r="L32" s="841"/>
      <c r="M32" s="841"/>
      <c r="N32" s="841"/>
      <c r="O32" s="842"/>
      <c r="P32" s="124"/>
    </row>
    <row r="33" spans="2:16">
      <c r="B33" s="123"/>
      <c r="C33" s="840"/>
      <c r="D33" s="841"/>
      <c r="E33" s="841"/>
      <c r="F33" s="841"/>
      <c r="G33" s="841"/>
      <c r="H33" s="841"/>
      <c r="I33" s="841"/>
      <c r="J33" s="841"/>
      <c r="K33" s="841"/>
      <c r="L33" s="841"/>
      <c r="M33" s="841"/>
      <c r="N33" s="841"/>
      <c r="O33" s="842"/>
      <c r="P33" s="124"/>
    </row>
    <row r="34" spans="2:16" ht="27.6">
      <c r="B34" s="123"/>
      <c r="C34" s="1025" t="s">
        <v>51</v>
      </c>
      <c r="D34" s="733"/>
      <c r="E34" s="733"/>
      <c r="F34" s="733"/>
      <c r="G34" s="733"/>
      <c r="H34" s="732" t="s">
        <v>54</v>
      </c>
      <c r="I34" s="733"/>
      <c r="J34" s="732" t="s">
        <v>52</v>
      </c>
      <c r="K34" s="732"/>
      <c r="L34" s="173" t="s">
        <v>11</v>
      </c>
      <c r="M34" s="732" t="s">
        <v>10</v>
      </c>
      <c r="N34" s="732"/>
      <c r="O34" s="469" t="s">
        <v>120</v>
      </c>
      <c r="P34" s="124"/>
    </row>
    <row r="35" spans="2:16" ht="17.399999999999999" customHeight="1">
      <c r="B35" s="123"/>
      <c r="C35" s="1011" t="s">
        <v>222</v>
      </c>
      <c r="D35" s="1020"/>
      <c r="E35" s="1020"/>
      <c r="F35" s="1020"/>
      <c r="G35" s="1012"/>
      <c r="H35" s="737"/>
      <c r="I35" s="737"/>
      <c r="J35" s="1021" t="s">
        <v>172</v>
      </c>
      <c r="K35" s="1021"/>
      <c r="L35" s="494">
        <v>101150</v>
      </c>
      <c r="M35" s="495">
        <v>0.06</v>
      </c>
      <c r="N35" s="495">
        <v>0.06</v>
      </c>
      <c r="O35" s="139">
        <f t="shared" ref="O35:O38" si="0">+L35*M35</f>
        <v>6069</v>
      </c>
      <c r="P35" s="124"/>
    </row>
    <row r="36" spans="2:16" ht="17.399999999999999" customHeight="1">
      <c r="B36" s="123"/>
      <c r="C36" s="1011" t="s">
        <v>284</v>
      </c>
      <c r="D36" s="1020"/>
      <c r="E36" s="1020"/>
      <c r="F36" s="1020"/>
      <c r="G36" s="1012"/>
      <c r="H36" s="737"/>
      <c r="I36" s="737"/>
      <c r="J36" s="1021" t="s">
        <v>174</v>
      </c>
      <c r="K36" s="1021"/>
      <c r="L36" s="494">
        <v>16725</v>
      </c>
      <c r="M36" s="495">
        <v>1</v>
      </c>
      <c r="N36" s="495">
        <v>1</v>
      </c>
      <c r="O36" s="139">
        <f t="shared" si="0"/>
        <v>16725</v>
      </c>
      <c r="P36" s="124"/>
    </row>
    <row r="37" spans="2:16" ht="17.399999999999999" customHeight="1">
      <c r="B37" s="123"/>
      <c r="C37" s="1011" t="s">
        <v>214</v>
      </c>
      <c r="D37" s="1020"/>
      <c r="E37" s="1020"/>
      <c r="F37" s="1020"/>
      <c r="G37" s="1012"/>
      <c r="H37" s="737"/>
      <c r="I37" s="737"/>
      <c r="J37" s="1021" t="s">
        <v>186</v>
      </c>
      <c r="K37" s="1021"/>
      <c r="L37" s="494">
        <v>670</v>
      </c>
      <c r="M37" s="495">
        <v>6.5</v>
      </c>
      <c r="N37" s="495">
        <v>6.5</v>
      </c>
      <c r="O37" s="139">
        <f t="shared" si="0"/>
        <v>4355</v>
      </c>
      <c r="P37" s="124"/>
    </row>
    <row r="38" spans="2:16" ht="17.399999999999999" customHeight="1">
      <c r="B38" s="123"/>
      <c r="C38" s="1011" t="s">
        <v>215</v>
      </c>
      <c r="D38" s="1020"/>
      <c r="E38" s="1020"/>
      <c r="F38" s="1020"/>
      <c r="G38" s="1012"/>
      <c r="H38" s="737"/>
      <c r="I38" s="737"/>
      <c r="J38" s="1021" t="s">
        <v>216</v>
      </c>
      <c r="K38" s="1021"/>
      <c r="L38" s="494">
        <v>3.65</v>
      </c>
      <c r="M38" s="495">
        <v>2</v>
      </c>
      <c r="N38" s="495">
        <v>2</v>
      </c>
      <c r="O38" s="139">
        <f t="shared" si="0"/>
        <v>7.3</v>
      </c>
      <c r="P38" s="124"/>
    </row>
    <row r="39" spans="2:16" ht="14.4" thickBot="1">
      <c r="B39" s="123"/>
      <c r="C39" s="1018" t="s">
        <v>57</v>
      </c>
      <c r="D39" s="1019"/>
      <c r="E39" s="1019"/>
      <c r="F39" s="1019"/>
      <c r="G39" s="1019"/>
      <c r="H39" s="1019"/>
      <c r="I39" s="1019"/>
      <c r="J39" s="1019"/>
      <c r="K39" s="1019"/>
      <c r="L39" s="1019"/>
      <c r="M39" s="1019"/>
      <c r="N39" s="1019"/>
      <c r="O39" s="489">
        <f>ROUND(+SUM(O35:O38),2)</f>
        <v>27156.3</v>
      </c>
      <c r="P39" s="124"/>
    </row>
    <row r="40" spans="2:16">
      <c r="B40" s="123"/>
      <c r="C40" s="125"/>
      <c r="D40" s="125"/>
      <c r="E40" s="125"/>
      <c r="F40" s="125"/>
      <c r="G40" s="125"/>
      <c r="H40" s="125"/>
      <c r="I40" s="125"/>
      <c r="J40" s="125"/>
      <c r="K40" s="125"/>
      <c r="L40" s="125"/>
      <c r="M40" s="125"/>
      <c r="N40" s="125"/>
      <c r="O40" s="174"/>
      <c r="P40" s="124"/>
    </row>
    <row r="41" spans="2:16" ht="14.4" thickBot="1">
      <c r="B41" s="123"/>
      <c r="C41" s="125"/>
      <c r="D41" s="125"/>
      <c r="E41" s="125"/>
      <c r="F41" s="125"/>
      <c r="G41" s="125"/>
      <c r="H41" s="125"/>
      <c r="I41" s="125"/>
      <c r="J41" s="125"/>
      <c r="K41" s="125"/>
      <c r="L41" s="125"/>
      <c r="M41" s="125"/>
      <c r="N41" s="125"/>
      <c r="O41" s="174"/>
      <c r="P41" s="124"/>
    </row>
    <row r="42" spans="2:16">
      <c r="B42" s="123"/>
      <c r="C42" s="722" t="s">
        <v>129</v>
      </c>
      <c r="D42" s="723"/>
      <c r="E42" s="723"/>
      <c r="F42" s="723"/>
      <c r="G42" s="723"/>
      <c r="H42" s="723"/>
      <c r="I42" s="723"/>
      <c r="J42" s="723"/>
      <c r="K42" s="723"/>
      <c r="L42" s="723"/>
      <c r="M42" s="723"/>
      <c r="N42" s="723"/>
      <c r="O42" s="724"/>
      <c r="P42" s="124"/>
    </row>
    <row r="43" spans="2:16">
      <c r="B43" s="123"/>
      <c r="C43" s="725"/>
      <c r="D43" s="726"/>
      <c r="E43" s="726"/>
      <c r="F43" s="726"/>
      <c r="G43" s="726"/>
      <c r="H43" s="726"/>
      <c r="I43" s="726"/>
      <c r="J43" s="726"/>
      <c r="K43" s="726"/>
      <c r="L43" s="726"/>
      <c r="M43" s="726"/>
      <c r="N43" s="726"/>
      <c r="O43" s="727"/>
      <c r="P43" s="124"/>
    </row>
    <row r="44" spans="2:16" ht="14.4" thickBot="1">
      <c r="B44" s="123"/>
      <c r="C44" s="725"/>
      <c r="D44" s="726"/>
      <c r="E44" s="726"/>
      <c r="F44" s="726"/>
      <c r="G44" s="726"/>
      <c r="H44" s="726"/>
      <c r="I44" s="726"/>
      <c r="J44" s="726"/>
      <c r="K44" s="726"/>
      <c r="L44" s="728"/>
      <c r="M44" s="728"/>
      <c r="N44" s="728"/>
      <c r="O44" s="729"/>
      <c r="P44" s="124"/>
    </row>
    <row r="45" spans="2:16" ht="28.2" thickBot="1">
      <c r="B45" s="123"/>
      <c r="C45" s="730" t="s">
        <v>51</v>
      </c>
      <c r="D45" s="731"/>
      <c r="E45" s="731"/>
      <c r="F45" s="731"/>
      <c r="G45" s="731"/>
      <c r="H45" s="732" t="s">
        <v>54</v>
      </c>
      <c r="I45" s="733"/>
      <c r="J45" s="732" t="s">
        <v>52</v>
      </c>
      <c r="K45" s="732"/>
      <c r="L45" s="136" t="s">
        <v>11</v>
      </c>
      <c r="M45" s="734" t="s">
        <v>10</v>
      </c>
      <c r="N45" s="735"/>
      <c r="O45" s="137" t="s">
        <v>120</v>
      </c>
      <c r="P45" s="124"/>
    </row>
    <row r="46" spans="2:16" ht="14.4" thickBot="1">
      <c r="B46" s="123"/>
      <c r="C46" s="1022" t="s">
        <v>57</v>
      </c>
      <c r="D46" s="1023"/>
      <c r="E46" s="1023"/>
      <c r="F46" s="1023"/>
      <c r="G46" s="1023"/>
      <c r="H46" s="1023"/>
      <c r="I46" s="1023"/>
      <c r="J46" s="1023"/>
      <c r="K46" s="1023"/>
      <c r="L46" s="1023"/>
      <c r="M46" s="1023"/>
      <c r="N46" s="1024"/>
      <c r="O46" s="166"/>
      <c r="P46" s="124"/>
    </row>
    <row r="47" spans="2:16">
      <c r="B47" s="123"/>
      <c r="C47" s="125"/>
      <c r="D47" s="125"/>
      <c r="E47" s="125"/>
      <c r="F47" s="125"/>
      <c r="G47" s="125"/>
      <c r="H47" s="125"/>
      <c r="I47" s="125"/>
      <c r="J47" s="125"/>
      <c r="K47" s="125"/>
      <c r="L47" s="125"/>
      <c r="M47" s="125"/>
      <c r="N47" s="125"/>
      <c r="O47" s="174"/>
      <c r="P47" s="124"/>
    </row>
    <row r="48" spans="2:16" ht="14.4" thickBot="1">
      <c r="B48" s="123"/>
      <c r="P48" s="124"/>
    </row>
    <row r="49" spans="2:16">
      <c r="B49" s="123"/>
      <c r="C49" s="722" t="s">
        <v>64</v>
      </c>
      <c r="D49" s="723"/>
      <c r="E49" s="723"/>
      <c r="F49" s="723"/>
      <c r="G49" s="723"/>
      <c r="H49" s="723"/>
      <c r="I49" s="723"/>
      <c r="J49" s="723"/>
      <c r="K49" s="723"/>
      <c r="L49" s="723"/>
      <c r="M49" s="723"/>
      <c r="N49" s="723"/>
      <c r="O49" s="724"/>
      <c r="P49" s="124"/>
    </row>
    <row r="50" spans="2:16">
      <c r="B50" s="123"/>
      <c r="C50" s="725"/>
      <c r="D50" s="726"/>
      <c r="E50" s="726"/>
      <c r="F50" s="726"/>
      <c r="G50" s="726"/>
      <c r="H50" s="726"/>
      <c r="I50" s="726"/>
      <c r="J50" s="726"/>
      <c r="K50" s="726"/>
      <c r="L50" s="726"/>
      <c r="M50" s="726"/>
      <c r="N50" s="726"/>
      <c r="O50" s="727"/>
      <c r="P50" s="124"/>
    </row>
    <row r="51" spans="2:16">
      <c r="B51" s="123"/>
      <c r="C51" s="725"/>
      <c r="D51" s="726"/>
      <c r="E51" s="726"/>
      <c r="F51" s="726"/>
      <c r="G51" s="726"/>
      <c r="H51" s="726"/>
      <c r="I51" s="726"/>
      <c r="J51" s="726"/>
      <c r="K51" s="726"/>
      <c r="L51" s="726"/>
      <c r="M51" s="726"/>
      <c r="N51" s="726"/>
      <c r="O51" s="727"/>
      <c r="P51" s="124"/>
    </row>
    <row r="52" spans="2:16" ht="31.5" customHeight="1">
      <c r="B52" s="123"/>
      <c r="C52" s="732" t="s">
        <v>51</v>
      </c>
      <c r="D52" s="733"/>
      <c r="E52" s="733"/>
      <c r="F52" s="733"/>
      <c r="G52" s="733"/>
      <c r="H52" s="732" t="s">
        <v>54</v>
      </c>
      <c r="I52" s="733"/>
      <c r="J52" s="732" t="s">
        <v>52</v>
      </c>
      <c r="K52" s="732"/>
      <c r="L52" s="173" t="s">
        <v>11</v>
      </c>
      <c r="M52" s="732" t="s">
        <v>10</v>
      </c>
      <c r="N52" s="732"/>
      <c r="O52" s="160" t="s">
        <v>120</v>
      </c>
      <c r="P52" s="124"/>
    </row>
    <row r="53" spans="2:16" ht="35.4" customHeight="1" thickBot="1">
      <c r="B53" s="123"/>
      <c r="C53" s="736" t="s">
        <v>127</v>
      </c>
      <c r="D53" s="736"/>
      <c r="E53" s="736"/>
      <c r="F53" s="736"/>
      <c r="G53" s="736"/>
      <c r="H53" s="737"/>
      <c r="I53" s="737"/>
      <c r="J53" s="737" t="s">
        <v>126</v>
      </c>
      <c r="K53" s="737"/>
      <c r="L53" s="292">
        <v>29224.69</v>
      </c>
      <c r="M53" s="738">
        <v>0.6</v>
      </c>
      <c r="N53" s="739"/>
      <c r="O53" s="164">
        <f>+L53*M53</f>
        <v>17534.813999999998</v>
      </c>
      <c r="P53" s="124"/>
    </row>
    <row r="54" spans="2:16" ht="14.4" thickBot="1">
      <c r="B54" s="123"/>
      <c r="C54" s="1016" t="s">
        <v>57</v>
      </c>
      <c r="D54" s="1017"/>
      <c r="E54" s="1017"/>
      <c r="F54" s="1017"/>
      <c r="G54" s="1017"/>
      <c r="H54" s="1017"/>
      <c r="I54" s="1017"/>
      <c r="J54" s="1017"/>
      <c r="K54" s="1017"/>
      <c r="L54" s="1017"/>
      <c r="M54" s="1017"/>
      <c r="N54" s="1017"/>
      <c r="O54" s="166">
        <f>ROUND(+SUM(O53:O53),2)</f>
        <v>17534.810000000001</v>
      </c>
      <c r="P54" s="124"/>
    </row>
    <row r="55" spans="2:16" ht="14.4" thickBot="1">
      <c r="B55" s="123"/>
      <c r="C55" s="129"/>
      <c r="O55" s="135"/>
      <c r="P55" s="124"/>
    </row>
    <row r="56" spans="2:16" ht="14.4" thickBot="1">
      <c r="B56" s="123"/>
      <c r="C56" s="778" t="s">
        <v>67</v>
      </c>
      <c r="D56" s="779"/>
      <c r="E56" s="779"/>
      <c r="F56" s="779"/>
      <c r="G56" s="779"/>
      <c r="H56" s="779"/>
      <c r="I56" s="779"/>
      <c r="J56" s="779"/>
      <c r="K56" s="779"/>
      <c r="L56" s="779"/>
      <c r="M56" s="779"/>
      <c r="N56" s="780"/>
      <c r="O56" s="168">
        <f>+O54+O46+O29+O39</f>
        <v>44691.11</v>
      </c>
      <c r="P56" s="124"/>
    </row>
    <row r="57" spans="2:16" ht="14.4" thickBot="1">
      <c r="B57" s="123"/>
      <c r="P57" s="124"/>
    </row>
    <row r="58" spans="2:16">
      <c r="B58" s="123"/>
      <c r="C58" s="722" t="s">
        <v>68</v>
      </c>
      <c r="D58" s="723"/>
      <c r="E58" s="723"/>
      <c r="F58" s="723"/>
      <c r="G58" s="723"/>
      <c r="H58" s="723"/>
      <c r="I58" s="723"/>
      <c r="J58" s="723"/>
      <c r="K58" s="723"/>
      <c r="L58" s="723"/>
      <c r="M58" s="723"/>
      <c r="N58" s="723"/>
      <c r="O58" s="724"/>
      <c r="P58" s="124"/>
    </row>
    <row r="59" spans="2:16">
      <c r="B59" s="123"/>
      <c r="C59" s="725"/>
      <c r="D59" s="726"/>
      <c r="E59" s="726"/>
      <c r="F59" s="726"/>
      <c r="G59" s="726"/>
      <c r="H59" s="726"/>
      <c r="I59" s="726"/>
      <c r="J59" s="726"/>
      <c r="K59" s="726"/>
      <c r="L59" s="726"/>
      <c r="M59" s="726"/>
      <c r="N59" s="726"/>
      <c r="O59" s="727"/>
      <c r="P59" s="124"/>
    </row>
    <row r="60" spans="2:16" ht="14.4" thickBot="1">
      <c r="B60" s="123"/>
      <c r="C60" s="775"/>
      <c r="D60" s="728"/>
      <c r="E60" s="728"/>
      <c r="F60" s="728"/>
      <c r="G60" s="728"/>
      <c r="H60" s="728"/>
      <c r="I60" s="728"/>
      <c r="J60" s="728"/>
      <c r="K60" s="728"/>
      <c r="L60" s="728"/>
      <c r="M60" s="728"/>
      <c r="N60" s="728"/>
      <c r="O60" s="729"/>
      <c r="P60" s="124"/>
    </row>
    <row r="61" spans="2:16">
      <c r="B61" s="123"/>
      <c r="C61" s="783" t="s">
        <v>69</v>
      </c>
      <c r="D61" s="784"/>
      <c r="E61" s="784"/>
      <c r="F61" s="784"/>
      <c r="G61" s="784"/>
      <c r="H61" s="784"/>
      <c r="I61" s="784"/>
      <c r="J61" s="142"/>
      <c r="K61" s="144"/>
      <c r="L61" s="136" t="s">
        <v>70</v>
      </c>
      <c r="M61" s="785" t="s">
        <v>71</v>
      </c>
      <c r="N61" s="786"/>
      <c r="O61" s="145"/>
      <c r="P61" s="124"/>
    </row>
    <row r="62" spans="2:16">
      <c r="B62" s="123"/>
      <c r="C62" s="764" t="s">
        <v>22</v>
      </c>
      <c r="D62" s="765"/>
      <c r="E62" s="765"/>
      <c r="F62" s="765"/>
      <c r="G62" s="765"/>
      <c r="H62" s="765"/>
      <c r="I62" s="765"/>
      <c r="J62" s="146"/>
      <c r="K62" s="147"/>
      <c r="L62" s="148"/>
      <c r="M62" s="826"/>
      <c r="N62" s="827"/>
      <c r="O62" s="149"/>
      <c r="P62" s="124"/>
    </row>
    <row r="63" spans="2:16">
      <c r="B63" s="123"/>
      <c r="C63" s="126" t="s">
        <v>72</v>
      </c>
      <c r="D63" s="92"/>
      <c r="E63" s="92"/>
      <c r="F63" s="92"/>
      <c r="G63" s="92"/>
      <c r="H63" s="92"/>
      <c r="I63" s="92"/>
      <c r="J63" s="146"/>
      <c r="K63" s="147"/>
      <c r="L63" s="148"/>
      <c r="M63" s="826"/>
      <c r="N63" s="827"/>
      <c r="O63" s="149"/>
      <c r="P63" s="124"/>
    </row>
    <row r="64" spans="2:16" ht="14.4" thickBot="1">
      <c r="B64" s="123"/>
      <c r="C64" s="132" t="s">
        <v>73</v>
      </c>
      <c r="D64" s="133"/>
      <c r="E64" s="133"/>
      <c r="F64" s="133"/>
      <c r="G64" s="133"/>
      <c r="H64" s="133"/>
      <c r="I64" s="133"/>
      <c r="J64" s="150"/>
      <c r="K64" s="151"/>
      <c r="L64" s="148"/>
      <c r="M64" s="828"/>
      <c r="N64" s="829"/>
      <c r="O64" s="149"/>
      <c r="P64" s="124"/>
    </row>
    <row r="65" spans="2:16" ht="14.4" thickBot="1">
      <c r="B65" s="123"/>
      <c r="C65" s="716" t="s">
        <v>57</v>
      </c>
      <c r="D65" s="717"/>
      <c r="E65" s="717"/>
      <c r="F65" s="717"/>
      <c r="G65" s="717"/>
      <c r="H65" s="717"/>
      <c r="I65" s="717"/>
      <c r="J65" s="717"/>
      <c r="K65" s="717"/>
      <c r="L65" s="717"/>
      <c r="M65" s="717"/>
      <c r="N65" s="718"/>
      <c r="O65" s="152"/>
      <c r="P65" s="124"/>
    </row>
    <row r="66" spans="2:16" ht="14.4" thickBot="1">
      <c r="B66" s="123"/>
      <c r="C66" s="129"/>
      <c r="O66" s="135"/>
      <c r="P66" s="124"/>
    </row>
    <row r="67" spans="2:16" ht="14.4" thickBot="1">
      <c r="B67" s="123"/>
      <c r="C67" s="830" t="s">
        <v>74</v>
      </c>
      <c r="D67" s="831"/>
      <c r="E67" s="831"/>
      <c r="F67" s="831"/>
      <c r="G67" s="831"/>
      <c r="H67" s="831"/>
      <c r="I67" s="831"/>
      <c r="J67" s="831"/>
      <c r="K67" s="831"/>
      <c r="L67" s="831"/>
      <c r="M67" s="831"/>
      <c r="N67" s="832"/>
      <c r="O67" s="153"/>
      <c r="P67" s="124"/>
    </row>
    <row r="68" spans="2:16">
      <c r="B68" s="123"/>
      <c r="C68" s="127"/>
      <c r="D68" s="128"/>
      <c r="E68" s="128"/>
      <c r="F68" s="128"/>
      <c r="G68" s="128"/>
      <c r="H68" s="128"/>
      <c r="I68" s="128"/>
      <c r="J68" s="128"/>
      <c r="K68" s="128"/>
      <c r="L68" s="128"/>
      <c r="M68" s="128"/>
      <c r="N68" s="128"/>
      <c r="O68" s="134"/>
      <c r="P68" s="124"/>
    </row>
    <row r="69" spans="2:16">
      <c r="B69" s="123"/>
      <c r="C69" s="129"/>
      <c r="O69" s="135"/>
      <c r="P69" s="124"/>
    </row>
    <row r="70" spans="2:16">
      <c r="B70" s="123"/>
      <c r="C70" s="129"/>
      <c r="O70" s="135"/>
      <c r="P70" s="124"/>
    </row>
    <row r="71" spans="2:16">
      <c r="B71" s="123"/>
      <c r="C71" s="129"/>
      <c r="H71" s="131" t="s">
        <v>75</v>
      </c>
      <c r="I71" s="131"/>
      <c r="J71" s="131"/>
      <c r="K71" s="131"/>
      <c r="O71" s="135"/>
      <c r="P71" s="124"/>
    </row>
    <row r="72" spans="2:16">
      <c r="B72" s="123"/>
      <c r="C72" s="129"/>
      <c r="H72" s="131" t="s">
        <v>76</v>
      </c>
      <c r="O72" s="135"/>
      <c r="P72" s="124"/>
    </row>
    <row r="73" spans="2:16">
      <c r="B73" s="123"/>
      <c r="C73" s="129"/>
      <c r="H73" s="131" t="s">
        <v>77</v>
      </c>
      <c r="O73" s="135"/>
      <c r="P73" s="124"/>
    </row>
    <row r="74" spans="2:16">
      <c r="B74" s="123"/>
      <c r="C74" s="129"/>
      <c r="H74" s="131" t="s">
        <v>78</v>
      </c>
      <c r="O74" s="135"/>
      <c r="P74" s="124"/>
    </row>
    <row r="75" spans="2:16">
      <c r="B75" s="123"/>
      <c r="C75" s="129"/>
      <c r="H75" s="122" t="s">
        <v>79</v>
      </c>
      <c r="O75" s="135"/>
      <c r="P75" s="124"/>
    </row>
    <row r="76" spans="2:16">
      <c r="B76" s="123"/>
      <c r="C76" s="154" t="s">
        <v>80</v>
      </c>
      <c r="D76" s="138"/>
      <c r="E76" s="138"/>
      <c r="F76" s="138"/>
      <c r="G76" s="138"/>
      <c r="H76" s="138"/>
      <c r="I76" s="138"/>
      <c r="J76" s="138"/>
      <c r="K76" s="138"/>
      <c r="L76" s="138"/>
      <c r="M76" s="138"/>
      <c r="N76" s="138"/>
      <c r="O76" s="155"/>
      <c r="P76" s="124"/>
    </row>
    <row r="77" spans="2:16">
      <c r="B77" s="123"/>
      <c r="C77" s="764"/>
      <c r="D77" s="765"/>
      <c r="E77" s="765"/>
      <c r="F77" s="765"/>
      <c r="G77" s="765"/>
      <c r="H77" s="765"/>
      <c r="I77" s="765"/>
      <c r="J77" s="765"/>
      <c r="K77" s="765"/>
      <c r="L77" s="765"/>
      <c r="M77" s="765"/>
      <c r="N77" s="765"/>
      <c r="O77" s="825"/>
      <c r="P77" s="124"/>
    </row>
    <row r="78" spans="2:16">
      <c r="B78" s="123"/>
      <c r="C78" s="764"/>
      <c r="D78" s="765"/>
      <c r="E78" s="765"/>
      <c r="F78" s="765"/>
      <c r="G78" s="765"/>
      <c r="H78" s="765"/>
      <c r="I78" s="765"/>
      <c r="J78" s="765"/>
      <c r="K78" s="765"/>
      <c r="L78" s="765"/>
      <c r="M78" s="765"/>
      <c r="N78" s="765"/>
      <c r="O78" s="825"/>
      <c r="P78" s="124"/>
    </row>
    <row r="79" spans="2:16">
      <c r="B79" s="123"/>
      <c r="C79" s="129"/>
      <c r="O79" s="135"/>
      <c r="P79" s="124"/>
    </row>
    <row r="80" spans="2:16">
      <c r="B80" s="123"/>
      <c r="C80" s="130" t="s">
        <v>81</v>
      </c>
      <c r="O80" s="135"/>
      <c r="P80" s="124"/>
    </row>
    <row r="81" spans="2:16" ht="12.75" customHeight="1">
      <c r="B81" s="123"/>
      <c r="C81" s="822" t="s">
        <v>82</v>
      </c>
      <c r="D81" s="823"/>
      <c r="E81" s="823"/>
      <c r="F81" s="823"/>
      <c r="G81" s="823"/>
      <c r="H81" s="823"/>
      <c r="I81" s="823"/>
      <c r="J81" s="823"/>
      <c r="K81" s="823"/>
      <c r="L81" s="823"/>
      <c r="M81" s="823"/>
      <c r="N81" s="823"/>
      <c r="O81" s="824"/>
      <c r="P81" s="124"/>
    </row>
    <row r="82" spans="2:16">
      <c r="B82" s="123"/>
      <c r="C82" s="822"/>
      <c r="D82" s="823"/>
      <c r="E82" s="823"/>
      <c r="F82" s="823"/>
      <c r="G82" s="823"/>
      <c r="H82" s="823"/>
      <c r="I82" s="823"/>
      <c r="J82" s="823"/>
      <c r="K82" s="823"/>
      <c r="L82" s="823"/>
      <c r="M82" s="823"/>
      <c r="N82" s="823"/>
      <c r="O82" s="824"/>
      <c r="P82" s="124"/>
    </row>
    <row r="83" spans="2:16" ht="12.9" customHeight="1">
      <c r="B83" s="123"/>
      <c r="C83" s="822" t="s">
        <v>83</v>
      </c>
      <c r="D83" s="823"/>
      <c r="E83" s="823"/>
      <c r="F83" s="823"/>
      <c r="G83" s="823"/>
      <c r="H83" s="823"/>
      <c r="I83" s="823"/>
      <c r="J83" s="823"/>
      <c r="K83" s="823"/>
      <c r="L83" s="823"/>
      <c r="M83" s="823"/>
      <c r="N83" s="823"/>
      <c r="O83" s="824"/>
      <c r="P83" s="124"/>
    </row>
    <row r="84" spans="2:16">
      <c r="B84" s="123"/>
      <c r="C84" s="822"/>
      <c r="D84" s="823"/>
      <c r="E84" s="823"/>
      <c r="F84" s="823"/>
      <c r="G84" s="823"/>
      <c r="H84" s="823"/>
      <c r="I84" s="823"/>
      <c r="J84" s="823"/>
      <c r="K84" s="823"/>
      <c r="L84" s="823"/>
      <c r="M84" s="823"/>
      <c r="N84" s="823"/>
      <c r="O84" s="824"/>
      <c r="P84" s="124"/>
    </row>
    <row r="85" spans="2:16">
      <c r="B85" s="123"/>
      <c r="C85" s="129"/>
      <c r="O85" s="135"/>
      <c r="P85" s="124"/>
    </row>
    <row r="86" spans="2:16">
      <c r="B86" s="123"/>
      <c r="C86" s="129"/>
      <c r="H86" s="131" t="s">
        <v>75</v>
      </c>
      <c r="O86" s="135"/>
      <c r="P86" s="124"/>
    </row>
    <row r="87" spans="2:16">
      <c r="B87" s="123"/>
      <c r="C87" s="129"/>
      <c r="H87" s="122" t="s">
        <v>76</v>
      </c>
      <c r="I87" s="92"/>
      <c r="J87" s="92"/>
      <c r="K87" s="92"/>
      <c r="O87" s="135"/>
      <c r="P87" s="124"/>
    </row>
    <row r="88" spans="2:16">
      <c r="B88" s="123"/>
      <c r="C88" s="129"/>
      <c r="H88" s="122" t="s">
        <v>84</v>
      </c>
      <c r="O88" s="135"/>
      <c r="P88" s="124"/>
    </row>
    <row r="89" spans="2:16">
      <c r="B89" s="123"/>
      <c r="C89" s="129"/>
      <c r="H89" s="122" t="s">
        <v>78</v>
      </c>
      <c r="O89" s="135"/>
      <c r="P89" s="124"/>
    </row>
    <row r="90" spans="2:16" ht="17.25" customHeight="1">
      <c r="B90" s="123"/>
      <c r="C90" s="129"/>
      <c r="K90" s="816"/>
      <c r="L90" s="816"/>
      <c r="M90" s="816"/>
      <c r="N90" s="816"/>
      <c r="O90" s="817"/>
      <c r="P90" s="124"/>
    </row>
    <row r="91" spans="2:16" ht="18.75" customHeight="1" thickBot="1">
      <c r="B91" s="123"/>
      <c r="C91" s="820"/>
      <c r="D91" s="818"/>
      <c r="E91" s="818"/>
      <c r="F91" s="143"/>
      <c r="G91" s="143"/>
      <c r="H91" s="143"/>
      <c r="I91" s="143"/>
      <c r="J91" s="143"/>
      <c r="K91" s="818"/>
      <c r="L91" s="818"/>
      <c r="M91" s="818"/>
      <c r="N91" s="818"/>
      <c r="O91" s="819"/>
      <c r="P91" s="124"/>
    </row>
    <row r="92" spans="2:16" ht="14.4" thickBot="1">
      <c r="B92" s="156"/>
      <c r="C92" s="157"/>
      <c r="D92" s="157"/>
      <c r="E92" s="157"/>
      <c r="F92" s="157"/>
      <c r="G92" s="157"/>
      <c r="H92" s="157"/>
      <c r="I92" s="157"/>
      <c r="J92" s="157"/>
      <c r="K92" s="157"/>
      <c r="L92" s="157"/>
      <c r="M92" s="157"/>
      <c r="N92" s="157"/>
      <c r="O92" s="157"/>
      <c r="P92" s="158"/>
    </row>
    <row r="93" spans="2:16" ht="14.4" thickTop="1"/>
  </sheetData>
  <mergeCells count="8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5:G35"/>
    <mergeCell ref="H35:I35"/>
    <mergeCell ref="J35:K35"/>
    <mergeCell ref="C25:O27"/>
    <mergeCell ref="C28:G28"/>
    <mergeCell ref="H28:I28"/>
    <mergeCell ref="J28:K28"/>
    <mergeCell ref="M28:N28"/>
    <mergeCell ref="C29:N29"/>
    <mergeCell ref="C31:O33"/>
    <mergeCell ref="C34:G34"/>
    <mergeCell ref="H34:I34"/>
    <mergeCell ref="J34:K34"/>
    <mergeCell ref="M34:N34"/>
    <mergeCell ref="C45:G45"/>
    <mergeCell ref="H45:I45"/>
    <mergeCell ref="J45:K45"/>
    <mergeCell ref="M45:N45"/>
    <mergeCell ref="C36:G36"/>
    <mergeCell ref="H36:I36"/>
    <mergeCell ref="J36:K36"/>
    <mergeCell ref="C37:G37"/>
    <mergeCell ref="H37:I37"/>
    <mergeCell ref="J37:K37"/>
    <mergeCell ref="C38:G38"/>
    <mergeCell ref="H38:I38"/>
    <mergeCell ref="J38:K38"/>
    <mergeCell ref="C39:N39"/>
    <mergeCell ref="C42:O44"/>
    <mergeCell ref="C46:N46"/>
    <mergeCell ref="C49:O51"/>
    <mergeCell ref="C52:G52"/>
    <mergeCell ref="H52:I52"/>
    <mergeCell ref="J52:K52"/>
    <mergeCell ref="M52:N52"/>
    <mergeCell ref="M63:N63"/>
    <mergeCell ref="C53:G53"/>
    <mergeCell ref="H53:I53"/>
    <mergeCell ref="J53:K53"/>
    <mergeCell ref="M53:N53"/>
    <mergeCell ref="C54:N54"/>
    <mergeCell ref="C56:N56"/>
    <mergeCell ref="C58:O60"/>
    <mergeCell ref="C61:I61"/>
    <mergeCell ref="M61:N61"/>
    <mergeCell ref="C62:I62"/>
    <mergeCell ref="M62:N62"/>
    <mergeCell ref="C83:O84"/>
    <mergeCell ref="K90:O91"/>
    <mergeCell ref="C91:E91"/>
    <mergeCell ref="M64:N64"/>
    <mergeCell ref="C65:N65"/>
    <mergeCell ref="C67:N67"/>
    <mergeCell ref="C77:O77"/>
    <mergeCell ref="C78:O78"/>
    <mergeCell ref="C81:O8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D4607-352A-48D8-95F1-A4E7DA998380}">
  <dimension ref="B1:P92"/>
  <sheetViews>
    <sheetView showGridLines="0" view="pageBreakPreview" topLeftCell="A30" zoomScale="90" zoomScaleNormal="80" zoomScaleSheetLayoutView="90" zoomScalePageLayoutView="85" workbookViewId="0">
      <selection activeCell="C33" sqref="C33:O35"/>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30.6" customHeight="1" thickBot="1">
      <c r="B24" s="123"/>
      <c r="C24" s="99">
        <v>3.08</v>
      </c>
      <c r="D24" s="865" t="s">
        <v>218</v>
      </c>
      <c r="E24" s="866"/>
      <c r="F24" s="866"/>
      <c r="G24" s="866"/>
      <c r="H24" s="866"/>
      <c r="I24" s="866"/>
      <c r="J24" s="866"/>
      <c r="K24" s="866"/>
      <c r="L24" s="867"/>
      <c r="M24" s="770" t="s">
        <v>172</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c r="B29" s="123"/>
      <c r="C29" s="851" t="s">
        <v>220</v>
      </c>
      <c r="D29" s="851"/>
      <c r="E29" s="851"/>
      <c r="F29" s="851"/>
      <c r="G29" s="851"/>
      <c r="H29" s="851"/>
      <c r="I29" s="851"/>
      <c r="J29" s="737" t="s">
        <v>123</v>
      </c>
      <c r="K29" s="737"/>
      <c r="L29" s="295">
        <v>8265</v>
      </c>
      <c r="M29" s="889">
        <v>2</v>
      </c>
      <c r="N29" s="889"/>
      <c r="O29" s="164">
        <f>+L29*M29</f>
        <v>16530</v>
      </c>
      <c r="P29" s="124"/>
    </row>
    <row r="30" spans="2:16">
      <c r="B30" s="123"/>
      <c r="C30" s="1008" t="s">
        <v>118</v>
      </c>
      <c r="D30" s="1009"/>
      <c r="E30" s="1009"/>
      <c r="F30" s="1009"/>
      <c r="G30" s="1010"/>
      <c r="H30" s="855"/>
      <c r="I30" s="1015"/>
      <c r="J30" s="1011" t="s">
        <v>86</v>
      </c>
      <c r="K30" s="1012"/>
      <c r="L30" s="295">
        <v>26302.22</v>
      </c>
      <c r="M30" s="1144">
        <v>0.05</v>
      </c>
      <c r="N30" s="1145"/>
      <c r="O30" s="164">
        <f t="shared" ref="O30" si="0">+L30*M30</f>
        <v>1315.1110000000001</v>
      </c>
      <c r="P30" s="124"/>
    </row>
    <row r="31" spans="2:16" ht="14.4" thickBot="1">
      <c r="B31" s="123"/>
      <c r="C31" s="775" t="s">
        <v>57</v>
      </c>
      <c r="D31" s="728"/>
      <c r="E31" s="728"/>
      <c r="F31" s="728"/>
      <c r="G31" s="728"/>
      <c r="H31" s="728"/>
      <c r="I31" s="728"/>
      <c r="J31" s="728"/>
      <c r="K31" s="728"/>
      <c r="L31" s="728"/>
      <c r="M31" s="728"/>
      <c r="N31" s="729"/>
      <c r="O31" s="384">
        <f>ROUND(+SUM(O29:O30),2)</f>
        <v>17845.11</v>
      </c>
      <c r="P31" s="124"/>
    </row>
    <row r="32" spans="2:16" ht="14.4" thickBot="1">
      <c r="B32" s="123"/>
      <c r="P32" s="124"/>
    </row>
    <row r="33" spans="2:16" ht="13.5" customHeight="1">
      <c r="B33" s="123"/>
      <c r="C33" s="837" t="s">
        <v>58</v>
      </c>
      <c r="D33" s="838"/>
      <c r="E33" s="838"/>
      <c r="F33" s="838"/>
      <c r="G33" s="838"/>
      <c r="H33" s="838"/>
      <c r="I33" s="838"/>
      <c r="J33" s="838"/>
      <c r="K33" s="838"/>
      <c r="L33" s="838"/>
      <c r="M33" s="838"/>
      <c r="N33" s="838"/>
      <c r="O33" s="839"/>
      <c r="P33" s="124"/>
    </row>
    <row r="34" spans="2:16">
      <c r="B34" s="123"/>
      <c r="C34" s="840"/>
      <c r="D34" s="841"/>
      <c r="E34" s="841"/>
      <c r="F34" s="841"/>
      <c r="G34" s="841"/>
      <c r="H34" s="841"/>
      <c r="I34" s="841"/>
      <c r="J34" s="841"/>
      <c r="K34" s="841"/>
      <c r="L34" s="841"/>
      <c r="M34" s="841"/>
      <c r="N34" s="841"/>
      <c r="O34" s="842"/>
      <c r="P34" s="124"/>
    </row>
    <row r="35" spans="2:16">
      <c r="B35" s="123"/>
      <c r="C35" s="840"/>
      <c r="D35" s="841"/>
      <c r="E35" s="841"/>
      <c r="F35" s="841"/>
      <c r="G35" s="841"/>
      <c r="H35" s="841"/>
      <c r="I35" s="841"/>
      <c r="J35" s="841"/>
      <c r="K35" s="841"/>
      <c r="L35" s="841"/>
      <c r="M35" s="841"/>
      <c r="N35" s="841"/>
      <c r="O35" s="842"/>
      <c r="P35" s="124"/>
    </row>
    <row r="36" spans="2:16" ht="27.6">
      <c r="B36" s="123"/>
      <c r="C36" s="843" t="s">
        <v>51</v>
      </c>
      <c r="D36" s="731"/>
      <c r="E36" s="731"/>
      <c r="F36" s="731"/>
      <c r="G36" s="731"/>
      <c r="H36" s="732" t="s">
        <v>54</v>
      </c>
      <c r="I36" s="733"/>
      <c r="J36" s="732" t="s">
        <v>52</v>
      </c>
      <c r="K36" s="732"/>
      <c r="L36" s="163" t="s">
        <v>11</v>
      </c>
      <c r="M36" s="730" t="s">
        <v>10</v>
      </c>
      <c r="N36" s="730"/>
      <c r="O36" s="177" t="s">
        <v>120</v>
      </c>
      <c r="P36" s="124"/>
    </row>
    <row r="37" spans="2:16" ht="16.2" customHeight="1" thickBot="1">
      <c r="B37" s="123"/>
      <c r="C37" s="857" t="s">
        <v>219</v>
      </c>
      <c r="D37" s="858"/>
      <c r="E37" s="858"/>
      <c r="F37" s="858"/>
      <c r="G37" s="859"/>
      <c r="H37" s="860"/>
      <c r="I37" s="861"/>
      <c r="J37" s="860" t="s">
        <v>172</v>
      </c>
      <c r="K37" s="861"/>
      <c r="L37" s="176">
        <v>503770.05</v>
      </c>
      <c r="M37" s="862">
        <v>0.08</v>
      </c>
      <c r="N37" s="863"/>
      <c r="O37" s="164">
        <f>+L37*M37</f>
        <v>40301.603999999999</v>
      </c>
      <c r="P37" s="124"/>
    </row>
    <row r="38" spans="2:16" ht="14.4" thickBot="1">
      <c r="B38" s="123"/>
      <c r="C38" s="716" t="s">
        <v>57</v>
      </c>
      <c r="D38" s="717"/>
      <c r="E38" s="717"/>
      <c r="F38" s="717"/>
      <c r="G38" s="717"/>
      <c r="H38" s="717"/>
      <c r="I38" s="717"/>
      <c r="J38" s="717"/>
      <c r="K38" s="717"/>
      <c r="L38" s="717"/>
      <c r="M38" s="717"/>
      <c r="N38" s="718"/>
      <c r="O38" s="166">
        <f>ROUND(+SUM(O37),2)</f>
        <v>40301.599999999999</v>
      </c>
      <c r="P38" s="124"/>
    </row>
    <row r="39" spans="2:16">
      <c r="B39" s="123"/>
      <c r="C39" s="125"/>
      <c r="D39" s="125"/>
      <c r="E39" s="125"/>
      <c r="F39" s="125"/>
      <c r="G39" s="125"/>
      <c r="H39" s="125"/>
      <c r="I39" s="125"/>
      <c r="J39" s="125"/>
      <c r="K39" s="125"/>
      <c r="L39" s="125"/>
      <c r="M39" s="125"/>
      <c r="N39" s="125"/>
      <c r="O39" s="174"/>
      <c r="P39" s="124"/>
    </row>
    <row r="40" spans="2:16" ht="14.4" thickBot="1">
      <c r="B40" s="123"/>
      <c r="C40" s="125"/>
      <c r="D40" s="125"/>
      <c r="E40" s="125"/>
      <c r="F40" s="125"/>
      <c r="G40" s="125"/>
      <c r="H40" s="125"/>
      <c r="I40" s="125"/>
      <c r="J40" s="125"/>
      <c r="K40" s="125"/>
      <c r="L40" s="125"/>
      <c r="M40" s="125"/>
      <c r="N40" s="125"/>
      <c r="O40" s="174"/>
      <c r="P40" s="124"/>
    </row>
    <row r="41" spans="2:16">
      <c r="B41" s="123"/>
      <c r="C41" s="722" t="s">
        <v>129</v>
      </c>
      <c r="D41" s="723"/>
      <c r="E41" s="723"/>
      <c r="F41" s="723"/>
      <c r="G41" s="723"/>
      <c r="H41" s="723"/>
      <c r="I41" s="723"/>
      <c r="J41" s="723"/>
      <c r="K41" s="723"/>
      <c r="L41" s="723"/>
      <c r="M41" s="723"/>
      <c r="N41" s="723"/>
      <c r="O41" s="724"/>
      <c r="P41" s="124"/>
    </row>
    <row r="42" spans="2:16">
      <c r="B42" s="123"/>
      <c r="C42" s="725"/>
      <c r="D42" s="726"/>
      <c r="E42" s="726"/>
      <c r="F42" s="726"/>
      <c r="G42" s="726"/>
      <c r="H42" s="726"/>
      <c r="I42" s="726"/>
      <c r="J42" s="726"/>
      <c r="K42" s="726"/>
      <c r="L42" s="726"/>
      <c r="M42" s="726"/>
      <c r="N42" s="726"/>
      <c r="O42" s="727"/>
      <c r="P42" s="124"/>
    </row>
    <row r="43" spans="2:16" ht="14.4" thickBot="1">
      <c r="B43" s="123"/>
      <c r="C43" s="725"/>
      <c r="D43" s="726"/>
      <c r="E43" s="726"/>
      <c r="F43" s="726"/>
      <c r="G43" s="726"/>
      <c r="H43" s="726"/>
      <c r="I43" s="726"/>
      <c r="J43" s="726"/>
      <c r="K43" s="726"/>
      <c r="L43" s="728"/>
      <c r="M43" s="728"/>
      <c r="N43" s="728"/>
      <c r="O43" s="729"/>
      <c r="P43" s="124"/>
    </row>
    <row r="44" spans="2:16" ht="28.2" thickBot="1">
      <c r="B44" s="123"/>
      <c r="C44" s="730" t="s">
        <v>51</v>
      </c>
      <c r="D44" s="731"/>
      <c r="E44" s="731"/>
      <c r="F44" s="731"/>
      <c r="G44" s="731"/>
      <c r="H44" s="732" t="s">
        <v>54</v>
      </c>
      <c r="I44" s="733"/>
      <c r="J44" s="732" t="s">
        <v>52</v>
      </c>
      <c r="K44" s="732"/>
      <c r="L44" s="136" t="s">
        <v>11</v>
      </c>
      <c r="M44" s="734" t="s">
        <v>10</v>
      </c>
      <c r="N44" s="735"/>
      <c r="O44" s="137" t="s">
        <v>120</v>
      </c>
      <c r="P44" s="124"/>
    </row>
    <row r="45" spans="2:16" ht="14.4" thickBot="1">
      <c r="B45" s="123"/>
      <c r="C45" s="716"/>
      <c r="D45" s="717"/>
      <c r="E45" s="717"/>
      <c r="F45" s="717"/>
      <c r="G45" s="717"/>
      <c r="H45" s="717"/>
      <c r="I45" s="717"/>
      <c r="J45" s="717"/>
      <c r="K45" s="717"/>
      <c r="L45" s="717"/>
      <c r="M45" s="717"/>
      <c r="N45" s="718"/>
      <c r="O45" s="166"/>
      <c r="P45" s="124"/>
    </row>
    <row r="46" spans="2:16">
      <c r="B46" s="123"/>
      <c r="C46" s="125"/>
      <c r="D46" s="125"/>
      <c r="E46" s="125"/>
      <c r="F46" s="125"/>
      <c r="G46" s="125"/>
      <c r="H46" s="125"/>
      <c r="I46" s="125"/>
      <c r="J46" s="125"/>
      <c r="K46" s="125"/>
      <c r="L46" s="125"/>
      <c r="M46" s="125"/>
      <c r="N46" s="125"/>
      <c r="O46" s="174"/>
      <c r="P46" s="124"/>
    </row>
    <row r="47" spans="2:16" ht="14.4" thickBot="1">
      <c r="B47" s="123"/>
      <c r="P47" s="124"/>
    </row>
    <row r="48" spans="2:16">
      <c r="B48" s="123"/>
      <c r="C48" s="722" t="s">
        <v>64</v>
      </c>
      <c r="D48" s="723"/>
      <c r="E48" s="723"/>
      <c r="F48" s="723"/>
      <c r="G48" s="723"/>
      <c r="H48" s="723"/>
      <c r="I48" s="723"/>
      <c r="J48" s="723"/>
      <c r="K48" s="723"/>
      <c r="L48" s="723"/>
      <c r="M48" s="723"/>
      <c r="N48" s="723"/>
      <c r="O48" s="724"/>
      <c r="P48" s="124"/>
    </row>
    <row r="49" spans="2:16">
      <c r="B49" s="123"/>
      <c r="C49" s="725"/>
      <c r="D49" s="726"/>
      <c r="E49" s="726"/>
      <c r="F49" s="726"/>
      <c r="G49" s="726"/>
      <c r="H49" s="726"/>
      <c r="I49" s="726"/>
      <c r="J49" s="726"/>
      <c r="K49" s="726"/>
      <c r="L49" s="726"/>
      <c r="M49" s="726"/>
      <c r="N49" s="726"/>
      <c r="O49" s="727"/>
      <c r="P49" s="124"/>
    </row>
    <row r="50" spans="2:16">
      <c r="B50" s="123"/>
      <c r="C50" s="725"/>
      <c r="D50" s="726"/>
      <c r="E50" s="726"/>
      <c r="F50" s="726"/>
      <c r="G50" s="726"/>
      <c r="H50" s="726"/>
      <c r="I50" s="726"/>
      <c r="J50" s="726"/>
      <c r="K50" s="726"/>
      <c r="L50" s="726"/>
      <c r="M50" s="726"/>
      <c r="N50" s="726"/>
      <c r="O50" s="727"/>
      <c r="P50" s="124"/>
    </row>
    <row r="51" spans="2:16" ht="31.5" customHeight="1">
      <c r="B51" s="123"/>
      <c r="C51" s="732" t="s">
        <v>51</v>
      </c>
      <c r="D51" s="733"/>
      <c r="E51" s="733"/>
      <c r="F51" s="733"/>
      <c r="G51" s="733"/>
      <c r="H51" s="732" t="s">
        <v>54</v>
      </c>
      <c r="I51" s="733"/>
      <c r="J51" s="732" t="s">
        <v>52</v>
      </c>
      <c r="K51" s="732"/>
      <c r="L51" s="173" t="s">
        <v>11</v>
      </c>
      <c r="M51" s="732" t="s">
        <v>10</v>
      </c>
      <c r="N51" s="732"/>
      <c r="O51" s="160" t="s">
        <v>120</v>
      </c>
      <c r="P51" s="124"/>
    </row>
    <row r="52" spans="2:16" ht="14.4" thickBot="1">
      <c r="B52" s="123"/>
      <c r="C52" s="789" t="s">
        <v>127</v>
      </c>
      <c r="D52" s="789"/>
      <c r="E52" s="789"/>
      <c r="F52" s="789"/>
      <c r="G52" s="789"/>
      <c r="H52" s="737"/>
      <c r="I52" s="737"/>
      <c r="J52" s="737" t="s">
        <v>125</v>
      </c>
      <c r="K52" s="737"/>
      <c r="L52" s="292">
        <v>29224.69</v>
      </c>
      <c r="M52" s="738">
        <v>0.9</v>
      </c>
      <c r="N52" s="739"/>
      <c r="O52" s="164">
        <f>+L52*M52</f>
        <v>26302.220999999998</v>
      </c>
      <c r="P52" s="124"/>
    </row>
    <row r="53" spans="2:16" ht="14.4" thickBot="1">
      <c r="B53" s="123"/>
      <c r="C53" s="776" t="s">
        <v>57</v>
      </c>
      <c r="D53" s="777"/>
      <c r="E53" s="777"/>
      <c r="F53" s="777"/>
      <c r="G53" s="777"/>
      <c r="H53" s="777"/>
      <c r="I53" s="777"/>
      <c r="J53" s="777"/>
      <c r="K53" s="777"/>
      <c r="L53" s="777"/>
      <c r="M53" s="777"/>
      <c r="N53" s="777"/>
      <c r="O53" s="166">
        <f>ROUND(+SUM(O52:O52),2)</f>
        <v>26302.22</v>
      </c>
      <c r="P53" s="124"/>
    </row>
    <row r="54" spans="2:16" ht="14.4" thickBot="1">
      <c r="B54" s="123"/>
      <c r="C54" s="129"/>
      <c r="O54" s="135"/>
      <c r="P54" s="124"/>
    </row>
    <row r="55" spans="2:16" ht="14.4" thickBot="1">
      <c r="B55" s="123"/>
      <c r="C55" s="778" t="s">
        <v>67</v>
      </c>
      <c r="D55" s="779"/>
      <c r="E55" s="779"/>
      <c r="F55" s="779"/>
      <c r="G55" s="779"/>
      <c r="H55" s="779"/>
      <c r="I55" s="779"/>
      <c r="J55" s="779"/>
      <c r="K55" s="779"/>
      <c r="L55" s="779"/>
      <c r="M55" s="779"/>
      <c r="N55" s="780"/>
      <c r="O55" s="168">
        <f>+O53+O45+O31+O38</f>
        <v>84448.93</v>
      </c>
      <c r="P55" s="124"/>
    </row>
    <row r="56" spans="2:16" ht="14.4" thickBot="1">
      <c r="B56" s="123"/>
      <c r="P56" s="124"/>
    </row>
    <row r="57" spans="2:16">
      <c r="B57" s="123"/>
      <c r="C57" s="722" t="s">
        <v>68</v>
      </c>
      <c r="D57" s="723"/>
      <c r="E57" s="723"/>
      <c r="F57" s="723"/>
      <c r="G57" s="723"/>
      <c r="H57" s="723"/>
      <c r="I57" s="723"/>
      <c r="J57" s="723"/>
      <c r="K57" s="723"/>
      <c r="L57" s="723"/>
      <c r="M57" s="723"/>
      <c r="N57" s="723"/>
      <c r="O57" s="724"/>
      <c r="P57" s="124"/>
    </row>
    <row r="58" spans="2:16">
      <c r="B58" s="123"/>
      <c r="C58" s="725"/>
      <c r="D58" s="726"/>
      <c r="E58" s="726"/>
      <c r="F58" s="726"/>
      <c r="G58" s="726"/>
      <c r="H58" s="726"/>
      <c r="I58" s="726"/>
      <c r="J58" s="726"/>
      <c r="K58" s="726"/>
      <c r="L58" s="726"/>
      <c r="M58" s="726"/>
      <c r="N58" s="726"/>
      <c r="O58" s="727"/>
      <c r="P58" s="124"/>
    </row>
    <row r="59" spans="2:16" ht="14.4" thickBot="1">
      <c r="B59" s="123"/>
      <c r="C59" s="775"/>
      <c r="D59" s="728"/>
      <c r="E59" s="728"/>
      <c r="F59" s="728"/>
      <c r="G59" s="728"/>
      <c r="H59" s="728"/>
      <c r="I59" s="728"/>
      <c r="J59" s="728"/>
      <c r="K59" s="728"/>
      <c r="L59" s="728"/>
      <c r="M59" s="728"/>
      <c r="N59" s="728"/>
      <c r="O59" s="729"/>
      <c r="P59" s="124"/>
    </row>
    <row r="60" spans="2:16">
      <c r="B60" s="123"/>
      <c r="C60" s="783" t="s">
        <v>69</v>
      </c>
      <c r="D60" s="784"/>
      <c r="E60" s="784"/>
      <c r="F60" s="784"/>
      <c r="G60" s="784"/>
      <c r="H60" s="784"/>
      <c r="I60" s="784"/>
      <c r="J60" s="142"/>
      <c r="K60" s="144"/>
      <c r="L60" s="136" t="s">
        <v>70</v>
      </c>
      <c r="M60" s="785" t="s">
        <v>71</v>
      </c>
      <c r="N60" s="786"/>
      <c r="O60" s="145"/>
      <c r="P60" s="124"/>
    </row>
    <row r="61" spans="2:16">
      <c r="B61" s="123"/>
      <c r="C61" s="764" t="s">
        <v>22</v>
      </c>
      <c r="D61" s="765"/>
      <c r="E61" s="765"/>
      <c r="F61" s="765"/>
      <c r="G61" s="765"/>
      <c r="H61" s="765"/>
      <c r="I61" s="765"/>
      <c r="J61" s="146"/>
      <c r="K61" s="147"/>
      <c r="L61" s="148"/>
      <c r="M61" s="826"/>
      <c r="N61" s="827"/>
      <c r="O61" s="149"/>
      <c r="P61" s="124"/>
    </row>
    <row r="62" spans="2:16">
      <c r="B62" s="123"/>
      <c r="C62" s="126" t="s">
        <v>72</v>
      </c>
      <c r="D62" s="92"/>
      <c r="E62" s="92"/>
      <c r="F62" s="92"/>
      <c r="G62" s="92"/>
      <c r="H62" s="92"/>
      <c r="I62" s="92"/>
      <c r="J62" s="146"/>
      <c r="K62" s="147"/>
      <c r="L62" s="148"/>
      <c r="M62" s="826"/>
      <c r="N62" s="827"/>
      <c r="O62" s="149"/>
      <c r="P62" s="124"/>
    </row>
    <row r="63" spans="2:16" ht="14.4" thickBot="1">
      <c r="B63" s="123"/>
      <c r="C63" s="132" t="s">
        <v>73</v>
      </c>
      <c r="D63" s="133"/>
      <c r="E63" s="133"/>
      <c r="F63" s="133"/>
      <c r="G63" s="133"/>
      <c r="H63" s="133"/>
      <c r="I63" s="133"/>
      <c r="J63" s="150"/>
      <c r="K63" s="151"/>
      <c r="L63" s="148"/>
      <c r="M63" s="828"/>
      <c r="N63" s="829"/>
      <c r="O63" s="149"/>
      <c r="P63" s="124"/>
    </row>
    <row r="64" spans="2:16" ht="14.4" thickBot="1">
      <c r="B64" s="123"/>
      <c r="C64" s="716" t="s">
        <v>57</v>
      </c>
      <c r="D64" s="717"/>
      <c r="E64" s="717"/>
      <c r="F64" s="717"/>
      <c r="G64" s="717"/>
      <c r="H64" s="717"/>
      <c r="I64" s="717"/>
      <c r="J64" s="717"/>
      <c r="K64" s="717"/>
      <c r="L64" s="717"/>
      <c r="M64" s="717"/>
      <c r="N64" s="718"/>
      <c r="O64" s="152"/>
      <c r="P64" s="124"/>
    </row>
    <row r="65" spans="2:16" ht="14.4" thickBot="1">
      <c r="B65" s="123"/>
      <c r="C65" s="129"/>
      <c r="O65" s="135"/>
      <c r="P65" s="124"/>
    </row>
    <row r="66" spans="2:16" ht="14.4" thickBot="1">
      <c r="B66" s="123"/>
      <c r="C66" s="830" t="s">
        <v>74</v>
      </c>
      <c r="D66" s="831"/>
      <c r="E66" s="831"/>
      <c r="F66" s="831"/>
      <c r="G66" s="831"/>
      <c r="H66" s="831"/>
      <c r="I66" s="831"/>
      <c r="J66" s="831"/>
      <c r="K66" s="831"/>
      <c r="L66" s="831"/>
      <c r="M66" s="831"/>
      <c r="N66" s="832"/>
      <c r="O66" s="153"/>
      <c r="P66" s="124"/>
    </row>
    <row r="67" spans="2:16">
      <c r="B67" s="123"/>
      <c r="C67" s="127"/>
      <c r="D67" s="128"/>
      <c r="E67" s="128"/>
      <c r="F67" s="128"/>
      <c r="G67" s="128"/>
      <c r="H67" s="128"/>
      <c r="I67" s="128"/>
      <c r="J67" s="128"/>
      <c r="K67" s="128"/>
      <c r="L67" s="128"/>
      <c r="M67" s="128"/>
      <c r="N67" s="128"/>
      <c r="O67" s="134"/>
      <c r="P67" s="124"/>
    </row>
    <row r="68" spans="2:16">
      <c r="B68" s="123"/>
      <c r="C68" s="129"/>
      <c r="O68" s="135"/>
      <c r="P68" s="124"/>
    </row>
    <row r="69" spans="2:16">
      <c r="B69" s="123"/>
      <c r="C69" s="129"/>
      <c r="O69" s="135"/>
      <c r="P69" s="124"/>
    </row>
    <row r="70" spans="2:16">
      <c r="B70" s="123"/>
      <c r="C70" s="129"/>
      <c r="H70" s="131" t="s">
        <v>75</v>
      </c>
      <c r="I70" s="131"/>
      <c r="J70" s="131"/>
      <c r="K70" s="131"/>
      <c r="O70" s="135"/>
      <c r="P70" s="124"/>
    </row>
    <row r="71" spans="2:16">
      <c r="B71" s="123"/>
      <c r="C71" s="129"/>
      <c r="H71" s="131" t="s">
        <v>76</v>
      </c>
      <c r="O71" s="135"/>
      <c r="P71" s="124"/>
    </row>
    <row r="72" spans="2:16">
      <c r="B72" s="123"/>
      <c r="C72" s="129"/>
      <c r="H72" s="131" t="s">
        <v>77</v>
      </c>
      <c r="O72" s="135"/>
      <c r="P72" s="124"/>
    </row>
    <row r="73" spans="2:16">
      <c r="B73" s="123"/>
      <c r="C73" s="129"/>
      <c r="H73" s="131" t="s">
        <v>78</v>
      </c>
      <c r="O73" s="135"/>
      <c r="P73" s="124"/>
    </row>
    <row r="74" spans="2:16">
      <c r="B74" s="123"/>
      <c r="C74" s="129"/>
      <c r="H74" s="122" t="s">
        <v>79</v>
      </c>
      <c r="O74" s="135"/>
      <c r="P74" s="124"/>
    </row>
    <row r="75" spans="2:16">
      <c r="B75" s="123"/>
      <c r="C75" s="154" t="s">
        <v>80</v>
      </c>
      <c r="D75" s="138"/>
      <c r="E75" s="138"/>
      <c r="F75" s="138"/>
      <c r="G75" s="138"/>
      <c r="H75" s="138"/>
      <c r="I75" s="138"/>
      <c r="J75" s="138"/>
      <c r="K75" s="138"/>
      <c r="L75" s="138"/>
      <c r="M75" s="138"/>
      <c r="N75" s="138"/>
      <c r="O75" s="155"/>
      <c r="P75" s="124"/>
    </row>
    <row r="76" spans="2:16">
      <c r="B76" s="123"/>
      <c r="C76" s="764"/>
      <c r="D76" s="765"/>
      <c r="E76" s="765"/>
      <c r="F76" s="765"/>
      <c r="G76" s="765"/>
      <c r="H76" s="765"/>
      <c r="I76" s="765"/>
      <c r="J76" s="765"/>
      <c r="K76" s="765"/>
      <c r="L76" s="765"/>
      <c r="M76" s="765"/>
      <c r="N76" s="765"/>
      <c r="O76" s="825"/>
      <c r="P76" s="124"/>
    </row>
    <row r="77" spans="2:16">
      <c r="B77" s="123"/>
      <c r="C77" s="764"/>
      <c r="D77" s="765"/>
      <c r="E77" s="765"/>
      <c r="F77" s="765"/>
      <c r="G77" s="765"/>
      <c r="H77" s="765"/>
      <c r="I77" s="765"/>
      <c r="J77" s="765"/>
      <c r="K77" s="765"/>
      <c r="L77" s="765"/>
      <c r="M77" s="765"/>
      <c r="N77" s="765"/>
      <c r="O77" s="825"/>
      <c r="P77" s="124"/>
    </row>
    <row r="78" spans="2:16">
      <c r="B78" s="123"/>
      <c r="C78" s="129"/>
      <c r="O78" s="135"/>
      <c r="P78" s="124"/>
    </row>
    <row r="79" spans="2:16">
      <c r="B79" s="123"/>
      <c r="C79" s="130" t="s">
        <v>81</v>
      </c>
      <c r="O79" s="135"/>
      <c r="P79" s="124"/>
    </row>
    <row r="80" spans="2:16" ht="12.75" customHeight="1">
      <c r="B80" s="123"/>
      <c r="C80" s="822" t="s">
        <v>82</v>
      </c>
      <c r="D80" s="823"/>
      <c r="E80" s="823"/>
      <c r="F80" s="823"/>
      <c r="G80" s="823"/>
      <c r="H80" s="823"/>
      <c r="I80" s="823"/>
      <c r="J80" s="823"/>
      <c r="K80" s="823"/>
      <c r="L80" s="823"/>
      <c r="M80" s="823"/>
      <c r="N80" s="823"/>
      <c r="O80" s="824"/>
      <c r="P80" s="124"/>
    </row>
    <row r="81" spans="2:16">
      <c r="B81" s="123"/>
      <c r="C81" s="822"/>
      <c r="D81" s="823"/>
      <c r="E81" s="823"/>
      <c r="F81" s="823"/>
      <c r="G81" s="823"/>
      <c r="H81" s="823"/>
      <c r="I81" s="823"/>
      <c r="J81" s="823"/>
      <c r="K81" s="823"/>
      <c r="L81" s="823"/>
      <c r="M81" s="823"/>
      <c r="N81" s="823"/>
      <c r="O81" s="824"/>
      <c r="P81" s="124"/>
    </row>
    <row r="82" spans="2:16" ht="12.9" customHeight="1">
      <c r="B82" s="123"/>
      <c r="C82" s="822" t="s">
        <v>83</v>
      </c>
      <c r="D82" s="823"/>
      <c r="E82" s="823"/>
      <c r="F82" s="823"/>
      <c r="G82" s="823"/>
      <c r="H82" s="823"/>
      <c r="I82" s="823"/>
      <c r="J82" s="823"/>
      <c r="K82" s="823"/>
      <c r="L82" s="823"/>
      <c r="M82" s="823"/>
      <c r="N82" s="823"/>
      <c r="O82" s="824"/>
      <c r="P82" s="124"/>
    </row>
    <row r="83" spans="2:16">
      <c r="B83" s="123"/>
      <c r="C83" s="822"/>
      <c r="D83" s="823"/>
      <c r="E83" s="823"/>
      <c r="F83" s="823"/>
      <c r="G83" s="823"/>
      <c r="H83" s="823"/>
      <c r="I83" s="823"/>
      <c r="J83" s="823"/>
      <c r="K83" s="823"/>
      <c r="L83" s="823"/>
      <c r="M83" s="823"/>
      <c r="N83" s="823"/>
      <c r="O83" s="824"/>
      <c r="P83" s="124"/>
    </row>
    <row r="84" spans="2:16">
      <c r="B84" s="123"/>
      <c r="C84" s="129"/>
      <c r="O84" s="135"/>
      <c r="P84" s="124"/>
    </row>
    <row r="85" spans="2:16">
      <c r="B85" s="123"/>
      <c r="C85" s="129"/>
      <c r="H85" s="131" t="s">
        <v>75</v>
      </c>
      <c r="O85" s="135"/>
      <c r="P85" s="124"/>
    </row>
    <row r="86" spans="2:16">
      <c r="B86" s="123"/>
      <c r="C86" s="129"/>
      <c r="H86" s="122" t="s">
        <v>76</v>
      </c>
      <c r="I86" s="92"/>
      <c r="J86" s="92"/>
      <c r="K86" s="92"/>
      <c r="O86" s="135"/>
      <c r="P86" s="124"/>
    </row>
    <row r="87" spans="2:16">
      <c r="B87" s="123"/>
      <c r="C87" s="129"/>
      <c r="H87" s="122" t="s">
        <v>84</v>
      </c>
      <c r="O87" s="135"/>
      <c r="P87" s="124"/>
    </row>
    <row r="88" spans="2:16">
      <c r="B88" s="123"/>
      <c r="C88" s="129"/>
      <c r="H88" s="122" t="s">
        <v>78</v>
      </c>
      <c r="O88" s="135"/>
      <c r="P88" s="124"/>
    </row>
    <row r="89" spans="2:16" ht="17.25" customHeight="1">
      <c r="B89" s="123"/>
      <c r="C89" s="129"/>
      <c r="K89" s="816"/>
      <c r="L89" s="816"/>
      <c r="M89" s="816"/>
      <c r="N89" s="816"/>
      <c r="O89" s="817"/>
      <c r="P89" s="124"/>
    </row>
    <row r="90" spans="2:16" ht="18.75" customHeight="1" thickBot="1">
      <c r="B90" s="123"/>
      <c r="C90" s="820"/>
      <c r="D90" s="818"/>
      <c r="E90" s="818"/>
      <c r="F90" s="143"/>
      <c r="G90" s="143"/>
      <c r="H90" s="143"/>
      <c r="I90" s="143"/>
      <c r="J90" s="143"/>
      <c r="K90" s="818"/>
      <c r="L90" s="818"/>
      <c r="M90" s="818"/>
      <c r="N90" s="818"/>
      <c r="O90" s="819"/>
      <c r="P90" s="124"/>
    </row>
    <row r="91" spans="2:16" ht="14.4" thickBot="1">
      <c r="B91" s="156"/>
      <c r="C91" s="157"/>
      <c r="D91" s="157"/>
      <c r="E91" s="157"/>
      <c r="F91" s="157"/>
      <c r="G91" s="157"/>
      <c r="H91" s="157"/>
      <c r="I91" s="157"/>
      <c r="J91" s="157"/>
      <c r="K91" s="157"/>
      <c r="L91" s="157"/>
      <c r="M91" s="157"/>
      <c r="N91" s="157"/>
      <c r="O91" s="157"/>
      <c r="P91" s="158"/>
    </row>
    <row r="92" spans="2:16" ht="14.4" thickTop="1"/>
  </sheetData>
  <mergeCells count="80">
    <mergeCell ref="C80:O81"/>
    <mergeCell ref="C82:O83"/>
    <mergeCell ref="K89:O90"/>
    <mergeCell ref="C90:E90"/>
    <mergeCell ref="M62:N62"/>
    <mergeCell ref="M63:N63"/>
    <mergeCell ref="C64:N64"/>
    <mergeCell ref="C66:N66"/>
    <mergeCell ref="C76:O76"/>
    <mergeCell ref="C77:O77"/>
    <mergeCell ref="C61:I61"/>
    <mergeCell ref="M61:N61"/>
    <mergeCell ref="C51:G51"/>
    <mergeCell ref="H51:I51"/>
    <mergeCell ref="J51:K51"/>
    <mergeCell ref="M51:N51"/>
    <mergeCell ref="C52:G52"/>
    <mergeCell ref="H52:I52"/>
    <mergeCell ref="J52:K52"/>
    <mergeCell ref="M52:N52"/>
    <mergeCell ref="C53:N53"/>
    <mergeCell ref="C55:N55"/>
    <mergeCell ref="C57:O59"/>
    <mergeCell ref="C60:I60"/>
    <mergeCell ref="M60:N60"/>
    <mergeCell ref="C45:N45"/>
    <mergeCell ref="C48:O50"/>
    <mergeCell ref="C44:G44"/>
    <mergeCell ref="H44:I44"/>
    <mergeCell ref="J44:K44"/>
    <mergeCell ref="M44:N44"/>
    <mergeCell ref="C41:O43"/>
    <mergeCell ref="C31:N31"/>
    <mergeCell ref="C33:O35"/>
    <mergeCell ref="C36:G36"/>
    <mergeCell ref="H36:I36"/>
    <mergeCell ref="J36:K36"/>
    <mergeCell ref="M36:N36"/>
    <mergeCell ref="C37:G37"/>
    <mergeCell ref="H37:I37"/>
    <mergeCell ref="J37:K37"/>
    <mergeCell ref="M37:N37"/>
    <mergeCell ref="C38:N38"/>
    <mergeCell ref="D24:L24"/>
    <mergeCell ref="M24:N24"/>
    <mergeCell ref="C30:G30"/>
    <mergeCell ref="H30:I30"/>
    <mergeCell ref="J30:K30"/>
    <mergeCell ref="M30:N30"/>
    <mergeCell ref="C25:O27"/>
    <mergeCell ref="C28:G28"/>
    <mergeCell ref="H28:I28"/>
    <mergeCell ref="J28:K28"/>
    <mergeCell ref="M28:N28"/>
    <mergeCell ref="C29:G29"/>
    <mergeCell ref="H29:I29"/>
    <mergeCell ref="J29:K29"/>
    <mergeCell ref="M29:N29"/>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25A3B-B32F-49A9-AF03-3750B5D2CF3E}">
  <dimension ref="B1:P94"/>
  <sheetViews>
    <sheetView showGridLines="0" view="pageBreakPreview" topLeftCell="A38" zoomScale="90" zoomScaleNormal="80" zoomScaleSheetLayoutView="90" zoomScalePageLayoutView="85" workbookViewId="0">
      <selection activeCell="T40" sqref="T40"/>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19.2" customHeight="1" thickBot="1">
      <c r="B24" s="123"/>
      <c r="C24" s="99">
        <v>3.05</v>
      </c>
      <c r="D24" s="770" t="s">
        <v>221</v>
      </c>
      <c r="E24" s="771"/>
      <c r="F24" s="771"/>
      <c r="G24" s="771"/>
      <c r="H24" s="771"/>
      <c r="I24" s="771"/>
      <c r="J24" s="771"/>
      <c r="K24" s="771"/>
      <c r="L24" s="772"/>
      <c r="M24" s="770" t="s">
        <v>172</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851" t="s">
        <v>212</v>
      </c>
      <c r="D29" s="851"/>
      <c r="E29" s="851"/>
      <c r="F29" s="851"/>
      <c r="G29" s="851"/>
      <c r="H29" s="851"/>
      <c r="I29" s="851"/>
      <c r="J29" s="737" t="s">
        <v>213</v>
      </c>
      <c r="K29" s="737"/>
      <c r="L29" s="290">
        <v>137211</v>
      </c>
      <c r="M29" s="889">
        <v>0.35</v>
      </c>
      <c r="N29" s="889"/>
      <c r="O29" s="164">
        <f>+L29*M29</f>
        <v>48023.85</v>
      </c>
      <c r="P29" s="124"/>
    </row>
    <row r="30" spans="2:16" ht="14.4" thickBot="1">
      <c r="B30" s="123"/>
      <c r="C30" s="716" t="s">
        <v>57</v>
      </c>
      <c r="D30" s="717"/>
      <c r="E30" s="717"/>
      <c r="F30" s="717"/>
      <c r="G30" s="717"/>
      <c r="H30" s="717"/>
      <c r="I30" s="717"/>
      <c r="J30" s="717"/>
      <c r="K30" s="717"/>
      <c r="L30" s="717"/>
      <c r="M30" s="717"/>
      <c r="N30" s="718"/>
      <c r="O30" s="166">
        <f>ROUND(+SUM(O29:O29),2)</f>
        <v>48023.85</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730" t="s">
        <v>51</v>
      </c>
      <c r="D35" s="731"/>
      <c r="E35" s="731"/>
      <c r="F35" s="731"/>
      <c r="G35" s="731"/>
      <c r="H35" s="732" t="s">
        <v>54</v>
      </c>
      <c r="I35" s="733"/>
      <c r="J35" s="732" t="s">
        <v>52</v>
      </c>
      <c r="K35" s="732"/>
      <c r="L35" s="163" t="s">
        <v>11</v>
      </c>
      <c r="M35" s="730" t="s">
        <v>10</v>
      </c>
      <c r="N35" s="730"/>
      <c r="O35" s="296" t="s">
        <v>120</v>
      </c>
      <c r="P35" s="124"/>
    </row>
    <row r="36" spans="2:16" ht="16.2" customHeight="1">
      <c r="B36" s="123"/>
      <c r="C36" s="736" t="s">
        <v>222</v>
      </c>
      <c r="D36" s="736"/>
      <c r="E36" s="736"/>
      <c r="F36" s="736"/>
      <c r="G36" s="736"/>
      <c r="H36" s="737"/>
      <c r="I36" s="737"/>
      <c r="J36" s="737" t="s">
        <v>172</v>
      </c>
      <c r="K36" s="737"/>
      <c r="L36" s="176">
        <v>101150</v>
      </c>
      <c r="M36" s="1146">
        <v>0.57999999999999996</v>
      </c>
      <c r="N36" s="1146"/>
      <c r="O36" s="164">
        <f>+L36*M36</f>
        <v>58666.999999999993</v>
      </c>
      <c r="P36" s="124"/>
    </row>
    <row r="37" spans="2:16" ht="16.2" customHeight="1">
      <c r="B37" s="123"/>
      <c r="C37" s="736" t="s">
        <v>214</v>
      </c>
      <c r="D37" s="736"/>
      <c r="E37" s="736"/>
      <c r="F37" s="736"/>
      <c r="G37" s="736"/>
      <c r="H37" s="737"/>
      <c r="I37" s="737"/>
      <c r="J37" s="737" t="s">
        <v>186</v>
      </c>
      <c r="K37" s="737"/>
      <c r="L37" s="176">
        <v>670</v>
      </c>
      <c r="M37" s="1146">
        <v>364.14</v>
      </c>
      <c r="N37" s="1146"/>
      <c r="O37" s="164">
        <f t="shared" ref="O37:O39" si="0">+L37*M37</f>
        <v>243973.8</v>
      </c>
      <c r="P37" s="124"/>
    </row>
    <row r="38" spans="2:16" ht="16.2" customHeight="1">
      <c r="B38" s="123"/>
      <c r="C38" s="736" t="s">
        <v>223</v>
      </c>
      <c r="D38" s="736"/>
      <c r="E38" s="736"/>
      <c r="F38" s="736"/>
      <c r="G38" s="736"/>
      <c r="H38" s="737"/>
      <c r="I38" s="737"/>
      <c r="J38" s="737" t="s">
        <v>172</v>
      </c>
      <c r="K38" s="737"/>
      <c r="L38" s="176">
        <v>103133.33</v>
      </c>
      <c r="M38" s="1146">
        <v>0.88</v>
      </c>
      <c r="N38" s="1146"/>
      <c r="O38" s="164">
        <f t="shared" si="0"/>
        <v>90757.330400000006</v>
      </c>
      <c r="P38" s="124"/>
    </row>
    <row r="39" spans="2:16" ht="16.2" customHeight="1">
      <c r="B39" s="123"/>
      <c r="C39" s="736" t="s">
        <v>215</v>
      </c>
      <c r="D39" s="736"/>
      <c r="E39" s="736"/>
      <c r="F39" s="736"/>
      <c r="G39" s="736"/>
      <c r="H39" s="737"/>
      <c r="I39" s="737"/>
      <c r="J39" s="737" t="s">
        <v>216</v>
      </c>
      <c r="K39" s="737"/>
      <c r="L39" s="176">
        <v>3.65</v>
      </c>
      <c r="M39" s="1146">
        <v>183.6</v>
      </c>
      <c r="N39" s="1146"/>
      <c r="O39" s="164">
        <f t="shared" si="0"/>
        <v>670.14</v>
      </c>
      <c r="P39" s="124"/>
    </row>
    <row r="40" spans="2:16" ht="14.4" thickBot="1">
      <c r="B40" s="123"/>
      <c r="C40" s="775" t="s">
        <v>57</v>
      </c>
      <c r="D40" s="728"/>
      <c r="E40" s="728"/>
      <c r="F40" s="728"/>
      <c r="G40" s="728"/>
      <c r="H40" s="728"/>
      <c r="I40" s="728"/>
      <c r="J40" s="728"/>
      <c r="K40" s="728"/>
      <c r="L40" s="728"/>
      <c r="M40" s="728"/>
      <c r="N40" s="729"/>
      <c r="O40" s="384">
        <f>ROUND(+SUM(O36:O39),2)</f>
        <v>394068.27</v>
      </c>
      <c r="P40" s="124"/>
    </row>
    <row r="41" spans="2:16">
      <c r="B41" s="123"/>
      <c r="C41" s="125"/>
      <c r="D41" s="125"/>
      <c r="E41" s="125"/>
      <c r="F41" s="125"/>
      <c r="G41" s="125"/>
      <c r="H41" s="125"/>
      <c r="I41" s="125"/>
      <c r="J41" s="125"/>
      <c r="K41" s="125"/>
      <c r="L41" s="125"/>
      <c r="M41" s="125"/>
      <c r="N41" s="125"/>
      <c r="O41" s="174"/>
      <c r="P41" s="124"/>
    </row>
    <row r="42" spans="2:16" ht="14.4" thickBot="1">
      <c r="B42" s="123"/>
      <c r="C42" s="125"/>
      <c r="D42" s="125"/>
      <c r="E42" s="125"/>
      <c r="F42" s="125"/>
      <c r="G42" s="125"/>
      <c r="H42" s="125"/>
      <c r="I42" s="125"/>
      <c r="J42" s="125"/>
      <c r="K42" s="125"/>
      <c r="L42" s="125"/>
      <c r="M42" s="125"/>
      <c r="N42" s="125"/>
      <c r="O42" s="174"/>
      <c r="P42" s="124"/>
    </row>
    <row r="43" spans="2:16">
      <c r="B43" s="123"/>
      <c r="C43" s="722" t="s">
        <v>129</v>
      </c>
      <c r="D43" s="723"/>
      <c r="E43" s="723"/>
      <c r="F43" s="723"/>
      <c r="G43" s="723"/>
      <c r="H43" s="723"/>
      <c r="I43" s="723"/>
      <c r="J43" s="723"/>
      <c r="K43" s="723"/>
      <c r="L43" s="723"/>
      <c r="M43" s="723"/>
      <c r="N43" s="723"/>
      <c r="O43" s="724"/>
      <c r="P43" s="124"/>
    </row>
    <row r="44" spans="2:16">
      <c r="B44" s="123"/>
      <c r="C44" s="725"/>
      <c r="D44" s="726"/>
      <c r="E44" s="726"/>
      <c r="F44" s="726"/>
      <c r="G44" s="726"/>
      <c r="H44" s="726"/>
      <c r="I44" s="726"/>
      <c r="J44" s="726"/>
      <c r="K44" s="726"/>
      <c r="L44" s="726"/>
      <c r="M44" s="726"/>
      <c r="N44" s="726"/>
      <c r="O44" s="727"/>
      <c r="P44" s="124"/>
    </row>
    <row r="45" spans="2:16" ht="14.4" thickBot="1">
      <c r="B45" s="123"/>
      <c r="C45" s="725"/>
      <c r="D45" s="726"/>
      <c r="E45" s="726"/>
      <c r="F45" s="726"/>
      <c r="G45" s="726"/>
      <c r="H45" s="726"/>
      <c r="I45" s="726"/>
      <c r="J45" s="726"/>
      <c r="K45" s="726"/>
      <c r="L45" s="728"/>
      <c r="M45" s="728"/>
      <c r="N45" s="728"/>
      <c r="O45" s="729"/>
      <c r="P45" s="124"/>
    </row>
    <row r="46" spans="2:16" ht="28.2" thickBot="1">
      <c r="B46" s="123"/>
      <c r="C46" s="730" t="s">
        <v>51</v>
      </c>
      <c r="D46" s="731"/>
      <c r="E46" s="731"/>
      <c r="F46" s="731"/>
      <c r="G46" s="731"/>
      <c r="H46" s="732" t="s">
        <v>54</v>
      </c>
      <c r="I46" s="733"/>
      <c r="J46" s="732" t="s">
        <v>52</v>
      </c>
      <c r="K46" s="732"/>
      <c r="L46" s="136" t="s">
        <v>11</v>
      </c>
      <c r="M46" s="734" t="s">
        <v>10</v>
      </c>
      <c r="N46" s="735"/>
      <c r="O46" s="137" t="s">
        <v>120</v>
      </c>
      <c r="P46" s="124"/>
    </row>
    <row r="47" spans="2:16" ht="14.4" thickBot="1">
      <c r="B47" s="123"/>
      <c r="C47" s="716" t="s">
        <v>57</v>
      </c>
      <c r="D47" s="717"/>
      <c r="E47" s="717"/>
      <c r="F47" s="717"/>
      <c r="G47" s="717"/>
      <c r="H47" s="717"/>
      <c r="I47" s="717"/>
      <c r="J47" s="717"/>
      <c r="K47" s="717"/>
      <c r="L47" s="717"/>
      <c r="M47" s="717"/>
      <c r="N47" s="718"/>
      <c r="O47" s="166"/>
      <c r="P47" s="124"/>
    </row>
    <row r="48" spans="2:16">
      <c r="B48" s="123"/>
      <c r="C48" s="125"/>
      <c r="D48" s="125"/>
      <c r="E48" s="125"/>
      <c r="F48" s="125"/>
      <c r="G48" s="125"/>
      <c r="H48" s="125"/>
      <c r="I48" s="125"/>
      <c r="J48" s="125"/>
      <c r="K48" s="125"/>
      <c r="L48" s="125"/>
      <c r="M48" s="125"/>
      <c r="N48" s="125"/>
      <c r="O48" s="174"/>
      <c r="P48" s="124"/>
    </row>
    <row r="49" spans="2:16" ht="14.4" thickBot="1">
      <c r="B49" s="123"/>
      <c r="P49" s="124"/>
    </row>
    <row r="50" spans="2:16">
      <c r="B50" s="123"/>
      <c r="C50" s="722" t="s">
        <v>64</v>
      </c>
      <c r="D50" s="723"/>
      <c r="E50" s="723"/>
      <c r="F50" s="723"/>
      <c r="G50" s="723"/>
      <c r="H50" s="723"/>
      <c r="I50" s="723"/>
      <c r="J50" s="723"/>
      <c r="K50" s="723"/>
      <c r="L50" s="723"/>
      <c r="M50" s="723"/>
      <c r="N50" s="723"/>
      <c r="O50" s="724"/>
      <c r="P50" s="124"/>
    </row>
    <row r="51" spans="2:16">
      <c r="B51" s="123"/>
      <c r="C51" s="725"/>
      <c r="D51" s="726"/>
      <c r="E51" s="726"/>
      <c r="F51" s="726"/>
      <c r="G51" s="726"/>
      <c r="H51" s="726"/>
      <c r="I51" s="726"/>
      <c r="J51" s="726"/>
      <c r="K51" s="726"/>
      <c r="L51" s="726"/>
      <c r="M51" s="726"/>
      <c r="N51" s="726"/>
      <c r="O51" s="727"/>
      <c r="P51" s="124"/>
    </row>
    <row r="52" spans="2:16">
      <c r="B52" s="123"/>
      <c r="C52" s="725"/>
      <c r="D52" s="726"/>
      <c r="E52" s="726"/>
      <c r="F52" s="726"/>
      <c r="G52" s="726"/>
      <c r="H52" s="726"/>
      <c r="I52" s="726"/>
      <c r="J52" s="726"/>
      <c r="K52" s="726"/>
      <c r="L52" s="726"/>
      <c r="M52" s="726"/>
      <c r="N52" s="726"/>
      <c r="O52" s="727"/>
      <c r="P52" s="124"/>
    </row>
    <row r="53" spans="2:16" ht="31.5" customHeight="1">
      <c r="B53" s="123"/>
      <c r="C53" s="732" t="s">
        <v>51</v>
      </c>
      <c r="D53" s="733"/>
      <c r="E53" s="733"/>
      <c r="F53" s="733"/>
      <c r="G53" s="733"/>
      <c r="H53" s="732" t="s">
        <v>54</v>
      </c>
      <c r="I53" s="733"/>
      <c r="J53" s="732" t="s">
        <v>52</v>
      </c>
      <c r="K53" s="732"/>
      <c r="L53" s="173" t="s">
        <v>11</v>
      </c>
      <c r="M53" s="732" t="s">
        <v>10</v>
      </c>
      <c r="N53" s="732"/>
      <c r="O53" s="160" t="s">
        <v>120</v>
      </c>
      <c r="P53" s="124"/>
    </row>
    <row r="54" spans="2:16" ht="14.4" thickBot="1">
      <c r="B54" s="123"/>
      <c r="C54" s="789" t="s">
        <v>127</v>
      </c>
      <c r="D54" s="789"/>
      <c r="E54" s="789"/>
      <c r="F54" s="789"/>
      <c r="G54" s="789"/>
      <c r="H54" s="737"/>
      <c r="I54" s="737"/>
      <c r="J54" s="737" t="s">
        <v>125</v>
      </c>
      <c r="K54" s="737"/>
      <c r="L54" s="292">
        <v>40914.569044249998</v>
      </c>
      <c r="M54" s="738">
        <v>2.8</v>
      </c>
      <c r="N54" s="739"/>
      <c r="O54" s="164">
        <f>+L54*M54</f>
        <v>114560.79332389998</v>
      </c>
      <c r="P54" s="124"/>
    </row>
    <row r="55" spans="2:16" ht="14.4" thickBot="1">
      <c r="B55" s="123"/>
      <c r="C55" s="776" t="s">
        <v>57</v>
      </c>
      <c r="D55" s="777"/>
      <c r="E55" s="777"/>
      <c r="F55" s="777"/>
      <c r="G55" s="777"/>
      <c r="H55" s="777"/>
      <c r="I55" s="777"/>
      <c r="J55" s="777"/>
      <c r="K55" s="777"/>
      <c r="L55" s="777"/>
      <c r="M55" s="777"/>
      <c r="N55" s="777"/>
      <c r="O55" s="166">
        <f>ROUND(+SUM(O54:O54),2)</f>
        <v>114560.79</v>
      </c>
      <c r="P55" s="124"/>
    </row>
    <row r="56" spans="2:16" ht="14.4" thickBot="1">
      <c r="B56" s="123"/>
      <c r="C56" s="129"/>
      <c r="O56" s="135"/>
      <c r="P56" s="124"/>
    </row>
    <row r="57" spans="2:16" ht="14.4" thickBot="1">
      <c r="B57" s="123"/>
      <c r="C57" s="778" t="s">
        <v>67</v>
      </c>
      <c r="D57" s="779"/>
      <c r="E57" s="779"/>
      <c r="F57" s="779"/>
      <c r="G57" s="779"/>
      <c r="H57" s="779"/>
      <c r="I57" s="779"/>
      <c r="J57" s="779"/>
      <c r="K57" s="779"/>
      <c r="L57" s="779"/>
      <c r="M57" s="779"/>
      <c r="N57" s="780"/>
      <c r="O57" s="168">
        <f>+O55+O40+O30</f>
        <v>556652.91</v>
      </c>
      <c r="P57" s="124"/>
    </row>
    <row r="58" spans="2:16" ht="14.4" thickBot="1">
      <c r="B58" s="123"/>
      <c r="P58" s="124"/>
    </row>
    <row r="59" spans="2:16">
      <c r="B59" s="123"/>
      <c r="C59" s="722" t="s">
        <v>68</v>
      </c>
      <c r="D59" s="723"/>
      <c r="E59" s="723"/>
      <c r="F59" s="723"/>
      <c r="G59" s="723"/>
      <c r="H59" s="723"/>
      <c r="I59" s="723"/>
      <c r="J59" s="723"/>
      <c r="K59" s="723"/>
      <c r="L59" s="723"/>
      <c r="M59" s="723"/>
      <c r="N59" s="723"/>
      <c r="O59" s="724"/>
      <c r="P59" s="124"/>
    </row>
    <row r="60" spans="2:16">
      <c r="B60" s="123"/>
      <c r="C60" s="725"/>
      <c r="D60" s="726"/>
      <c r="E60" s="726"/>
      <c r="F60" s="726"/>
      <c r="G60" s="726"/>
      <c r="H60" s="726"/>
      <c r="I60" s="726"/>
      <c r="J60" s="726"/>
      <c r="K60" s="726"/>
      <c r="L60" s="726"/>
      <c r="M60" s="726"/>
      <c r="N60" s="726"/>
      <c r="O60" s="727"/>
      <c r="P60" s="124"/>
    </row>
    <row r="61" spans="2:16" ht="14.4" thickBot="1">
      <c r="B61" s="123"/>
      <c r="C61" s="775"/>
      <c r="D61" s="728"/>
      <c r="E61" s="728"/>
      <c r="F61" s="728"/>
      <c r="G61" s="728"/>
      <c r="H61" s="728"/>
      <c r="I61" s="728"/>
      <c r="J61" s="728"/>
      <c r="K61" s="728"/>
      <c r="L61" s="728"/>
      <c r="M61" s="728"/>
      <c r="N61" s="728"/>
      <c r="O61" s="729"/>
      <c r="P61" s="124"/>
    </row>
    <row r="62" spans="2:16">
      <c r="B62" s="123"/>
      <c r="C62" s="783" t="s">
        <v>69</v>
      </c>
      <c r="D62" s="784"/>
      <c r="E62" s="784"/>
      <c r="F62" s="784"/>
      <c r="G62" s="784"/>
      <c r="H62" s="784"/>
      <c r="I62" s="784"/>
      <c r="J62" s="142"/>
      <c r="K62" s="144"/>
      <c r="L62" s="136" t="s">
        <v>70</v>
      </c>
      <c r="M62" s="785" t="s">
        <v>71</v>
      </c>
      <c r="N62" s="786"/>
      <c r="O62" s="145"/>
      <c r="P62" s="124"/>
    </row>
    <row r="63" spans="2:16">
      <c r="B63" s="123"/>
      <c r="C63" s="764" t="s">
        <v>22</v>
      </c>
      <c r="D63" s="765"/>
      <c r="E63" s="765"/>
      <c r="F63" s="765"/>
      <c r="G63" s="765"/>
      <c r="H63" s="765"/>
      <c r="I63" s="765"/>
      <c r="J63" s="146"/>
      <c r="K63" s="147"/>
      <c r="L63" s="148"/>
      <c r="M63" s="826"/>
      <c r="N63" s="827"/>
      <c r="O63" s="149"/>
      <c r="P63" s="124"/>
    </row>
    <row r="64" spans="2:16">
      <c r="B64" s="123"/>
      <c r="C64" s="126" t="s">
        <v>72</v>
      </c>
      <c r="D64" s="92"/>
      <c r="E64" s="92"/>
      <c r="F64" s="92"/>
      <c r="G64" s="92"/>
      <c r="H64" s="92"/>
      <c r="I64" s="92"/>
      <c r="J64" s="146"/>
      <c r="K64" s="147"/>
      <c r="L64" s="148"/>
      <c r="M64" s="826"/>
      <c r="N64" s="827"/>
      <c r="O64" s="149"/>
      <c r="P64" s="124"/>
    </row>
    <row r="65" spans="2:16" ht="14.4" thickBot="1">
      <c r="B65" s="123"/>
      <c r="C65" s="132" t="s">
        <v>73</v>
      </c>
      <c r="D65" s="133"/>
      <c r="E65" s="133"/>
      <c r="F65" s="133"/>
      <c r="G65" s="133"/>
      <c r="H65" s="133"/>
      <c r="I65" s="133"/>
      <c r="J65" s="150"/>
      <c r="K65" s="151"/>
      <c r="L65" s="148"/>
      <c r="M65" s="828"/>
      <c r="N65" s="829"/>
      <c r="O65" s="149"/>
      <c r="P65" s="124"/>
    </row>
    <row r="66" spans="2:16" ht="14.4" thickBot="1">
      <c r="B66" s="123"/>
      <c r="C66" s="716" t="s">
        <v>57</v>
      </c>
      <c r="D66" s="717"/>
      <c r="E66" s="717"/>
      <c r="F66" s="717"/>
      <c r="G66" s="717"/>
      <c r="H66" s="717"/>
      <c r="I66" s="717"/>
      <c r="J66" s="717"/>
      <c r="K66" s="717"/>
      <c r="L66" s="717"/>
      <c r="M66" s="717"/>
      <c r="N66" s="718"/>
      <c r="O66" s="152"/>
      <c r="P66" s="124"/>
    </row>
    <row r="67" spans="2:16" ht="14.4" thickBot="1">
      <c r="B67" s="123"/>
      <c r="C67" s="129"/>
      <c r="O67" s="135"/>
      <c r="P67" s="124"/>
    </row>
    <row r="68" spans="2:16" ht="14.4" thickBot="1">
      <c r="B68" s="123"/>
      <c r="C68" s="830" t="s">
        <v>74</v>
      </c>
      <c r="D68" s="831"/>
      <c r="E68" s="831"/>
      <c r="F68" s="831"/>
      <c r="G68" s="831"/>
      <c r="H68" s="831"/>
      <c r="I68" s="831"/>
      <c r="J68" s="831"/>
      <c r="K68" s="831"/>
      <c r="L68" s="831"/>
      <c r="M68" s="831"/>
      <c r="N68" s="832"/>
      <c r="O68" s="153"/>
      <c r="P68" s="124"/>
    </row>
    <row r="69" spans="2:16">
      <c r="B69" s="123"/>
      <c r="C69" s="127"/>
      <c r="D69" s="128"/>
      <c r="E69" s="128"/>
      <c r="F69" s="128"/>
      <c r="G69" s="128"/>
      <c r="H69" s="128"/>
      <c r="I69" s="128"/>
      <c r="J69" s="128"/>
      <c r="K69" s="128"/>
      <c r="L69" s="128"/>
      <c r="M69" s="128"/>
      <c r="N69" s="128"/>
      <c r="O69" s="134"/>
      <c r="P69" s="124"/>
    </row>
    <row r="70" spans="2:16">
      <c r="B70" s="123"/>
      <c r="C70" s="129"/>
      <c r="O70" s="135"/>
      <c r="P70" s="124"/>
    </row>
    <row r="71" spans="2:16">
      <c r="B71" s="123"/>
      <c r="C71" s="129"/>
      <c r="O71" s="135"/>
      <c r="P71" s="124"/>
    </row>
    <row r="72" spans="2:16">
      <c r="B72" s="123"/>
      <c r="C72" s="129"/>
      <c r="H72" s="131" t="s">
        <v>75</v>
      </c>
      <c r="I72" s="131"/>
      <c r="J72" s="131"/>
      <c r="K72" s="131"/>
      <c r="O72" s="135"/>
      <c r="P72" s="124"/>
    </row>
    <row r="73" spans="2:16">
      <c r="B73" s="123"/>
      <c r="C73" s="129"/>
      <c r="H73" s="131" t="s">
        <v>76</v>
      </c>
      <c r="O73" s="135"/>
      <c r="P73" s="124"/>
    </row>
    <row r="74" spans="2:16">
      <c r="B74" s="123"/>
      <c r="C74" s="129"/>
      <c r="H74" s="131" t="s">
        <v>77</v>
      </c>
      <c r="O74" s="135"/>
      <c r="P74" s="124"/>
    </row>
    <row r="75" spans="2:16">
      <c r="B75" s="123"/>
      <c r="C75" s="129"/>
      <c r="H75" s="131" t="s">
        <v>78</v>
      </c>
      <c r="O75" s="135"/>
      <c r="P75" s="124"/>
    </row>
    <row r="76" spans="2:16">
      <c r="B76" s="123"/>
      <c r="C76" s="129"/>
      <c r="H76" s="122" t="s">
        <v>79</v>
      </c>
      <c r="O76" s="135"/>
      <c r="P76" s="124"/>
    </row>
    <row r="77" spans="2:16">
      <c r="B77" s="123"/>
      <c r="C77" s="154" t="s">
        <v>80</v>
      </c>
      <c r="D77" s="138"/>
      <c r="E77" s="138"/>
      <c r="F77" s="138"/>
      <c r="G77" s="138"/>
      <c r="H77" s="138"/>
      <c r="I77" s="138"/>
      <c r="J77" s="138"/>
      <c r="K77" s="138"/>
      <c r="L77" s="138"/>
      <c r="M77" s="138"/>
      <c r="N77" s="138"/>
      <c r="O77" s="155"/>
      <c r="P77" s="124"/>
    </row>
    <row r="78" spans="2:16">
      <c r="B78" s="123"/>
      <c r="C78" s="764"/>
      <c r="D78" s="765"/>
      <c r="E78" s="765"/>
      <c r="F78" s="765"/>
      <c r="G78" s="765"/>
      <c r="H78" s="765"/>
      <c r="I78" s="765"/>
      <c r="J78" s="765"/>
      <c r="K78" s="765"/>
      <c r="L78" s="765"/>
      <c r="M78" s="765"/>
      <c r="N78" s="765"/>
      <c r="O78" s="825"/>
      <c r="P78" s="124"/>
    </row>
    <row r="79" spans="2:16">
      <c r="B79" s="123"/>
      <c r="C79" s="764"/>
      <c r="D79" s="765"/>
      <c r="E79" s="765"/>
      <c r="F79" s="765"/>
      <c r="G79" s="765"/>
      <c r="H79" s="765"/>
      <c r="I79" s="765"/>
      <c r="J79" s="765"/>
      <c r="K79" s="765"/>
      <c r="L79" s="765"/>
      <c r="M79" s="765"/>
      <c r="N79" s="765"/>
      <c r="O79" s="825"/>
      <c r="P79" s="124"/>
    </row>
    <row r="80" spans="2:16">
      <c r="B80" s="123"/>
      <c r="C80" s="129"/>
      <c r="O80" s="135"/>
      <c r="P80" s="124"/>
    </row>
    <row r="81" spans="2:16">
      <c r="B81" s="123"/>
      <c r="C81" s="130" t="s">
        <v>81</v>
      </c>
      <c r="O81" s="135"/>
      <c r="P81" s="124"/>
    </row>
    <row r="82" spans="2:16" ht="12.75" customHeight="1">
      <c r="B82" s="123"/>
      <c r="C82" s="822" t="s">
        <v>82</v>
      </c>
      <c r="D82" s="823"/>
      <c r="E82" s="823"/>
      <c r="F82" s="823"/>
      <c r="G82" s="823"/>
      <c r="H82" s="823"/>
      <c r="I82" s="823"/>
      <c r="J82" s="823"/>
      <c r="K82" s="823"/>
      <c r="L82" s="823"/>
      <c r="M82" s="823"/>
      <c r="N82" s="823"/>
      <c r="O82" s="824"/>
      <c r="P82" s="124"/>
    </row>
    <row r="83" spans="2:16">
      <c r="B83" s="123"/>
      <c r="C83" s="822"/>
      <c r="D83" s="823"/>
      <c r="E83" s="823"/>
      <c r="F83" s="823"/>
      <c r="G83" s="823"/>
      <c r="H83" s="823"/>
      <c r="I83" s="823"/>
      <c r="J83" s="823"/>
      <c r="K83" s="823"/>
      <c r="L83" s="823"/>
      <c r="M83" s="823"/>
      <c r="N83" s="823"/>
      <c r="O83" s="824"/>
      <c r="P83" s="124"/>
    </row>
    <row r="84" spans="2:16" ht="12.9" customHeight="1">
      <c r="B84" s="123"/>
      <c r="C84" s="822" t="s">
        <v>83</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c r="B86" s="123"/>
      <c r="C86" s="129"/>
      <c r="O86" s="135"/>
      <c r="P86" s="124"/>
    </row>
    <row r="87" spans="2:16">
      <c r="B87" s="123"/>
      <c r="C87" s="129"/>
      <c r="H87" s="131" t="s">
        <v>75</v>
      </c>
      <c r="O87" s="135"/>
      <c r="P87" s="124"/>
    </row>
    <row r="88" spans="2:16">
      <c r="B88" s="123"/>
      <c r="C88" s="129"/>
      <c r="H88" s="122" t="s">
        <v>76</v>
      </c>
      <c r="I88" s="92"/>
      <c r="J88" s="92"/>
      <c r="K88" s="92"/>
      <c r="O88" s="135"/>
      <c r="P88" s="124"/>
    </row>
    <row r="89" spans="2:16">
      <c r="B89" s="123"/>
      <c r="C89" s="129"/>
      <c r="H89" s="122" t="s">
        <v>84</v>
      </c>
      <c r="O89" s="135"/>
      <c r="P89" s="124"/>
    </row>
    <row r="90" spans="2:16">
      <c r="B90" s="123"/>
      <c r="C90" s="129"/>
      <c r="H90" s="122" t="s">
        <v>78</v>
      </c>
      <c r="O90" s="135"/>
      <c r="P90" s="124"/>
    </row>
    <row r="91" spans="2:16" ht="17.25" customHeight="1">
      <c r="B91" s="123"/>
      <c r="C91" s="129"/>
      <c r="K91" s="816"/>
      <c r="L91" s="816"/>
      <c r="M91" s="816"/>
      <c r="N91" s="816"/>
      <c r="O91" s="817"/>
      <c r="P91" s="124"/>
    </row>
    <row r="92" spans="2:16" ht="18.75" customHeight="1" thickBot="1">
      <c r="B92" s="123"/>
      <c r="C92" s="820"/>
      <c r="D92" s="818"/>
      <c r="E92" s="818"/>
      <c r="F92" s="143"/>
      <c r="G92" s="143"/>
      <c r="H92" s="143"/>
      <c r="I92" s="143"/>
      <c r="J92" s="143"/>
      <c r="K92" s="818"/>
      <c r="L92" s="818"/>
      <c r="M92" s="818"/>
      <c r="N92" s="818"/>
      <c r="O92" s="819"/>
      <c r="P92" s="124"/>
    </row>
    <row r="93" spans="2:16" ht="14.4" thickBot="1">
      <c r="B93" s="156"/>
      <c r="C93" s="157"/>
      <c r="D93" s="157"/>
      <c r="E93" s="157"/>
      <c r="F93" s="157"/>
      <c r="G93" s="157"/>
      <c r="H93" s="157"/>
      <c r="I93" s="157"/>
      <c r="J93" s="157"/>
      <c r="K93" s="157"/>
      <c r="L93" s="157"/>
      <c r="M93" s="157"/>
      <c r="N93" s="157"/>
      <c r="O93" s="157"/>
      <c r="P93" s="158"/>
    </row>
    <row r="94" spans="2:16" ht="14.4" thickTop="1"/>
  </sheetData>
  <mergeCells count="88">
    <mergeCell ref="J38:K38"/>
    <mergeCell ref="J39:K39"/>
    <mergeCell ref="M37:N37"/>
    <mergeCell ref="M38:N38"/>
    <mergeCell ref="M39:N39"/>
    <mergeCell ref="C84:O85"/>
    <mergeCell ref="K91:O92"/>
    <mergeCell ref="C92:E92"/>
    <mergeCell ref="C37:G37"/>
    <mergeCell ref="C38:G38"/>
    <mergeCell ref="C39:G39"/>
    <mergeCell ref="H37:I37"/>
    <mergeCell ref="H38:I38"/>
    <mergeCell ref="H39:I39"/>
    <mergeCell ref="J37:K37"/>
    <mergeCell ref="M65:N65"/>
    <mergeCell ref="C66:N66"/>
    <mergeCell ref="C68:N68"/>
    <mergeCell ref="C78:O78"/>
    <mergeCell ref="C79:O79"/>
    <mergeCell ref="C82:O83"/>
    <mergeCell ref="M64:N64"/>
    <mergeCell ref="C54:G54"/>
    <mergeCell ref="H54:I54"/>
    <mergeCell ref="J54:K54"/>
    <mergeCell ref="M54:N54"/>
    <mergeCell ref="C55:N55"/>
    <mergeCell ref="C57:N57"/>
    <mergeCell ref="C59:O61"/>
    <mergeCell ref="C62:I62"/>
    <mergeCell ref="M62:N62"/>
    <mergeCell ref="C63:I63"/>
    <mergeCell ref="M63:N63"/>
    <mergeCell ref="C47:N47"/>
    <mergeCell ref="C50:O52"/>
    <mergeCell ref="C53:G53"/>
    <mergeCell ref="H53:I53"/>
    <mergeCell ref="J53:K53"/>
    <mergeCell ref="M53:N53"/>
    <mergeCell ref="C40:N40"/>
    <mergeCell ref="C43:O45"/>
    <mergeCell ref="C46:G46"/>
    <mergeCell ref="H46:I46"/>
    <mergeCell ref="J46:K46"/>
    <mergeCell ref="M46:N46"/>
    <mergeCell ref="C35:G35"/>
    <mergeCell ref="H35:I35"/>
    <mergeCell ref="J35:K35"/>
    <mergeCell ref="M35:N35"/>
    <mergeCell ref="C36:G36"/>
    <mergeCell ref="H36:I36"/>
    <mergeCell ref="J36:K36"/>
    <mergeCell ref="M36:N36"/>
    <mergeCell ref="D24:L24"/>
    <mergeCell ref="M24:N24"/>
    <mergeCell ref="C30:N30"/>
    <mergeCell ref="C32:O34"/>
    <mergeCell ref="C25:O27"/>
    <mergeCell ref="C28:G28"/>
    <mergeCell ref="H28:I28"/>
    <mergeCell ref="J28:K28"/>
    <mergeCell ref="M28:N28"/>
    <mergeCell ref="C29:G29"/>
    <mergeCell ref="H29:I29"/>
    <mergeCell ref="J29:K29"/>
    <mergeCell ref="M29:N29"/>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honeticPr fontId="8" type="noConversion"/>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C9602-A81D-46C6-A7BD-C9BC7A70C193}">
  <dimension ref="B1:P94"/>
  <sheetViews>
    <sheetView view="pageBreakPreview" topLeftCell="A46" zoomScale="90" zoomScaleNormal="100" zoomScaleSheetLayoutView="90" workbookViewId="0">
      <selection activeCell="O18" sqref="O18"/>
    </sheetView>
  </sheetViews>
  <sheetFormatPr baseColWidth="10" defaultRowHeight="12.6"/>
  <cols>
    <col min="1" max="1" width="2.88671875" style="297" customWidth="1"/>
    <col min="2" max="2" width="4" style="297" customWidth="1"/>
    <col min="3" max="3" width="11.6640625" style="297" bestFit="1" customWidth="1"/>
    <col min="4" max="10" width="11.5546875" style="297"/>
    <col min="11" max="11" width="14.5546875" style="297" bestFit="1" customWidth="1"/>
    <col min="12" max="12" width="13.33203125" style="297" bestFit="1" customWidth="1"/>
    <col min="13" max="14" width="11.6640625" style="297" bestFit="1" customWidth="1"/>
    <col min="15" max="15" width="17.6640625" style="297" bestFit="1" customWidth="1"/>
    <col min="16" max="17" width="3.21875" style="297" customWidth="1"/>
    <col min="18" max="16384" width="11.5546875" style="297"/>
  </cols>
  <sheetData>
    <row r="1" spans="2:16" ht="13.2" thickBot="1"/>
    <row r="2" spans="2:16" ht="13.2" thickTop="1">
      <c r="B2" s="1150"/>
      <c r="C2" s="1151"/>
      <c r="D2" s="1151"/>
      <c r="E2" s="1151"/>
      <c r="F2" s="1151"/>
      <c r="G2" s="1151"/>
      <c r="H2" s="1151"/>
      <c r="I2" s="1151"/>
      <c r="J2" s="1151"/>
      <c r="K2" s="1151"/>
      <c r="L2" s="1151"/>
      <c r="M2" s="1151"/>
      <c r="N2" s="1151"/>
      <c r="O2" s="1151"/>
      <c r="P2" s="1152"/>
    </row>
    <row r="3" spans="2:16" ht="13.8" customHeight="1">
      <c r="B3" s="298"/>
      <c r="C3" s="791" t="s">
        <v>36</v>
      </c>
      <c r="D3" s="791"/>
      <c r="E3" s="791"/>
      <c r="F3" s="791"/>
      <c r="G3" s="791"/>
      <c r="H3" s="791"/>
      <c r="I3" s="791"/>
      <c r="J3" s="791"/>
      <c r="K3" s="791"/>
      <c r="L3" s="791"/>
      <c r="M3" s="791"/>
      <c r="P3" s="299"/>
    </row>
    <row r="4" spans="2:16" ht="13.8">
      <c r="B4" s="298"/>
      <c r="C4" s="791" t="s">
        <v>1</v>
      </c>
      <c r="D4" s="791"/>
      <c r="E4" s="791"/>
      <c r="F4" s="791"/>
      <c r="G4" s="122"/>
      <c r="H4" s="122"/>
      <c r="I4" s="122"/>
      <c r="J4" s="122"/>
      <c r="K4" s="122"/>
      <c r="L4" s="122"/>
      <c r="M4" s="122"/>
      <c r="P4" s="299"/>
    </row>
    <row r="5" spans="2:16">
      <c r="B5" s="298"/>
      <c r="C5" s="300"/>
      <c r="D5" s="301"/>
      <c r="E5" s="300"/>
      <c r="F5" s="301"/>
      <c r="P5" s="299"/>
    </row>
    <row r="6" spans="2:16" ht="16.2">
      <c r="B6" s="302"/>
      <c r="C6" s="1153" t="s">
        <v>166</v>
      </c>
      <c r="D6" s="1153"/>
      <c r="E6" s="1153"/>
      <c r="F6" s="1153"/>
      <c r="G6" s="1153"/>
      <c r="H6" s="1153"/>
      <c r="I6" s="1153"/>
      <c r="J6" s="1153"/>
      <c r="K6" s="1153"/>
      <c r="L6" s="1153"/>
      <c r="M6" s="1153"/>
      <c r="N6" s="1153"/>
      <c r="O6" s="1153"/>
      <c r="P6" s="299"/>
    </row>
    <row r="7" spans="2:16" ht="13.2" thickBot="1">
      <c r="B7" s="302"/>
      <c r="P7" s="299"/>
    </row>
    <row r="8" spans="2:16">
      <c r="B8" s="302"/>
      <c r="C8" s="981"/>
      <c r="D8" s="1154"/>
      <c r="E8" s="1155"/>
      <c r="F8" s="1155"/>
      <c r="G8" s="1155"/>
      <c r="H8" s="1155"/>
      <c r="I8" s="1155"/>
      <c r="J8" s="1155"/>
      <c r="K8" s="1156"/>
      <c r="L8" s="986"/>
      <c r="M8" s="987"/>
      <c r="N8" s="987"/>
      <c r="O8" s="988"/>
      <c r="P8" s="299"/>
    </row>
    <row r="9" spans="2:16">
      <c r="B9" s="302"/>
      <c r="C9" s="982"/>
      <c r="D9" s="1147" t="s">
        <v>167</v>
      </c>
      <c r="E9" s="1148"/>
      <c r="F9" s="1148"/>
      <c r="G9" s="1148"/>
      <c r="H9" s="1148"/>
      <c r="I9" s="1148"/>
      <c r="J9" s="1148"/>
      <c r="K9" s="1149"/>
      <c r="L9" s="989"/>
      <c r="M9" s="990"/>
      <c r="N9" s="990"/>
      <c r="O9" s="991"/>
      <c r="P9" s="299"/>
    </row>
    <row r="10" spans="2:16">
      <c r="B10" s="302"/>
      <c r="C10" s="982"/>
      <c r="D10" s="1157"/>
      <c r="E10" s="1158"/>
      <c r="F10" s="1158"/>
      <c r="G10" s="1158"/>
      <c r="H10" s="1158"/>
      <c r="I10" s="1158"/>
      <c r="J10" s="1158"/>
      <c r="K10" s="1159"/>
      <c r="L10" s="995" t="s">
        <v>38</v>
      </c>
      <c r="M10" s="997"/>
      <c r="N10" s="998"/>
      <c r="O10" s="999"/>
      <c r="P10" s="299"/>
    </row>
    <row r="11" spans="2:16">
      <c r="B11" s="302"/>
      <c r="C11" s="982"/>
      <c r="D11" s="1147" t="s">
        <v>39</v>
      </c>
      <c r="E11" s="1148"/>
      <c r="F11" s="1148"/>
      <c r="G11" s="1148"/>
      <c r="H11" s="1148"/>
      <c r="I11" s="1148"/>
      <c r="J11" s="1148"/>
      <c r="K11" s="1149"/>
      <c r="L11" s="1160"/>
      <c r="M11" s="1161"/>
      <c r="N11" s="1162"/>
      <c r="O11" s="1163"/>
      <c r="P11" s="299"/>
    </row>
    <row r="12" spans="2:16">
      <c r="B12" s="302"/>
      <c r="C12" s="982"/>
      <c r="D12" s="1164"/>
      <c r="E12" s="1165"/>
      <c r="F12" s="1165"/>
      <c r="G12" s="1165"/>
      <c r="H12" s="1165"/>
      <c r="I12" s="1165"/>
      <c r="J12" s="1165"/>
      <c r="K12" s="1166"/>
      <c r="L12" s="995" t="s">
        <v>40</v>
      </c>
      <c r="M12" s="995">
        <v>1</v>
      </c>
      <c r="N12" s="995" t="s">
        <v>41</v>
      </c>
      <c r="O12" s="975">
        <v>1</v>
      </c>
      <c r="P12" s="299"/>
    </row>
    <row r="13" spans="2:16">
      <c r="B13" s="302"/>
      <c r="C13" s="982"/>
      <c r="D13" s="1164"/>
      <c r="E13" s="1165"/>
      <c r="F13" s="1165"/>
      <c r="G13" s="1165"/>
      <c r="H13" s="1165"/>
      <c r="I13" s="1165"/>
      <c r="J13" s="1165"/>
      <c r="K13" s="1166"/>
      <c r="L13" s="1006"/>
      <c r="M13" s="1006"/>
      <c r="N13" s="1006"/>
      <c r="O13" s="976"/>
      <c r="P13" s="299"/>
    </row>
    <row r="14" spans="2:16">
      <c r="B14" s="302"/>
      <c r="C14" s="982"/>
      <c r="D14" s="1147" t="s">
        <v>42</v>
      </c>
      <c r="E14" s="1148"/>
      <c r="F14" s="1148"/>
      <c r="G14" s="1148"/>
      <c r="H14" s="1148"/>
      <c r="I14" s="1148"/>
      <c r="J14" s="1148"/>
      <c r="K14" s="1149"/>
      <c r="L14" s="1006"/>
      <c r="M14" s="1006"/>
      <c r="N14" s="1006"/>
      <c r="O14" s="976"/>
      <c r="P14" s="299"/>
    </row>
    <row r="15" spans="2:16" ht="13.2" thickBot="1">
      <c r="B15" s="302"/>
      <c r="C15" s="304"/>
      <c r="D15" s="305"/>
      <c r="E15" s="305"/>
      <c r="F15" s="305"/>
      <c r="G15" s="305"/>
      <c r="H15" s="305"/>
      <c r="I15" s="305"/>
      <c r="J15" s="305"/>
      <c r="K15" s="305"/>
      <c r="L15" s="305"/>
      <c r="M15" s="306"/>
      <c r="N15" s="306"/>
      <c r="O15" s="307"/>
      <c r="P15" s="299"/>
    </row>
    <row r="16" spans="2:16">
      <c r="B16" s="302"/>
      <c r="C16" s="308"/>
      <c r="D16" s="309"/>
      <c r="E16" s="309"/>
      <c r="F16" s="309"/>
      <c r="G16" s="309"/>
      <c r="H16" s="309"/>
      <c r="I16" s="309"/>
      <c r="J16" s="309"/>
      <c r="K16" s="309"/>
      <c r="L16" s="310" t="s">
        <v>43</v>
      </c>
      <c r="M16" s="311" t="s">
        <v>44</v>
      </c>
      <c r="N16" s="311" t="s">
        <v>45</v>
      </c>
      <c r="O16" s="312" t="s">
        <v>46</v>
      </c>
      <c r="P16" s="299"/>
    </row>
    <row r="17" spans="2:16">
      <c r="B17" s="302"/>
      <c r="C17" s="313"/>
      <c r="D17" s="303"/>
      <c r="E17" s="303"/>
      <c r="F17" s="303"/>
      <c r="G17" s="303"/>
      <c r="H17" s="303"/>
      <c r="I17" s="303"/>
      <c r="J17" s="303"/>
      <c r="K17" s="303"/>
      <c r="L17" s="314"/>
      <c r="M17" s="315"/>
      <c r="N17" s="315"/>
      <c r="O17" s="316">
        <v>2026</v>
      </c>
      <c r="P17" s="299"/>
    </row>
    <row r="18" spans="2:16">
      <c r="B18" s="302"/>
      <c r="C18" s="1173" t="s">
        <v>47</v>
      </c>
      <c r="D18" s="1174"/>
      <c r="E18" s="1174"/>
      <c r="F18" s="1174"/>
      <c r="G18" s="303"/>
      <c r="H18" s="303"/>
      <c r="I18" s="303" t="s">
        <v>48</v>
      </c>
      <c r="K18" s="303"/>
      <c r="L18" s="314"/>
      <c r="O18" s="317"/>
      <c r="P18" s="299"/>
    </row>
    <row r="19" spans="2:16">
      <c r="B19" s="302"/>
      <c r="C19" s="318"/>
      <c r="D19" s="319"/>
      <c r="E19" s="319"/>
      <c r="F19" s="319"/>
      <c r="G19" s="319"/>
      <c r="H19" s="319"/>
      <c r="I19" s="319"/>
      <c r="J19" s="319"/>
      <c r="K19" s="319"/>
      <c r="L19" s="319"/>
      <c r="M19" s="319"/>
      <c r="N19" s="319"/>
      <c r="O19" s="320"/>
      <c r="P19" s="299"/>
    </row>
    <row r="20" spans="2:16" ht="13.2" thickBot="1">
      <c r="B20" s="302"/>
      <c r="C20" s="321"/>
      <c r="D20" s="322"/>
      <c r="E20" s="322"/>
      <c r="F20" s="322"/>
      <c r="G20" s="322"/>
      <c r="H20" s="322"/>
      <c r="I20" s="322"/>
      <c r="J20" s="322"/>
      <c r="K20" s="322"/>
      <c r="L20" s="322"/>
      <c r="M20" s="322"/>
      <c r="N20" s="322"/>
      <c r="O20" s="323"/>
      <c r="P20" s="299"/>
    </row>
    <row r="21" spans="2:16" ht="13.2" thickBot="1">
      <c r="B21" s="302"/>
      <c r="C21" s="324"/>
      <c r="D21" s="325"/>
      <c r="E21" s="325"/>
      <c r="F21" s="325"/>
      <c r="G21" s="325"/>
      <c r="H21" s="325"/>
      <c r="K21" s="325"/>
      <c r="L21" s="325"/>
      <c r="M21" s="325"/>
      <c r="N21" s="325"/>
      <c r="O21" s="326"/>
      <c r="P21" s="299"/>
    </row>
    <row r="22" spans="2:16">
      <c r="B22" s="302"/>
      <c r="C22" s="1175" t="s">
        <v>49</v>
      </c>
      <c r="D22" s="1176"/>
      <c r="E22" s="1176"/>
      <c r="F22" s="1176"/>
      <c r="G22" s="1176"/>
      <c r="H22" s="1176"/>
      <c r="I22" s="1176"/>
      <c r="J22" s="1176"/>
      <c r="K22" s="1176"/>
      <c r="L22" s="1176"/>
      <c r="M22" s="1176"/>
      <c r="N22" s="1176"/>
      <c r="O22" s="1177"/>
      <c r="P22" s="299"/>
    </row>
    <row r="23" spans="2:16" ht="13.2" thickBot="1">
      <c r="B23" s="302"/>
      <c r="C23" s="327"/>
      <c r="O23" s="328"/>
      <c r="P23" s="299"/>
    </row>
    <row r="24" spans="2:16">
      <c r="B24" s="302"/>
      <c r="C24" s="329" t="s">
        <v>50</v>
      </c>
      <c r="D24" s="1178" t="s">
        <v>51</v>
      </c>
      <c r="E24" s="1179"/>
      <c r="F24" s="1179"/>
      <c r="G24" s="1179"/>
      <c r="H24" s="1179"/>
      <c r="I24" s="1179"/>
      <c r="J24" s="1179"/>
      <c r="K24" s="1179"/>
      <c r="L24" s="1180"/>
      <c r="M24" s="1181" t="s">
        <v>52</v>
      </c>
      <c r="N24" s="1182"/>
      <c r="O24" s="329" t="s">
        <v>10</v>
      </c>
      <c r="P24" s="299"/>
    </row>
    <row r="25" spans="2:16" ht="13.2" thickBot="1">
      <c r="B25" s="302"/>
      <c r="C25" s="330">
        <v>3.06</v>
      </c>
      <c r="D25" s="1183" t="str">
        <f>+'[129]PROPUESTA ECONOMICA(Proponente)'!G29</f>
        <v>SUMINISTRO E INSTALACIÓN DE MALLA ELECTROSOLDADA</v>
      </c>
      <c r="E25" s="1184"/>
      <c r="F25" s="1184"/>
      <c r="G25" s="1184"/>
      <c r="H25" s="1184"/>
      <c r="I25" s="1184"/>
      <c r="J25" s="1184"/>
      <c r="K25" s="1184"/>
      <c r="L25" s="1185"/>
      <c r="M25" s="1186" t="s">
        <v>186</v>
      </c>
      <c r="N25" s="1187"/>
      <c r="O25" s="331"/>
      <c r="P25" s="299"/>
    </row>
    <row r="26" spans="2:16">
      <c r="B26" s="302"/>
      <c r="C26" s="1188" t="s">
        <v>53</v>
      </c>
      <c r="D26" s="1189"/>
      <c r="E26" s="1189"/>
      <c r="F26" s="1189"/>
      <c r="G26" s="1189"/>
      <c r="H26" s="1189"/>
      <c r="I26" s="1189"/>
      <c r="J26" s="1189"/>
      <c r="K26" s="1189"/>
      <c r="L26" s="1189"/>
      <c r="M26" s="1189"/>
      <c r="N26" s="1189"/>
      <c r="O26" s="1190"/>
      <c r="P26" s="299"/>
    </row>
    <row r="27" spans="2:16">
      <c r="B27" s="302"/>
      <c r="C27" s="1191"/>
      <c r="D27" s="1192"/>
      <c r="E27" s="1192"/>
      <c r="F27" s="1192"/>
      <c r="G27" s="1192"/>
      <c r="H27" s="1192"/>
      <c r="I27" s="1192"/>
      <c r="J27" s="1192"/>
      <c r="K27" s="1192"/>
      <c r="L27" s="1192"/>
      <c r="M27" s="1192"/>
      <c r="N27" s="1192"/>
      <c r="O27" s="1193"/>
      <c r="P27" s="299"/>
    </row>
    <row r="28" spans="2:16" ht="13.2" thickBot="1">
      <c r="B28" s="302"/>
      <c r="C28" s="1194"/>
      <c r="D28" s="1195"/>
      <c r="E28" s="1195"/>
      <c r="F28" s="1195"/>
      <c r="G28" s="1195"/>
      <c r="H28" s="1195"/>
      <c r="I28" s="1195"/>
      <c r="J28" s="1195"/>
      <c r="K28" s="1195"/>
      <c r="L28" s="1195"/>
      <c r="M28" s="1195"/>
      <c r="N28" s="1195"/>
      <c r="O28" s="1196"/>
      <c r="P28" s="299"/>
    </row>
    <row r="29" spans="2:16">
      <c r="B29" s="302"/>
      <c r="C29" s="1197" t="s">
        <v>51</v>
      </c>
      <c r="D29" s="1198"/>
      <c r="E29" s="1198"/>
      <c r="F29" s="1198"/>
      <c r="G29" s="1199"/>
      <c r="H29" s="1200" t="s">
        <v>54</v>
      </c>
      <c r="I29" s="1198"/>
      <c r="J29" s="1201" t="s">
        <v>52</v>
      </c>
      <c r="K29" s="1202"/>
      <c r="L29" s="333" t="s">
        <v>56</v>
      </c>
      <c r="M29" s="1200" t="s">
        <v>55</v>
      </c>
      <c r="N29" s="1203"/>
      <c r="O29" s="334" t="s">
        <v>168</v>
      </c>
      <c r="P29" s="299"/>
    </row>
    <row r="30" spans="2:16">
      <c r="B30" s="302"/>
      <c r="C30" s="1167" t="s">
        <v>118</v>
      </c>
      <c r="D30" s="1168"/>
      <c r="E30" s="1168"/>
      <c r="F30" s="1168"/>
      <c r="G30" s="1169"/>
      <c r="H30" s="1170"/>
      <c r="I30" s="1169"/>
      <c r="J30" s="1171" t="s">
        <v>86</v>
      </c>
      <c r="K30" s="1172"/>
      <c r="L30" s="336">
        <f>+O56</f>
        <v>1227.44</v>
      </c>
      <c r="M30" s="954">
        <v>0.05</v>
      </c>
      <c r="N30" s="955"/>
      <c r="O30" s="337">
        <f>+L30*M30</f>
        <v>61.372000000000007</v>
      </c>
      <c r="P30" s="299"/>
    </row>
    <row r="31" spans="2:16">
      <c r="B31" s="302"/>
      <c r="C31" s="1204"/>
      <c r="D31" s="1205"/>
      <c r="E31" s="1205"/>
      <c r="F31" s="1205"/>
      <c r="G31" s="1206"/>
      <c r="H31" s="1171"/>
      <c r="I31" s="1172"/>
      <c r="J31" s="1207"/>
      <c r="K31" s="1208"/>
      <c r="L31" s="338"/>
      <c r="M31" s="1171"/>
      <c r="N31" s="1172"/>
      <c r="O31" s="337"/>
      <c r="P31" s="299"/>
    </row>
    <row r="32" spans="2:16" ht="13.2" thickBot="1">
      <c r="B32" s="302"/>
      <c r="C32" s="1209"/>
      <c r="D32" s="1210"/>
      <c r="E32" s="1210"/>
      <c r="F32" s="1210"/>
      <c r="G32" s="1211"/>
      <c r="H32" s="1212"/>
      <c r="I32" s="1211"/>
      <c r="J32" s="1213"/>
      <c r="K32" s="1214"/>
      <c r="L32" s="339"/>
      <c r="M32" s="1215"/>
      <c r="N32" s="1216"/>
      <c r="O32" s="337"/>
      <c r="P32" s="299"/>
    </row>
    <row r="33" spans="2:16" ht="13.2" thickBot="1">
      <c r="B33" s="302"/>
      <c r="C33" s="1217" t="s">
        <v>57</v>
      </c>
      <c r="D33" s="1218"/>
      <c r="E33" s="1218"/>
      <c r="F33" s="1218"/>
      <c r="G33" s="1218"/>
      <c r="H33" s="1218"/>
      <c r="I33" s="1218"/>
      <c r="J33" s="1218"/>
      <c r="K33" s="1218"/>
      <c r="L33" s="1218"/>
      <c r="M33" s="1218"/>
      <c r="N33" s="1219"/>
      <c r="O33" s="340">
        <f>ROUND(SUM(O30:O32),2)</f>
        <v>61.37</v>
      </c>
      <c r="P33" s="299"/>
    </row>
    <row r="34" spans="2:16">
      <c r="B34" s="302"/>
      <c r="C34" s="1188" t="s">
        <v>58</v>
      </c>
      <c r="D34" s="1189"/>
      <c r="E34" s="1189"/>
      <c r="F34" s="1189"/>
      <c r="G34" s="1189"/>
      <c r="H34" s="1189"/>
      <c r="I34" s="1189"/>
      <c r="J34" s="1189"/>
      <c r="K34" s="1189"/>
      <c r="L34" s="1189"/>
      <c r="M34" s="1189"/>
      <c r="N34" s="1189"/>
      <c r="O34" s="1190"/>
      <c r="P34" s="299"/>
    </row>
    <row r="35" spans="2:16">
      <c r="B35" s="302"/>
      <c r="C35" s="1191"/>
      <c r="D35" s="1192"/>
      <c r="E35" s="1192"/>
      <c r="F35" s="1192"/>
      <c r="G35" s="1192"/>
      <c r="H35" s="1192"/>
      <c r="I35" s="1192"/>
      <c r="J35" s="1192"/>
      <c r="K35" s="1192"/>
      <c r="L35" s="1192"/>
      <c r="M35" s="1192"/>
      <c r="N35" s="1192"/>
      <c r="O35" s="1193"/>
      <c r="P35" s="299"/>
    </row>
    <row r="36" spans="2:16" ht="13.2" thickBot="1">
      <c r="B36" s="302"/>
      <c r="C36" s="1194"/>
      <c r="D36" s="1195"/>
      <c r="E36" s="1195"/>
      <c r="F36" s="1195"/>
      <c r="G36" s="1195"/>
      <c r="H36" s="1195"/>
      <c r="I36" s="1195"/>
      <c r="J36" s="1195"/>
      <c r="K36" s="1195"/>
      <c r="L36" s="1195"/>
      <c r="M36" s="1195"/>
      <c r="N36" s="1195"/>
      <c r="O36" s="1196"/>
      <c r="P36" s="299"/>
    </row>
    <row r="37" spans="2:16">
      <c r="B37" s="302"/>
      <c r="C37" s="1197" t="s">
        <v>51</v>
      </c>
      <c r="D37" s="1220"/>
      <c r="E37" s="1220"/>
      <c r="F37" s="1220"/>
      <c r="G37" s="1220"/>
      <c r="H37" s="1220"/>
      <c r="I37" s="1220"/>
      <c r="J37" s="1203"/>
      <c r="K37" s="332" t="s">
        <v>52</v>
      </c>
      <c r="L37" s="333" t="s">
        <v>10</v>
      </c>
      <c r="M37" s="1200" t="s">
        <v>59</v>
      </c>
      <c r="N37" s="1203"/>
      <c r="O37" s="334" t="s">
        <v>56</v>
      </c>
      <c r="P37" s="299"/>
    </row>
    <row r="38" spans="2:16">
      <c r="B38" s="302"/>
      <c r="C38" s="1167" t="s">
        <v>187</v>
      </c>
      <c r="D38" s="1168"/>
      <c r="E38" s="1168"/>
      <c r="F38" s="1168"/>
      <c r="G38" s="1168"/>
      <c r="H38" s="1168"/>
      <c r="I38" s="1168"/>
      <c r="J38" s="1169"/>
      <c r="K38" s="342" t="s">
        <v>186</v>
      </c>
      <c r="L38" s="343">
        <v>0.05</v>
      </c>
      <c r="M38" s="1221">
        <v>6328</v>
      </c>
      <c r="N38" s="1222"/>
      <c r="O38" s="344">
        <f>+L38*M38</f>
        <v>316.40000000000003</v>
      </c>
      <c r="P38" s="299"/>
    </row>
    <row r="39" spans="2:16" ht="13.2" thickBot="1">
      <c r="B39" s="302"/>
      <c r="C39" s="1209" t="s">
        <v>188</v>
      </c>
      <c r="D39" s="1210"/>
      <c r="E39" s="1210"/>
      <c r="F39" s="1210"/>
      <c r="G39" s="1210"/>
      <c r="H39" s="1210"/>
      <c r="I39" s="1210"/>
      <c r="J39" s="1211"/>
      <c r="K39" s="345" t="s">
        <v>186</v>
      </c>
      <c r="L39" s="346">
        <v>1.05</v>
      </c>
      <c r="M39" s="1223">
        <v>5541.53</v>
      </c>
      <c r="N39" s="1224"/>
      <c r="O39" s="347">
        <f>+L39*M39</f>
        <v>5818.6064999999999</v>
      </c>
      <c r="P39" s="299"/>
    </row>
    <row r="40" spans="2:16" ht="13.2" thickBot="1">
      <c r="B40" s="302"/>
      <c r="C40" s="1217" t="s">
        <v>57</v>
      </c>
      <c r="D40" s="1218"/>
      <c r="E40" s="1218"/>
      <c r="F40" s="1218"/>
      <c r="G40" s="1218"/>
      <c r="H40" s="1218"/>
      <c r="I40" s="1218"/>
      <c r="J40" s="1218"/>
      <c r="K40" s="1218"/>
      <c r="L40" s="1218"/>
      <c r="M40" s="1218"/>
      <c r="N40" s="1219"/>
      <c r="O40" s="340">
        <f>SUM(O38:O39)</f>
        <v>6135.0064999999995</v>
      </c>
      <c r="P40" s="299"/>
    </row>
    <row r="41" spans="2:16">
      <c r="B41" s="302"/>
      <c r="C41" s="1188" t="s">
        <v>60</v>
      </c>
      <c r="D41" s="1189"/>
      <c r="E41" s="1189"/>
      <c r="F41" s="1189"/>
      <c r="G41" s="1189"/>
      <c r="H41" s="1189"/>
      <c r="I41" s="1189"/>
      <c r="J41" s="1189"/>
      <c r="K41" s="1189"/>
      <c r="L41" s="1189"/>
      <c r="M41" s="1189"/>
      <c r="N41" s="1189"/>
      <c r="O41" s="1190"/>
      <c r="P41" s="299"/>
    </row>
    <row r="42" spans="2:16">
      <c r="B42" s="302"/>
      <c r="C42" s="1191"/>
      <c r="D42" s="1192"/>
      <c r="E42" s="1192"/>
      <c r="F42" s="1192"/>
      <c r="G42" s="1192"/>
      <c r="H42" s="1192"/>
      <c r="I42" s="1192"/>
      <c r="J42" s="1192"/>
      <c r="K42" s="1192"/>
      <c r="L42" s="1192"/>
      <c r="M42" s="1192"/>
      <c r="N42" s="1192"/>
      <c r="O42" s="1193"/>
      <c r="P42" s="299"/>
    </row>
    <row r="43" spans="2:16" ht="13.2" thickBot="1">
      <c r="B43" s="302"/>
      <c r="C43" s="1194"/>
      <c r="D43" s="1195"/>
      <c r="E43" s="1195"/>
      <c r="F43" s="1195"/>
      <c r="G43" s="1195"/>
      <c r="H43" s="1195"/>
      <c r="I43" s="1195"/>
      <c r="J43" s="1195"/>
      <c r="K43" s="1195"/>
      <c r="L43" s="1195"/>
      <c r="M43" s="1195"/>
      <c r="N43" s="1195"/>
      <c r="O43" s="1196"/>
      <c r="P43" s="299"/>
    </row>
    <row r="44" spans="2:16">
      <c r="B44" s="302"/>
      <c r="C44" s="1197" t="s">
        <v>61</v>
      </c>
      <c r="D44" s="1220"/>
      <c r="E44" s="1220"/>
      <c r="F44" s="1220"/>
      <c r="G44" s="1220"/>
      <c r="H44" s="1220"/>
      <c r="I44" s="1220"/>
      <c r="J44" s="333" t="s">
        <v>52</v>
      </c>
      <c r="K44" s="341" t="s">
        <v>62</v>
      </c>
      <c r="L44" s="348" t="s">
        <v>169</v>
      </c>
      <c r="M44" s="1200" t="s">
        <v>63</v>
      </c>
      <c r="N44" s="1203"/>
      <c r="O44" s="334" t="s">
        <v>56</v>
      </c>
      <c r="P44" s="299"/>
    </row>
    <row r="45" spans="2:16">
      <c r="B45" s="302"/>
      <c r="C45" s="1167"/>
      <c r="D45" s="1168"/>
      <c r="E45" s="1168"/>
      <c r="F45" s="1168"/>
      <c r="G45" s="1168"/>
      <c r="H45" s="1168"/>
      <c r="I45" s="1168"/>
      <c r="J45" s="349"/>
      <c r="K45" s="350"/>
      <c r="L45" s="349"/>
      <c r="M45" s="1221"/>
      <c r="N45" s="1222"/>
      <c r="O45" s="344"/>
      <c r="P45" s="299"/>
    </row>
    <row r="46" spans="2:16" ht="13.2" thickBot="1">
      <c r="B46" s="302"/>
      <c r="C46" s="1209"/>
      <c r="D46" s="1210"/>
      <c r="E46" s="1210"/>
      <c r="F46" s="1210"/>
      <c r="G46" s="1210"/>
      <c r="H46" s="1210"/>
      <c r="I46" s="1210"/>
      <c r="J46" s="351"/>
      <c r="K46" s="352"/>
      <c r="L46" s="351"/>
      <c r="M46" s="1213"/>
      <c r="N46" s="1214"/>
      <c r="O46" s="239"/>
      <c r="P46" s="299"/>
    </row>
    <row r="47" spans="2:16" ht="13.2" thickBot="1">
      <c r="B47" s="302"/>
      <c r="C47" s="1217" t="s">
        <v>57</v>
      </c>
      <c r="D47" s="1218"/>
      <c r="E47" s="1218"/>
      <c r="F47" s="1218"/>
      <c r="G47" s="1218"/>
      <c r="H47" s="1218"/>
      <c r="I47" s="1218"/>
      <c r="J47" s="1218"/>
      <c r="K47" s="1218"/>
      <c r="L47" s="1218"/>
      <c r="M47" s="1218"/>
      <c r="N47" s="1219"/>
      <c r="O47" s="340">
        <f>SUM(O45:O46)</f>
        <v>0</v>
      </c>
      <c r="P47" s="299"/>
    </row>
    <row r="48" spans="2:16">
      <c r="B48" s="302"/>
      <c r="C48" s="1188" t="s">
        <v>64</v>
      </c>
      <c r="D48" s="1189"/>
      <c r="E48" s="1189"/>
      <c r="F48" s="1189"/>
      <c r="G48" s="1189"/>
      <c r="H48" s="1189"/>
      <c r="I48" s="1189"/>
      <c r="J48" s="1189"/>
      <c r="K48" s="1189"/>
      <c r="L48" s="1189"/>
      <c r="M48" s="1189"/>
      <c r="N48" s="1189"/>
      <c r="O48" s="1190"/>
      <c r="P48" s="299"/>
    </row>
    <row r="49" spans="2:16">
      <c r="B49" s="302"/>
      <c r="C49" s="1191"/>
      <c r="D49" s="1192"/>
      <c r="E49" s="1192"/>
      <c r="F49" s="1192"/>
      <c r="G49" s="1192"/>
      <c r="H49" s="1192"/>
      <c r="I49" s="1192"/>
      <c r="J49" s="1192"/>
      <c r="K49" s="1192"/>
      <c r="L49" s="1192"/>
      <c r="M49" s="1192"/>
      <c r="N49" s="1192"/>
      <c r="O49" s="1193"/>
      <c r="P49" s="299"/>
    </row>
    <row r="50" spans="2:16" ht="13.2" thickBot="1">
      <c r="B50" s="302"/>
      <c r="C50" s="1194"/>
      <c r="D50" s="1195"/>
      <c r="E50" s="1195"/>
      <c r="F50" s="1195"/>
      <c r="G50" s="1195"/>
      <c r="H50" s="1195"/>
      <c r="I50" s="1195"/>
      <c r="J50" s="1195"/>
      <c r="K50" s="1195"/>
      <c r="L50" s="1195"/>
      <c r="M50" s="1195"/>
      <c r="N50" s="1195"/>
      <c r="O50" s="1196"/>
      <c r="P50" s="299"/>
    </row>
    <row r="51" spans="2:16">
      <c r="B51" s="302"/>
      <c r="C51" s="1197" t="s">
        <v>65</v>
      </c>
      <c r="D51" s="1220"/>
      <c r="E51" s="1220"/>
      <c r="F51" s="1220"/>
      <c r="G51" s="1220"/>
      <c r="H51" s="1220"/>
      <c r="I51" s="1220"/>
      <c r="J51" s="333" t="s">
        <v>52</v>
      </c>
      <c r="K51" s="353" t="s">
        <v>56</v>
      </c>
      <c r="L51" s="354" t="s">
        <v>66</v>
      </c>
      <c r="M51" s="1225" t="s">
        <v>55</v>
      </c>
      <c r="N51" s="1226"/>
      <c r="O51" s="356" t="s">
        <v>56</v>
      </c>
      <c r="P51" s="299"/>
    </row>
    <row r="52" spans="2:16">
      <c r="B52" s="302"/>
      <c r="C52" s="357" t="s">
        <v>127</v>
      </c>
      <c r="D52" s="358"/>
      <c r="E52" s="358"/>
      <c r="F52" s="358"/>
      <c r="G52" s="358"/>
      <c r="H52" s="358"/>
      <c r="I52" s="358"/>
      <c r="J52" s="359" t="s">
        <v>125</v>
      </c>
      <c r="K52" s="360">
        <v>29224.691865875</v>
      </c>
      <c r="L52" s="361"/>
      <c r="M52" s="1227">
        <v>4.2000000000000003E-2</v>
      </c>
      <c r="N52" s="1228"/>
      <c r="O52" s="362">
        <f>ROUND(K52*M52,2)</f>
        <v>1227.44</v>
      </c>
      <c r="P52" s="299"/>
    </row>
    <row r="53" spans="2:16">
      <c r="B53" s="302"/>
      <c r="C53" s="357"/>
      <c r="D53" s="358"/>
      <c r="E53" s="358"/>
      <c r="F53" s="358"/>
      <c r="G53" s="358"/>
      <c r="H53" s="358"/>
      <c r="I53" s="358"/>
      <c r="J53" s="250"/>
      <c r="K53" s="251"/>
      <c r="L53" s="361"/>
      <c r="M53" s="1229"/>
      <c r="N53" s="1230"/>
      <c r="O53" s="252"/>
      <c r="P53" s="299"/>
    </row>
    <row r="54" spans="2:16">
      <c r="B54" s="302"/>
      <c r="C54" s="357"/>
      <c r="D54" s="358"/>
      <c r="E54" s="358"/>
      <c r="F54" s="358"/>
      <c r="G54" s="358"/>
      <c r="H54" s="358"/>
      <c r="I54" s="358"/>
      <c r="J54" s="250"/>
      <c r="K54" s="251"/>
      <c r="L54" s="361"/>
      <c r="M54" s="1231"/>
      <c r="N54" s="1232"/>
      <c r="O54" s="252"/>
      <c r="P54" s="299"/>
    </row>
    <row r="55" spans="2:16" ht="13.2" thickBot="1">
      <c r="B55" s="302"/>
      <c r="C55" s="1209"/>
      <c r="D55" s="1210"/>
      <c r="E55" s="1210"/>
      <c r="F55" s="1210"/>
      <c r="G55" s="1210"/>
      <c r="H55" s="1210"/>
      <c r="I55" s="1210"/>
      <c r="J55" s="351"/>
      <c r="K55" s="352"/>
      <c r="L55" s="351"/>
      <c r="M55" s="1213"/>
      <c r="N55" s="1214"/>
      <c r="O55" s="239"/>
      <c r="P55" s="299"/>
    </row>
    <row r="56" spans="2:16" ht="13.2" thickBot="1">
      <c r="B56" s="302"/>
      <c r="C56" s="1217" t="s">
        <v>57</v>
      </c>
      <c r="D56" s="1218"/>
      <c r="E56" s="1218"/>
      <c r="F56" s="1218"/>
      <c r="G56" s="1218"/>
      <c r="H56" s="1218"/>
      <c r="I56" s="1218"/>
      <c r="J56" s="1218"/>
      <c r="K56" s="1218"/>
      <c r="L56" s="1218"/>
      <c r="M56" s="1218"/>
      <c r="N56" s="1219"/>
      <c r="O56" s="340">
        <f>SUM(O52:O55)</f>
        <v>1227.44</v>
      </c>
      <c r="P56" s="299"/>
    </row>
    <row r="57" spans="2:16" ht="13.2" thickBot="1">
      <c r="B57" s="302"/>
      <c r="C57" s="327"/>
      <c r="O57" s="328"/>
      <c r="P57" s="299"/>
    </row>
    <row r="58" spans="2:16" ht="13.2" thickBot="1">
      <c r="B58" s="302"/>
      <c r="C58" s="1242" t="s">
        <v>67</v>
      </c>
      <c r="D58" s="1243"/>
      <c r="E58" s="1243"/>
      <c r="F58" s="1243"/>
      <c r="G58" s="1243"/>
      <c r="H58" s="1243"/>
      <c r="I58" s="1243"/>
      <c r="J58" s="1243"/>
      <c r="K58" s="1243"/>
      <c r="L58" s="1243"/>
      <c r="M58" s="1243"/>
      <c r="N58" s="1244"/>
      <c r="O58" s="363">
        <f>ROUND(O33+O40+O47+O56,2)</f>
        <v>7423.82</v>
      </c>
      <c r="P58" s="299"/>
    </row>
    <row r="59" spans="2:16">
      <c r="B59" s="302"/>
      <c r="C59" s="1188" t="s">
        <v>68</v>
      </c>
      <c r="D59" s="1189"/>
      <c r="E59" s="1189"/>
      <c r="F59" s="1189"/>
      <c r="G59" s="1189"/>
      <c r="H59" s="1189"/>
      <c r="I59" s="1189"/>
      <c r="J59" s="1189"/>
      <c r="K59" s="1189"/>
      <c r="L59" s="1189"/>
      <c r="M59" s="1189"/>
      <c r="N59" s="1189"/>
      <c r="O59" s="1190"/>
      <c r="P59" s="299"/>
    </row>
    <row r="60" spans="2:16">
      <c r="B60" s="302"/>
      <c r="C60" s="1191"/>
      <c r="D60" s="1192"/>
      <c r="E60" s="1192"/>
      <c r="F60" s="1192"/>
      <c r="G60" s="1192"/>
      <c r="H60" s="1192"/>
      <c r="I60" s="1192"/>
      <c r="J60" s="1192"/>
      <c r="K60" s="1192"/>
      <c r="L60" s="1192"/>
      <c r="M60" s="1192"/>
      <c r="N60" s="1192"/>
      <c r="O60" s="1193"/>
      <c r="P60" s="299"/>
    </row>
    <row r="61" spans="2:16" ht="13.2" thickBot="1">
      <c r="B61" s="302"/>
      <c r="C61" s="1194"/>
      <c r="D61" s="1195"/>
      <c r="E61" s="1195"/>
      <c r="F61" s="1195"/>
      <c r="G61" s="1195"/>
      <c r="H61" s="1195"/>
      <c r="I61" s="1195"/>
      <c r="J61" s="1195"/>
      <c r="K61" s="1195"/>
      <c r="L61" s="1195"/>
      <c r="M61" s="1195"/>
      <c r="N61" s="1195"/>
      <c r="O61" s="1196"/>
      <c r="P61" s="299"/>
    </row>
    <row r="62" spans="2:16">
      <c r="B62" s="302"/>
      <c r="C62" s="1197" t="s">
        <v>69</v>
      </c>
      <c r="D62" s="1220"/>
      <c r="E62" s="1220"/>
      <c r="F62" s="1220"/>
      <c r="G62" s="1220"/>
      <c r="H62" s="1220"/>
      <c r="I62" s="1220"/>
      <c r="J62" s="341"/>
      <c r="K62" s="355"/>
      <c r="L62" s="354" t="s">
        <v>70</v>
      </c>
      <c r="M62" s="1225" t="s">
        <v>71</v>
      </c>
      <c r="N62" s="1226"/>
      <c r="O62" s="356"/>
      <c r="P62" s="299"/>
    </row>
    <row r="63" spans="2:16">
      <c r="B63" s="302"/>
      <c r="C63" s="1167" t="s">
        <v>22</v>
      </c>
      <c r="D63" s="1168"/>
      <c r="E63" s="1168"/>
      <c r="F63" s="1168"/>
      <c r="G63" s="1168"/>
      <c r="H63" s="1168"/>
      <c r="I63" s="1168"/>
      <c r="J63" s="254"/>
      <c r="K63" s="255"/>
      <c r="L63" s="256"/>
      <c r="M63" s="899"/>
      <c r="N63" s="900"/>
      <c r="O63" s="257"/>
      <c r="P63" s="299"/>
    </row>
    <row r="64" spans="2:16">
      <c r="B64" s="302"/>
      <c r="C64" s="364" t="s">
        <v>72</v>
      </c>
      <c r="D64" s="365"/>
      <c r="E64" s="365"/>
      <c r="F64" s="365"/>
      <c r="G64" s="365"/>
      <c r="H64" s="365"/>
      <c r="I64" s="365"/>
      <c r="J64" s="254"/>
      <c r="K64" s="255"/>
      <c r="L64" s="256"/>
      <c r="M64" s="899"/>
      <c r="N64" s="900"/>
      <c r="O64" s="257"/>
      <c r="P64" s="299"/>
    </row>
    <row r="65" spans="2:16" ht="13.2" thickBot="1">
      <c r="B65" s="302"/>
      <c r="C65" s="321" t="s">
        <v>73</v>
      </c>
      <c r="D65" s="322"/>
      <c r="E65" s="322"/>
      <c r="F65" s="322"/>
      <c r="G65" s="322"/>
      <c r="H65" s="322"/>
      <c r="I65" s="322"/>
      <c r="J65" s="259"/>
      <c r="K65" s="260"/>
      <c r="L65" s="256"/>
      <c r="M65" s="901"/>
      <c r="N65" s="902"/>
      <c r="O65" s="257"/>
      <c r="P65" s="299"/>
    </row>
    <row r="66" spans="2:16" ht="13.2" thickBot="1">
      <c r="B66" s="302"/>
      <c r="C66" s="1217" t="s">
        <v>57</v>
      </c>
      <c r="D66" s="1218"/>
      <c r="E66" s="1218"/>
      <c r="F66" s="1218"/>
      <c r="G66" s="1218"/>
      <c r="H66" s="1218"/>
      <c r="I66" s="1218"/>
      <c r="J66" s="1218"/>
      <c r="K66" s="1218"/>
      <c r="L66" s="1218"/>
      <c r="M66" s="1218"/>
      <c r="N66" s="1219"/>
      <c r="O66" s="366"/>
      <c r="P66" s="299"/>
    </row>
    <row r="67" spans="2:16" ht="13.2" thickBot="1">
      <c r="B67" s="302"/>
      <c r="C67" s="327"/>
      <c r="O67" s="328"/>
      <c r="P67" s="299"/>
    </row>
    <row r="68" spans="2:16" ht="13.2" thickBot="1">
      <c r="B68" s="302"/>
      <c r="C68" s="1242" t="s">
        <v>74</v>
      </c>
      <c r="D68" s="1243"/>
      <c r="E68" s="1243"/>
      <c r="F68" s="1243"/>
      <c r="G68" s="1243"/>
      <c r="H68" s="1243"/>
      <c r="I68" s="1243"/>
      <c r="J68" s="1243"/>
      <c r="K68" s="1243"/>
      <c r="L68" s="1243"/>
      <c r="M68" s="1243"/>
      <c r="N68" s="1244"/>
      <c r="O68" s="367"/>
      <c r="P68" s="299"/>
    </row>
    <row r="69" spans="2:16">
      <c r="B69" s="302"/>
      <c r="C69" s="324"/>
      <c r="D69" s="325"/>
      <c r="E69" s="325"/>
      <c r="F69" s="325"/>
      <c r="G69" s="325"/>
      <c r="H69" s="325"/>
      <c r="I69" s="325"/>
      <c r="J69" s="325"/>
      <c r="K69" s="325"/>
      <c r="L69" s="325"/>
      <c r="M69" s="325"/>
      <c r="N69" s="325"/>
      <c r="O69" s="326"/>
      <c r="P69" s="299"/>
    </row>
    <row r="70" spans="2:16">
      <c r="B70" s="302"/>
      <c r="C70" s="327"/>
      <c r="O70" s="328"/>
      <c r="P70" s="299"/>
    </row>
    <row r="71" spans="2:16">
      <c r="B71" s="302"/>
      <c r="C71" s="327"/>
      <c r="O71" s="328"/>
      <c r="P71" s="299"/>
    </row>
    <row r="72" spans="2:16">
      <c r="B72" s="302"/>
      <c r="C72" s="327"/>
      <c r="H72" s="368" t="s">
        <v>75</v>
      </c>
      <c r="I72" s="368"/>
      <c r="J72" s="368"/>
      <c r="K72" s="368"/>
      <c r="O72" s="328"/>
      <c r="P72" s="299"/>
    </row>
    <row r="73" spans="2:16">
      <c r="B73" s="302"/>
      <c r="C73" s="369"/>
      <c r="D73" s="370"/>
      <c r="E73" s="370"/>
      <c r="F73" s="370"/>
      <c r="G73" s="370"/>
      <c r="H73" s="368" t="s">
        <v>76</v>
      </c>
      <c r="I73" s="370"/>
      <c r="J73" s="370"/>
      <c r="K73" s="370"/>
      <c r="L73" s="370"/>
      <c r="M73" s="370"/>
      <c r="N73" s="370"/>
      <c r="O73" s="371"/>
      <c r="P73" s="299"/>
    </row>
    <row r="74" spans="2:16">
      <c r="B74" s="302"/>
      <c r="C74" s="369"/>
      <c r="D74" s="370"/>
      <c r="E74" s="370"/>
      <c r="F74" s="370"/>
      <c r="G74" s="370"/>
      <c r="H74" s="368" t="s">
        <v>77</v>
      </c>
      <c r="K74" s="370"/>
      <c r="L74" s="370"/>
      <c r="M74" s="370"/>
      <c r="N74" s="370"/>
      <c r="O74" s="371"/>
      <c r="P74" s="299"/>
    </row>
    <row r="75" spans="2:16">
      <c r="B75" s="302"/>
      <c r="C75" s="313"/>
      <c r="D75" s="372"/>
      <c r="E75" s="372"/>
      <c r="F75" s="372"/>
      <c r="G75" s="372"/>
      <c r="H75" s="368" t="s">
        <v>78</v>
      </c>
      <c r="I75" s="372"/>
      <c r="J75" s="372"/>
      <c r="K75" s="372"/>
      <c r="L75" s="372"/>
      <c r="M75" s="372"/>
      <c r="N75" s="372"/>
      <c r="O75" s="373"/>
      <c r="P75" s="299"/>
    </row>
    <row r="76" spans="2:16">
      <c r="B76" s="302"/>
      <c r="C76" s="327"/>
      <c r="H76" s="297" t="s">
        <v>79</v>
      </c>
      <c r="O76" s="328"/>
      <c r="P76" s="299"/>
    </row>
    <row r="77" spans="2:16">
      <c r="B77" s="302"/>
      <c r="C77" s="374" t="s">
        <v>80</v>
      </c>
      <c r="D77" s="335"/>
      <c r="E77" s="335"/>
      <c r="F77" s="335"/>
      <c r="G77" s="335"/>
      <c r="H77" s="335"/>
      <c r="I77" s="335"/>
      <c r="J77" s="335"/>
      <c r="K77" s="335"/>
      <c r="L77" s="335"/>
      <c r="M77" s="335"/>
      <c r="N77" s="335"/>
      <c r="O77" s="375"/>
      <c r="P77" s="299"/>
    </row>
    <row r="78" spans="2:16">
      <c r="B78" s="302"/>
      <c r="C78" s="1245"/>
      <c r="D78" s="1246"/>
      <c r="E78" s="1246"/>
      <c r="F78" s="1246"/>
      <c r="G78" s="1246"/>
      <c r="H78" s="1246"/>
      <c r="I78" s="1246"/>
      <c r="J78" s="1246"/>
      <c r="K78" s="1246"/>
      <c r="L78" s="1246"/>
      <c r="M78" s="1246"/>
      <c r="N78" s="1246"/>
      <c r="O78" s="1247"/>
      <c r="P78" s="299"/>
    </row>
    <row r="79" spans="2:16">
      <c r="B79" s="302"/>
      <c r="C79" s="1245"/>
      <c r="D79" s="1246"/>
      <c r="E79" s="1246"/>
      <c r="F79" s="1246"/>
      <c r="G79" s="1246"/>
      <c r="H79" s="1246"/>
      <c r="I79" s="1246"/>
      <c r="J79" s="1246"/>
      <c r="K79" s="1246"/>
      <c r="L79" s="1246"/>
      <c r="M79" s="1246"/>
      <c r="N79" s="1246"/>
      <c r="O79" s="1247"/>
      <c r="P79" s="299"/>
    </row>
    <row r="80" spans="2:16">
      <c r="B80" s="302"/>
      <c r="C80" s="313"/>
      <c r="D80" s="372"/>
      <c r="E80" s="372"/>
      <c r="F80" s="372"/>
      <c r="G80" s="372"/>
      <c r="H80" s="372"/>
      <c r="I80" s="372"/>
      <c r="J80" s="372"/>
      <c r="K80" s="372"/>
      <c r="L80" s="372"/>
      <c r="M80" s="372"/>
      <c r="N80" s="372"/>
      <c r="O80" s="373"/>
      <c r="P80" s="299"/>
    </row>
    <row r="81" spans="2:16">
      <c r="B81" s="302"/>
      <c r="C81" s="376" t="s">
        <v>81</v>
      </c>
      <c r="D81" s="372"/>
      <c r="E81" s="372"/>
      <c r="F81" s="372"/>
      <c r="G81" s="372"/>
      <c r="H81" s="372"/>
      <c r="I81" s="372"/>
      <c r="J81" s="372"/>
      <c r="K81" s="372"/>
      <c r="L81" s="372"/>
      <c r="M81" s="372"/>
      <c r="N81" s="372"/>
      <c r="O81" s="373"/>
      <c r="P81" s="299"/>
    </row>
    <row r="82" spans="2:16">
      <c r="B82" s="302"/>
      <c r="C82" s="1233" t="s">
        <v>82</v>
      </c>
      <c r="D82" s="1234"/>
      <c r="E82" s="1234"/>
      <c r="F82" s="1234"/>
      <c r="G82" s="1234"/>
      <c r="H82" s="1234"/>
      <c r="I82" s="1234"/>
      <c r="J82" s="1234"/>
      <c r="K82" s="1234"/>
      <c r="L82" s="1234"/>
      <c r="M82" s="1234"/>
      <c r="N82" s="1234"/>
      <c r="O82" s="1235"/>
      <c r="P82" s="299"/>
    </row>
    <row r="83" spans="2:16">
      <c r="B83" s="302"/>
      <c r="C83" s="1233"/>
      <c r="D83" s="1234"/>
      <c r="E83" s="1234"/>
      <c r="F83" s="1234"/>
      <c r="G83" s="1234"/>
      <c r="H83" s="1234"/>
      <c r="I83" s="1234"/>
      <c r="J83" s="1234"/>
      <c r="K83" s="1234"/>
      <c r="L83" s="1234"/>
      <c r="M83" s="1234"/>
      <c r="N83" s="1234"/>
      <c r="O83" s="1235"/>
      <c r="P83" s="299"/>
    </row>
    <row r="84" spans="2:16">
      <c r="B84" s="302"/>
      <c r="C84" s="1233" t="s">
        <v>83</v>
      </c>
      <c r="D84" s="1234"/>
      <c r="E84" s="1234"/>
      <c r="F84" s="1234"/>
      <c r="G84" s="1234"/>
      <c r="H84" s="1234"/>
      <c r="I84" s="1234"/>
      <c r="J84" s="1234"/>
      <c r="K84" s="1234"/>
      <c r="L84" s="1234"/>
      <c r="M84" s="1234"/>
      <c r="N84" s="1234"/>
      <c r="O84" s="1235"/>
      <c r="P84" s="299"/>
    </row>
    <row r="85" spans="2:16">
      <c r="B85" s="302"/>
      <c r="C85" s="1233"/>
      <c r="D85" s="1234"/>
      <c r="E85" s="1234"/>
      <c r="F85" s="1234"/>
      <c r="G85" s="1234"/>
      <c r="H85" s="1234"/>
      <c r="I85" s="1234"/>
      <c r="J85" s="1234"/>
      <c r="K85" s="1234"/>
      <c r="L85" s="1234"/>
      <c r="M85" s="1234"/>
      <c r="N85" s="1234"/>
      <c r="O85" s="1235"/>
      <c r="P85" s="299"/>
    </row>
    <row r="86" spans="2:16">
      <c r="B86" s="302"/>
      <c r="C86" s="313"/>
      <c r="D86" s="372"/>
      <c r="E86" s="372"/>
      <c r="F86" s="372"/>
      <c r="G86" s="372"/>
      <c r="H86" s="372"/>
      <c r="I86" s="372"/>
      <c r="J86" s="372"/>
      <c r="K86" s="372"/>
      <c r="L86" s="372"/>
      <c r="M86" s="372"/>
      <c r="N86" s="372"/>
      <c r="O86" s="373"/>
      <c r="P86" s="299"/>
    </row>
    <row r="87" spans="2:16">
      <c r="B87" s="302"/>
      <c r="C87" s="327"/>
      <c r="H87" s="368" t="s">
        <v>75</v>
      </c>
      <c r="O87" s="328"/>
      <c r="P87" s="299"/>
    </row>
    <row r="88" spans="2:16">
      <c r="B88" s="302"/>
      <c r="C88" s="327"/>
      <c r="H88" s="297" t="s">
        <v>76</v>
      </c>
      <c r="I88" s="365"/>
      <c r="J88" s="365"/>
      <c r="K88" s="365"/>
      <c r="O88" s="328"/>
      <c r="P88" s="299"/>
    </row>
    <row r="89" spans="2:16">
      <c r="B89" s="302"/>
      <c r="C89" s="327"/>
      <c r="H89" s="297" t="s">
        <v>84</v>
      </c>
      <c r="I89" s="377"/>
      <c r="J89" s="377"/>
      <c r="K89" s="377"/>
      <c r="O89" s="328"/>
      <c r="P89" s="299"/>
    </row>
    <row r="90" spans="2:16">
      <c r="B90" s="302"/>
      <c r="C90" s="378"/>
      <c r="D90" s="372"/>
      <c r="E90" s="372"/>
      <c r="F90" s="372"/>
      <c r="G90" s="372"/>
      <c r="H90" s="297" t="s">
        <v>78</v>
      </c>
      <c r="L90" s="372"/>
      <c r="M90" s="372"/>
      <c r="N90" s="372"/>
      <c r="O90" s="373"/>
      <c r="P90" s="299"/>
    </row>
    <row r="91" spans="2:16">
      <c r="B91" s="302"/>
      <c r="C91" s="379"/>
      <c r="D91" s="380"/>
      <c r="E91" s="380"/>
      <c r="K91" s="1236"/>
      <c r="L91" s="1236"/>
      <c r="M91" s="1236"/>
      <c r="N91" s="1236"/>
      <c r="O91" s="1237"/>
      <c r="P91" s="299"/>
    </row>
    <row r="92" spans="2:16" ht="13.2" thickBot="1">
      <c r="B92" s="302"/>
      <c r="C92" s="1240"/>
      <c r="D92" s="1241"/>
      <c r="E92" s="1241"/>
      <c r="F92" s="352"/>
      <c r="G92" s="352"/>
      <c r="H92" s="352"/>
      <c r="I92" s="352"/>
      <c r="J92" s="352"/>
      <c r="K92" s="1238"/>
      <c r="L92" s="1238"/>
      <c r="M92" s="1238"/>
      <c r="N92" s="1238"/>
      <c r="O92" s="1239"/>
      <c r="P92" s="299"/>
    </row>
    <row r="93" spans="2:16" ht="13.2" thickBot="1">
      <c r="B93" s="381"/>
      <c r="C93" s="382"/>
      <c r="D93" s="382"/>
      <c r="E93" s="382"/>
      <c r="F93" s="382"/>
      <c r="G93" s="382"/>
      <c r="H93" s="382"/>
      <c r="I93" s="382"/>
      <c r="J93" s="382"/>
      <c r="K93" s="382"/>
      <c r="L93" s="382"/>
      <c r="M93" s="382"/>
      <c r="N93" s="382"/>
      <c r="O93" s="382"/>
      <c r="P93" s="383"/>
    </row>
    <row r="94" spans="2:16" ht="13.2" thickTop="1"/>
  </sheetData>
  <mergeCells count="83">
    <mergeCell ref="C82:O83"/>
    <mergeCell ref="C84:O85"/>
    <mergeCell ref="K91:O92"/>
    <mergeCell ref="C92:E92"/>
    <mergeCell ref="C3:M3"/>
    <mergeCell ref="C4:F4"/>
    <mergeCell ref="M64:N64"/>
    <mergeCell ref="M65:N65"/>
    <mergeCell ref="C66:N66"/>
    <mergeCell ref="C68:N68"/>
    <mergeCell ref="C78:O78"/>
    <mergeCell ref="C79:O79"/>
    <mergeCell ref="C56:N56"/>
    <mergeCell ref="C58:N58"/>
    <mergeCell ref="C59:O61"/>
    <mergeCell ref="C62:I62"/>
    <mergeCell ref="M62:N62"/>
    <mergeCell ref="C63:I63"/>
    <mergeCell ref="M63:N63"/>
    <mergeCell ref="C51:I51"/>
    <mergeCell ref="M51:N51"/>
    <mergeCell ref="M52:N52"/>
    <mergeCell ref="M53:N53"/>
    <mergeCell ref="M54:N54"/>
    <mergeCell ref="C55:I55"/>
    <mergeCell ref="M55:N55"/>
    <mergeCell ref="C48:O50"/>
    <mergeCell ref="C39:J39"/>
    <mergeCell ref="M39:N39"/>
    <mergeCell ref="C40:N40"/>
    <mergeCell ref="C41:O43"/>
    <mergeCell ref="C44:I44"/>
    <mergeCell ref="M44:N44"/>
    <mergeCell ref="C45:I45"/>
    <mergeCell ref="M45:N45"/>
    <mergeCell ref="C46:I46"/>
    <mergeCell ref="M46:N46"/>
    <mergeCell ref="C47:N47"/>
    <mergeCell ref="C33:N33"/>
    <mergeCell ref="C34:O36"/>
    <mergeCell ref="C37:J37"/>
    <mergeCell ref="M37:N37"/>
    <mergeCell ref="C38:J38"/>
    <mergeCell ref="M38:N38"/>
    <mergeCell ref="C31:G31"/>
    <mergeCell ref="H31:I31"/>
    <mergeCell ref="J31:K31"/>
    <mergeCell ref="M31:N31"/>
    <mergeCell ref="C32:G32"/>
    <mergeCell ref="H32:I32"/>
    <mergeCell ref="J32:K32"/>
    <mergeCell ref="M32:N32"/>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6:O6"/>
    <mergeCell ref="C8:C14"/>
    <mergeCell ref="D8:K8"/>
    <mergeCell ref="L8:O9"/>
    <mergeCell ref="D9:K9"/>
    <mergeCell ref="D10:K10"/>
    <mergeCell ref="L10:L11"/>
    <mergeCell ref="M10:O11"/>
    <mergeCell ref="D11:K11"/>
    <mergeCell ref="D12:K13"/>
    <mergeCell ref="L12:L14"/>
    <mergeCell ref="M12:M14"/>
    <mergeCell ref="N12:N14"/>
  </mergeCells>
  <pageMargins left="0.7" right="0.7" top="0.75" bottom="0.75" header="0.3" footer="0.3"/>
  <pageSetup scale="5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E1D86-3953-43E5-912A-1DE6C7B50679}">
  <dimension ref="B1:P91"/>
  <sheetViews>
    <sheetView showGridLines="0" view="pageBreakPreview" topLeftCell="I31" zoomScale="90" zoomScaleNormal="80" zoomScaleSheetLayoutView="90" zoomScalePageLayoutView="85" workbookViewId="0">
      <selection activeCell="R47" sqref="R47"/>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19.2" customHeight="1" thickBot="1">
      <c r="B24" s="123"/>
      <c r="C24" s="99">
        <v>4.01</v>
      </c>
      <c r="D24" s="770" t="s">
        <v>180</v>
      </c>
      <c r="E24" s="771"/>
      <c r="F24" s="771"/>
      <c r="G24" s="771"/>
      <c r="H24" s="771"/>
      <c r="I24" s="771"/>
      <c r="J24" s="771"/>
      <c r="K24" s="771"/>
      <c r="L24" s="772"/>
      <c r="M24" s="770" t="s">
        <v>172</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851" t="s">
        <v>118</v>
      </c>
      <c r="D29" s="851"/>
      <c r="E29" s="851"/>
      <c r="F29" s="851"/>
      <c r="G29" s="851"/>
      <c r="H29" s="851"/>
      <c r="I29" s="851"/>
      <c r="J29" s="737" t="s">
        <v>86</v>
      </c>
      <c r="K29" s="737"/>
      <c r="L29" s="290">
        <v>67216.789999999994</v>
      </c>
      <c r="M29" s="864">
        <v>0.05</v>
      </c>
      <c r="N29" s="864"/>
      <c r="O29" s="164">
        <f>+L29*M29</f>
        <v>3360.8395</v>
      </c>
      <c r="P29" s="124"/>
    </row>
    <row r="30" spans="2:16" ht="14.4" thickBot="1">
      <c r="B30" s="123"/>
      <c r="C30" s="716" t="s">
        <v>57</v>
      </c>
      <c r="D30" s="717"/>
      <c r="E30" s="717"/>
      <c r="F30" s="717"/>
      <c r="G30" s="717"/>
      <c r="H30" s="717"/>
      <c r="I30" s="717"/>
      <c r="J30" s="717"/>
      <c r="K30" s="717"/>
      <c r="L30" s="717"/>
      <c r="M30" s="717"/>
      <c r="N30" s="718"/>
      <c r="O30" s="166">
        <f>ROUND(+SUM(O29:O29),2)</f>
        <v>3360.84</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843" t="s">
        <v>51</v>
      </c>
      <c r="D35" s="731"/>
      <c r="E35" s="731"/>
      <c r="F35" s="731"/>
      <c r="G35" s="731"/>
      <c r="H35" s="732" t="s">
        <v>54</v>
      </c>
      <c r="I35" s="733"/>
      <c r="J35" s="732" t="s">
        <v>52</v>
      </c>
      <c r="K35" s="732"/>
      <c r="L35" s="163" t="s">
        <v>11</v>
      </c>
      <c r="M35" s="730" t="s">
        <v>10</v>
      </c>
      <c r="N35" s="730"/>
      <c r="O35" s="177" t="s">
        <v>120</v>
      </c>
      <c r="P35" s="124"/>
    </row>
    <row r="36" spans="2:16" ht="16.2" customHeight="1" thickBot="1">
      <c r="B36" s="123"/>
      <c r="C36" s="857"/>
      <c r="D36" s="858"/>
      <c r="E36" s="858"/>
      <c r="F36" s="858"/>
      <c r="G36" s="859"/>
      <c r="H36" s="860"/>
      <c r="I36" s="861"/>
      <c r="J36" s="860"/>
      <c r="K36" s="861"/>
      <c r="L36" s="176"/>
      <c r="M36" s="862"/>
      <c r="N36" s="863"/>
      <c r="O36" s="139"/>
      <c r="P36" s="124"/>
    </row>
    <row r="37" spans="2:16" ht="14.4" thickBot="1">
      <c r="B37" s="123"/>
      <c r="C37" s="716" t="s">
        <v>57</v>
      </c>
      <c r="D37" s="717"/>
      <c r="E37" s="717"/>
      <c r="F37" s="717"/>
      <c r="G37" s="717"/>
      <c r="H37" s="717"/>
      <c r="I37" s="717"/>
      <c r="J37" s="717"/>
      <c r="K37" s="717"/>
      <c r="L37" s="717"/>
      <c r="M37" s="717"/>
      <c r="N37" s="718"/>
      <c r="O37" s="166"/>
      <c r="P37" s="124"/>
    </row>
    <row r="38" spans="2:16">
      <c r="B38" s="123"/>
      <c r="C38" s="125"/>
      <c r="D38" s="125"/>
      <c r="E38" s="125"/>
      <c r="F38" s="125"/>
      <c r="G38" s="125"/>
      <c r="H38" s="125"/>
      <c r="I38" s="125"/>
      <c r="J38" s="125"/>
      <c r="K38" s="125"/>
      <c r="L38" s="125"/>
      <c r="M38" s="125"/>
      <c r="N38" s="125"/>
      <c r="O38" s="174"/>
      <c r="P38" s="124"/>
    </row>
    <row r="39" spans="2:16" ht="14.4" thickBot="1">
      <c r="B39" s="123"/>
      <c r="C39" s="125"/>
      <c r="D39" s="125"/>
      <c r="E39" s="125"/>
      <c r="F39" s="125"/>
      <c r="G39" s="125"/>
      <c r="H39" s="125"/>
      <c r="I39" s="125"/>
      <c r="J39" s="125"/>
      <c r="K39" s="125"/>
      <c r="L39" s="125"/>
      <c r="M39" s="125"/>
      <c r="N39" s="125"/>
      <c r="O39" s="174"/>
      <c r="P39" s="124"/>
    </row>
    <row r="40" spans="2:16">
      <c r="B40" s="123"/>
      <c r="C40" s="722" t="s">
        <v>129</v>
      </c>
      <c r="D40" s="723"/>
      <c r="E40" s="723"/>
      <c r="F40" s="723"/>
      <c r="G40" s="723"/>
      <c r="H40" s="723"/>
      <c r="I40" s="723"/>
      <c r="J40" s="723"/>
      <c r="K40" s="723"/>
      <c r="L40" s="723"/>
      <c r="M40" s="723"/>
      <c r="N40" s="723"/>
      <c r="O40" s="724"/>
      <c r="P40" s="124"/>
    </row>
    <row r="41" spans="2:16">
      <c r="B41" s="123"/>
      <c r="C41" s="725"/>
      <c r="D41" s="726"/>
      <c r="E41" s="726"/>
      <c r="F41" s="726"/>
      <c r="G41" s="726"/>
      <c r="H41" s="726"/>
      <c r="I41" s="726"/>
      <c r="J41" s="726"/>
      <c r="K41" s="726"/>
      <c r="L41" s="726"/>
      <c r="M41" s="726"/>
      <c r="N41" s="726"/>
      <c r="O41" s="727"/>
      <c r="P41" s="124"/>
    </row>
    <row r="42" spans="2:16" ht="14.4" thickBot="1">
      <c r="B42" s="123"/>
      <c r="C42" s="725"/>
      <c r="D42" s="726"/>
      <c r="E42" s="726"/>
      <c r="F42" s="726"/>
      <c r="G42" s="726"/>
      <c r="H42" s="726"/>
      <c r="I42" s="726"/>
      <c r="J42" s="726"/>
      <c r="K42" s="726"/>
      <c r="L42" s="728"/>
      <c r="M42" s="728"/>
      <c r="N42" s="728"/>
      <c r="O42" s="729"/>
      <c r="P42" s="124"/>
    </row>
    <row r="43" spans="2:16" ht="28.2" thickBot="1">
      <c r="B43" s="123"/>
      <c r="C43" s="730" t="s">
        <v>51</v>
      </c>
      <c r="D43" s="731"/>
      <c r="E43" s="731"/>
      <c r="F43" s="731"/>
      <c r="G43" s="731"/>
      <c r="H43" s="732" t="s">
        <v>54</v>
      </c>
      <c r="I43" s="733"/>
      <c r="J43" s="732" t="s">
        <v>52</v>
      </c>
      <c r="K43" s="732"/>
      <c r="L43" s="136" t="s">
        <v>11</v>
      </c>
      <c r="M43" s="734" t="s">
        <v>10</v>
      </c>
      <c r="N43" s="735"/>
      <c r="O43" s="137" t="s">
        <v>120</v>
      </c>
      <c r="P43" s="124"/>
    </row>
    <row r="44" spans="2:16" ht="14.4" thickBot="1">
      <c r="B44" s="123"/>
      <c r="C44" s="716" t="s">
        <v>57</v>
      </c>
      <c r="D44" s="717"/>
      <c r="E44" s="717"/>
      <c r="F44" s="717"/>
      <c r="G44" s="717"/>
      <c r="H44" s="717"/>
      <c r="I44" s="717"/>
      <c r="J44" s="717"/>
      <c r="K44" s="717"/>
      <c r="L44" s="717"/>
      <c r="M44" s="717"/>
      <c r="N44" s="718"/>
      <c r="O44" s="166"/>
      <c r="P44" s="124"/>
    </row>
    <row r="45" spans="2:16">
      <c r="B45" s="123"/>
      <c r="C45" s="125"/>
      <c r="D45" s="125"/>
      <c r="E45" s="125"/>
      <c r="F45" s="125"/>
      <c r="G45" s="125"/>
      <c r="H45" s="125"/>
      <c r="I45" s="125"/>
      <c r="J45" s="125"/>
      <c r="K45" s="125"/>
      <c r="L45" s="125"/>
      <c r="M45" s="125"/>
      <c r="N45" s="125"/>
      <c r="O45" s="174"/>
      <c r="P45" s="124"/>
    </row>
    <row r="46" spans="2:16" ht="14.4" thickBot="1">
      <c r="B46" s="123"/>
      <c r="P46" s="124"/>
    </row>
    <row r="47" spans="2:16">
      <c r="B47" s="123"/>
      <c r="C47" s="722" t="s">
        <v>64</v>
      </c>
      <c r="D47" s="723"/>
      <c r="E47" s="723"/>
      <c r="F47" s="723"/>
      <c r="G47" s="723"/>
      <c r="H47" s="723"/>
      <c r="I47" s="723"/>
      <c r="J47" s="723"/>
      <c r="K47" s="723"/>
      <c r="L47" s="723"/>
      <c r="M47" s="723"/>
      <c r="N47" s="723"/>
      <c r="O47" s="724"/>
      <c r="P47" s="124"/>
    </row>
    <row r="48" spans="2:16">
      <c r="B48" s="123"/>
      <c r="C48" s="725"/>
      <c r="D48" s="726"/>
      <c r="E48" s="726"/>
      <c r="F48" s="726"/>
      <c r="G48" s="726"/>
      <c r="H48" s="726"/>
      <c r="I48" s="726"/>
      <c r="J48" s="726"/>
      <c r="K48" s="726"/>
      <c r="L48" s="726"/>
      <c r="M48" s="726"/>
      <c r="N48" s="726"/>
      <c r="O48" s="727"/>
      <c r="P48" s="124"/>
    </row>
    <row r="49" spans="2:16">
      <c r="B49" s="123"/>
      <c r="C49" s="725"/>
      <c r="D49" s="726"/>
      <c r="E49" s="726"/>
      <c r="F49" s="726"/>
      <c r="G49" s="726"/>
      <c r="H49" s="726"/>
      <c r="I49" s="726"/>
      <c r="J49" s="726"/>
      <c r="K49" s="726"/>
      <c r="L49" s="726"/>
      <c r="M49" s="726"/>
      <c r="N49" s="726"/>
      <c r="O49" s="727"/>
      <c r="P49" s="124"/>
    </row>
    <row r="50" spans="2:16" ht="31.5" customHeight="1">
      <c r="B50" s="123"/>
      <c r="C50" s="732" t="s">
        <v>51</v>
      </c>
      <c r="D50" s="733"/>
      <c r="E50" s="733"/>
      <c r="F50" s="733"/>
      <c r="G50" s="733"/>
      <c r="H50" s="732" t="s">
        <v>54</v>
      </c>
      <c r="I50" s="733"/>
      <c r="J50" s="732" t="s">
        <v>52</v>
      </c>
      <c r="K50" s="732"/>
      <c r="L50" s="173" t="s">
        <v>11</v>
      </c>
      <c r="M50" s="732" t="s">
        <v>10</v>
      </c>
      <c r="N50" s="732"/>
      <c r="O50" s="160" t="s">
        <v>120</v>
      </c>
      <c r="P50" s="124"/>
    </row>
    <row r="51" spans="2:16" ht="14.4" thickBot="1">
      <c r="B51" s="123"/>
      <c r="C51" s="789" t="s">
        <v>127</v>
      </c>
      <c r="D51" s="789"/>
      <c r="E51" s="789"/>
      <c r="F51" s="789"/>
      <c r="G51" s="789"/>
      <c r="H51" s="737"/>
      <c r="I51" s="737"/>
      <c r="J51" s="737" t="s">
        <v>125</v>
      </c>
      <c r="K51" s="737"/>
      <c r="L51" s="292">
        <v>29224.691865875</v>
      </c>
      <c r="M51" s="738">
        <v>2.2999999999999998</v>
      </c>
      <c r="N51" s="739"/>
      <c r="O51" s="164">
        <f>+L51*M51</f>
        <v>67216.791291512491</v>
      </c>
      <c r="P51" s="124"/>
    </row>
    <row r="52" spans="2:16" ht="14.4" thickBot="1">
      <c r="B52" s="123"/>
      <c r="C52" s="776" t="s">
        <v>57</v>
      </c>
      <c r="D52" s="777"/>
      <c r="E52" s="777"/>
      <c r="F52" s="777"/>
      <c r="G52" s="777"/>
      <c r="H52" s="777"/>
      <c r="I52" s="777"/>
      <c r="J52" s="777"/>
      <c r="K52" s="777"/>
      <c r="L52" s="777"/>
      <c r="M52" s="777"/>
      <c r="N52" s="777"/>
      <c r="O52" s="166">
        <f>ROUND(+SUM(O51:O51),2)</f>
        <v>67216.789999999994</v>
      </c>
      <c r="P52" s="124"/>
    </row>
    <row r="53" spans="2:16" ht="14.4" thickBot="1">
      <c r="B53" s="123"/>
      <c r="C53" s="129"/>
      <c r="O53" s="135"/>
      <c r="P53" s="124"/>
    </row>
    <row r="54" spans="2:16" ht="14.4" thickBot="1">
      <c r="B54" s="123"/>
      <c r="C54" s="778" t="s">
        <v>67</v>
      </c>
      <c r="D54" s="779"/>
      <c r="E54" s="779"/>
      <c r="F54" s="779"/>
      <c r="G54" s="779"/>
      <c r="H54" s="779"/>
      <c r="I54" s="779"/>
      <c r="J54" s="779"/>
      <c r="K54" s="779"/>
      <c r="L54" s="779"/>
      <c r="M54" s="779"/>
      <c r="N54" s="780"/>
      <c r="O54" s="168">
        <f>+O52+O30</f>
        <v>70577.62999999999</v>
      </c>
      <c r="P54" s="124"/>
    </row>
    <row r="55" spans="2:16" ht="14.4" thickBot="1">
      <c r="B55" s="123"/>
      <c r="P55" s="124"/>
    </row>
    <row r="56" spans="2:16">
      <c r="B56" s="123"/>
      <c r="C56" s="722" t="s">
        <v>68</v>
      </c>
      <c r="D56" s="723"/>
      <c r="E56" s="723"/>
      <c r="F56" s="723"/>
      <c r="G56" s="723"/>
      <c r="H56" s="723"/>
      <c r="I56" s="723"/>
      <c r="J56" s="723"/>
      <c r="K56" s="723"/>
      <c r="L56" s="723"/>
      <c r="M56" s="723"/>
      <c r="N56" s="723"/>
      <c r="O56" s="724"/>
      <c r="P56" s="124"/>
    </row>
    <row r="57" spans="2:16">
      <c r="B57" s="123"/>
      <c r="C57" s="725"/>
      <c r="D57" s="726"/>
      <c r="E57" s="726"/>
      <c r="F57" s="726"/>
      <c r="G57" s="726"/>
      <c r="H57" s="726"/>
      <c r="I57" s="726"/>
      <c r="J57" s="726"/>
      <c r="K57" s="726"/>
      <c r="L57" s="726"/>
      <c r="M57" s="726"/>
      <c r="N57" s="726"/>
      <c r="O57" s="727"/>
      <c r="P57" s="124"/>
    </row>
    <row r="58" spans="2:16" ht="14.4" thickBot="1">
      <c r="B58" s="123"/>
      <c r="C58" s="775"/>
      <c r="D58" s="728"/>
      <c r="E58" s="728"/>
      <c r="F58" s="728"/>
      <c r="G58" s="728"/>
      <c r="H58" s="728"/>
      <c r="I58" s="728"/>
      <c r="J58" s="728"/>
      <c r="K58" s="728"/>
      <c r="L58" s="728"/>
      <c r="M58" s="728"/>
      <c r="N58" s="728"/>
      <c r="O58" s="729"/>
      <c r="P58" s="124"/>
    </row>
    <row r="59" spans="2:16">
      <c r="B59" s="123"/>
      <c r="C59" s="783" t="s">
        <v>69</v>
      </c>
      <c r="D59" s="784"/>
      <c r="E59" s="784"/>
      <c r="F59" s="784"/>
      <c r="G59" s="784"/>
      <c r="H59" s="784"/>
      <c r="I59" s="784"/>
      <c r="J59" s="142"/>
      <c r="K59" s="144"/>
      <c r="L59" s="136" t="s">
        <v>70</v>
      </c>
      <c r="M59" s="785" t="s">
        <v>71</v>
      </c>
      <c r="N59" s="786"/>
      <c r="O59" s="145"/>
      <c r="P59" s="124"/>
    </row>
    <row r="60" spans="2:16">
      <c r="B60" s="123"/>
      <c r="C60" s="764" t="s">
        <v>22</v>
      </c>
      <c r="D60" s="765"/>
      <c r="E60" s="765"/>
      <c r="F60" s="765"/>
      <c r="G60" s="765"/>
      <c r="H60" s="765"/>
      <c r="I60" s="765"/>
      <c r="J60" s="146"/>
      <c r="K60" s="147"/>
      <c r="L60" s="148"/>
      <c r="M60" s="826"/>
      <c r="N60" s="827"/>
      <c r="O60" s="149"/>
      <c r="P60" s="124"/>
    </row>
    <row r="61" spans="2:16">
      <c r="B61" s="123"/>
      <c r="C61" s="126" t="s">
        <v>72</v>
      </c>
      <c r="D61" s="92"/>
      <c r="E61" s="92"/>
      <c r="F61" s="92"/>
      <c r="G61" s="92"/>
      <c r="H61" s="92"/>
      <c r="I61" s="92"/>
      <c r="J61" s="146"/>
      <c r="K61" s="147"/>
      <c r="L61" s="148"/>
      <c r="M61" s="826"/>
      <c r="N61" s="827"/>
      <c r="O61" s="149"/>
      <c r="P61" s="124"/>
    </row>
    <row r="62" spans="2:16" ht="14.4" thickBot="1">
      <c r="B62" s="123"/>
      <c r="C62" s="132" t="s">
        <v>73</v>
      </c>
      <c r="D62" s="133"/>
      <c r="E62" s="133"/>
      <c r="F62" s="133"/>
      <c r="G62" s="133"/>
      <c r="H62" s="133"/>
      <c r="I62" s="133"/>
      <c r="J62" s="150"/>
      <c r="K62" s="151"/>
      <c r="L62" s="148"/>
      <c r="M62" s="828"/>
      <c r="N62" s="829"/>
      <c r="O62" s="149"/>
      <c r="P62" s="124"/>
    </row>
    <row r="63" spans="2:16" ht="14.4" thickBot="1">
      <c r="B63" s="123"/>
      <c r="C63" s="716" t="s">
        <v>57</v>
      </c>
      <c r="D63" s="717"/>
      <c r="E63" s="717"/>
      <c r="F63" s="717"/>
      <c r="G63" s="717"/>
      <c r="H63" s="717"/>
      <c r="I63" s="717"/>
      <c r="J63" s="717"/>
      <c r="K63" s="717"/>
      <c r="L63" s="717"/>
      <c r="M63" s="717"/>
      <c r="N63" s="718"/>
      <c r="O63" s="152"/>
      <c r="P63" s="124"/>
    </row>
    <row r="64" spans="2:16" ht="14.4" thickBot="1">
      <c r="B64" s="123"/>
      <c r="C64" s="129"/>
      <c r="O64" s="135"/>
      <c r="P64" s="124"/>
    </row>
    <row r="65" spans="2:16" ht="14.4" thickBot="1">
      <c r="B65" s="123"/>
      <c r="C65" s="830" t="s">
        <v>74</v>
      </c>
      <c r="D65" s="831"/>
      <c r="E65" s="831"/>
      <c r="F65" s="831"/>
      <c r="G65" s="831"/>
      <c r="H65" s="831"/>
      <c r="I65" s="831"/>
      <c r="J65" s="831"/>
      <c r="K65" s="831"/>
      <c r="L65" s="831"/>
      <c r="M65" s="831"/>
      <c r="N65" s="832"/>
      <c r="O65" s="153"/>
      <c r="P65" s="124"/>
    </row>
    <row r="66" spans="2:16">
      <c r="B66" s="123"/>
      <c r="C66" s="127"/>
      <c r="D66" s="128"/>
      <c r="E66" s="128"/>
      <c r="F66" s="128"/>
      <c r="G66" s="128"/>
      <c r="H66" s="128"/>
      <c r="I66" s="128"/>
      <c r="J66" s="128"/>
      <c r="K66" s="128"/>
      <c r="L66" s="128"/>
      <c r="M66" s="128"/>
      <c r="N66" s="128"/>
      <c r="O66" s="134"/>
      <c r="P66" s="124"/>
    </row>
    <row r="67" spans="2:16">
      <c r="B67" s="123"/>
      <c r="C67" s="129"/>
      <c r="O67" s="135"/>
      <c r="P67" s="124"/>
    </row>
    <row r="68" spans="2:16">
      <c r="B68" s="123"/>
      <c r="C68" s="129"/>
      <c r="O68" s="135"/>
      <c r="P68" s="124"/>
    </row>
    <row r="69" spans="2:16">
      <c r="B69" s="123"/>
      <c r="C69" s="129"/>
      <c r="H69" s="131" t="s">
        <v>75</v>
      </c>
      <c r="I69" s="131"/>
      <c r="J69" s="131"/>
      <c r="K69" s="131"/>
      <c r="O69" s="135"/>
      <c r="P69" s="124"/>
    </row>
    <row r="70" spans="2:16">
      <c r="B70" s="123"/>
      <c r="C70" s="129"/>
      <c r="H70" s="131" t="s">
        <v>76</v>
      </c>
      <c r="O70" s="135"/>
      <c r="P70" s="124"/>
    </row>
    <row r="71" spans="2:16">
      <c r="B71" s="123"/>
      <c r="C71" s="129"/>
      <c r="H71" s="131" t="s">
        <v>77</v>
      </c>
      <c r="O71" s="135"/>
      <c r="P71" s="124"/>
    </row>
    <row r="72" spans="2:16">
      <c r="B72" s="123"/>
      <c r="C72" s="129"/>
      <c r="H72" s="131" t="s">
        <v>78</v>
      </c>
      <c r="O72" s="135"/>
      <c r="P72" s="124"/>
    </row>
    <row r="73" spans="2:16">
      <c r="B73" s="123"/>
      <c r="C73" s="129"/>
      <c r="H73" s="122" t="s">
        <v>79</v>
      </c>
      <c r="O73" s="135"/>
      <c r="P73" s="124"/>
    </row>
    <row r="74" spans="2:16">
      <c r="B74" s="123"/>
      <c r="C74" s="154" t="s">
        <v>80</v>
      </c>
      <c r="D74" s="138"/>
      <c r="E74" s="138"/>
      <c r="F74" s="138"/>
      <c r="G74" s="138"/>
      <c r="H74" s="138"/>
      <c r="I74" s="138"/>
      <c r="J74" s="138"/>
      <c r="K74" s="138"/>
      <c r="L74" s="138"/>
      <c r="M74" s="138"/>
      <c r="N74" s="138"/>
      <c r="O74" s="155"/>
      <c r="P74" s="124"/>
    </row>
    <row r="75" spans="2:16">
      <c r="B75" s="123"/>
      <c r="C75" s="764"/>
      <c r="D75" s="765"/>
      <c r="E75" s="765"/>
      <c r="F75" s="765"/>
      <c r="G75" s="765"/>
      <c r="H75" s="765"/>
      <c r="I75" s="765"/>
      <c r="J75" s="765"/>
      <c r="K75" s="765"/>
      <c r="L75" s="765"/>
      <c r="M75" s="765"/>
      <c r="N75" s="765"/>
      <c r="O75" s="825"/>
      <c r="P75" s="124"/>
    </row>
    <row r="76" spans="2:16">
      <c r="B76" s="123"/>
      <c r="C76" s="764"/>
      <c r="D76" s="765"/>
      <c r="E76" s="765"/>
      <c r="F76" s="765"/>
      <c r="G76" s="765"/>
      <c r="H76" s="765"/>
      <c r="I76" s="765"/>
      <c r="J76" s="765"/>
      <c r="K76" s="765"/>
      <c r="L76" s="765"/>
      <c r="M76" s="765"/>
      <c r="N76" s="765"/>
      <c r="O76" s="825"/>
      <c r="P76" s="124"/>
    </row>
    <row r="77" spans="2:16">
      <c r="B77" s="123"/>
      <c r="C77" s="129"/>
      <c r="O77" s="135"/>
      <c r="P77" s="124"/>
    </row>
    <row r="78" spans="2:16">
      <c r="B78" s="123"/>
      <c r="C78" s="130" t="s">
        <v>81</v>
      </c>
      <c r="O78" s="135"/>
      <c r="P78" s="124"/>
    </row>
    <row r="79" spans="2:16" ht="12.75" customHeight="1">
      <c r="B79" s="123"/>
      <c r="C79" s="822" t="s">
        <v>82</v>
      </c>
      <c r="D79" s="823"/>
      <c r="E79" s="823"/>
      <c r="F79" s="823"/>
      <c r="G79" s="823"/>
      <c r="H79" s="823"/>
      <c r="I79" s="823"/>
      <c r="J79" s="823"/>
      <c r="K79" s="823"/>
      <c r="L79" s="823"/>
      <c r="M79" s="823"/>
      <c r="N79" s="823"/>
      <c r="O79" s="824"/>
      <c r="P79" s="124"/>
    </row>
    <row r="80" spans="2:16">
      <c r="B80" s="123"/>
      <c r="C80" s="822"/>
      <c r="D80" s="823"/>
      <c r="E80" s="823"/>
      <c r="F80" s="823"/>
      <c r="G80" s="823"/>
      <c r="H80" s="823"/>
      <c r="I80" s="823"/>
      <c r="J80" s="823"/>
      <c r="K80" s="823"/>
      <c r="L80" s="823"/>
      <c r="M80" s="823"/>
      <c r="N80" s="823"/>
      <c r="O80" s="824"/>
      <c r="P80" s="124"/>
    </row>
    <row r="81" spans="2:16" ht="12.9" customHeight="1">
      <c r="B81" s="123"/>
      <c r="C81" s="822" t="s">
        <v>83</v>
      </c>
      <c r="D81" s="823"/>
      <c r="E81" s="823"/>
      <c r="F81" s="823"/>
      <c r="G81" s="823"/>
      <c r="H81" s="823"/>
      <c r="I81" s="823"/>
      <c r="J81" s="823"/>
      <c r="K81" s="823"/>
      <c r="L81" s="823"/>
      <c r="M81" s="823"/>
      <c r="N81" s="823"/>
      <c r="O81" s="824"/>
      <c r="P81" s="124"/>
    </row>
    <row r="82" spans="2:16">
      <c r="B82" s="123"/>
      <c r="C82" s="822"/>
      <c r="D82" s="823"/>
      <c r="E82" s="823"/>
      <c r="F82" s="823"/>
      <c r="G82" s="823"/>
      <c r="H82" s="823"/>
      <c r="I82" s="823"/>
      <c r="J82" s="823"/>
      <c r="K82" s="823"/>
      <c r="L82" s="823"/>
      <c r="M82" s="823"/>
      <c r="N82" s="823"/>
      <c r="O82" s="824"/>
      <c r="P82" s="124"/>
    </row>
    <row r="83" spans="2:16">
      <c r="B83" s="123"/>
      <c r="C83" s="129"/>
      <c r="O83" s="135"/>
      <c r="P83" s="124"/>
    </row>
    <row r="84" spans="2:16">
      <c r="B84" s="123"/>
      <c r="C84" s="129"/>
      <c r="H84" s="131" t="s">
        <v>75</v>
      </c>
      <c r="O84" s="135"/>
      <c r="P84" s="124"/>
    </row>
    <row r="85" spans="2:16">
      <c r="B85" s="123"/>
      <c r="C85" s="129"/>
      <c r="H85" s="122" t="s">
        <v>76</v>
      </c>
      <c r="I85" s="92"/>
      <c r="J85" s="92"/>
      <c r="K85" s="92"/>
      <c r="O85" s="135"/>
      <c r="P85" s="124"/>
    </row>
    <row r="86" spans="2:16">
      <c r="B86" s="123"/>
      <c r="C86" s="129"/>
      <c r="H86" s="122" t="s">
        <v>84</v>
      </c>
      <c r="O86" s="135"/>
      <c r="P86" s="124"/>
    </row>
    <row r="87" spans="2:16">
      <c r="B87" s="123"/>
      <c r="C87" s="129"/>
      <c r="H87" s="122" t="s">
        <v>78</v>
      </c>
      <c r="O87" s="135"/>
      <c r="P87" s="124"/>
    </row>
    <row r="88" spans="2:16" ht="17.25" customHeight="1">
      <c r="B88" s="123"/>
      <c r="C88" s="129"/>
      <c r="K88" s="816"/>
      <c r="L88" s="816"/>
      <c r="M88" s="816"/>
      <c r="N88" s="816"/>
      <c r="O88" s="817"/>
      <c r="P88" s="124"/>
    </row>
    <row r="89" spans="2:16" ht="18.75" customHeight="1" thickBot="1">
      <c r="B89" s="123"/>
      <c r="C89" s="820"/>
      <c r="D89" s="818"/>
      <c r="E89" s="818"/>
      <c r="F89" s="143"/>
      <c r="G89" s="143"/>
      <c r="H89" s="143"/>
      <c r="I89" s="143"/>
      <c r="J89" s="143"/>
      <c r="K89" s="818"/>
      <c r="L89" s="818"/>
      <c r="M89" s="818"/>
      <c r="N89" s="818"/>
      <c r="O89" s="819"/>
      <c r="P89" s="124"/>
    </row>
    <row r="90" spans="2:16" ht="14.4" thickBot="1">
      <c r="B90" s="156"/>
      <c r="C90" s="157"/>
      <c r="D90" s="157"/>
      <c r="E90" s="157"/>
      <c r="F90" s="157"/>
      <c r="G90" s="157"/>
      <c r="H90" s="157"/>
      <c r="I90" s="157"/>
      <c r="J90" s="157"/>
      <c r="K90" s="157"/>
      <c r="L90" s="157"/>
      <c r="M90" s="157"/>
      <c r="N90" s="157"/>
      <c r="O90" s="157"/>
      <c r="P90" s="158"/>
    </row>
    <row r="91" spans="2:16" ht="14.4" thickTop="1"/>
  </sheetData>
  <mergeCells count="76">
    <mergeCell ref="C81:O82"/>
    <mergeCell ref="K88:O89"/>
    <mergeCell ref="C89:E89"/>
    <mergeCell ref="M62:N62"/>
    <mergeCell ref="C63:N63"/>
    <mergeCell ref="C65:N65"/>
    <mergeCell ref="C75:O75"/>
    <mergeCell ref="C76:O76"/>
    <mergeCell ref="C79:O80"/>
    <mergeCell ref="M61:N61"/>
    <mergeCell ref="C51:G51"/>
    <mergeCell ref="H51:I51"/>
    <mergeCell ref="J51:K51"/>
    <mergeCell ref="M51:N51"/>
    <mergeCell ref="C52:N52"/>
    <mergeCell ref="C54:N54"/>
    <mergeCell ref="C56:O58"/>
    <mergeCell ref="C59:I59"/>
    <mergeCell ref="M59:N59"/>
    <mergeCell ref="C60:I60"/>
    <mergeCell ref="M60:N60"/>
    <mergeCell ref="C44:N44"/>
    <mergeCell ref="C47:O49"/>
    <mergeCell ref="C50:G50"/>
    <mergeCell ref="H50:I50"/>
    <mergeCell ref="J50:K50"/>
    <mergeCell ref="M50:N50"/>
    <mergeCell ref="C37:N37"/>
    <mergeCell ref="C40:O42"/>
    <mergeCell ref="C43:G43"/>
    <mergeCell ref="H43:I43"/>
    <mergeCell ref="J43:K43"/>
    <mergeCell ref="M43:N43"/>
    <mergeCell ref="C35:G35"/>
    <mergeCell ref="H35:I35"/>
    <mergeCell ref="J35:K35"/>
    <mergeCell ref="M35:N35"/>
    <mergeCell ref="C36:G36"/>
    <mergeCell ref="H36:I36"/>
    <mergeCell ref="J36:K36"/>
    <mergeCell ref="M36:N36"/>
    <mergeCell ref="D24:L24"/>
    <mergeCell ref="M24:N24"/>
    <mergeCell ref="C32:O34"/>
    <mergeCell ref="C25:O27"/>
    <mergeCell ref="C28:G28"/>
    <mergeCell ref="H28:I28"/>
    <mergeCell ref="J28:K28"/>
    <mergeCell ref="M28:N28"/>
    <mergeCell ref="C29:G29"/>
    <mergeCell ref="H29:I29"/>
    <mergeCell ref="J29:K29"/>
    <mergeCell ref="M29:N29"/>
    <mergeCell ref="C30:N30"/>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ECBAF-2599-415F-A5E0-6DB2306E886F}">
  <dimension ref="B1:P97"/>
  <sheetViews>
    <sheetView showGridLines="0" view="pageBreakPreview" topLeftCell="H41" zoomScale="90" zoomScaleNormal="80" zoomScaleSheetLayoutView="90" zoomScalePageLayoutView="85" workbookViewId="0">
      <selection activeCell="D24" sqref="D24:L24"/>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46.8" customHeight="1" thickBot="1">
      <c r="B24" s="123"/>
      <c r="C24" s="99">
        <v>4.0199999999999996</v>
      </c>
      <c r="D24" s="865" t="s">
        <v>104</v>
      </c>
      <c r="E24" s="866"/>
      <c r="F24" s="866"/>
      <c r="G24" s="866"/>
      <c r="H24" s="866"/>
      <c r="I24" s="866"/>
      <c r="J24" s="866"/>
      <c r="K24" s="866"/>
      <c r="L24" s="867"/>
      <c r="M24" s="770" t="s">
        <v>174</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851" t="s">
        <v>118</v>
      </c>
      <c r="D29" s="851"/>
      <c r="E29" s="851"/>
      <c r="F29" s="851"/>
      <c r="G29" s="851"/>
      <c r="H29" s="851"/>
      <c r="I29" s="851"/>
      <c r="J29" s="737" t="s">
        <v>86</v>
      </c>
      <c r="K29" s="737"/>
      <c r="L29" s="290">
        <v>45590.52</v>
      </c>
      <c r="M29" s="864">
        <v>0.05</v>
      </c>
      <c r="N29" s="864"/>
      <c r="O29" s="164">
        <f>+L29*M29</f>
        <v>2279.5259999999998</v>
      </c>
      <c r="P29" s="124"/>
    </row>
    <row r="30" spans="2:16" ht="14.4" thickBot="1">
      <c r="B30" s="123"/>
      <c r="C30" s="716" t="s">
        <v>57</v>
      </c>
      <c r="D30" s="717"/>
      <c r="E30" s="717"/>
      <c r="F30" s="717"/>
      <c r="G30" s="717"/>
      <c r="H30" s="717"/>
      <c r="I30" s="717"/>
      <c r="J30" s="717"/>
      <c r="K30" s="717"/>
      <c r="L30" s="717"/>
      <c r="M30" s="717"/>
      <c r="N30" s="718"/>
      <c r="O30" s="166">
        <f>ROUND(+SUM(O29:O29),2)</f>
        <v>2279.5300000000002</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1025" t="s">
        <v>51</v>
      </c>
      <c r="D35" s="733"/>
      <c r="E35" s="733"/>
      <c r="F35" s="733"/>
      <c r="G35" s="733"/>
      <c r="H35" s="732" t="s">
        <v>54</v>
      </c>
      <c r="I35" s="733"/>
      <c r="J35" s="732" t="s">
        <v>52</v>
      </c>
      <c r="K35" s="732"/>
      <c r="L35" s="173" t="s">
        <v>11</v>
      </c>
      <c r="M35" s="732" t="s">
        <v>10</v>
      </c>
      <c r="N35" s="732"/>
      <c r="O35" s="469" t="s">
        <v>120</v>
      </c>
      <c r="P35" s="124"/>
    </row>
    <row r="36" spans="2:16" ht="16.2" customHeight="1">
      <c r="B36" s="123"/>
      <c r="C36" s="736" t="s">
        <v>224</v>
      </c>
      <c r="D36" s="736"/>
      <c r="E36" s="736"/>
      <c r="F36" s="736"/>
      <c r="G36" s="736"/>
      <c r="H36" s="737"/>
      <c r="I36" s="737"/>
      <c r="J36" s="737" t="s">
        <v>174</v>
      </c>
      <c r="K36" s="737"/>
      <c r="L36" s="161">
        <v>11540</v>
      </c>
      <c r="M36" s="738">
        <v>1</v>
      </c>
      <c r="N36" s="739"/>
      <c r="O36" s="164">
        <f>+L36*M36</f>
        <v>11540</v>
      </c>
      <c r="P36" s="124"/>
    </row>
    <row r="37" spans="2:16" ht="16.2" customHeight="1">
      <c r="B37" s="123"/>
      <c r="C37" s="736" t="s">
        <v>225</v>
      </c>
      <c r="D37" s="736"/>
      <c r="E37" s="736"/>
      <c r="F37" s="736"/>
      <c r="G37" s="736"/>
      <c r="H37" s="737"/>
      <c r="I37" s="737"/>
      <c r="J37" s="737" t="s">
        <v>174</v>
      </c>
      <c r="K37" s="737"/>
      <c r="L37" s="162">
        <v>3485</v>
      </c>
      <c r="M37" s="781">
        <v>2</v>
      </c>
      <c r="N37" s="782"/>
      <c r="O37" s="164">
        <f t="shared" ref="O37:O42" si="0">+L37*M37</f>
        <v>6970</v>
      </c>
      <c r="P37" s="124"/>
    </row>
    <row r="38" spans="2:16" ht="16.2" customHeight="1">
      <c r="B38" s="123"/>
      <c r="C38" s="736" t="s">
        <v>226</v>
      </c>
      <c r="D38" s="736"/>
      <c r="E38" s="736"/>
      <c r="F38" s="736"/>
      <c r="G38" s="736"/>
      <c r="H38" s="737"/>
      <c r="I38" s="737"/>
      <c r="J38" s="737" t="s">
        <v>123</v>
      </c>
      <c r="K38" s="737"/>
      <c r="L38" s="162">
        <v>2677</v>
      </c>
      <c r="M38" s="781">
        <v>6</v>
      </c>
      <c r="N38" s="782"/>
      <c r="O38" s="164">
        <f t="shared" si="0"/>
        <v>16062</v>
      </c>
      <c r="P38" s="124"/>
    </row>
    <row r="39" spans="2:16" ht="16.2" customHeight="1">
      <c r="B39" s="123"/>
      <c r="C39" s="736" t="s">
        <v>227</v>
      </c>
      <c r="D39" s="736"/>
      <c r="E39" s="736"/>
      <c r="F39" s="736"/>
      <c r="G39" s="736"/>
      <c r="H39" s="737"/>
      <c r="I39" s="737"/>
      <c r="J39" s="737" t="s">
        <v>174</v>
      </c>
      <c r="K39" s="737"/>
      <c r="L39" s="162">
        <v>29430.38</v>
      </c>
      <c r="M39" s="781">
        <v>1</v>
      </c>
      <c r="N39" s="782"/>
      <c r="O39" s="164">
        <f t="shared" si="0"/>
        <v>29430.38</v>
      </c>
      <c r="P39" s="124"/>
    </row>
    <row r="40" spans="2:16" ht="16.2" customHeight="1">
      <c r="B40" s="123"/>
      <c r="C40" s="736" t="s">
        <v>228</v>
      </c>
      <c r="D40" s="736"/>
      <c r="E40" s="736"/>
      <c r="F40" s="736"/>
      <c r="G40" s="736"/>
      <c r="H40" s="737"/>
      <c r="I40" s="737"/>
      <c r="J40" s="737" t="s">
        <v>174</v>
      </c>
      <c r="K40" s="737"/>
      <c r="L40" s="162">
        <v>39001.050000000003</v>
      </c>
      <c r="M40" s="781">
        <v>1</v>
      </c>
      <c r="N40" s="782"/>
      <c r="O40" s="164">
        <f t="shared" si="0"/>
        <v>39001.050000000003</v>
      </c>
      <c r="P40" s="124"/>
    </row>
    <row r="41" spans="2:16" ht="16.2" customHeight="1">
      <c r="B41" s="123"/>
      <c r="C41" s="736" t="s">
        <v>229</v>
      </c>
      <c r="D41" s="736"/>
      <c r="E41" s="736"/>
      <c r="F41" s="736"/>
      <c r="G41" s="736"/>
      <c r="H41" s="737"/>
      <c r="I41" s="737"/>
      <c r="J41" s="737" t="s">
        <v>174</v>
      </c>
      <c r="K41" s="737"/>
      <c r="L41" s="162">
        <v>43000</v>
      </c>
      <c r="M41" s="781">
        <v>1</v>
      </c>
      <c r="N41" s="782"/>
      <c r="O41" s="164">
        <f t="shared" si="0"/>
        <v>43000</v>
      </c>
      <c r="P41" s="124"/>
    </row>
    <row r="42" spans="2:16" ht="16.2" customHeight="1" thickBot="1">
      <c r="B42" s="123"/>
      <c r="C42" s="736" t="s">
        <v>230</v>
      </c>
      <c r="D42" s="736"/>
      <c r="E42" s="736"/>
      <c r="F42" s="736"/>
      <c r="G42" s="736"/>
      <c r="H42" s="737"/>
      <c r="I42" s="737"/>
      <c r="J42" s="737" t="s">
        <v>174</v>
      </c>
      <c r="K42" s="737"/>
      <c r="L42" s="472">
        <v>172669</v>
      </c>
      <c r="M42" s="1248">
        <v>1</v>
      </c>
      <c r="N42" s="1249"/>
      <c r="O42" s="164">
        <f t="shared" si="0"/>
        <v>172669</v>
      </c>
      <c r="P42" s="124"/>
    </row>
    <row r="43" spans="2:16" ht="14.4" thickBot="1">
      <c r="B43" s="123"/>
      <c r="C43" s="775" t="s">
        <v>57</v>
      </c>
      <c r="D43" s="728"/>
      <c r="E43" s="728"/>
      <c r="F43" s="728"/>
      <c r="G43" s="728"/>
      <c r="H43" s="728"/>
      <c r="I43" s="728"/>
      <c r="J43" s="728"/>
      <c r="K43" s="728"/>
      <c r="L43" s="728"/>
      <c r="M43" s="728"/>
      <c r="N43" s="729"/>
      <c r="O43" s="166">
        <f>ROUND(+SUM(O36:O42),2)</f>
        <v>318672.43</v>
      </c>
      <c r="P43" s="124"/>
    </row>
    <row r="44" spans="2:16">
      <c r="B44" s="123"/>
      <c r="C44" s="125"/>
      <c r="D44" s="125"/>
      <c r="E44" s="125"/>
      <c r="F44" s="125"/>
      <c r="G44" s="125"/>
      <c r="H44" s="125"/>
      <c r="I44" s="125"/>
      <c r="J44" s="125"/>
      <c r="K44" s="125"/>
      <c r="L44" s="125"/>
      <c r="M44" s="125"/>
      <c r="N44" s="125"/>
      <c r="O44" s="174"/>
      <c r="P44" s="124"/>
    </row>
    <row r="45" spans="2:16" ht="14.4" thickBot="1">
      <c r="B45" s="123"/>
      <c r="C45" s="125"/>
      <c r="D45" s="125"/>
      <c r="E45" s="125"/>
      <c r="F45" s="125"/>
      <c r="G45" s="125"/>
      <c r="H45" s="125"/>
      <c r="I45" s="125"/>
      <c r="J45" s="125"/>
      <c r="K45" s="125"/>
      <c r="L45" s="125"/>
      <c r="M45" s="125"/>
      <c r="N45" s="125"/>
      <c r="O45" s="174"/>
      <c r="P45" s="124"/>
    </row>
    <row r="46" spans="2:16">
      <c r="B46" s="123"/>
      <c r="C46" s="722" t="s">
        <v>129</v>
      </c>
      <c r="D46" s="723"/>
      <c r="E46" s="723"/>
      <c r="F46" s="723"/>
      <c r="G46" s="723"/>
      <c r="H46" s="723"/>
      <c r="I46" s="723"/>
      <c r="J46" s="723"/>
      <c r="K46" s="723"/>
      <c r="L46" s="723"/>
      <c r="M46" s="723"/>
      <c r="N46" s="723"/>
      <c r="O46" s="724"/>
      <c r="P46" s="124"/>
    </row>
    <row r="47" spans="2:16">
      <c r="B47" s="123"/>
      <c r="C47" s="725"/>
      <c r="D47" s="726"/>
      <c r="E47" s="726"/>
      <c r="F47" s="726"/>
      <c r="G47" s="726"/>
      <c r="H47" s="726"/>
      <c r="I47" s="726"/>
      <c r="J47" s="726"/>
      <c r="K47" s="726"/>
      <c r="L47" s="726"/>
      <c r="M47" s="726"/>
      <c r="N47" s="726"/>
      <c r="O47" s="727"/>
      <c r="P47" s="124"/>
    </row>
    <row r="48" spans="2:16" ht="14.4" thickBot="1">
      <c r="B48" s="123"/>
      <c r="C48" s="725"/>
      <c r="D48" s="726"/>
      <c r="E48" s="726"/>
      <c r="F48" s="726"/>
      <c r="G48" s="726"/>
      <c r="H48" s="726"/>
      <c r="I48" s="726"/>
      <c r="J48" s="726"/>
      <c r="K48" s="726"/>
      <c r="L48" s="728"/>
      <c r="M48" s="728"/>
      <c r="N48" s="728"/>
      <c r="O48" s="729"/>
      <c r="P48" s="124"/>
    </row>
    <row r="49" spans="2:16" ht="28.2" thickBot="1">
      <c r="B49" s="123"/>
      <c r="C49" s="730" t="s">
        <v>51</v>
      </c>
      <c r="D49" s="731"/>
      <c r="E49" s="731"/>
      <c r="F49" s="731"/>
      <c r="G49" s="731"/>
      <c r="H49" s="732" t="s">
        <v>54</v>
      </c>
      <c r="I49" s="733"/>
      <c r="J49" s="732" t="s">
        <v>52</v>
      </c>
      <c r="K49" s="732"/>
      <c r="L49" s="136" t="s">
        <v>11</v>
      </c>
      <c r="M49" s="734" t="s">
        <v>10</v>
      </c>
      <c r="N49" s="735"/>
      <c r="O49" s="137" t="s">
        <v>120</v>
      </c>
      <c r="P49" s="124"/>
    </row>
    <row r="50" spans="2:16" ht="14.4" thickBot="1">
      <c r="B50" s="123"/>
      <c r="C50" s="716" t="s">
        <v>57</v>
      </c>
      <c r="D50" s="717"/>
      <c r="E50" s="717"/>
      <c r="F50" s="717"/>
      <c r="G50" s="717"/>
      <c r="H50" s="717"/>
      <c r="I50" s="717"/>
      <c r="J50" s="717"/>
      <c r="K50" s="717"/>
      <c r="L50" s="717"/>
      <c r="M50" s="717"/>
      <c r="N50" s="718"/>
      <c r="O50" s="166"/>
      <c r="P50" s="124"/>
    </row>
    <row r="51" spans="2:16">
      <c r="B51" s="123"/>
      <c r="C51" s="125"/>
      <c r="D51" s="125"/>
      <c r="E51" s="125"/>
      <c r="F51" s="125"/>
      <c r="G51" s="125"/>
      <c r="H51" s="125"/>
      <c r="I51" s="125"/>
      <c r="J51" s="125"/>
      <c r="K51" s="125"/>
      <c r="L51" s="125"/>
      <c r="M51" s="125"/>
      <c r="N51" s="125"/>
      <c r="O51" s="174"/>
      <c r="P51" s="124"/>
    </row>
    <row r="52" spans="2:16" ht="14.4" thickBot="1">
      <c r="B52" s="123"/>
      <c r="P52" s="124"/>
    </row>
    <row r="53" spans="2:16">
      <c r="B53" s="123"/>
      <c r="C53" s="722" t="s">
        <v>64</v>
      </c>
      <c r="D53" s="723"/>
      <c r="E53" s="723"/>
      <c r="F53" s="723"/>
      <c r="G53" s="723"/>
      <c r="H53" s="723"/>
      <c r="I53" s="723"/>
      <c r="J53" s="723"/>
      <c r="K53" s="723"/>
      <c r="L53" s="723"/>
      <c r="M53" s="723"/>
      <c r="N53" s="723"/>
      <c r="O53" s="724"/>
      <c r="P53" s="124"/>
    </row>
    <row r="54" spans="2:16">
      <c r="B54" s="123"/>
      <c r="C54" s="725"/>
      <c r="D54" s="726"/>
      <c r="E54" s="726"/>
      <c r="F54" s="726"/>
      <c r="G54" s="726"/>
      <c r="H54" s="726"/>
      <c r="I54" s="726"/>
      <c r="J54" s="726"/>
      <c r="K54" s="726"/>
      <c r="L54" s="726"/>
      <c r="M54" s="726"/>
      <c r="N54" s="726"/>
      <c r="O54" s="727"/>
      <c r="P54" s="124"/>
    </row>
    <row r="55" spans="2:16">
      <c r="B55" s="123"/>
      <c r="C55" s="725"/>
      <c r="D55" s="726"/>
      <c r="E55" s="726"/>
      <c r="F55" s="726"/>
      <c r="G55" s="726"/>
      <c r="H55" s="726"/>
      <c r="I55" s="726"/>
      <c r="J55" s="726"/>
      <c r="K55" s="726"/>
      <c r="L55" s="726"/>
      <c r="M55" s="726"/>
      <c r="N55" s="726"/>
      <c r="O55" s="727"/>
      <c r="P55" s="124"/>
    </row>
    <row r="56" spans="2:16" ht="31.5" customHeight="1">
      <c r="B56" s="123"/>
      <c r="C56" s="732" t="s">
        <v>51</v>
      </c>
      <c r="D56" s="733"/>
      <c r="E56" s="733"/>
      <c r="F56" s="733"/>
      <c r="G56" s="733"/>
      <c r="H56" s="732" t="s">
        <v>54</v>
      </c>
      <c r="I56" s="733"/>
      <c r="J56" s="732" t="s">
        <v>52</v>
      </c>
      <c r="K56" s="732"/>
      <c r="L56" s="173" t="s">
        <v>11</v>
      </c>
      <c r="M56" s="732" t="s">
        <v>10</v>
      </c>
      <c r="N56" s="732"/>
      <c r="O56" s="160" t="s">
        <v>120</v>
      </c>
      <c r="P56" s="124"/>
    </row>
    <row r="57" spans="2:16" ht="14.4" thickBot="1">
      <c r="B57" s="123"/>
      <c r="C57" s="789" t="s">
        <v>231</v>
      </c>
      <c r="D57" s="789"/>
      <c r="E57" s="789"/>
      <c r="F57" s="789"/>
      <c r="G57" s="789"/>
      <c r="H57" s="737"/>
      <c r="I57" s="737"/>
      <c r="J57" s="737" t="s">
        <v>125</v>
      </c>
      <c r="K57" s="737"/>
      <c r="L57" s="292">
        <v>35069.629999999997</v>
      </c>
      <c r="M57" s="738">
        <v>1.3</v>
      </c>
      <c r="N57" s="739"/>
      <c r="O57" s="164">
        <f>+L57*M57</f>
        <v>45590.519</v>
      </c>
      <c r="P57" s="124"/>
    </row>
    <row r="58" spans="2:16" ht="14.4" thickBot="1">
      <c r="B58" s="123"/>
      <c r="C58" s="776" t="s">
        <v>57</v>
      </c>
      <c r="D58" s="777"/>
      <c r="E58" s="777"/>
      <c r="F58" s="777"/>
      <c r="G58" s="777"/>
      <c r="H58" s="777"/>
      <c r="I58" s="777"/>
      <c r="J58" s="777"/>
      <c r="K58" s="777"/>
      <c r="L58" s="777"/>
      <c r="M58" s="777"/>
      <c r="N58" s="777"/>
      <c r="O58" s="166">
        <f>ROUND(+SUM(O57:O57),2)</f>
        <v>45590.52</v>
      </c>
      <c r="P58" s="124"/>
    </row>
    <row r="59" spans="2:16" ht="14.4" thickBot="1">
      <c r="B59" s="123"/>
      <c r="C59" s="129"/>
      <c r="O59" s="135"/>
      <c r="P59" s="124"/>
    </row>
    <row r="60" spans="2:16" ht="14.4" thickBot="1">
      <c r="B60" s="123"/>
      <c r="C60" s="778" t="s">
        <v>67</v>
      </c>
      <c r="D60" s="779"/>
      <c r="E60" s="779"/>
      <c r="F60" s="779"/>
      <c r="G60" s="779"/>
      <c r="H60" s="779"/>
      <c r="I60" s="779"/>
      <c r="J60" s="779"/>
      <c r="K60" s="779"/>
      <c r="L60" s="779"/>
      <c r="M60" s="779"/>
      <c r="N60" s="780"/>
      <c r="O60" s="168">
        <f>+O58+O50+O30+O43</f>
        <v>366542.48</v>
      </c>
      <c r="P60" s="124"/>
    </row>
    <row r="61" spans="2:16" ht="14.4" thickBot="1">
      <c r="B61" s="123"/>
      <c r="P61" s="124"/>
    </row>
    <row r="62" spans="2:16">
      <c r="B62" s="123"/>
      <c r="C62" s="722" t="s">
        <v>68</v>
      </c>
      <c r="D62" s="723"/>
      <c r="E62" s="723"/>
      <c r="F62" s="723"/>
      <c r="G62" s="723"/>
      <c r="H62" s="723"/>
      <c r="I62" s="723"/>
      <c r="J62" s="723"/>
      <c r="K62" s="723"/>
      <c r="L62" s="723"/>
      <c r="M62" s="723"/>
      <c r="N62" s="723"/>
      <c r="O62" s="724"/>
      <c r="P62" s="124"/>
    </row>
    <row r="63" spans="2:16">
      <c r="B63" s="123"/>
      <c r="C63" s="725"/>
      <c r="D63" s="726"/>
      <c r="E63" s="726"/>
      <c r="F63" s="726"/>
      <c r="G63" s="726"/>
      <c r="H63" s="726"/>
      <c r="I63" s="726"/>
      <c r="J63" s="726"/>
      <c r="K63" s="726"/>
      <c r="L63" s="726"/>
      <c r="M63" s="726"/>
      <c r="N63" s="726"/>
      <c r="O63" s="727"/>
      <c r="P63" s="124"/>
    </row>
    <row r="64" spans="2:16" ht="14.4" thickBot="1">
      <c r="B64" s="123"/>
      <c r="C64" s="775"/>
      <c r="D64" s="728"/>
      <c r="E64" s="728"/>
      <c r="F64" s="728"/>
      <c r="G64" s="728"/>
      <c r="H64" s="728"/>
      <c r="I64" s="728"/>
      <c r="J64" s="728"/>
      <c r="K64" s="728"/>
      <c r="L64" s="728"/>
      <c r="M64" s="728"/>
      <c r="N64" s="728"/>
      <c r="O64" s="729"/>
      <c r="P64" s="124"/>
    </row>
    <row r="65" spans="2:16">
      <c r="B65" s="123"/>
      <c r="C65" s="783" t="s">
        <v>69</v>
      </c>
      <c r="D65" s="784"/>
      <c r="E65" s="784"/>
      <c r="F65" s="784"/>
      <c r="G65" s="784"/>
      <c r="H65" s="784"/>
      <c r="I65" s="784"/>
      <c r="J65" s="142"/>
      <c r="K65" s="144"/>
      <c r="L65" s="136" t="s">
        <v>70</v>
      </c>
      <c r="M65" s="785" t="s">
        <v>71</v>
      </c>
      <c r="N65" s="786"/>
      <c r="O65" s="145"/>
      <c r="P65" s="124"/>
    </row>
    <row r="66" spans="2:16">
      <c r="B66" s="123"/>
      <c r="C66" s="764" t="s">
        <v>22</v>
      </c>
      <c r="D66" s="765"/>
      <c r="E66" s="765"/>
      <c r="F66" s="765"/>
      <c r="G66" s="765"/>
      <c r="H66" s="765"/>
      <c r="I66" s="765"/>
      <c r="J66" s="146"/>
      <c r="K66" s="147"/>
      <c r="L66" s="148"/>
      <c r="M66" s="826"/>
      <c r="N66" s="827"/>
      <c r="O66" s="149"/>
      <c r="P66" s="124"/>
    </row>
    <row r="67" spans="2:16">
      <c r="B67" s="123"/>
      <c r="C67" s="126" t="s">
        <v>72</v>
      </c>
      <c r="D67" s="92"/>
      <c r="E67" s="92"/>
      <c r="F67" s="92"/>
      <c r="G67" s="92"/>
      <c r="H67" s="92"/>
      <c r="I67" s="92"/>
      <c r="J67" s="146"/>
      <c r="K67" s="147"/>
      <c r="L67" s="148"/>
      <c r="M67" s="826"/>
      <c r="N67" s="827"/>
      <c r="O67" s="149"/>
      <c r="P67" s="124"/>
    </row>
    <row r="68" spans="2:16" ht="14.4" thickBot="1">
      <c r="B68" s="123"/>
      <c r="C68" s="132" t="s">
        <v>73</v>
      </c>
      <c r="D68" s="133"/>
      <c r="E68" s="133"/>
      <c r="F68" s="133"/>
      <c r="G68" s="133"/>
      <c r="H68" s="133"/>
      <c r="I68" s="133"/>
      <c r="J68" s="150"/>
      <c r="K68" s="151"/>
      <c r="L68" s="148"/>
      <c r="M68" s="828"/>
      <c r="N68" s="829"/>
      <c r="O68" s="149"/>
      <c r="P68" s="124"/>
    </row>
    <row r="69" spans="2:16" ht="14.4" thickBot="1">
      <c r="B69" s="123"/>
      <c r="C69" s="716" t="s">
        <v>57</v>
      </c>
      <c r="D69" s="717"/>
      <c r="E69" s="717"/>
      <c r="F69" s="717"/>
      <c r="G69" s="717"/>
      <c r="H69" s="717"/>
      <c r="I69" s="717"/>
      <c r="J69" s="717"/>
      <c r="K69" s="717"/>
      <c r="L69" s="717"/>
      <c r="M69" s="717"/>
      <c r="N69" s="718"/>
      <c r="O69" s="152"/>
      <c r="P69" s="124"/>
    </row>
    <row r="70" spans="2:16" ht="14.4" thickBot="1">
      <c r="B70" s="123"/>
      <c r="C70" s="129"/>
      <c r="O70" s="135"/>
      <c r="P70" s="124"/>
    </row>
    <row r="71" spans="2:16" ht="14.4" thickBot="1">
      <c r="B71" s="123"/>
      <c r="C71" s="830" t="s">
        <v>74</v>
      </c>
      <c r="D71" s="831"/>
      <c r="E71" s="831"/>
      <c r="F71" s="831"/>
      <c r="G71" s="831"/>
      <c r="H71" s="831"/>
      <c r="I71" s="831"/>
      <c r="J71" s="831"/>
      <c r="K71" s="831"/>
      <c r="L71" s="831"/>
      <c r="M71" s="831"/>
      <c r="N71" s="832"/>
      <c r="O71" s="153"/>
      <c r="P71" s="124"/>
    </row>
    <row r="72" spans="2:16">
      <c r="B72" s="123"/>
      <c r="C72" s="127"/>
      <c r="D72" s="128"/>
      <c r="E72" s="128"/>
      <c r="F72" s="128"/>
      <c r="G72" s="128"/>
      <c r="H72" s="128"/>
      <c r="I72" s="128"/>
      <c r="J72" s="128"/>
      <c r="K72" s="128"/>
      <c r="L72" s="128"/>
      <c r="M72" s="128"/>
      <c r="N72" s="128"/>
      <c r="O72" s="134"/>
      <c r="P72" s="124"/>
    </row>
    <row r="73" spans="2:16">
      <c r="B73" s="123"/>
      <c r="C73" s="129"/>
      <c r="O73" s="135"/>
      <c r="P73" s="124"/>
    </row>
    <row r="74" spans="2:16">
      <c r="B74" s="123"/>
      <c r="C74" s="129"/>
      <c r="O74" s="135"/>
      <c r="P74" s="124"/>
    </row>
    <row r="75" spans="2:16">
      <c r="B75" s="123"/>
      <c r="C75" s="129"/>
      <c r="H75" s="131" t="s">
        <v>75</v>
      </c>
      <c r="I75" s="131"/>
      <c r="J75" s="131"/>
      <c r="K75" s="131"/>
      <c r="O75" s="135"/>
      <c r="P75" s="124"/>
    </row>
    <row r="76" spans="2:16">
      <c r="B76" s="123"/>
      <c r="C76" s="129"/>
      <c r="H76" s="131" t="s">
        <v>76</v>
      </c>
      <c r="O76" s="135"/>
      <c r="P76" s="124"/>
    </row>
    <row r="77" spans="2:16">
      <c r="B77" s="123"/>
      <c r="C77" s="129"/>
      <c r="H77" s="131" t="s">
        <v>77</v>
      </c>
      <c r="O77" s="135"/>
      <c r="P77" s="124"/>
    </row>
    <row r="78" spans="2:16">
      <c r="B78" s="123"/>
      <c r="C78" s="129"/>
      <c r="H78" s="131" t="s">
        <v>78</v>
      </c>
      <c r="O78" s="135"/>
      <c r="P78" s="124"/>
    </row>
    <row r="79" spans="2:16">
      <c r="B79" s="123"/>
      <c r="C79" s="129"/>
      <c r="H79" s="122" t="s">
        <v>79</v>
      </c>
      <c r="O79" s="135"/>
      <c r="P79" s="124"/>
    </row>
    <row r="80" spans="2:16">
      <c r="B80" s="123"/>
      <c r="C80" s="154" t="s">
        <v>80</v>
      </c>
      <c r="D80" s="138"/>
      <c r="E80" s="138"/>
      <c r="F80" s="138"/>
      <c r="G80" s="138"/>
      <c r="H80" s="138"/>
      <c r="I80" s="138"/>
      <c r="J80" s="138"/>
      <c r="K80" s="138"/>
      <c r="L80" s="138"/>
      <c r="M80" s="138"/>
      <c r="N80" s="138"/>
      <c r="O80" s="155"/>
      <c r="P80" s="124"/>
    </row>
    <row r="81" spans="2:16">
      <c r="B81" s="123"/>
      <c r="C81" s="764"/>
      <c r="D81" s="765"/>
      <c r="E81" s="765"/>
      <c r="F81" s="765"/>
      <c r="G81" s="765"/>
      <c r="H81" s="765"/>
      <c r="I81" s="765"/>
      <c r="J81" s="765"/>
      <c r="K81" s="765"/>
      <c r="L81" s="765"/>
      <c r="M81" s="765"/>
      <c r="N81" s="765"/>
      <c r="O81" s="825"/>
      <c r="P81" s="124"/>
    </row>
    <row r="82" spans="2:16">
      <c r="B82" s="123"/>
      <c r="C82" s="764"/>
      <c r="D82" s="765"/>
      <c r="E82" s="765"/>
      <c r="F82" s="765"/>
      <c r="G82" s="765"/>
      <c r="H82" s="765"/>
      <c r="I82" s="765"/>
      <c r="J82" s="765"/>
      <c r="K82" s="765"/>
      <c r="L82" s="765"/>
      <c r="M82" s="765"/>
      <c r="N82" s="765"/>
      <c r="O82" s="825"/>
      <c r="P82" s="124"/>
    </row>
    <row r="83" spans="2:16">
      <c r="B83" s="123"/>
      <c r="C83" s="129"/>
      <c r="O83" s="135"/>
      <c r="P83" s="124"/>
    </row>
    <row r="84" spans="2:16">
      <c r="B84" s="123"/>
      <c r="C84" s="130" t="s">
        <v>81</v>
      </c>
      <c r="O84" s="135"/>
      <c r="P84" s="124"/>
    </row>
    <row r="85" spans="2:16" ht="12.75" customHeight="1">
      <c r="B85" s="123"/>
      <c r="C85" s="822" t="s">
        <v>82</v>
      </c>
      <c r="D85" s="823"/>
      <c r="E85" s="823"/>
      <c r="F85" s="823"/>
      <c r="G85" s="823"/>
      <c r="H85" s="823"/>
      <c r="I85" s="823"/>
      <c r="J85" s="823"/>
      <c r="K85" s="823"/>
      <c r="L85" s="823"/>
      <c r="M85" s="823"/>
      <c r="N85" s="823"/>
      <c r="O85" s="824"/>
      <c r="P85" s="124"/>
    </row>
    <row r="86" spans="2:16">
      <c r="B86" s="123"/>
      <c r="C86" s="822"/>
      <c r="D86" s="823"/>
      <c r="E86" s="823"/>
      <c r="F86" s="823"/>
      <c r="G86" s="823"/>
      <c r="H86" s="823"/>
      <c r="I86" s="823"/>
      <c r="J86" s="823"/>
      <c r="K86" s="823"/>
      <c r="L86" s="823"/>
      <c r="M86" s="823"/>
      <c r="N86" s="823"/>
      <c r="O86" s="824"/>
      <c r="P86" s="124"/>
    </row>
    <row r="87" spans="2:16" ht="12.9" customHeight="1">
      <c r="B87" s="123"/>
      <c r="C87" s="822" t="s">
        <v>83</v>
      </c>
      <c r="D87" s="823"/>
      <c r="E87" s="823"/>
      <c r="F87" s="823"/>
      <c r="G87" s="823"/>
      <c r="H87" s="823"/>
      <c r="I87" s="823"/>
      <c r="J87" s="823"/>
      <c r="K87" s="823"/>
      <c r="L87" s="823"/>
      <c r="M87" s="823"/>
      <c r="N87" s="823"/>
      <c r="O87" s="824"/>
      <c r="P87" s="124"/>
    </row>
    <row r="88" spans="2:16">
      <c r="B88" s="123"/>
      <c r="C88" s="822"/>
      <c r="D88" s="823"/>
      <c r="E88" s="823"/>
      <c r="F88" s="823"/>
      <c r="G88" s="823"/>
      <c r="H88" s="823"/>
      <c r="I88" s="823"/>
      <c r="J88" s="823"/>
      <c r="K88" s="823"/>
      <c r="L88" s="823"/>
      <c r="M88" s="823"/>
      <c r="N88" s="823"/>
      <c r="O88" s="824"/>
      <c r="P88" s="124"/>
    </row>
    <row r="89" spans="2:16">
      <c r="B89" s="123"/>
      <c r="C89" s="129"/>
      <c r="O89" s="135"/>
      <c r="P89" s="124"/>
    </row>
    <row r="90" spans="2:16">
      <c r="B90" s="123"/>
      <c r="C90" s="129"/>
      <c r="H90" s="131" t="s">
        <v>75</v>
      </c>
      <c r="O90" s="135"/>
      <c r="P90" s="124"/>
    </row>
    <row r="91" spans="2:16">
      <c r="B91" s="123"/>
      <c r="C91" s="129"/>
      <c r="H91" s="122" t="s">
        <v>76</v>
      </c>
      <c r="I91" s="92"/>
      <c r="J91" s="92"/>
      <c r="K91" s="92"/>
      <c r="O91" s="135"/>
      <c r="P91" s="124"/>
    </row>
    <row r="92" spans="2:16">
      <c r="B92" s="123"/>
      <c r="C92" s="129"/>
      <c r="H92" s="122" t="s">
        <v>84</v>
      </c>
      <c r="O92" s="135"/>
      <c r="P92" s="124"/>
    </row>
    <row r="93" spans="2:16">
      <c r="B93" s="123"/>
      <c r="C93" s="129"/>
      <c r="H93" s="122" t="s">
        <v>78</v>
      </c>
      <c r="O93" s="135"/>
      <c r="P93" s="124"/>
    </row>
    <row r="94" spans="2:16" ht="17.25" customHeight="1">
      <c r="B94" s="123"/>
      <c r="C94" s="129"/>
      <c r="K94" s="816"/>
      <c r="L94" s="816"/>
      <c r="M94" s="816"/>
      <c r="N94" s="816"/>
      <c r="O94" s="817"/>
      <c r="P94" s="124"/>
    </row>
    <row r="95" spans="2:16" ht="18.75" customHeight="1" thickBot="1">
      <c r="B95" s="123"/>
      <c r="C95" s="820"/>
      <c r="D95" s="818"/>
      <c r="E95" s="818"/>
      <c r="F95" s="143"/>
      <c r="G95" s="143"/>
      <c r="H95" s="143"/>
      <c r="I95" s="143"/>
      <c r="J95" s="143"/>
      <c r="K95" s="818"/>
      <c r="L95" s="818"/>
      <c r="M95" s="818"/>
      <c r="N95" s="818"/>
      <c r="O95" s="819"/>
      <c r="P95" s="124"/>
    </row>
    <row r="96" spans="2:16" ht="14.4" thickBot="1">
      <c r="B96" s="156"/>
      <c r="C96" s="157"/>
      <c r="D96" s="157"/>
      <c r="E96" s="157"/>
      <c r="F96" s="157"/>
      <c r="G96" s="157"/>
      <c r="H96" s="157"/>
      <c r="I96" s="157"/>
      <c r="J96" s="157"/>
      <c r="K96" s="157"/>
      <c r="L96" s="157"/>
      <c r="M96" s="157"/>
      <c r="N96" s="157"/>
      <c r="O96" s="157"/>
      <c r="P96" s="158"/>
    </row>
    <row r="97" ht="14.4" thickTop="1"/>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0:N30"/>
    <mergeCell ref="C32:O34"/>
    <mergeCell ref="C25:O27"/>
    <mergeCell ref="C28:G28"/>
    <mergeCell ref="H28:I28"/>
    <mergeCell ref="J28:K28"/>
    <mergeCell ref="M28:N28"/>
    <mergeCell ref="C29:G29"/>
    <mergeCell ref="H29:I29"/>
    <mergeCell ref="J29:K29"/>
    <mergeCell ref="M29:N29"/>
    <mergeCell ref="C35:G35"/>
    <mergeCell ref="H35:I35"/>
    <mergeCell ref="J35:K35"/>
    <mergeCell ref="M35:N35"/>
    <mergeCell ref="C36:G36"/>
    <mergeCell ref="H36:I36"/>
    <mergeCell ref="J36:K36"/>
    <mergeCell ref="M36:N36"/>
    <mergeCell ref="C43:N43"/>
    <mergeCell ref="C46:O48"/>
    <mergeCell ref="C49:G49"/>
    <mergeCell ref="H49:I49"/>
    <mergeCell ref="J49:K49"/>
    <mergeCell ref="M49:N49"/>
    <mergeCell ref="C60:N60"/>
    <mergeCell ref="C50:N50"/>
    <mergeCell ref="C53:O55"/>
    <mergeCell ref="C56:G56"/>
    <mergeCell ref="H56:I56"/>
    <mergeCell ref="J56:K56"/>
    <mergeCell ref="M56:N56"/>
    <mergeCell ref="C57:G57"/>
    <mergeCell ref="H57:I57"/>
    <mergeCell ref="J57:K57"/>
    <mergeCell ref="M57:N57"/>
    <mergeCell ref="C58:N58"/>
    <mergeCell ref="C65:I65"/>
    <mergeCell ref="M65:N65"/>
    <mergeCell ref="C66:I66"/>
    <mergeCell ref="M66:N66"/>
    <mergeCell ref="M67:N67"/>
    <mergeCell ref="C87:O88"/>
    <mergeCell ref="K94:O95"/>
    <mergeCell ref="C95:E95"/>
    <mergeCell ref="C37:G37"/>
    <mergeCell ref="C38:G38"/>
    <mergeCell ref="C39:G39"/>
    <mergeCell ref="C40:G40"/>
    <mergeCell ref="C41:G41"/>
    <mergeCell ref="C42:G42"/>
    <mergeCell ref="M68:N68"/>
    <mergeCell ref="C69:N69"/>
    <mergeCell ref="C71:N71"/>
    <mergeCell ref="C81:O81"/>
    <mergeCell ref="C82:O82"/>
    <mergeCell ref="C85:O86"/>
    <mergeCell ref="C62:O64"/>
    <mergeCell ref="H42:I42"/>
    <mergeCell ref="H37:I37"/>
    <mergeCell ref="H38:I38"/>
    <mergeCell ref="H39:I39"/>
    <mergeCell ref="H40:I40"/>
    <mergeCell ref="H41:I41"/>
    <mergeCell ref="M42:N42"/>
    <mergeCell ref="J37:K37"/>
    <mergeCell ref="J38:K38"/>
    <mergeCell ref="J39:K39"/>
    <mergeCell ref="J40:K40"/>
    <mergeCell ref="J41:K41"/>
    <mergeCell ref="J42:K42"/>
    <mergeCell ref="M37:N37"/>
    <mergeCell ref="M38:N38"/>
    <mergeCell ref="M39:N39"/>
    <mergeCell ref="M40:N40"/>
    <mergeCell ref="M41:N41"/>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A1E8F-0139-40F8-AB3F-17F730D87A2D}">
  <dimension ref="B1:P92"/>
  <sheetViews>
    <sheetView showGridLines="0" view="pageBreakPreview" topLeftCell="I34" zoomScale="90" zoomScaleNormal="80" zoomScaleSheetLayoutView="90" zoomScalePageLayoutView="85" workbookViewId="0">
      <selection activeCell="R56" sqref="R56"/>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28.8" customHeight="1" thickBot="1">
      <c r="B24" s="123"/>
      <c r="C24" s="488">
        <v>5.01</v>
      </c>
      <c r="D24" s="865" t="s">
        <v>106</v>
      </c>
      <c r="E24" s="866"/>
      <c r="F24" s="866"/>
      <c r="G24" s="866"/>
      <c r="H24" s="866"/>
      <c r="I24" s="866"/>
      <c r="J24" s="866"/>
      <c r="K24" s="866"/>
      <c r="L24" s="867"/>
      <c r="M24" s="770" t="s">
        <v>172</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25"/>
      <c r="D27" s="726"/>
      <c r="E27" s="726"/>
      <c r="F27" s="726"/>
      <c r="G27" s="726"/>
      <c r="H27" s="726"/>
      <c r="I27" s="726"/>
      <c r="J27" s="726"/>
      <c r="K27" s="726"/>
      <c r="L27" s="726"/>
      <c r="M27" s="726"/>
      <c r="N27" s="726"/>
      <c r="O27" s="729"/>
      <c r="P27" s="124"/>
    </row>
    <row r="28" spans="2:16" ht="31.8" customHeight="1">
      <c r="B28" s="123"/>
      <c r="C28" s="1025" t="s">
        <v>51</v>
      </c>
      <c r="D28" s="733"/>
      <c r="E28" s="733"/>
      <c r="F28" s="733"/>
      <c r="G28" s="733"/>
      <c r="H28" s="732" t="s">
        <v>54</v>
      </c>
      <c r="I28" s="733"/>
      <c r="J28" s="732" t="s">
        <v>52</v>
      </c>
      <c r="K28" s="732"/>
      <c r="L28" s="173" t="s">
        <v>11</v>
      </c>
      <c r="M28" s="732" t="s">
        <v>10</v>
      </c>
      <c r="N28" s="732"/>
      <c r="O28" s="490" t="s">
        <v>120</v>
      </c>
      <c r="P28" s="124"/>
    </row>
    <row r="29" spans="2:16">
      <c r="B29" s="123"/>
      <c r="C29" s="1250" t="s">
        <v>118</v>
      </c>
      <c r="D29" s="851"/>
      <c r="E29" s="851"/>
      <c r="F29" s="851"/>
      <c r="G29" s="851"/>
      <c r="H29" s="851"/>
      <c r="I29" s="851"/>
      <c r="J29" s="737" t="s">
        <v>86</v>
      </c>
      <c r="K29" s="737"/>
      <c r="L29" s="492">
        <v>935.19</v>
      </c>
      <c r="M29" s="1260">
        <v>0.05</v>
      </c>
      <c r="N29" s="1260"/>
      <c r="O29" s="493">
        <f>+L29*M29</f>
        <v>46.759500000000003</v>
      </c>
      <c r="P29" s="124"/>
    </row>
    <row r="30" spans="2:16" ht="14.4" thickBot="1">
      <c r="B30" s="123"/>
      <c r="C30" s="1250" t="s">
        <v>181</v>
      </c>
      <c r="D30" s="851"/>
      <c r="E30" s="851"/>
      <c r="F30" s="851"/>
      <c r="G30" s="851"/>
      <c r="H30" s="851"/>
      <c r="I30" s="851"/>
      <c r="J30" s="737" t="s">
        <v>121</v>
      </c>
      <c r="K30" s="737"/>
      <c r="L30" s="492">
        <v>154625</v>
      </c>
      <c r="M30" s="1251">
        <v>0.08</v>
      </c>
      <c r="N30" s="1251"/>
      <c r="O30" s="493">
        <f>+L30*M30</f>
        <v>12370</v>
      </c>
      <c r="P30" s="124"/>
    </row>
    <row r="31" spans="2:16" ht="14.4" thickBot="1">
      <c r="B31" s="123"/>
      <c r="C31" s="1258" t="s">
        <v>57</v>
      </c>
      <c r="D31" s="1259"/>
      <c r="E31" s="1259"/>
      <c r="F31" s="1259"/>
      <c r="G31" s="1259"/>
      <c r="H31" s="1259"/>
      <c r="I31" s="1259"/>
      <c r="J31" s="1259"/>
      <c r="K31" s="1259"/>
      <c r="L31" s="1259"/>
      <c r="M31" s="1259"/>
      <c r="N31" s="1259"/>
      <c r="O31" s="491">
        <f>ROUND(+SUM(O29:O30),2)</f>
        <v>12416.76</v>
      </c>
      <c r="P31" s="124"/>
    </row>
    <row r="32" spans="2:16" ht="14.4" thickBot="1">
      <c r="B32" s="123"/>
      <c r="P32" s="124"/>
    </row>
    <row r="33" spans="2:16" ht="13.5" customHeight="1">
      <c r="B33" s="123"/>
      <c r="C33" s="837" t="s">
        <v>58</v>
      </c>
      <c r="D33" s="838"/>
      <c r="E33" s="838"/>
      <c r="F33" s="838"/>
      <c r="G33" s="838"/>
      <c r="H33" s="838"/>
      <c r="I33" s="838"/>
      <c r="J33" s="838"/>
      <c r="K33" s="838"/>
      <c r="L33" s="838"/>
      <c r="M33" s="838"/>
      <c r="N33" s="838"/>
      <c r="O33" s="839"/>
      <c r="P33" s="124"/>
    </row>
    <row r="34" spans="2:16">
      <c r="B34" s="123"/>
      <c r="C34" s="840"/>
      <c r="D34" s="841"/>
      <c r="E34" s="841"/>
      <c r="F34" s="841"/>
      <c r="G34" s="841"/>
      <c r="H34" s="841"/>
      <c r="I34" s="841"/>
      <c r="J34" s="841"/>
      <c r="K34" s="841"/>
      <c r="L34" s="841"/>
      <c r="M34" s="841"/>
      <c r="N34" s="841"/>
      <c r="O34" s="842"/>
      <c r="P34" s="124"/>
    </row>
    <row r="35" spans="2:16">
      <c r="B35" s="123"/>
      <c r="C35" s="840"/>
      <c r="D35" s="841"/>
      <c r="E35" s="841"/>
      <c r="F35" s="841"/>
      <c r="G35" s="841"/>
      <c r="H35" s="841"/>
      <c r="I35" s="841"/>
      <c r="J35" s="841"/>
      <c r="K35" s="841"/>
      <c r="L35" s="841"/>
      <c r="M35" s="841"/>
      <c r="N35" s="841"/>
      <c r="O35" s="842"/>
      <c r="P35" s="124"/>
    </row>
    <row r="36" spans="2:16" ht="27.6">
      <c r="B36" s="123"/>
      <c r="C36" s="1025" t="s">
        <v>51</v>
      </c>
      <c r="D36" s="733"/>
      <c r="E36" s="733"/>
      <c r="F36" s="733"/>
      <c r="G36" s="733"/>
      <c r="H36" s="732" t="s">
        <v>54</v>
      </c>
      <c r="I36" s="733"/>
      <c r="J36" s="732" t="s">
        <v>52</v>
      </c>
      <c r="K36" s="732"/>
      <c r="L36" s="173" t="s">
        <v>11</v>
      </c>
      <c r="M36" s="732" t="s">
        <v>10</v>
      </c>
      <c r="N36" s="732"/>
      <c r="O36" s="469" t="s">
        <v>120</v>
      </c>
      <c r="P36" s="124"/>
    </row>
    <row r="37" spans="2:16" ht="14.4" thickBot="1">
      <c r="B37" s="123"/>
      <c r="C37" s="1258" t="s">
        <v>57</v>
      </c>
      <c r="D37" s="1259"/>
      <c r="E37" s="1259"/>
      <c r="F37" s="1259"/>
      <c r="G37" s="1259"/>
      <c r="H37" s="1259"/>
      <c r="I37" s="1259"/>
      <c r="J37" s="1259"/>
      <c r="K37" s="1259"/>
      <c r="L37" s="1259"/>
      <c r="M37" s="1259"/>
      <c r="N37" s="1259"/>
      <c r="O37" s="489"/>
      <c r="P37" s="124"/>
    </row>
    <row r="38" spans="2:16">
      <c r="B38" s="123"/>
      <c r="C38" s="125"/>
      <c r="D38" s="125"/>
      <c r="E38" s="125"/>
      <c r="F38" s="125"/>
      <c r="G38" s="125"/>
      <c r="H38" s="125"/>
      <c r="I38" s="125"/>
      <c r="J38" s="125"/>
      <c r="K38" s="125"/>
      <c r="L38" s="125"/>
      <c r="M38" s="125"/>
      <c r="N38" s="125"/>
      <c r="O38" s="174"/>
      <c r="P38" s="124"/>
    </row>
    <row r="39" spans="2:16" ht="14.4" thickBot="1">
      <c r="B39" s="123"/>
      <c r="C39" s="125"/>
      <c r="D39" s="125"/>
      <c r="E39" s="125"/>
      <c r="F39" s="125"/>
      <c r="G39" s="125"/>
      <c r="H39" s="125"/>
      <c r="I39" s="125"/>
      <c r="J39" s="125"/>
      <c r="K39" s="125"/>
      <c r="L39" s="125"/>
      <c r="M39" s="125"/>
      <c r="N39" s="125"/>
      <c r="O39" s="174"/>
      <c r="P39" s="124"/>
    </row>
    <row r="40" spans="2:16">
      <c r="B40" s="123"/>
      <c r="C40" s="722" t="s">
        <v>129</v>
      </c>
      <c r="D40" s="723"/>
      <c r="E40" s="723"/>
      <c r="F40" s="723"/>
      <c r="G40" s="723"/>
      <c r="H40" s="723"/>
      <c r="I40" s="723"/>
      <c r="J40" s="723"/>
      <c r="K40" s="723"/>
      <c r="L40" s="723"/>
      <c r="M40" s="723"/>
      <c r="N40" s="723"/>
      <c r="O40" s="724"/>
      <c r="P40" s="124"/>
    </row>
    <row r="41" spans="2:16">
      <c r="B41" s="123"/>
      <c r="C41" s="725"/>
      <c r="D41" s="726"/>
      <c r="E41" s="726"/>
      <c r="F41" s="726"/>
      <c r="G41" s="726"/>
      <c r="H41" s="726"/>
      <c r="I41" s="726"/>
      <c r="J41" s="726"/>
      <c r="K41" s="726"/>
      <c r="L41" s="726"/>
      <c r="M41" s="726"/>
      <c r="N41" s="726"/>
      <c r="O41" s="727"/>
      <c r="P41" s="124"/>
    </row>
    <row r="42" spans="2:16" ht="14.4" thickBot="1">
      <c r="B42" s="123"/>
      <c r="C42" s="725"/>
      <c r="D42" s="726"/>
      <c r="E42" s="726"/>
      <c r="F42" s="726"/>
      <c r="G42" s="726"/>
      <c r="H42" s="726"/>
      <c r="I42" s="726"/>
      <c r="J42" s="726"/>
      <c r="K42" s="726"/>
      <c r="L42" s="728"/>
      <c r="M42" s="728"/>
      <c r="N42" s="728"/>
      <c r="O42" s="729"/>
      <c r="P42" s="124"/>
    </row>
    <row r="43" spans="2:16" ht="28.2" thickBot="1">
      <c r="B43" s="123"/>
      <c r="C43" s="843" t="s">
        <v>51</v>
      </c>
      <c r="D43" s="731"/>
      <c r="E43" s="731"/>
      <c r="F43" s="731"/>
      <c r="G43" s="731"/>
      <c r="H43" s="732" t="s">
        <v>54</v>
      </c>
      <c r="I43" s="733"/>
      <c r="J43" s="732" t="s">
        <v>52</v>
      </c>
      <c r="K43" s="732"/>
      <c r="L43" s="136" t="s">
        <v>11</v>
      </c>
      <c r="M43" s="734" t="s">
        <v>10</v>
      </c>
      <c r="N43" s="735"/>
      <c r="O43" s="137" t="s">
        <v>120</v>
      </c>
      <c r="P43" s="124"/>
    </row>
    <row r="44" spans="2:16" ht="14.4" thickBot="1">
      <c r="B44" s="123"/>
      <c r="C44" s="1252" t="s">
        <v>182</v>
      </c>
      <c r="D44" s="1253"/>
      <c r="E44" s="1253"/>
      <c r="F44" s="1253"/>
      <c r="G44" s="1253"/>
      <c r="H44" s="1254"/>
      <c r="I44" s="1254"/>
      <c r="J44" s="1255" t="s">
        <v>183</v>
      </c>
      <c r="K44" s="1255"/>
      <c r="L44" s="486">
        <v>10464</v>
      </c>
      <c r="M44" s="1256">
        <v>1.3</v>
      </c>
      <c r="N44" s="1257"/>
      <c r="O44" s="493">
        <f>+L44*M44</f>
        <v>13603.2</v>
      </c>
      <c r="P44" s="124"/>
    </row>
    <row r="45" spans="2:16" ht="14.4" thickBot="1">
      <c r="B45" s="123"/>
      <c r="C45" s="716" t="s">
        <v>57</v>
      </c>
      <c r="D45" s="717"/>
      <c r="E45" s="717"/>
      <c r="F45" s="717"/>
      <c r="G45" s="717"/>
      <c r="H45" s="717"/>
      <c r="I45" s="717"/>
      <c r="J45" s="717"/>
      <c r="K45" s="717"/>
      <c r="L45" s="717"/>
      <c r="M45" s="717"/>
      <c r="N45" s="718"/>
      <c r="O45" s="491">
        <f>ROUND(+SUM(O44),2)</f>
        <v>13603.2</v>
      </c>
      <c r="P45" s="124"/>
    </row>
    <row r="46" spans="2:16">
      <c r="B46" s="123"/>
      <c r="C46" s="125"/>
      <c r="D46" s="125"/>
      <c r="E46" s="125"/>
      <c r="F46" s="125"/>
      <c r="G46" s="125"/>
      <c r="H46" s="125"/>
      <c r="I46" s="125"/>
      <c r="J46" s="125"/>
      <c r="K46" s="125"/>
      <c r="L46" s="125"/>
      <c r="M46" s="125"/>
      <c r="N46" s="125"/>
      <c r="O46" s="174"/>
      <c r="P46" s="124"/>
    </row>
    <row r="47" spans="2:16" ht="14.4" thickBot="1">
      <c r="B47" s="123"/>
      <c r="P47" s="124"/>
    </row>
    <row r="48" spans="2:16">
      <c r="B48" s="123"/>
      <c r="C48" s="722" t="s">
        <v>64</v>
      </c>
      <c r="D48" s="723"/>
      <c r="E48" s="723"/>
      <c r="F48" s="723"/>
      <c r="G48" s="723"/>
      <c r="H48" s="723"/>
      <c r="I48" s="723"/>
      <c r="J48" s="723"/>
      <c r="K48" s="723"/>
      <c r="L48" s="723"/>
      <c r="M48" s="723"/>
      <c r="N48" s="723"/>
      <c r="O48" s="724"/>
      <c r="P48" s="124"/>
    </row>
    <row r="49" spans="2:16">
      <c r="B49" s="123"/>
      <c r="C49" s="725"/>
      <c r="D49" s="726"/>
      <c r="E49" s="726"/>
      <c r="F49" s="726"/>
      <c r="G49" s="726"/>
      <c r="H49" s="726"/>
      <c r="I49" s="726"/>
      <c r="J49" s="726"/>
      <c r="K49" s="726"/>
      <c r="L49" s="726"/>
      <c r="M49" s="726"/>
      <c r="N49" s="726"/>
      <c r="O49" s="727"/>
      <c r="P49" s="124"/>
    </row>
    <row r="50" spans="2:16">
      <c r="B50" s="123"/>
      <c r="C50" s="725"/>
      <c r="D50" s="726"/>
      <c r="E50" s="726"/>
      <c r="F50" s="726"/>
      <c r="G50" s="726"/>
      <c r="H50" s="726"/>
      <c r="I50" s="726"/>
      <c r="J50" s="726"/>
      <c r="K50" s="726"/>
      <c r="L50" s="726"/>
      <c r="M50" s="726"/>
      <c r="N50" s="726"/>
      <c r="O50" s="727"/>
      <c r="P50" s="124"/>
    </row>
    <row r="51" spans="2:16" ht="31.5" customHeight="1">
      <c r="B51" s="123"/>
      <c r="C51" s="732" t="s">
        <v>51</v>
      </c>
      <c r="D51" s="733"/>
      <c r="E51" s="733"/>
      <c r="F51" s="733"/>
      <c r="G51" s="733"/>
      <c r="H51" s="732" t="s">
        <v>54</v>
      </c>
      <c r="I51" s="733"/>
      <c r="J51" s="732" t="s">
        <v>52</v>
      </c>
      <c r="K51" s="732"/>
      <c r="L51" s="173" t="s">
        <v>11</v>
      </c>
      <c r="M51" s="732" t="s">
        <v>10</v>
      </c>
      <c r="N51" s="732"/>
      <c r="O51" s="160" t="s">
        <v>120</v>
      </c>
      <c r="P51" s="124"/>
    </row>
    <row r="52" spans="2:16" ht="35.4" customHeight="1" thickBot="1">
      <c r="B52" s="123"/>
      <c r="C52" s="736" t="s">
        <v>198</v>
      </c>
      <c r="D52" s="736"/>
      <c r="E52" s="736"/>
      <c r="F52" s="736"/>
      <c r="G52" s="736"/>
      <c r="H52" s="737"/>
      <c r="I52" s="737"/>
      <c r="J52" s="737" t="s">
        <v>126</v>
      </c>
      <c r="K52" s="737"/>
      <c r="L52" s="292">
        <v>11689.88</v>
      </c>
      <c r="M52" s="738">
        <v>0.08</v>
      </c>
      <c r="N52" s="739"/>
      <c r="O52" s="164">
        <f>+L52*M52</f>
        <v>935.19039999999995</v>
      </c>
      <c r="P52" s="124"/>
    </row>
    <row r="53" spans="2:16" ht="14.4" thickBot="1">
      <c r="B53" s="123"/>
      <c r="C53" s="776" t="s">
        <v>57</v>
      </c>
      <c r="D53" s="777"/>
      <c r="E53" s="777"/>
      <c r="F53" s="777"/>
      <c r="G53" s="777"/>
      <c r="H53" s="777"/>
      <c r="I53" s="777"/>
      <c r="J53" s="777"/>
      <c r="K53" s="777"/>
      <c r="L53" s="777"/>
      <c r="M53" s="777"/>
      <c r="N53" s="777"/>
      <c r="O53" s="166">
        <f>ROUND(+SUM(O52:O52),2)</f>
        <v>935.19</v>
      </c>
      <c r="P53" s="124"/>
    </row>
    <row r="54" spans="2:16" ht="14.4" thickBot="1">
      <c r="B54" s="123"/>
      <c r="C54" s="129"/>
      <c r="O54" s="135"/>
      <c r="P54" s="124"/>
    </row>
    <row r="55" spans="2:16" ht="14.4" thickBot="1">
      <c r="B55" s="123"/>
      <c r="C55" s="778" t="s">
        <v>67</v>
      </c>
      <c r="D55" s="779"/>
      <c r="E55" s="779"/>
      <c r="F55" s="779"/>
      <c r="G55" s="779"/>
      <c r="H55" s="779"/>
      <c r="I55" s="779"/>
      <c r="J55" s="779"/>
      <c r="K55" s="779"/>
      <c r="L55" s="779"/>
      <c r="M55" s="779"/>
      <c r="N55" s="780"/>
      <c r="O55" s="168">
        <f>+O53+O45+O31+O37</f>
        <v>26955.15</v>
      </c>
      <c r="P55" s="124"/>
    </row>
    <row r="56" spans="2:16" ht="14.4" thickBot="1">
      <c r="B56" s="123"/>
      <c r="P56" s="124"/>
    </row>
    <row r="57" spans="2:16">
      <c r="B57" s="123"/>
      <c r="C57" s="722" t="s">
        <v>68</v>
      </c>
      <c r="D57" s="723"/>
      <c r="E57" s="723"/>
      <c r="F57" s="723"/>
      <c r="G57" s="723"/>
      <c r="H57" s="723"/>
      <c r="I57" s="723"/>
      <c r="J57" s="723"/>
      <c r="K57" s="723"/>
      <c r="L57" s="723"/>
      <c r="M57" s="723"/>
      <c r="N57" s="723"/>
      <c r="O57" s="724"/>
      <c r="P57" s="124"/>
    </row>
    <row r="58" spans="2:16">
      <c r="B58" s="123"/>
      <c r="C58" s="725"/>
      <c r="D58" s="726"/>
      <c r="E58" s="726"/>
      <c r="F58" s="726"/>
      <c r="G58" s="726"/>
      <c r="H58" s="726"/>
      <c r="I58" s="726"/>
      <c r="J58" s="726"/>
      <c r="K58" s="726"/>
      <c r="L58" s="726"/>
      <c r="M58" s="726"/>
      <c r="N58" s="726"/>
      <c r="O58" s="727"/>
      <c r="P58" s="124"/>
    </row>
    <row r="59" spans="2:16" ht="14.4" thickBot="1">
      <c r="B59" s="123"/>
      <c r="C59" s="775"/>
      <c r="D59" s="728"/>
      <c r="E59" s="728"/>
      <c r="F59" s="728"/>
      <c r="G59" s="728"/>
      <c r="H59" s="728"/>
      <c r="I59" s="728"/>
      <c r="J59" s="728"/>
      <c r="K59" s="728"/>
      <c r="L59" s="728"/>
      <c r="M59" s="728"/>
      <c r="N59" s="728"/>
      <c r="O59" s="729"/>
      <c r="P59" s="124"/>
    </row>
    <row r="60" spans="2:16">
      <c r="B60" s="123"/>
      <c r="C60" s="783" t="s">
        <v>69</v>
      </c>
      <c r="D60" s="784"/>
      <c r="E60" s="784"/>
      <c r="F60" s="784"/>
      <c r="G60" s="784"/>
      <c r="H60" s="784"/>
      <c r="I60" s="784"/>
      <c r="J60" s="142"/>
      <c r="K60" s="144"/>
      <c r="L60" s="136" t="s">
        <v>70</v>
      </c>
      <c r="M60" s="785" t="s">
        <v>71</v>
      </c>
      <c r="N60" s="786"/>
      <c r="O60" s="145"/>
      <c r="P60" s="124"/>
    </row>
    <row r="61" spans="2:16">
      <c r="B61" s="123"/>
      <c r="C61" s="764" t="s">
        <v>22</v>
      </c>
      <c r="D61" s="765"/>
      <c r="E61" s="765"/>
      <c r="F61" s="765"/>
      <c r="G61" s="765"/>
      <c r="H61" s="765"/>
      <c r="I61" s="765"/>
      <c r="J61" s="146"/>
      <c r="K61" s="147"/>
      <c r="L61" s="148"/>
      <c r="M61" s="826"/>
      <c r="N61" s="827"/>
      <c r="O61" s="149"/>
      <c r="P61" s="124"/>
    </row>
    <row r="62" spans="2:16">
      <c r="B62" s="123"/>
      <c r="C62" s="126" t="s">
        <v>72</v>
      </c>
      <c r="D62" s="92"/>
      <c r="E62" s="92"/>
      <c r="F62" s="92"/>
      <c r="G62" s="92"/>
      <c r="H62" s="92"/>
      <c r="I62" s="92"/>
      <c r="J62" s="146"/>
      <c r="K62" s="147"/>
      <c r="L62" s="148"/>
      <c r="M62" s="826"/>
      <c r="N62" s="827"/>
      <c r="O62" s="149"/>
      <c r="P62" s="124"/>
    </row>
    <row r="63" spans="2:16" ht="14.4" thickBot="1">
      <c r="B63" s="123"/>
      <c r="C63" s="132" t="s">
        <v>73</v>
      </c>
      <c r="D63" s="133"/>
      <c r="E63" s="133"/>
      <c r="F63" s="133"/>
      <c r="G63" s="133"/>
      <c r="H63" s="133"/>
      <c r="I63" s="133"/>
      <c r="J63" s="150"/>
      <c r="K63" s="151"/>
      <c r="L63" s="148"/>
      <c r="M63" s="828"/>
      <c r="N63" s="829"/>
      <c r="O63" s="149"/>
      <c r="P63" s="124"/>
    </row>
    <row r="64" spans="2:16" ht="14.4" thickBot="1">
      <c r="B64" s="123"/>
      <c r="C64" s="716" t="s">
        <v>57</v>
      </c>
      <c r="D64" s="717"/>
      <c r="E64" s="717"/>
      <c r="F64" s="717"/>
      <c r="G64" s="717"/>
      <c r="H64" s="717"/>
      <c r="I64" s="717"/>
      <c r="J64" s="717"/>
      <c r="K64" s="717"/>
      <c r="L64" s="717"/>
      <c r="M64" s="717"/>
      <c r="N64" s="718"/>
      <c r="O64" s="152"/>
      <c r="P64" s="124"/>
    </row>
    <row r="65" spans="2:16" ht="14.4" thickBot="1">
      <c r="B65" s="123"/>
      <c r="C65" s="129"/>
      <c r="O65" s="135"/>
      <c r="P65" s="124"/>
    </row>
    <row r="66" spans="2:16" ht="14.4" thickBot="1">
      <c r="B66" s="123"/>
      <c r="C66" s="830" t="s">
        <v>74</v>
      </c>
      <c r="D66" s="831"/>
      <c r="E66" s="831"/>
      <c r="F66" s="831"/>
      <c r="G66" s="831"/>
      <c r="H66" s="831"/>
      <c r="I66" s="831"/>
      <c r="J66" s="831"/>
      <c r="K66" s="831"/>
      <c r="L66" s="831"/>
      <c r="M66" s="831"/>
      <c r="N66" s="832"/>
      <c r="O66" s="153"/>
      <c r="P66" s="124"/>
    </row>
    <row r="67" spans="2:16">
      <c r="B67" s="123"/>
      <c r="C67" s="127"/>
      <c r="D67" s="128"/>
      <c r="E67" s="128"/>
      <c r="F67" s="128"/>
      <c r="G67" s="128"/>
      <c r="H67" s="128"/>
      <c r="I67" s="128"/>
      <c r="J67" s="128"/>
      <c r="K67" s="128"/>
      <c r="L67" s="128"/>
      <c r="M67" s="128"/>
      <c r="N67" s="128"/>
      <c r="O67" s="134"/>
      <c r="P67" s="124"/>
    </row>
    <row r="68" spans="2:16">
      <c r="B68" s="123"/>
      <c r="C68" s="129"/>
      <c r="O68" s="135"/>
      <c r="P68" s="124"/>
    </row>
    <row r="69" spans="2:16">
      <c r="B69" s="123"/>
      <c r="C69" s="129"/>
      <c r="O69" s="135"/>
      <c r="P69" s="124"/>
    </row>
    <row r="70" spans="2:16">
      <c r="B70" s="123"/>
      <c r="C70" s="129"/>
      <c r="H70" s="131" t="s">
        <v>75</v>
      </c>
      <c r="I70" s="131"/>
      <c r="J70" s="131"/>
      <c r="K70" s="131"/>
      <c r="O70" s="135"/>
      <c r="P70" s="124"/>
    </row>
    <row r="71" spans="2:16">
      <c r="B71" s="123"/>
      <c r="C71" s="129"/>
      <c r="H71" s="131" t="s">
        <v>76</v>
      </c>
      <c r="O71" s="135"/>
      <c r="P71" s="124"/>
    </row>
    <row r="72" spans="2:16">
      <c r="B72" s="123"/>
      <c r="C72" s="129"/>
      <c r="H72" s="131" t="s">
        <v>77</v>
      </c>
      <c r="O72" s="135"/>
      <c r="P72" s="124"/>
    </row>
    <row r="73" spans="2:16">
      <c r="B73" s="123"/>
      <c r="C73" s="129"/>
      <c r="H73" s="131" t="s">
        <v>78</v>
      </c>
      <c r="O73" s="135"/>
      <c r="P73" s="124"/>
    </row>
    <row r="74" spans="2:16">
      <c r="B74" s="123"/>
      <c r="C74" s="129"/>
      <c r="H74" s="122" t="s">
        <v>79</v>
      </c>
      <c r="O74" s="135"/>
      <c r="P74" s="124"/>
    </row>
    <row r="75" spans="2:16">
      <c r="B75" s="123"/>
      <c r="C75" s="154" t="s">
        <v>80</v>
      </c>
      <c r="D75" s="138"/>
      <c r="E75" s="138"/>
      <c r="F75" s="138"/>
      <c r="G75" s="138"/>
      <c r="H75" s="138"/>
      <c r="I75" s="138"/>
      <c r="J75" s="138"/>
      <c r="K75" s="138"/>
      <c r="L75" s="138"/>
      <c r="M75" s="138"/>
      <c r="N75" s="138"/>
      <c r="O75" s="155"/>
      <c r="P75" s="124"/>
    </row>
    <row r="76" spans="2:16">
      <c r="B76" s="123"/>
      <c r="C76" s="764"/>
      <c r="D76" s="765"/>
      <c r="E76" s="765"/>
      <c r="F76" s="765"/>
      <c r="G76" s="765"/>
      <c r="H76" s="765"/>
      <c r="I76" s="765"/>
      <c r="J76" s="765"/>
      <c r="K76" s="765"/>
      <c r="L76" s="765"/>
      <c r="M76" s="765"/>
      <c r="N76" s="765"/>
      <c r="O76" s="825"/>
      <c r="P76" s="124"/>
    </row>
    <row r="77" spans="2:16">
      <c r="B77" s="123"/>
      <c r="C77" s="764"/>
      <c r="D77" s="765"/>
      <c r="E77" s="765"/>
      <c r="F77" s="765"/>
      <c r="G77" s="765"/>
      <c r="H77" s="765"/>
      <c r="I77" s="765"/>
      <c r="J77" s="765"/>
      <c r="K77" s="765"/>
      <c r="L77" s="765"/>
      <c r="M77" s="765"/>
      <c r="N77" s="765"/>
      <c r="O77" s="825"/>
      <c r="P77" s="124"/>
    </row>
    <row r="78" spans="2:16">
      <c r="B78" s="123"/>
      <c r="C78" s="129"/>
      <c r="O78" s="135"/>
      <c r="P78" s="124"/>
    </row>
    <row r="79" spans="2:16">
      <c r="B79" s="123"/>
      <c r="C79" s="130" t="s">
        <v>81</v>
      </c>
      <c r="O79" s="135"/>
      <c r="P79" s="124"/>
    </row>
    <row r="80" spans="2:16" ht="12.75" customHeight="1">
      <c r="B80" s="123"/>
      <c r="C80" s="822" t="s">
        <v>82</v>
      </c>
      <c r="D80" s="823"/>
      <c r="E80" s="823"/>
      <c r="F80" s="823"/>
      <c r="G80" s="823"/>
      <c r="H80" s="823"/>
      <c r="I80" s="823"/>
      <c r="J80" s="823"/>
      <c r="K80" s="823"/>
      <c r="L80" s="823"/>
      <c r="M80" s="823"/>
      <c r="N80" s="823"/>
      <c r="O80" s="824"/>
      <c r="P80" s="124"/>
    </row>
    <row r="81" spans="2:16">
      <c r="B81" s="123"/>
      <c r="C81" s="822"/>
      <c r="D81" s="823"/>
      <c r="E81" s="823"/>
      <c r="F81" s="823"/>
      <c r="G81" s="823"/>
      <c r="H81" s="823"/>
      <c r="I81" s="823"/>
      <c r="J81" s="823"/>
      <c r="K81" s="823"/>
      <c r="L81" s="823"/>
      <c r="M81" s="823"/>
      <c r="N81" s="823"/>
      <c r="O81" s="824"/>
      <c r="P81" s="124"/>
    </row>
    <row r="82" spans="2:16" ht="12.9" customHeight="1">
      <c r="B82" s="123"/>
      <c r="C82" s="822" t="s">
        <v>83</v>
      </c>
      <c r="D82" s="823"/>
      <c r="E82" s="823"/>
      <c r="F82" s="823"/>
      <c r="G82" s="823"/>
      <c r="H82" s="823"/>
      <c r="I82" s="823"/>
      <c r="J82" s="823"/>
      <c r="K82" s="823"/>
      <c r="L82" s="823"/>
      <c r="M82" s="823"/>
      <c r="N82" s="823"/>
      <c r="O82" s="824"/>
      <c r="P82" s="124"/>
    </row>
    <row r="83" spans="2:16">
      <c r="B83" s="123"/>
      <c r="C83" s="822"/>
      <c r="D83" s="823"/>
      <c r="E83" s="823"/>
      <c r="F83" s="823"/>
      <c r="G83" s="823"/>
      <c r="H83" s="823"/>
      <c r="I83" s="823"/>
      <c r="J83" s="823"/>
      <c r="K83" s="823"/>
      <c r="L83" s="823"/>
      <c r="M83" s="823"/>
      <c r="N83" s="823"/>
      <c r="O83" s="824"/>
      <c r="P83" s="124"/>
    </row>
    <row r="84" spans="2:16">
      <c r="B84" s="123"/>
      <c r="C84" s="129"/>
      <c r="O84" s="135"/>
      <c r="P84" s="124"/>
    </row>
    <row r="85" spans="2:16">
      <c r="B85" s="123"/>
      <c r="C85" s="129"/>
      <c r="H85" s="131" t="s">
        <v>75</v>
      </c>
      <c r="O85" s="135"/>
      <c r="P85" s="124"/>
    </row>
    <row r="86" spans="2:16">
      <c r="B86" s="123"/>
      <c r="C86" s="129"/>
      <c r="H86" s="122" t="s">
        <v>76</v>
      </c>
      <c r="I86" s="92"/>
      <c r="J86" s="92"/>
      <c r="K86" s="92"/>
      <c r="O86" s="135"/>
      <c r="P86" s="124"/>
    </row>
    <row r="87" spans="2:16">
      <c r="B87" s="123"/>
      <c r="C87" s="129"/>
      <c r="H87" s="122" t="s">
        <v>84</v>
      </c>
      <c r="O87" s="135"/>
      <c r="P87" s="124"/>
    </row>
    <row r="88" spans="2:16">
      <c r="B88" s="123"/>
      <c r="C88" s="129"/>
      <c r="H88" s="122" t="s">
        <v>78</v>
      </c>
      <c r="O88" s="135"/>
      <c r="P88" s="124"/>
    </row>
    <row r="89" spans="2:16" ht="17.25" customHeight="1">
      <c r="B89" s="123"/>
      <c r="C89" s="129"/>
      <c r="K89" s="816"/>
      <c r="L89" s="816"/>
      <c r="M89" s="816"/>
      <c r="N89" s="816"/>
      <c r="O89" s="817"/>
      <c r="P89" s="124"/>
    </row>
    <row r="90" spans="2:16" ht="18.75" customHeight="1" thickBot="1">
      <c r="B90" s="123"/>
      <c r="C90" s="820"/>
      <c r="D90" s="818"/>
      <c r="E90" s="818"/>
      <c r="F90" s="143"/>
      <c r="G90" s="143"/>
      <c r="H90" s="143"/>
      <c r="I90" s="143"/>
      <c r="J90" s="143"/>
      <c r="K90" s="818"/>
      <c r="L90" s="818"/>
      <c r="M90" s="818"/>
      <c r="N90" s="818"/>
      <c r="O90" s="819"/>
      <c r="P90" s="124"/>
    </row>
    <row r="91" spans="2:16" ht="14.4" thickBot="1">
      <c r="B91" s="156"/>
      <c r="C91" s="157"/>
      <c r="D91" s="157"/>
      <c r="E91" s="157"/>
      <c r="F91" s="157"/>
      <c r="G91" s="157"/>
      <c r="H91" s="157"/>
      <c r="I91" s="157"/>
      <c r="J91" s="157"/>
      <c r="K91" s="157"/>
      <c r="L91" s="157"/>
      <c r="M91" s="157"/>
      <c r="N91" s="157"/>
      <c r="O91" s="157"/>
      <c r="P91" s="158"/>
    </row>
    <row r="92" spans="2:16" ht="14.4" thickTop="1"/>
  </sheetData>
  <mergeCells count="8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1:N31"/>
    <mergeCell ref="C33:O35"/>
    <mergeCell ref="C36:G36"/>
    <mergeCell ref="H36:I36"/>
    <mergeCell ref="J36:K36"/>
    <mergeCell ref="M36:N36"/>
    <mergeCell ref="C48:O50"/>
    <mergeCell ref="J44:K44"/>
    <mergeCell ref="M44:N44"/>
    <mergeCell ref="C37:N37"/>
    <mergeCell ref="C40:O42"/>
    <mergeCell ref="C43:G43"/>
    <mergeCell ref="H43:I43"/>
    <mergeCell ref="J43:K43"/>
    <mergeCell ref="M43:N43"/>
    <mergeCell ref="C45:N45"/>
    <mergeCell ref="C61:I61"/>
    <mergeCell ref="M61:N61"/>
    <mergeCell ref="C51:G51"/>
    <mergeCell ref="H51:I51"/>
    <mergeCell ref="J51:K51"/>
    <mergeCell ref="M51:N51"/>
    <mergeCell ref="C52:G52"/>
    <mergeCell ref="H52:I52"/>
    <mergeCell ref="J52:K52"/>
    <mergeCell ref="M52:N52"/>
    <mergeCell ref="C53:N53"/>
    <mergeCell ref="C55:N55"/>
    <mergeCell ref="C57:O59"/>
    <mergeCell ref="C60:I60"/>
    <mergeCell ref="M60:N60"/>
    <mergeCell ref="C80:O81"/>
    <mergeCell ref="C82:O83"/>
    <mergeCell ref="K89:O90"/>
    <mergeCell ref="C90:E90"/>
    <mergeCell ref="C30:G30"/>
    <mergeCell ref="H30:I30"/>
    <mergeCell ref="J30:K30"/>
    <mergeCell ref="M30:N30"/>
    <mergeCell ref="C44:G44"/>
    <mergeCell ref="H44:I44"/>
    <mergeCell ref="M62:N62"/>
    <mergeCell ref="M63:N63"/>
    <mergeCell ref="C64:N64"/>
    <mergeCell ref="C66:N66"/>
    <mergeCell ref="C76:O76"/>
    <mergeCell ref="C77:O77"/>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C1D11-AD58-4B8D-8E4B-B29F797C83F3}">
  <dimension ref="B1:P96"/>
  <sheetViews>
    <sheetView showGridLines="0" view="pageBreakPreview" topLeftCell="I43" zoomScale="90" zoomScaleNormal="80" zoomScaleSheetLayoutView="90" zoomScalePageLayoutView="85" workbookViewId="0">
      <selection activeCell="C61" sqref="C61:O63"/>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46.8" customHeight="1" thickBot="1">
      <c r="B24" s="123"/>
      <c r="C24" s="99">
        <v>5.0199999999999996</v>
      </c>
      <c r="D24" s="865" t="s">
        <v>243</v>
      </c>
      <c r="E24" s="866"/>
      <c r="F24" s="866"/>
      <c r="G24" s="866"/>
      <c r="H24" s="866"/>
      <c r="I24" s="866"/>
      <c r="J24" s="866"/>
      <c r="K24" s="866"/>
      <c r="L24" s="867"/>
      <c r="M24" s="770" t="s">
        <v>174</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851" t="s">
        <v>118</v>
      </c>
      <c r="D29" s="851"/>
      <c r="E29" s="851"/>
      <c r="F29" s="851"/>
      <c r="G29" s="851"/>
      <c r="H29" s="851"/>
      <c r="I29" s="851"/>
      <c r="J29" s="737" t="s">
        <v>86</v>
      </c>
      <c r="K29" s="737"/>
      <c r="L29" s="290">
        <v>212429.39</v>
      </c>
      <c r="M29" s="864">
        <v>0.05</v>
      </c>
      <c r="N29" s="864"/>
      <c r="O29" s="164">
        <f>+L29*M29</f>
        <v>10621.469500000001</v>
      </c>
      <c r="P29" s="124"/>
    </row>
    <row r="30" spans="2:16" ht="14.4" thickBot="1">
      <c r="B30" s="123"/>
      <c r="C30" s="716" t="s">
        <v>57</v>
      </c>
      <c r="D30" s="717"/>
      <c r="E30" s="717"/>
      <c r="F30" s="717"/>
      <c r="G30" s="717"/>
      <c r="H30" s="717"/>
      <c r="I30" s="717"/>
      <c r="J30" s="717"/>
      <c r="K30" s="717"/>
      <c r="L30" s="717"/>
      <c r="M30" s="717"/>
      <c r="N30" s="718"/>
      <c r="O30" s="166">
        <f>ROUND(+SUM(O29:O29),2)</f>
        <v>10621.47</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1025" t="s">
        <v>51</v>
      </c>
      <c r="D35" s="733"/>
      <c r="E35" s="733"/>
      <c r="F35" s="733"/>
      <c r="G35" s="733"/>
      <c r="H35" s="732" t="s">
        <v>54</v>
      </c>
      <c r="I35" s="733"/>
      <c r="J35" s="732" t="s">
        <v>52</v>
      </c>
      <c r="K35" s="732"/>
      <c r="L35" s="173" t="s">
        <v>11</v>
      </c>
      <c r="M35" s="732" t="s">
        <v>10</v>
      </c>
      <c r="N35" s="732"/>
      <c r="O35" s="469" t="s">
        <v>120</v>
      </c>
      <c r="P35" s="124"/>
    </row>
    <row r="36" spans="2:16" ht="55.8" customHeight="1">
      <c r="B36" s="123"/>
      <c r="C36" s="1265" t="s">
        <v>244</v>
      </c>
      <c r="D36" s="1266"/>
      <c r="E36" s="1266"/>
      <c r="F36" s="1266"/>
      <c r="G36" s="1267"/>
      <c r="H36" s="737"/>
      <c r="I36" s="737"/>
      <c r="J36" s="737" t="s">
        <v>174</v>
      </c>
      <c r="K36" s="737"/>
      <c r="L36" s="473">
        <v>479602.5</v>
      </c>
      <c r="M36" s="1268">
        <v>1</v>
      </c>
      <c r="N36" s="1269"/>
      <c r="O36" s="164">
        <f>+L36*M36</f>
        <v>479602.5</v>
      </c>
      <c r="P36" s="124"/>
    </row>
    <row r="37" spans="2:16" ht="16.2" customHeight="1">
      <c r="B37" s="123"/>
      <c r="C37" s="736" t="s">
        <v>245</v>
      </c>
      <c r="D37" s="736"/>
      <c r="E37" s="736"/>
      <c r="F37" s="736"/>
      <c r="G37" s="736"/>
      <c r="H37" s="737"/>
      <c r="I37" s="737"/>
      <c r="J37" s="737" t="s">
        <v>174</v>
      </c>
      <c r="K37" s="737"/>
      <c r="L37" s="474">
        <v>743.33</v>
      </c>
      <c r="M37" s="1261">
        <v>72</v>
      </c>
      <c r="N37" s="1262"/>
      <c r="O37" s="164">
        <f t="shared" ref="O37:O41" si="0">+L37*M37</f>
        <v>53519.76</v>
      </c>
      <c r="P37" s="124"/>
    </row>
    <row r="38" spans="2:16" ht="16.2" customHeight="1">
      <c r="B38" s="123"/>
      <c r="C38" s="736" t="s">
        <v>177</v>
      </c>
      <c r="D38" s="736"/>
      <c r="E38" s="736"/>
      <c r="F38" s="736"/>
      <c r="G38" s="736"/>
      <c r="H38" s="737"/>
      <c r="I38" s="737"/>
      <c r="J38" s="737" t="s">
        <v>172</v>
      </c>
      <c r="K38" s="737"/>
      <c r="L38" s="474">
        <v>484893.26</v>
      </c>
      <c r="M38" s="1261">
        <v>1.7999999999999999E-2</v>
      </c>
      <c r="N38" s="1262"/>
      <c r="O38" s="164">
        <f t="shared" si="0"/>
        <v>8728.0786799999987</v>
      </c>
      <c r="P38" s="124"/>
    </row>
    <row r="39" spans="2:16" ht="16.2" customHeight="1">
      <c r="B39" s="123"/>
      <c r="C39" s="736" t="s">
        <v>223</v>
      </c>
      <c r="D39" s="736"/>
      <c r="E39" s="736"/>
      <c r="F39" s="736"/>
      <c r="G39" s="736"/>
      <c r="H39" s="737"/>
      <c r="I39" s="737"/>
      <c r="J39" s="737" t="s">
        <v>172</v>
      </c>
      <c r="K39" s="737"/>
      <c r="L39" s="474">
        <v>103133.33</v>
      </c>
      <c r="M39" s="1261">
        <v>0.03</v>
      </c>
      <c r="N39" s="1262"/>
      <c r="O39" s="164">
        <f t="shared" si="0"/>
        <v>3093.9998999999998</v>
      </c>
      <c r="P39" s="124"/>
    </row>
    <row r="40" spans="2:16" ht="33" customHeight="1">
      <c r="B40" s="123"/>
      <c r="C40" s="736" t="s">
        <v>246</v>
      </c>
      <c r="D40" s="736"/>
      <c r="E40" s="736"/>
      <c r="F40" s="736"/>
      <c r="G40" s="736"/>
      <c r="H40" s="737"/>
      <c r="I40" s="737"/>
      <c r="J40" s="737" t="s">
        <v>174</v>
      </c>
      <c r="K40" s="737"/>
      <c r="L40" s="474">
        <v>14500</v>
      </c>
      <c r="M40" s="1261">
        <v>1</v>
      </c>
      <c r="N40" s="1262"/>
      <c r="O40" s="164">
        <f t="shared" si="0"/>
        <v>14500</v>
      </c>
      <c r="P40" s="124"/>
    </row>
    <row r="41" spans="2:16" ht="16.2" customHeight="1" thickBot="1">
      <c r="B41" s="123"/>
      <c r="C41" s="736" t="s">
        <v>221</v>
      </c>
      <c r="D41" s="736"/>
      <c r="E41" s="736"/>
      <c r="F41" s="736"/>
      <c r="G41" s="736"/>
      <c r="H41" s="737"/>
      <c r="I41" s="737"/>
      <c r="J41" s="737" t="s">
        <v>172</v>
      </c>
      <c r="K41" s="737"/>
      <c r="L41" s="475">
        <v>556652.91</v>
      </c>
      <c r="M41" s="1263">
        <v>0.13</v>
      </c>
      <c r="N41" s="1264"/>
      <c r="O41" s="164">
        <f t="shared" si="0"/>
        <v>72364.878300000011</v>
      </c>
      <c r="P41" s="124"/>
    </row>
    <row r="42" spans="2:16" ht="14.4" thickBot="1">
      <c r="B42" s="123"/>
      <c r="C42" s="775" t="s">
        <v>57</v>
      </c>
      <c r="D42" s="728"/>
      <c r="E42" s="728"/>
      <c r="F42" s="728"/>
      <c r="G42" s="728"/>
      <c r="H42" s="728"/>
      <c r="I42" s="728"/>
      <c r="J42" s="728"/>
      <c r="K42" s="728"/>
      <c r="L42" s="728"/>
      <c r="M42" s="728"/>
      <c r="N42" s="729"/>
      <c r="O42" s="166">
        <f>ROUND(+SUM(O36:O41),2)</f>
        <v>631809.22</v>
      </c>
      <c r="P42" s="124"/>
    </row>
    <row r="43" spans="2:16">
      <c r="B43" s="123"/>
      <c r="C43" s="125"/>
      <c r="D43" s="125"/>
      <c r="E43" s="125"/>
      <c r="F43" s="125"/>
      <c r="G43" s="125"/>
      <c r="H43" s="125"/>
      <c r="I43" s="125"/>
      <c r="J43" s="125"/>
      <c r="K43" s="125"/>
      <c r="L43" s="125"/>
      <c r="M43" s="125"/>
      <c r="N43" s="125"/>
      <c r="O43" s="174"/>
      <c r="P43" s="124"/>
    </row>
    <row r="44" spans="2:16" ht="14.4" thickBot="1">
      <c r="B44" s="123"/>
      <c r="C44" s="125"/>
      <c r="D44" s="125"/>
      <c r="E44" s="125"/>
      <c r="F44" s="125"/>
      <c r="G44" s="125"/>
      <c r="H44" s="125"/>
      <c r="I44" s="125"/>
      <c r="J44" s="125"/>
      <c r="K44" s="125"/>
      <c r="L44" s="125"/>
      <c r="M44" s="125"/>
      <c r="N44" s="125"/>
      <c r="O44" s="174"/>
      <c r="P44" s="124"/>
    </row>
    <row r="45" spans="2:16">
      <c r="B45" s="123"/>
      <c r="C45" s="722" t="s">
        <v>129</v>
      </c>
      <c r="D45" s="723"/>
      <c r="E45" s="723"/>
      <c r="F45" s="723"/>
      <c r="G45" s="723"/>
      <c r="H45" s="723"/>
      <c r="I45" s="723"/>
      <c r="J45" s="723"/>
      <c r="K45" s="723"/>
      <c r="L45" s="723"/>
      <c r="M45" s="723"/>
      <c r="N45" s="723"/>
      <c r="O45" s="724"/>
      <c r="P45" s="124"/>
    </row>
    <row r="46" spans="2:16">
      <c r="B46" s="123"/>
      <c r="C46" s="725"/>
      <c r="D46" s="726"/>
      <c r="E46" s="726"/>
      <c r="F46" s="726"/>
      <c r="G46" s="726"/>
      <c r="H46" s="726"/>
      <c r="I46" s="726"/>
      <c r="J46" s="726"/>
      <c r="K46" s="726"/>
      <c r="L46" s="726"/>
      <c r="M46" s="726"/>
      <c r="N46" s="726"/>
      <c r="O46" s="727"/>
      <c r="P46" s="124"/>
    </row>
    <row r="47" spans="2:16" ht="14.4" thickBot="1">
      <c r="B47" s="123"/>
      <c r="C47" s="725"/>
      <c r="D47" s="726"/>
      <c r="E47" s="726"/>
      <c r="F47" s="726"/>
      <c r="G47" s="726"/>
      <c r="H47" s="726"/>
      <c r="I47" s="726"/>
      <c r="J47" s="726"/>
      <c r="K47" s="726"/>
      <c r="L47" s="728"/>
      <c r="M47" s="728"/>
      <c r="N47" s="728"/>
      <c r="O47" s="729"/>
      <c r="P47" s="124"/>
    </row>
    <row r="48" spans="2:16" ht="28.2" thickBot="1">
      <c r="B48" s="123"/>
      <c r="C48" s="730" t="s">
        <v>51</v>
      </c>
      <c r="D48" s="731"/>
      <c r="E48" s="731"/>
      <c r="F48" s="731"/>
      <c r="G48" s="731"/>
      <c r="H48" s="732" t="s">
        <v>54</v>
      </c>
      <c r="I48" s="733"/>
      <c r="J48" s="732" t="s">
        <v>52</v>
      </c>
      <c r="K48" s="732"/>
      <c r="L48" s="136" t="s">
        <v>11</v>
      </c>
      <c r="M48" s="734" t="s">
        <v>10</v>
      </c>
      <c r="N48" s="735"/>
      <c r="O48" s="137" t="s">
        <v>120</v>
      </c>
      <c r="P48" s="124"/>
    </row>
    <row r="49" spans="2:16" ht="14.4" thickBot="1">
      <c r="B49" s="123"/>
      <c r="C49" s="716" t="s">
        <v>57</v>
      </c>
      <c r="D49" s="717"/>
      <c r="E49" s="717"/>
      <c r="F49" s="717"/>
      <c r="G49" s="717"/>
      <c r="H49" s="717"/>
      <c r="I49" s="717"/>
      <c r="J49" s="717"/>
      <c r="K49" s="717"/>
      <c r="L49" s="717"/>
      <c r="M49" s="717"/>
      <c r="N49" s="718"/>
      <c r="O49" s="166"/>
      <c r="P49" s="124"/>
    </row>
    <row r="50" spans="2:16">
      <c r="B50" s="123"/>
      <c r="C50" s="125"/>
      <c r="D50" s="125"/>
      <c r="E50" s="125"/>
      <c r="F50" s="125"/>
      <c r="G50" s="125"/>
      <c r="H50" s="125"/>
      <c r="I50" s="125"/>
      <c r="J50" s="125"/>
      <c r="K50" s="125"/>
      <c r="L50" s="125"/>
      <c r="M50" s="125"/>
      <c r="N50" s="125"/>
      <c r="O50" s="174"/>
      <c r="P50" s="124"/>
    </row>
    <row r="51" spans="2:16" ht="14.4" thickBot="1">
      <c r="B51" s="123"/>
      <c r="P51" s="124"/>
    </row>
    <row r="52" spans="2:16">
      <c r="B52" s="123"/>
      <c r="C52" s="722" t="s">
        <v>64</v>
      </c>
      <c r="D52" s="723"/>
      <c r="E52" s="723"/>
      <c r="F52" s="723"/>
      <c r="G52" s="723"/>
      <c r="H52" s="723"/>
      <c r="I52" s="723"/>
      <c r="J52" s="723"/>
      <c r="K52" s="723"/>
      <c r="L52" s="723"/>
      <c r="M52" s="723"/>
      <c r="N52" s="723"/>
      <c r="O52" s="724"/>
      <c r="P52" s="124"/>
    </row>
    <row r="53" spans="2:16">
      <c r="B53" s="123"/>
      <c r="C53" s="725"/>
      <c r="D53" s="726"/>
      <c r="E53" s="726"/>
      <c r="F53" s="726"/>
      <c r="G53" s="726"/>
      <c r="H53" s="726"/>
      <c r="I53" s="726"/>
      <c r="J53" s="726"/>
      <c r="K53" s="726"/>
      <c r="L53" s="726"/>
      <c r="M53" s="726"/>
      <c r="N53" s="726"/>
      <c r="O53" s="727"/>
      <c r="P53" s="124"/>
    </row>
    <row r="54" spans="2:16">
      <c r="B54" s="123"/>
      <c r="C54" s="725"/>
      <c r="D54" s="726"/>
      <c r="E54" s="726"/>
      <c r="F54" s="726"/>
      <c r="G54" s="726"/>
      <c r="H54" s="726"/>
      <c r="I54" s="726"/>
      <c r="J54" s="726"/>
      <c r="K54" s="726"/>
      <c r="L54" s="726"/>
      <c r="M54" s="726"/>
      <c r="N54" s="726"/>
      <c r="O54" s="727"/>
      <c r="P54" s="124"/>
    </row>
    <row r="55" spans="2:16" ht="31.5" customHeight="1">
      <c r="B55" s="123"/>
      <c r="C55" s="732" t="s">
        <v>51</v>
      </c>
      <c r="D55" s="733"/>
      <c r="E55" s="733"/>
      <c r="F55" s="733"/>
      <c r="G55" s="733"/>
      <c r="H55" s="732" t="s">
        <v>54</v>
      </c>
      <c r="I55" s="733"/>
      <c r="J55" s="732" t="s">
        <v>52</v>
      </c>
      <c r="K55" s="732"/>
      <c r="L55" s="173" t="s">
        <v>11</v>
      </c>
      <c r="M55" s="732" t="s">
        <v>10</v>
      </c>
      <c r="N55" s="732"/>
      <c r="O55" s="160" t="s">
        <v>120</v>
      </c>
      <c r="P55" s="124"/>
    </row>
    <row r="56" spans="2:16" ht="30" customHeight="1" thickBot="1">
      <c r="B56" s="123"/>
      <c r="C56" s="736" t="s">
        <v>247</v>
      </c>
      <c r="D56" s="736"/>
      <c r="E56" s="736"/>
      <c r="F56" s="736"/>
      <c r="G56" s="736"/>
      <c r="H56" s="737"/>
      <c r="I56" s="737"/>
      <c r="J56" s="737" t="s">
        <v>125</v>
      </c>
      <c r="K56" s="737"/>
      <c r="L56" s="292">
        <v>60694.11</v>
      </c>
      <c r="M56" s="738">
        <v>3.5</v>
      </c>
      <c r="N56" s="739"/>
      <c r="O56" s="164">
        <f>+L56*M56</f>
        <v>212429.38500000001</v>
      </c>
      <c r="P56" s="124"/>
    </row>
    <row r="57" spans="2:16" ht="14.4" thickBot="1">
      <c r="B57" s="123"/>
      <c r="C57" s="776" t="s">
        <v>57</v>
      </c>
      <c r="D57" s="777"/>
      <c r="E57" s="777"/>
      <c r="F57" s="777"/>
      <c r="G57" s="777"/>
      <c r="H57" s="777"/>
      <c r="I57" s="777"/>
      <c r="J57" s="777"/>
      <c r="K57" s="777"/>
      <c r="L57" s="777"/>
      <c r="M57" s="777"/>
      <c r="N57" s="777"/>
      <c r="O57" s="166">
        <f>ROUND(+SUM(O56:O56),2)</f>
        <v>212429.39</v>
      </c>
      <c r="P57" s="124"/>
    </row>
    <row r="58" spans="2:16" ht="14.4" thickBot="1">
      <c r="B58" s="123"/>
      <c r="C58" s="129"/>
      <c r="O58" s="135"/>
      <c r="P58" s="124"/>
    </row>
    <row r="59" spans="2:16" ht="14.4" thickBot="1">
      <c r="B59" s="123"/>
      <c r="C59" s="778" t="s">
        <v>67</v>
      </c>
      <c r="D59" s="779"/>
      <c r="E59" s="779"/>
      <c r="F59" s="779"/>
      <c r="G59" s="779"/>
      <c r="H59" s="779"/>
      <c r="I59" s="779"/>
      <c r="J59" s="779"/>
      <c r="K59" s="779"/>
      <c r="L59" s="779"/>
      <c r="M59" s="779"/>
      <c r="N59" s="780"/>
      <c r="O59" s="168">
        <f>+O57+O49+O30+O42</f>
        <v>854860.08</v>
      </c>
      <c r="P59" s="124"/>
    </row>
    <row r="60" spans="2:16" ht="14.4" thickBot="1">
      <c r="B60" s="123"/>
      <c r="P60" s="124"/>
    </row>
    <row r="61" spans="2:16">
      <c r="B61" s="123"/>
      <c r="C61" s="722" t="s">
        <v>68</v>
      </c>
      <c r="D61" s="723"/>
      <c r="E61" s="723"/>
      <c r="F61" s="723"/>
      <c r="G61" s="723"/>
      <c r="H61" s="723"/>
      <c r="I61" s="723"/>
      <c r="J61" s="723"/>
      <c r="K61" s="723"/>
      <c r="L61" s="723"/>
      <c r="M61" s="723"/>
      <c r="N61" s="723"/>
      <c r="O61" s="724"/>
      <c r="P61" s="124"/>
    </row>
    <row r="62" spans="2:16">
      <c r="B62" s="123"/>
      <c r="C62" s="725"/>
      <c r="D62" s="726"/>
      <c r="E62" s="726"/>
      <c r="F62" s="726"/>
      <c r="G62" s="726"/>
      <c r="H62" s="726"/>
      <c r="I62" s="726"/>
      <c r="J62" s="726"/>
      <c r="K62" s="726"/>
      <c r="L62" s="726"/>
      <c r="M62" s="726"/>
      <c r="N62" s="726"/>
      <c r="O62" s="727"/>
      <c r="P62" s="124"/>
    </row>
    <row r="63" spans="2:16" ht="14.4" thickBot="1">
      <c r="B63" s="123"/>
      <c r="C63" s="775"/>
      <c r="D63" s="728"/>
      <c r="E63" s="728"/>
      <c r="F63" s="728"/>
      <c r="G63" s="728"/>
      <c r="H63" s="728"/>
      <c r="I63" s="728"/>
      <c r="J63" s="728"/>
      <c r="K63" s="728"/>
      <c r="L63" s="728"/>
      <c r="M63" s="728"/>
      <c r="N63" s="728"/>
      <c r="O63" s="729"/>
      <c r="P63" s="124"/>
    </row>
    <row r="64" spans="2:16">
      <c r="B64" s="123"/>
      <c r="C64" s="783" t="s">
        <v>69</v>
      </c>
      <c r="D64" s="784"/>
      <c r="E64" s="784"/>
      <c r="F64" s="784"/>
      <c r="G64" s="784"/>
      <c r="H64" s="784"/>
      <c r="I64" s="784"/>
      <c r="J64" s="142"/>
      <c r="K64" s="144"/>
      <c r="L64" s="136" t="s">
        <v>70</v>
      </c>
      <c r="M64" s="785" t="s">
        <v>71</v>
      </c>
      <c r="N64" s="786"/>
      <c r="O64" s="145"/>
      <c r="P64" s="124"/>
    </row>
    <row r="65" spans="2:16">
      <c r="B65" s="123"/>
      <c r="C65" s="764" t="s">
        <v>22</v>
      </c>
      <c r="D65" s="765"/>
      <c r="E65" s="765"/>
      <c r="F65" s="765"/>
      <c r="G65" s="765"/>
      <c r="H65" s="765"/>
      <c r="I65" s="765"/>
      <c r="J65" s="146"/>
      <c r="K65" s="147"/>
      <c r="L65" s="148"/>
      <c r="M65" s="826"/>
      <c r="N65" s="827"/>
      <c r="O65" s="149"/>
      <c r="P65" s="124"/>
    </row>
    <row r="66" spans="2:16">
      <c r="B66" s="123"/>
      <c r="C66" s="126" t="s">
        <v>72</v>
      </c>
      <c r="D66" s="92"/>
      <c r="E66" s="92"/>
      <c r="F66" s="92"/>
      <c r="G66" s="92"/>
      <c r="H66" s="92"/>
      <c r="I66" s="92"/>
      <c r="J66" s="146"/>
      <c r="K66" s="147"/>
      <c r="L66" s="148"/>
      <c r="M66" s="826"/>
      <c r="N66" s="827"/>
      <c r="O66" s="149"/>
      <c r="P66" s="124"/>
    </row>
    <row r="67" spans="2:16" ht="14.4" thickBot="1">
      <c r="B67" s="123"/>
      <c r="C67" s="132" t="s">
        <v>73</v>
      </c>
      <c r="D67" s="133"/>
      <c r="E67" s="133"/>
      <c r="F67" s="133"/>
      <c r="G67" s="133"/>
      <c r="H67" s="133"/>
      <c r="I67" s="133"/>
      <c r="J67" s="150"/>
      <c r="K67" s="151"/>
      <c r="L67" s="148"/>
      <c r="M67" s="828"/>
      <c r="N67" s="829"/>
      <c r="O67" s="149"/>
      <c r="P67" s="124"/>
    </row>
    <row r="68" spans="2:16" ht="14.4" thickBot="1">
      <c r="B68" s="123"/>
      <c r="C68" s="716" t="s">
        <v>57</v>
      </c>
      <c r="D68" s="717"/>
      <c r="E68" s="717"/>
      <c r="F68" s="717"/>
      <c r="G68" s="717"/>
      <c r="H68" s="717"/>
      <c r="I68" s="717"/>
      <c r="J68" s="717"/>
      <c r="K68" s="717"/>
      <c r="L68" s="717"/>
      <c r="M68" s="717"/>
      <c r="N68" s="718"/>
      <c r="O68" s="152"/>
      <c r="P68" s="124"/>
    </row>
    <row r="69" spans="2:16" ht="14.4" thickBot="1">
      <c r="B69" s="123"/>
      <c r="C69" s="129"/>
      <c r="O69" s="135"/>
      <c r="P69" s="124"/>
    </row>
    <row r="70" spans="2:16" ht="14.4" thickBot="1">
      <c r="B70" s="123"/>
      <c r="C70" s="830" t="s">
        <v>74</v>
      </c>
      <c r="D70" s="831"/>
      <c r="E70" s="831"/>
      <c r="F70" s="831"/>
      <c r="G70" s="831"/>
      <c r="H70" s="831"/>
      <c r="I70" s="831"/>
      <c r="J70" s="831"/>
      <c r="K70" s="831"/>
      <c r="L70" s="831"/>
      <c r="M70" s="831"/>
      <c r="N70" s="832"/>
      <c r="O70" s="153"/>
      <c r="P70" s="124"/>
    </row>
    <row r="71" spans="2:16">
      <c r="B71" s="123"/>
      <c r="C71" s="127"/>
      <c r="D71" s="128"/>
      <c r="E71" s="128"/>
      <c r="F71" s="128"/>
      <c r="G71" s="128"/>
      <c r="H71" s="128"/>
      <c r="I71" s="128"/>
      <c r="J71" s="128"/>
      <c r="K71" s="128"/>
      <c r="L71" s="128"/>
      <c r="M71" s="128"/>
      <c r="N71" s="128"/>
      <c r="O71" s="134"/>
      <c r="P71" s="124"/>
    </row>
    <row r="72" spans="2:16">
      <c r="B72" s="123"/>
      <c r="C72" s="129"/>
      <c r="O72" s="135"/>
      <c r="P72" s="124"/>
    </row>
    <row r="73" spans="2:16">
      <c r="B73" s="123"/>
      <c r="C73" s="129"/>
      <c r="O73" s="135"/>
      <c r="P73" s="124"/>
    </row>
    <row r="74" spans="2:16">
      <c r="B74" s="123"/>
      <c r="C74" s="129"/>
      <c r="H74" s="131" t="s">
        <v>75</v>
      </c>
      <c r="I74" s="131"/>
      <c r="J74" s="131"/>
      <c r="K74" s="131"/>
      <c r="O74" s="135"/>
      <c r="P74" s="124"/>
    </row>
    <row r="75" spans="2:16">
      <c r="B75" s="123"/>
      <c r="C75" s="129"/>
      <c r="H75" s="131" t="s">
        <v>76</v>
      </c>
      <c r="O75" s="135"/>
      <c r="P75" s="124"/>
    </row>
    <row r="76" spans="2:16">
      <c r="B76" s="123"/>
      <c r="C76" s="129"/>
      <c r="H76" s="131" t="s">
        <v>77</v>
      </c>
      <c r="O76" s="135"/>
      <c r="P76" s="124"/>
    </row>
    <row r="77" spans="2:16">
      <c r="B77" s="123"/>
      <c r="C77" s="129"/>
      <c r="H77" s="131" t="s">
        <v>78</v>
      </c>
      <c r="O77" s="135"/>
      <c r="P77" s="124"/>
    </row>
    <row r="78" spans="2:16">
      <c r="B78" s="123"/>
      <c r="C78" s="129"/>
      <c r="H78" s="122" t="s">
        <v>79</v>
      </c>
      <c r="O78" s="135"/>
      <c r="P78" s="124"/>
    </row>
    <row r="79" spans="2:16">
      <c r="B79" s="123"/>
      <c r="C79" s="154" t="s">
        <v>80</v>
      </c>
      <c r="D79" s="138"/>
      <c r="E79" s="138"/>
      <c r="F79" s="138"/>
      <c r="G79" s="138"/>
      <c r="H79" s="138"/>
      <c r="I79" s="138"/>
      <c r="J79" s="138"/>
      <c r="K79" s="138"/>
      <c r="L79" s="138"/>
      <c r="M79" s="138"/>
      <c r="N79" s="138"/>
      <c r="O79" s="155"/>
      <c r="P79" s="124"/>
    </row>
    <row r="80" spans="2:16">
      <c r="B80" s="123"/>
      <c r="C80" s="764"/>
      <c r="D80" s="765"/>
      <c r="E80" s="765"/>
      <c r="F80" s="765"/>
      <c r="G80" s="765"/>
      <c r="H80" s="765"/>
      <c r="I80" s="765"/>
      <c r="J80" s="765"/>
      <c r="K80" s="765"/>
      <c r="L80" s="765"/>
      <c r="M80" s="765"/>
      <c r="N80" s="765"/>
      <c r="O80" s="825"/>
      <c r="P80" s="124"/>
    </row>
    <row r="81" spans="2:16">
      <c r="B81" s="123"/>
      <c r="C81" s="764"/>
      <c r="D81" s="765"/>
      <c r="E81" s="765"/>
      <c r="F81" s="765"/>
      <c r="G81" s="765"/>
      <c r="H81" s="765"/>
      <c r="I81" s="765"/>
      <c r="J81" s="765"/>
      <c r="K81" s="765"/>
      <c r="L81" s="765"/>
      <c r="M81" s="765"/>
      <c r="N81" s="765"/>
      <c r="O81" s="825"/>
      <c r="P81" s="124"/>
    </row>
    <row r="82" spans="2:16">
      <c r="B82" s="123"/>
      <c r="C82" s="129"/>
      <c r="O82" s="135"/>
      <c r="P82" s="124"/>
    </row>
    <row r="83" spans="2:16">
      <c r="B83" s="123"/>
      <c r="C83" s="130" t="s">
        <v>81</v>
      </c>
      <c r="O83" s="135"/>
      <c r="P83" s="124"/>
    </row>
    <row r="84" spans="2:16" ht="12.75" customHeight="1">
      <c r="B84" s="123"/>
      <c r="C84" s="822" t="s">
        <v>82</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ht="12.9" customHeight="1">
      <c r="B86" s="123"/>
      <c r="C86" s="822" t="s">
        <v>83</v>
      </c>
      <c r="D86" s="823"/>
      <c r="E86" s="823"/>
      <c r="F86" s="823"/>
      <c r="G86" s="823"/>
      <c r="H86" s="823"/>
      <c r="I86" s="823"/>
      <c r="J86" s="823"/>
      <c r="K86" s="823"/>
      <c r="L86" s="823"/>
      <c r="M86" s="823"/>
      <c r="N86" s="823"/>
      <c r="O86" s="824"/>
      <c r="P86" s="124"/>
    </row>
    <row r="87" spans="2:16">
      <c r="B87" s="123"/>
      <c r="C87" s="822"/>
      <c r="D87" s="823"/>
      <c r="E87" s="823"/>
      <c r="F87" s="823"/>
      <c r="G87" s="823"/>
      <c r="H87" s="823"/>
      <c r="I87" s="823"/>
      <c r="J87" s="823"/>
      <c r="K87" s="823"/>
      <c r="L87" s="823"/>
      <c r="M87" s="823"/>
      <c r="N87" s="823"/>
      <c r="O87" s="824"/>
      <c r="P87" s="124"/>
    </row>
    <row r="88" spans="2:16">
      <c r="B88" s="123"/>
      <c r="C88" s="129"/>
      <c r="O88" s="135"/>
      <c r="P88" s="124"/>
    </row>
    <row r="89" spans="2:16">
      <c r="B89" s="123"/>
      <c r="C89" s="129"/>
      <c r="H89" s="131" t="s">
        <v>75</v>
      </c>
      <c r="O89" s="135"/>
      <c r="P89" s="124"/>
    </row>
    <row r="90" spans="2:16">
      <c r="B90" s="123"/>
      <c r="C90" s="129"/>
      <c r="H90" s="122" t="s">
        <v>76</v>
      </c>
      <c r="I90" s="92"/>
      <c r="J90" s="92"/>
      <c r="K90" s="92"/>
      <c r="O90" s="135"/>
      <c r="P90" s="124"/>
    </row>
    <row r="91" spans="2:16">
      <c r="B91" s="123"/>
      <c r="C91" s="129"/>
      <c r="H91" s="122" t="s">
        <v>84</v>
      </c>
      <c r="O91" s="135"/>
      <c r="P91" s="124"/>
    </row>
    <row r="92" spans="2:16">
      <c r="B92" s="123"/>
      <c r="C92" s="129"/>
      <c r="H92" s="122" t="s">
        <v>78</v>
      </c>
      <c r="O92" s="135"/>
      <c r="P92" s="124"/>
    </row>
    <row r="93" spans="2:16" ht="17.25" customHeight="1">
      <c r="B93" s="123"/>
      <c r="C93" s="129"/>
      <c r="K93" s="816"/>
      <c r="L93" s="816"/>
      <c r="M93" s="816"/>
      <c r="N93" s="816"/>
      <c r="O93" s="817"/>
      <c r="P93" s="124"/>
    </row>
    <row r="94" spans="2:16" ht="18.75" customHeight="1" thickBot="1">
      <c r="B94" s="123"/>
      <c r="C94" s="820"/>
      <c r="D94" s="818"/>
      <c r="E94" s="818"/>
      <c r="F94" s="143"/>
      <c r="G94" s="143"/>
      <c r="H94" s="143"/>
      <c r="I94" s="143"/>
      <c r="J94" s="143"/>
      <c r="K94" s="818"/>
      <c r="L94" s="818"/>
      <c r="M94" s="818"/>
      <c r="N94" s="818"/>
      <c r="O94" s="819"/>
      <c r="P94" s="124"/>
    </row>
    <row r="95" spans="2:16" ht="14.4" thickBot="1">
      <c r="B95" s="156"/>
      <c r="C95" s="157"/>
      <c r="D95" s="157"/>
      <c r="E95" s="157"/>
      <c r="F95" s="157"/>
      <c r="G95" s="157"/>
      <c r="H95" s="157"/>
      <c r="I95" s="157"/>
      <c r="J95" s="157"/>
      <c r="K95" s="157"/>
      <c r="L95" s="157"/>
      <c r="M95" s="157"/>
      <c r="N95" s="157"/>
      <c r="O95" s="157"/>
      <c r="P95" s="158"/>
    </row>
    <row r="96" spans="2:16" ht="14.4" thickTop="1"/>
  </sheetData>
  <mergeCells count="9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52:O54"/>
    <mergeCell ref="C42:N42"/>
    <mergeCell ref="C45:O47"/>
    <mergeCell ref="C40:G40"/>
    <mergeCell ref="H40:I40"/>
    <mergeCell ref="J40:K40"/>
    <mergeCell ref="M40:N40"/>
    <mergeCell ref="C41:G41"/>
    <mergeCell ref="H41:I41"/>
    <mergeCell ref="J41:K41"/>
    <mergeCell ref="M41:N41"/>
    <mergeCell ref="C48:G48"/>
    <mergeCell ref="H48:I48"/>
    <mergeCell ref="J48:K48"/>
    <mergeCell ref="M48:N48"/>
    <mergeCell ref="C49:N49"/>
    <mergeCell ref="C65:I65"/>
    <mergeCell ref="M65:N65"/>
    <mergeCell ref="C55:G55"/>
    <mergeCell ref="H55:I55"/>
    <mergeCell ref="J55:K55"/>
    <mergeCell ref="M55:N55"/>
    <mergeCell ref="C56:G56"/>
    <mergeCell ref="H56:I56"/>
    <mergeCell ref="J56:K56"/>
    <mergeCell ref="M56:N56"/>
    <mergeCell ref="C57:N57"/>
    <mergeCell ref="C59:N59"/>
    <mergeCell ref="C61:O63"/>
    <mergeCell ref="C64:I64"/>
    <mergeCell ref="M64:N64"/>
    <mergeCell ref="C84:O85"/>
    <mergeCell ref="C86:O87"/>
    <mergeCell ref="K93:O94"/>
    <mergeCell ref="C94:E94"/>
    <mergeCell ref="M66:N66"/>
    <mergeCell ref="M67:N67"/>
    <mergeCell ref="C68:N68"/>
    <mergeCell ref="C70:N70"/>
    <mergeCell ref="C80:O80"/>
    <mergeCell ref="C81:O81"/>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6F25C-E399-4F66-9E08-CF23D9C0D816}">
  <dimension ref="B1:P92"/>
  <sheetViews>
    <sheetView showGridLines="0" view="pageBreakPreview" topLeftCell="I37" zoomScale="90" zoomScaleNormal="80" zoomScaleSheetLayoutView="90" zoomScalePageLayoutView="85" workbookViewId="0">
      <selection activeCell="O55" sqref="O55"/>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46.8" customHeight="1" thickBot="1">
      <c r="B24" s="123"/>
      <c r="C24" s="99">
        <v>5.03</v>
      </c>
      <c r="D24" s="865" t="s">
        <v>108</v>
      </c>
      <c r="E24" s="866"/>
      <c r="F24" s="866"/>
      <c r="G24" s="866"/>
      <c r="H24" s="866"/>
      <c r="I24" s="866"/>
      <c r="J24" s="866"/>
      <c r="K24" s="866"/>
      <c r="L24" s="867"/>
      <c r="M24" s="770" t="s">
        <v>172</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c r="B29" s="123"/>
      <c r="C29" s="851" t="s">
        <v>118</v>
      </c>
      <c r="D29" s="851"/>
      <c r="E29" s="851"/>
      <c r="F29" s="851"/>
      <c r="G29" s="851"/>
      <c r="H29" s="851"/>
      <c r="I29" s="851"/>
      <c r="J29" s="737" t="s">
        <v>86</v>
      </c>
      <c r="K29" s="737"/>
      <c r="L29" s="290">
        <v>14027.85</v>
      </c>
      <c r="M29" s="864">
        <v>0.05</v>
      </c>
      <c r="N29" s="864"/>
      <c r="O29" s="164">
        <f>+L29*M29</f>
        <v>701.39250000000004</v>
      </c>
      <c r="P29" s="124"/>
    </row>
    <row r="30" spans="2:16" ht="14.4" thickBot="1">
      <c r="B30" s="123"/>
      <c r="C30" s="851" t="s">
        <v>248</v>
      </c>
      <c r="D30" s="851"/>
      <c r="E30" s="851"/>
      <c r="F30" s="851"/>
      <c r="G30" s="851"/>
      <c r="H30" s="851"/>
      <c r="I30" s="851"/>
      <c r="J30" s="737" t="s">
        <v>213</v>
      </c>
      <c r="K30" s="737"/>
      <c r="L30" s="290">
        <v>100000</v>
      </c>
      <c r="M30" s="889">
        <v>0.13</v>
      </c>
      <c r="N30" s="889"/>
      <c r="O30" s="164">
        <f>+L30*M30</f>
        <v>13000</v>
      </c>
      <c r="P30" s="124"/>
    </row>
    <row r="31" spans="2:16" ht="14.4" thickBot="1">
      <c r="B31" s="123"/>
      <c r="C31" s="716" t="s">
        <v>57</v>
      </c>
      <c r="D31" s="717"/>
      <c r="E31" s="717"/>
      <c r="F31" s="717"/>
      <c r="G31" s="717"/>
      <c r="H31" s="717"/>
      <c r="I31" s="717"/>
      <c r="J31" s="717"/>
      <c r="K31" s="717"/>
      <c r="L31" s="717"/>
      <c r="M31" s="717"/>
      <c r="N31" s="718"/>
      <c r="O31" s="166">
        <f>ROUND(+SUM(O29:O30),2)</f>
        <v>13701.39</v>
      </c>
      <c r="P31" s="124"/>
    </row>
    <row r="32" spans="2:16" ht="14.4" thickBot="1">
      <c r="B32" s="123"/>
      <c r="P32" s="124"/>
    </row>
    <row r="33" spans="2:16" ht="13.5" customHeight="1">
      <c r="B33" s="123"/>
      <c r="C33" s="837" t="s">
        <v>58</v>
      </c>
      <c r="D33" s="838"/>
      <c r="E33" s="838"/>
      <c r="F33" s="838"/>
      <c r="G33" s="838"/>
      <c r="H33" s="838"/>
      <c r="I33" s="838"/>
      <c r="J33" s="838"/>
      <c r="K33" s="838"/>
      <c r="L33" s="838"/>
      <c r="M33" s="838"/>
      <c r="N33" s="838"/>
      <c r="O33" s="839"/>
      <c r="P33" s="124"/>
    </row>
    <row r="34" spans="2:16">
      <c r="B34" s="123"/>
      <c r="C34" s="840"/>
      <c r="D34" s="841"/>
      <c r="E34" s="841"/>
      <c r="F34" s="841"/>
      <c r="G34" s="841"/>
      <c r="H34" s="841"/>
      <c r="I34" s="841"/>
      <c r="J34" s="841"/>
      <c r="K34" s="841"/>
      <c r="L34" s="841"/>
      <c r="M34" s="841"/>
      <c r="N34" s="841"/>
      <c r="O34" s="842"/>
      <c r="P34" s="124"/>
    </row>
    <row r="35" spans="2:16">
      <c r="B35" s="123"/>
      <c r="C35" s="840"/>
      <c r="D35" s="841"/>
      <c r="E35" s="841"/>
      <c r="F35" s="841"/>
      <c r="G35" s="841"/>
      <c r="H35" s="841"/>
      <c r="I35" s="841"/>
      <c r="J35" s="841"/>
      <c r="K35" s="841"/>
      <c r="L35" s="841"/>
      <c r="M35" s="841"/>
      <c r="N35" s="841"/>
      <c r="O35" s="842"/>
      <c r="P35" s="124"/>
    </row>
    <row r="36" spans="2:16" ht="27.6">
      <c r="B36" s="123"/>
      <c r="C36" s="1025" t="s">
        <v>51</v>
      </c>
      <c r="D36" s="733"/>
      <c r="E36" s="733"/>
      <c r="F36" s="733"/>
      <c r="G36" s="733"/>
      <c r="H36" s="732" t="s">
        <v>54</v>
      </c>
      <c r="I36" s="733"/>
      <c r="J36" s="732" t="s">
        <v>52</v>
      </c>
      <c r="K36" s="732"/>
      <c r="L36" s="173" t="s">
        <v>11</v>
      </c>
      <c r="M36" s="732" t="s">
        <v>10</v>
      </c>
      <c r="N36" s="732"/>
      <c r="O36" s="469" t="s">
        <v>120</v>
      </c>
      <c r="P36" s="124"/>
    </row>
    <row r="37" spans="2:16" ht="16.2" customHeight="1">
      <c r="B37" s="123"/>
      <c r="C37" s="736" t="s">
        <v>215</v>
      </c>
      <c r="D37" s="736"/>
      <c r="E37" s="736"/>
      <c r="F37" s="736"/>
      <c r="G37" s="736"/>
      <c r="H37" s="737"/>
      <c r="I37" s="737"/>
      <c r="J37" s="737" t="s">
        <v>216</v>
      </c>
      <c r="K37" s="737"/>
      <c r="L37" s="477">
        <v>3.65</v>
      </c>
      <c r="M37" s="1270">
        <v>10</v>
      </c>
      <c r="N37" s="1270"/>
      <c r="O37" s="164">
        <f t="shared" ref="O37" si="0">+L37*M37</f>
        <v>36.5</v>
      </c>
      <c r="P37" s="124"/>
    </row>
    <row r="38" spans="2:16" ht="14.4" thickBot="1">
      <c r="B38" s="123"/>
      <c r="C38" s="775" t="s">
        <v>57</v>
      </c>
      <c r="D38" s="728"/>
      <c r="E38" s="728"/>
      <c r="F38" s="728"/>
      <c r="G38" s="728"/>
      <c r="H38" s="728"/>
      <c r="I38" s="728"/>
      <c r="J38" s="728"/>
      <c r="K38" s="728"/>
      <c r="L38" s="728"/>
      <c r="M38" s="728"/>
      <c r="N38" s="729"/>
      <c r="O38" s="384">
        <f>ROUND(+SUM(O37:O37),2)</f>
        <v>36.5</v>
      </c>
      <c r="P38" s="124"/>
    </row>
    <row r="39" spans="2:16">
      <c r="B39" s="123"/>
      <c r="C39" s="125"/>
      <c r="D39" s="125"/>
      <c r="E39" s="125"/>
      <c r="F39" s="125"/>
      <c r="G39" s="125"/>
      <c r="H39" s="125"/>
      <c r="I39" s="125"/>
      <c r="J39" s="125"/>
      <c r="K39" s="125"/>
      <c r="L39" s="125"/>
      <c r="M39" s="125"/>
      <c r="N39" s="125"/>
      <c r="O39" s="174"/>
      <c r="P39" s="124"/>
    </row>
    <row r="40" spans="2:16" ht="14.4" thickBot="1">
      <c r="B40" s="123"/>
      <c r="C40" s="125"/>
      <c r="D40" s="125"/>
      <c r="E40" s="125"/>
      <c r="F40" s="125"/>
      <c r="G40" s="125"/>
      <c r="H40" s="125"/>
      <c r="I40" s="125"/>
      <c r="J40" s="125"/>
      <c r="K40" s="125"/>
      <c r="L40" s="125"/>
      <c r="M40" s="125"/>
      <c r="N40" s="125"/>
      <c r="O40" s="174"/>
      <c r="P40" s="124"/>
    </row>
    <row r="41" spans="2:16">
      <c r="B41" s="123"/>
      <c r="C41" s="722" t="s">
        <v>129</v>
      </c>
      <c r="D41" s="723"/>
      <c r="E41" s="723"/>
      <c r="F41" s="723"/>
      <c r="G41" s="723"/>
      <c r="H41" s="723"/>
      <c r="I41" s="723"/>
      <c r="J41" s="723"/>
      <c r="K41" s="723"/>
      <c r="L41" s="723"/>
      <c r="M41" s="723"/>
      <c r="N41" s="723"/>
      <c r="O41" s="724"/>
      <c r="P41" s="124"/>
    </row>
    <row r="42" spans="2:16">
      <c r="B42" s="123"/>
      <c r="C42" s="725"/>
      <c r="D42" s="726"/>
      <c r="E42" s="726"/>
      <c r="F42" s="726"/>
      <c r="G42" s="726"/>
      <c r="H42" s="726"/>
      <c r="I42" s="726"/>
      <c r="J42" s="726"/>
      <c r="K42" s="726"/>
      <c r="L42" s="726"/>
      <c r="M42" s="726"/>
      <c r="N42" s="726"/>
      <c r="O42" s="727"/>
      <c r="P42" s="124"/>
    </row>
    <row r="43" spans="2:16" ht="14.4" thickBot="1">
      <c r="B43" s="123"/>
      <c r="C43" s="725"/>
      <c r="D43" s="726"/>
      <c r="E43" s="726"/>
      <c r="F43" s="726"/>
      <c r="G43" s="726"/>
      <c r="H43" s="726"/>
      <c r="I43" s="726"/>
      <c r="J43" s="726"/>
      <c r="K43" s="726"/>
      <c r="L43" s="728"/>
      <c r="M43" s="728"/>
      <c r="N43" s="728"/>
      <c r="O43" s="729"/>
      <c r="P43" s="124"/>
    </row>
    <row r="44" spans="2:16" ht="28.2" thickBot="1">
      <c r="B44" s="123"/>
      <c r="C44" s="730" t="s">
        <v>51</v>
      </c>
      <c r="D44" s="731"/>
      <c r="E44" s="731"/>
      <c r="F44" s="731"/>
      <c r="G44" s="731"/>
      <c r="H44" s="732" t="s">
        <v>54</v>
      </c>
      <c r="I44" s="733"/>
      <c r="J44" s="732" t="s">
        <v>52</v>
      </c>
      <c r="K44" s="732"/>
      <c r="L44" s="136" t="s">
        <v>11</v>
      </c>
      <c r="M44" s="734" t="s">
        <v>10</v>
      </c>
      <c r="N44" s="735"/>
      <c r="O44" s="137" t="s">
        <v>120</v>
      </c>
      <c r="P44" s="124"/>
    </row>
    <row r="45" spans="2:16" ht="14.4" thickBot="1">
      <c r="B45" s="123"/>
      <c r="C45" s="716" t="s">
        <v>57</v>
      </c>
      <c r="D45" s="717"/>
      <c r="E45" s="717"/>
      <c r="F45" s="717"/>
      <c r="G45" s="717"/>
      <c r="H45" s="717"/>
      <c r="I45" s="717"/>
      <c r="J45" s="717"/>
      <c r="K45" s="717"/>
      <c r="L45" s="717"/>
      <c r="M45" s="717"/>
      <c r="N45" s="718"/>
      <c r="O45" s="166"/>
      <c r="P45" s="124"/>
    </row>
    <row r="46" spans="2:16">
      <c r="B46" s="123"/>
      <c r="C46" s="125"/>
      <c r="D46" s="125"/>
      <c r="E46" s="125"/>
      <c r="F46" s="125"/>
      <c r="G46" s="125"/>
      <c r="H46" s="125"/>
      <c r="I46" s="125"/>
      <c r="J46" s="125"/>
      <c r="K46" s="125"/>
      <c r="L46" s="125"/>
      <c r="M46" s="125"/>
      <c r="N46" s="125"/>
      <c r="O46" s="174"/>
      <c r="P46" s="124"/>
    </row>
    <row r="47" spans="2:16" ht="14.4" thickBot="1">
      <c r="B47" s="123"/>
      <c r="P47" s="124"/>
    </row>
    <row r="48" spans="2:16">
      <c r="B48" s="123"/>
      <c r="C48" s="722" t="s">
        <v>64</v>
      </c>
      <c r="D48" s="723"/>
      <c r="E48" s="723"/>
      <c r="F48" s="723"/>
      <c r="G48" s="723"/>
      <c r="H48" s="723"/>
      <c r="I48" s="723"/>
      <c r="J48" s="723"/>
      <c r="K48" s="723"/>
      <c r="L48" s="723"/>
      <c r="M48" s="723"/>
      <c r="N48" s="723"/>
      <c r="O48" s="724"/>
      <c r="P48" s="124"/>
    </row>
    <row r="49" spans="2:16">
      <c r="B49" s="123"/>
      <c r="C49" s="725"/>
      <c r="D49" s="726"/>
      <c r="E49" s="726"/>
      <c r="F49" s="726"/>
      <c r="G49" s="726"/>
      <c r="H49" s="726"/>
      <c r="I49" s="726"/>
      <c r="J49" s="726"/>
      <c r="K49" s="726"/>
      <c r="L49" s="726"/>
      <c r="M49" s="726"/>
      <c r="N49" s="726"/>
      <c r="O49" s="727"/>
      <c r="P49" s="124"/>
    </row>
    <row r="50" spans="2:16">
      <c r="B50" s="123"/>
      <c r="C50" s="725"/>
      <c r="D50" s="726"/>
      <c r="E50" s="726"/>
      <c r="F50" s="726"/>
      <c r="G50" s="726"/>
      <c r="H50" s="726"/>
      <c r="I50" s="726"/>
      <c r="J50" s="726"/>
      <c r="K50" s="726"/>
      <c r="L50" s="726"/>
      <c r="M50" s="726"/>
      <c r="N50" s="726"/>
      <c r="O50" s="727"/>
      <c r="P50" s="124"/>
    </row>
    <row r="51" spans="2:16" ht="31.5" customHeight="1">
      <c r="B51" s="123"/>
      <c r="C51" s="732" t="s">
        <v>51</v>
      </c>
      <c r="D51" s="733"/>
      <c r="E51" s="733"/>
      <c r="F51" s="733"/>
      <c r="G51" s="733"/>
      <c r="H51" s="732" t="s">
        <v>54</v>
      </c>
      <c r="I51" s="733"/>
      <c r="J51" s="732" t="s">
        <v>52</v>
      </c>
      <c r="K51" s="732"/>
      <c r="L51" s="173" t="s">
        <v>11</v>
      </c>
      <c r="M51" s="732" t="s">
        <v>10</v>
      </c>
      <c r="N51" s="732"/>
      <c r="O51" s="160" t="s">
        <v>120</v>
      </c>
      <c r="P51" s="124"/>
    </row>
    <row r="52" spans="2:16" ht="17.399999999999999" customHeight="1" thickBot="1">
      <c r="B52" s="123"/>
      <c r="C52" s="736" t="s">
        <v>198</v>
      </c>
      <c r="D52" s="736"/>
      <c r="E52" s="736"/>
      <c r="F52" s="736"/>
      <c r="G52" s="736"/>
      <c r="H52" s="737"/>
      <c r="I52" s="737"/>
      <c r="J52" s="737" t="s">
        <v>126</v>
      </c>
      <c r="K52" s="737"/>
      <c r="L52" s="292">
        <v>11689.877178375</v>
      </c>
      <c r="M52" s="738">
        <v>1.2</v>
      </c>
      <c r="N52" s="739"/>
      <c r="O52" s="164">
        <f>+L52*M52</f>
        <v>14027.85261405</v>
      </c>
      <c r="P52" s="124"/>
    </row>
    <row r="53" spans="2:16" ht="14.4" thickBot="1">
      <c r="B53" s="123"/>
      <c r="C53" s="776" t="s">
        <v>57</v>
      </c>
      <c r="D53" s="777"/>
      <c r="E53" s="777"/>
      <c r="F53" s="777"/>
      <c r="G53" s="777"/>
      <c r="H53" s="777"/>
      <c r="I53" s="777"/>
      <c r="J53" s="777"/>
      <c r="K53" s="777"/>
      <c r="L53" s="777"/>
      <c r="M53" s="777"/>
      <c r="N53" s="777"/>
      <c r="O53" s="166">
        <f>ROUND(+SUM(O52:O52),2)</f>
        <v>14027.85</v>
      </c>
      <c r="P53" s="124"/>
    </row>
    <row r="54" spans="2:16" ht="14.4" thickBot="1">
      <c r="B54" s="123"/>
      <c r="C54" s="129"/>
      <c r="O54" s="135"/>
      <c r="P54" s="124"/>
    </row>
    <row r="55" spans="2:16" ht="14.4" thickBot="1">
      <c r="B55" s="123"/>
      <c r="C55" s="778" t="s">
        <v>67</v>
      </c>
      <c r="D55" s="779"/>
      <c r="E55" s="779"/>
      <c r="F55" s="779"/>
      <c r="G55" s="779"/>
      <c r="H55" s="779"/>
      <c r="I55" s="779"/>
      <c r="J55" s="779"/>
      <c r="K55" s="779"/>
      <c r="L55" s="779"/>
      <c r="M55" s="779"/>
      <c r="N55" s="780"/>
      <c r="O55" s="168">
        <f>+O53+O45+O31+O38</f>
        <v>27765.739999999998</v>
      </c>
      <c r="P55" s="124"/>
    </row>
    <row r="56" spans="2:16" ht="14.4" thickBot="1">
      <c r="B56" s="123"/>
      <c r="P56" s="124"/>
    </row>
    <row r="57" spans="2:16">
      <c r="B57" s="123"/>
      <c r="C57" s="722" t="s">
        <v>68</v>
      </c>
      <c r="D57" s="723"/>
      <c r="E57" s="723"/>
      <c r="F57" s="723"/>
      <c r="G57" s="723"/>
      <c r="H57" s="723"/>
      <c r="I57" s="723"/>
      <c r="J57" s="723"/>
      <c r="K57" s="723"/>
      <c r="L57" s="723"/>
      <c r="M57" s="723"/>
      <c r="N57" s="723"/>
      <c r="O57" s="724"/>
      <c r="P57" s="124"/>
    </row>
    <row r="58" spans="2:16">
      <c r="B58" s="123"/>
      <c r="C58" s="725"/>
      <c r="D58" s="726"/>
      <c r="E58" s="726"/>
      <c r="F58" s="726"/>
      <c r="G58" s="726"/>
      <c r="H58" s="726"/>
      <c r="I58" s="726"/>
      <c r="J58" s="726"/>
      <c r="K58" s="726"/>
      <c r="L58" s="726"/>
      <c r="M58" s="726"/>
      <c r="N58" s="726"/>
      <c r="O58" s="727"/>
      <c r="P58" s="124"/>
    </row>
    <row r="59" spans="2:16" ht="14.4" thickBot="1">
      <c r="B59" s="123"/>
      <c r="C59" s="775"/>
      <c r="D59" s="728"/>
      <c r="E59" s="728"/>
      <c r="F59" s="728"/>
      <c r="G59" s="728"/>
      <c r="H59" s="728"/>
      <c r="I59" s="728"/>
      <c r="J59" s="728"/>
      <c r="K59" s="728"/>
      <c r="L59" s="728"/>
      <c r="M59" s="728"/>
      <c r="N59" s="728"/>
      <c r="O59" s="729"/>
      <c r="P59" s="124"/>
    </row>
    <row r="60" spans="2:16">
      <c r="B60" s="123"/>
      <c r="C60" s="783" t="s">
        <v>69</v>
      </c>
      <c r="D60" s="784"/>
      <c r="E60" s="784"/>
      <c r="F60" s="784"/>
      <c r="G60" s="784"/>
      <c r="H60" s="784"/>
      <c r="I60" s="784"/>
      <c r="J60" s="142"/>
      <c r="K60" s="144"/>
      <c r="L60" s="136" t="s">
        <v>70</v>
      </c>
      <c r="M60" s="785" t="s">
        <v>71</v>
      </c>
      <c r="N60" s="786"/>
      <c r="O60" s="145"/>
      <c r="P60" s="124"/>
    </row>
    <row r="61" spans="2:16">
      <c r="B61" s="123"/>
      <c r="C61" s="764" t="s">
        <v>22</v>
      </c>
      <c r="D61" s="765"/>
      <c r="E61" s="765"/>
      <c r="F61" s="765"/>
      <c r="G61" s="765"/>
      <c r="H61" s="765"/>
      <c r="I61" s="765"/>
      <c r="J61" s="146"/>
      <c r="K61" s="147"/>
      <c r="L61" s="148"/>
      <c r="M61" s="826"/>
      <c r="N61" s="827"/>
      <c r="O61" s="149"/>
      <c r="P61" s="124"/>
    </row>
    <row r="62" spans="2:16">
      <c r="B62" s="123"/>
      <c r="C62" s="126" t="s">
        <v>72</v>
      </c>
      <c r="D62" s="92"/>
      <c r="E62" s="92"/>
      <c r="F62" s="92"/>
      <c r="G62" s="92"/>
      <c r="H62" s="92"/>
      <c r="I62" s="92"/>
      <c r="J62" s="146"/>
      <c r="K62" s="147"/>
      <c r="L62" s="148"/>
      <c r="M62" s="826"/>
      <c r="N62" s="827"/>
      <c r="O62" s="149"/>
      <c r="P62" s="124"/>
    </row>
    <row r="63" spans="2:16" ht="14.4" thickBot="1">
      <c r="B63" s="123"/>
      <c r="C63" s="132" t="s">
        <v>73</v>
      </c>
      <c r="D63" s="133"/>
      <c r="E63" s="133"/>
      <c r="F63" s="133"/>
      <c r="G63" s="133"/>
      <c r="H63" s="133"/>
      <c r="I63" s="133"/>
      <c r="J63" s="150"/>
      <c r="K63" s="151"/>
      <c r="L63" s="148"/>
      <c r="M63" s="828"/>
      <c r="N63" s="829"/>
      <c r="O63" s="149"/>
      <c r="P63" s="124"/>
    </row>
    <row r="64" spans="2:16" ht="14.4" thickBot="1">
      <c r="B64" s="123"/>
      <c r="C64" s="716" t="s">
        <v>57</v>
      </c>
      <c r="D64" s="717"/>
      <c r="E64" s="717"/>
      <c r="F64" s="717"/>
      <c r="G64" s="717"/>
      <c r="H64" s="717"/>
      <c r="I64" s="717"/>
      <c r="J64" s="717"/>
      <c r="K64" s="717"/>
      <c r="L64" s="717"/>
      <c r="M64" s="717"/>
      <c r="N64" s="718"/>
      <c r="O64" s="152"/>
      <c r="P64" s="124"/>
    </row>
    <row r="65" spans="2:16" ht="14.4" thickBot="1">
      <c r="B65" s="123"/>
      <c r="C65" s="129"/>
      <c r="O65" s="135"/>
      <c r="P65" s="124"/>
    </row>
    <row r="66" spans="2:16" ht="14.4" thickBot="1">
      <c r="B66" s="123"/>
      <c r="C66" s="830" t="s">
        <v>74</v>
      </c>
      <c r="D66" s="831"/>
      <c r="E66" s="831"/>
      <c r="F66" s="831"/>
      <c r="G66" s="831"/>
      <c r="H66" s="831"/>
      <c r="I66" s="831"/>
      <c r="J66" s="831"/>
      <c r="K66" s="831"/>
      <c r="L66" s="831"/>
      <c r="M66" s="831"/>
      <c r="N66" s="832"/>
      <c r="O66" s="153"/>
      <c r="P66" s="124"/>
    </row>
    <row r="67" spans="2:16">
      <c r="B67" s="123"/>
      <c r="C67" s="127"/>
      <c r="D67" s="128"/>
      <c r="E67" s="128"/>
      <c r="F67" s="128"/>
      <c r="G67" s="128"/>
      <c r="H67" s="128"/>
      <c r="I67" s="128"/>
      <c r="J67" s="128"/>
      <c r="K67" s="128"/>
      <c r="L67" s="128"/>
      <c r="M67" s="128"/>
      <c r="N67" s="128"/>
      <c r="O67" s="134"/>
      <c r="P67" s="124"/>
    </row>
    <row r="68" spans="2:16">
      <c r="B68" s="123"/>
      <c r="C68" s="129"/>
      <c r="O68" s="135"/>
      <c r="P68" s="124"/>
    </row>
    <row r="69" spans="2:16">
      <c r="B69" s="123"/>
      <c r="C69" s="129"/>
      <c r="O69" s="135"/>
      <c r="P69" s="124"/>
    </row>
    <row r="70" spans="2:16">
      <c r="B70" s="123"/>
      <c r="C70" s="129"/>
      <c r="H70" s="131" t="s">
        <v>75</v>
      </c>
      <c r="I70" s="131"/>
      <c r="J70" s="131"/>
      <c r="K70" s="131"/>
      <c r="O70" s="135"/>
      <c r="P70" s="124"/>
    </row>
    <row r="71" spans="2:16">
      <c r="B71" s="123"/>
      <c r="C71" s="129"/>
      <c r="H71" s="131" t="s">
        <v>76</v>
      </c>
      <c r="O71" s="135"/>
      <c r="P71" s="124"/>
    </row>
    <row r="72" spans="2:16">
      <c r="B72" s="123"/>
      <c r="C72" s="129"/>
      <c r="H72" s="131" t="s">
        <v>77</v>
      </c>
      <c r="O72" s="135"/>
      <c r="P72" s="124"/>
    </row>
    <row r="73" spans="2:16">
      <c r="B73" s="123"/>
      <c r="C73" s="129"/>
      <c r="H73" s="131" t="s">
        <v>78</v>
      </c>
      <c r="O73" s="135"/>
      <c r="P73" s="124"/>
    </row>
    <row r="74" spans="2:16">
      <c r="B74" s="123"/>
      <c r="C74" s="129"/>
      <c r="H74" s="122" t="s">
        <v>79</v>
      </c>
      <c r="O74" s="135"/>
      <c r="P74" s="124"/>
    </row>
    <row r="75" spans="2:16">
      <c r="B75" s="123"/>
      <c r="C75" s="154" t="s">
        <v>80</v>
      </c>
      <c r="D75" s="138"/>
      <c r="E75" s="138"/>
      <c r="F75" s="138"/>
      <c r="G75" s="138"/>
      <c r="H75" s="138"/>
      <c r="I75" s="138"/>
      <c r="J75" s="138"/>
      <c r="K75" s="138"/>
      <c r="L75" s="138"/>
      <c r="M75" s="138"/>
      <c r="N75" s="138"/>
      <c r="O75" s="155"/>
      <c r="P75" s="124"/>
    </row>
    <row r="76" spans="2:16">
      <c r="B76" s="123"/>
      <c r="C76" s="764"/>
      <c r="D76" s="765"/>
      <c r="E76" s="765"/>
      <c r="F76" s="765"/>
      <c r="G76" s="765"/>
      <c r="H76" s="765"/>
      <c r="I76" s="765"/>
      <c r="J76" s="765"/>
      <c r="K76" s="765"/>
      <c r="L76" s="765"/>
      <c r="M76" s="765"/>
      <c r="N76" s="765"/>
      <c r="O76" s="825"/>
      <c r="P76" s="124"/>
    </row>
    <row r="77" spans="2:16">
      <c r="B77" s="123"/>
      <c r="C77" s="764"/>
      <c r="D77" s="765"/>
      <c r="E77" s="765"/>
      <c r="F77" s="765"/>
      <c r="G77" s="765"/>
      <c r="H77" s="765"/>
      <c r="I77" s="765"/>
      <c r="J77" s="765"/>
      <c r="K77" s="765"/>
      <c r="L77" s="765"/>
      <c r="M77" s="765"/>
      <c r="N77" s="765"/>
      <c r="O77" s="825"/>
      <c r="P77" s="124"/>
    </row>
    <row r="78" spans="2:16">
      <c r="B78" s="123"/>
      <c r="C78" s="129"/>
      <c r="O78" s="135"/>
      <c r="P78" s="124"/>
    </row>
    <row r="79" spans="2:16">
      <c r="B79" s="123"/>
      <c r="C79" s="130" t="s">
        <v>81</v>
      </c>
      <c r="O79" s="135"/>
      <c r="P79" s="124"/>
    </row>
    <row r="80" spans="2:16" ht="12.75" customHeight="1">
      <c r="B80" s="123"/>
      <c r="C80" s="822" t="s">
        <v>82</v>
      </c>
      <c r="D80" s="823"/>
      <c r="E80" s="823"/>
      <c r="F80" s="823"/>
      <c r="G80" s="823"/>
      <c r="H80" s="823"/>
      <c r="I80" s="823"/>
      <c r="J80" s="823"/>
      <c r="K80" s="823"/>
      <c r="L80" s="823"/>
      <c r="M80" s="823"/>
      <c r="N80" s="823"/>
      <c r="O80" s="824"/>
      <c r="P80" s="124"/>
    </row>
    <row r="81" spans="2:16">
      <c r="B81" s="123"/>
      <c r="C81" s="822"/>
      <c r="D81" s="823"/>
      <c r="E81" s="823"/>
      <c r="F81" s="823"/>
      <c r="G81" s="823"/>
      <c r="H81" s="823"/>
      <c r="I81" s="823"/>
      <c r="J81" s="823"/>
      <c r="K81" s="823"/>
      <c r="L81" s="823"/>
      <c r="M81" s="823"/>
      <c r="N81" s="823"/>
      <c r="O81" s="824"/>
      <c r="P81" s="124"/>
    </row>
    <row r="82" spans="2:16" ht="12.9" customHeight="1">
      <c r="B82" s="123"/>
      <c r="C82" s="822" t="s">
        <v>83</v>
      </c>
      <c r="D82" s="823"/>
      <c r="E82" s="823"/>
      <c r="F82" s="823"/>
      <c r="G82" s="823"/>
      <c r="H82" s="823"/>
      <c r="I82" s="823"/>
      <c r="J82" s="823"/>
      <c r="K82" s="823"/>
      <c r="L82" s="823"/>
      <c r="M82" s="823"/>
      <c r="N82" s="823"/>
      <c r="O82" s="824"/>
      <c r="P82" s="124"/>
    </row>
    <row r="83" spans="2:16">
      <c r="B83" s="123"/>
      <c r="C83" s="822"/>
      <c r="D83" s="823"/>
      <c r="E83" s="823"/>
      <c r="F83" s="823"/>
      <c r="G83" s="823"/>
      <c r="H83" s="823"/>
      <c r="I83" s="823"/>
      <c r="J83" s="823"/>
      <c r="K83" s="823"/>
      <c r="L83" s="823"/>
      <c r="M83" s="823"/>
      <c r="N83" s="823"/>
      <c r="O83" s="824"/>
      <c r="P83" s="124"/>
    </row>
    <row r="84" spans="2:16">
      <c r="B84" s="123"/>
      <c r="C84" s="129"/>
      <c r="O84" s="135"/>
      <c r="P84" s="124"/>
    </row>
    <row r="85" spans="2:16">
      <c r="B85" s="123"/>
      <c r="C85" s="129"/>
      <c r="H85" s="131" t="s">
        <v>75</v>
      </c>
      <c r="O85" s="135"/>
      <c r="P85" s="124"/>
    </row>
    <row r="86" spans="2:16">
      <c r="B86" s="123"/>
      <c r="C86" s="129"/>
      <c r="H86" s="122" t="s">
        <v>76</v>
      </c>
      <c r="I86" s="92"/>
      <c r="J86" s="92"/>
      <c r="K86" s="92"/>
      <c r="O86" s="135"/>
      <c r="P86" s="124"/>
    </row>
    <row r="87" spans="2:16">
      <c r="B87" s="123"/>
      <c r="C87" s="129"/>
      <c r="H87" s="122" t="s">
        <v>84</v>
      </c>
      <c r="O87" s="135"/>
      <c r="P87" s="124"/>
    </row>
    <row r="88" spans="2:16">
      <c r="B88" s="123"/>
      <c r="C88" s="129"/>
      <c r="H88" s="122" t="s">
        <v>78</v>
      </c>
      <c r="O88" s="135"/>
      <c r="P88" s="124"/>
    </row>
    <row r="89" spans="2:16" ht="17.25" customHeight="1">
      <c r="B89" s="123"/>
      <c r="C89" s="129"/>
      <c r="K89" s="816"/>
      <c r="L89" s="816"/>
      <c r="M89" s="816"/>
      <c r="N89" s="816"/>
      <c r="O89" s="817"/>
      <c r="P89" s="124"/>
    </row>
    <row r="90" spans="2:16" ht="18.75" customHeight="1" thickBot="1">
      <c r="B90" s="123"/>
      <c r="C90" s="820"/>
      <c r="D90" s="818"/>
      <c r="E90" s="818"/>
      <c r="F90" s="143"/>
      <c r="G90" s="143"/>
      <c r="H90" s="143"/>
      <c r="I90" s="143"/>
      <c r="J90" s="143"/>
      <c r="K90" s="818"/>
      <c r="L90" s="818"/>
      <c r="M90" s="818"/>
      <c r="N90" s="818"/>
      <c r="O90" s="819"/>
      <c r="P90" s="124"/>
    </row>
    <row r="91" spans="2:16" ht="14.4" thickBot="1">
      <c r="B91" s="156"/>
      <c r="C91" s="157"/>
      <c r="D91" s="157"/>
      <c r="E91" s="157"/>
      <c r="F91" s="157"/>
      <c r="G91" s="157"/>
      <c r="H91" s="157"/>
      <c r="I91" s="157"/>
      <c r="J91" s="157"/>
      <c r="K91" s="157"/>
      <c r="L91" s="157"/>
      <c r="M91" s="157"/>
      <c r="N91" s="157"/>
      <c r="O91" s="157"/>
      <c r="P91" s="158"/>
    </row>
    <row r="92" spans="2:16" ht="14.4" thickTop="1"/>
  </sheetData>
  <mergeCells count="8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7:G37"/>
    <mergeCell ref="H37:I37"/>
    <mergeCell ref="J37:K37"/>
    <mergeCell ref="M37:N37"/>
    <mergeCell ref="C31:N31"/>
    <mergeCell ref="C33:O35"/>
    <mergeCell ref="C36:G36"/>
    <mergeCell ref="H36:I36"/>
    <mergeCell ref="J36:K36"/>
    <mergeCell ref="M36:N36"/>
    <mergeCell ref="C38:N38"/>
    <mergeCell ref="C41:O43"/>
    <mergeCell ref="C44:G44"/>
    <mergeCell ref="H44:I44"/>
    <mergeCell ref="J44:K44"/>
    <mergeCell ref="M44:N44"/>
    <mergeCell ref="C45:N45"/>
    <mergeCell ref="C48:O50"/>
    <mergeCell ref="C51:G51"/>
    <mergeCell ref="H51:I51"/>
    <mergeCell ref="J51:K51"/>
    <mergeCell ref="M51:N51"/>
    <mergeCell ref="C61:I61"/>
    <mergeCell ref="M61:N61"/>
    <mergeCell ref="M62:N62"/>
    <mergeCell ref="C52:G52"/>
    <mergeCell ref="H52:I52"/>
    <mergeCell ref="J52:K52"/>
    <mergeCell ref="M52:N52"/>
    <mergeCell ref="C53:N53"/>
    <mergeCell ref="C55:N55"/>
    <mergeCell ref="C82:O83"/>
    <mergeCell ref="K89:O90"/>
    <mergeCell ref="C90:E90"/>
    <mergeCell ref="C30:G30"/>
    <mergeCell ref="H30:I30"/>
    <mergeCell ref="J30:K30"/>
    <mergeCell ref="M30:N30"/>
    <mergeCell ref="M63:N63"/>
    <mergeCell ref="C64:N64"/>
    <mergeCell ref="C66:N66"/>
    <mergeCell ref="C76:O76"/>
    <mergeCell ref="C77:O77"/>
    <mergeCell ref="C80:O81"/>
    <mergeCell ref="C57:O59"/>
    <mergeCell ref="C60:I60"/>
    <mergeCell ref="M60:N6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A7F07-98A2-4D01-9FE7-68C301EEEF5A}">
  <dimension ref="B1:P97"/>
  <sheetViews>
    <sheetView showGridLines="0" view="pageBreakPreview" topLeftCell="A40" zoomScale="90" zoomScaleNormal="80" zoomScaleSheetLayoutView="90" zoomScalePageLayoutView="85" workbookViewId="0">
      <selection activeCell="T46" sqref="T46"/>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28.8" customHeight="1" thickBot="1">
      <c r="B24" s="123"/>
      <c r="C24" s="99">
        <v>5.04</v>
      </c>
      <c r="D24" s="865" t="s">
        <v>109</v>
      </c>
      <c r="E24" s="866"/>
      <c r="F24" s="866"/>
      <c r="G24" s="866"/>
      <c r="H24" s="866"/>
      <c r="I24" s="866"/>
      <c r="J24" s="866"/>
      <c r="K24" s="866"/>
      <c r="L24" s="867"/>
      <c r="M24" s="770" t="s">
        <v>123</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851" t="s">
        <v>118</v>
      </c>
      <c r="D29" s="851"/>
      <c r="E29" s="851"/>
      <c r="F29" s="851"/>
      <c r="G29" s="851"/>
      <c r="H29" s="851"/>
      <c r="I29" s="851"/>
      <c r="J29" s="737" t="s">
        <v>86</v>
      </c>
      <c r="K29" s="737"/>
      <c r="L29" s="290">
        <v>3273.17</v>
      </c>
      <c r="M29" s="864">
        <v>0.05</v>
      </c>
      <c r="N29" s="864"/>
      <c r="O29" s="164">
        <f>+L29*M29</f>
        <v>163.6585</v>
      </c>
      <c r="P29" s="124"/>
    </row>
    <row r="30" spans="2:16" ht="14.4" thickBot="1">
      <c r="B30" s="123"/>
      <c r="C30" s="716" t="s">
        <v>57</v>
      </c>
      <c r="D30" s="717"/>
      <c r="E30" s="717"/>
      <c r="F30" s="717"/>
      <c r="G30" s="717"/>
      <c r="H30" s="717"/>
      <c r="I30" s="717"/>
      <c r="J30" s="717"/>
      <c r="K30" s="717"/>
      <c r="L30" s="717"/>
      <c r="M30" s="717"/>
      <c r="N30" s="718"/>
      <c r="O30" s="166">
        <f>ROUND(+SUM(O29:O29),2)</f>
        <v>163.66</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1025" t="s">
        <v>51</v>
      </c>
      <c r="D35" s="733"/>
      <c r="E35" s="733"/>
      <c r="F35" s="733"/>
      <c r="G35" s="733"/>
      <c r="H35" s="732" t="s">
        <v>54</v>
      </c>
      <c r="I35" s="733"/>
      <c r="J35" s="732" t="s">
        <v>52</v>
      </c>
      <c r="K35" s="732"/>
      <c r="L35" s="173" t="s">
        <v>11</v>
      </c>
      <c r="M35" s="732" t="s">
        <v>10</v>
      </c>
      <c r="N35" s="732"/>
      <c r="O35" s="469" t="s">
        <v>120</v>
      </c>
      <c r="P35" s="124"/>
    </row>
    <row r="36" spans="2:16" ht="16.2" customHeight="1">
      <c r="B36" s="123"/>
      <c r="C36" s="736" t="s">
        <v>249</v>
      </c>
      <c r="D36" s="736"/>
      <c r="E36" s="736"/>
      <c r="F36" s="736"/>
      <c r="G36" s="736"/>
      <c r="H36" s="737"/>
      <c r="I36" s="737"/>
      <c r="J36" s="1279" t="s">
        <v>123</v>
      </c>
      <c r="K36" s="1279"/>
      <c r="L36" s="480">
        <v>2646</v>
      </c>
      <c r="M36" s="1280">
        <v>1.03</v>
      </c>
      <c r="N36" s="1281"/>
      <c r="O36" s="478">
        <f t="shared" ref="O36:O42" si="0">+L36*M36</f>
        <v>2725.38</v>
      </c>
      <c r="P36" s="124"/>
    </row>
    <row r="37" spans="2:16" ht="16.2" customHeight="1">
      <c r="B37" s="123"/>
      <c r="C37" s="736" t="s">
        <v>250</v>
      </c>
      <c r="D37" s="736"/>
      <c r="E37" s="736"/>
      <c r="F37" s="736"/>
      <c r="G37" s="736"/>
      <c r="H37" s="737"/>
      <c r="I37" s="737"/>
      <c r="J37" s="1279" t="s">
        <v>174</v>
      </c>
      <c r="K37" s="1279"/>
      <c r="L37" s="476">
        <v>965</v>
      </c>
      <c r="M37" s="1277">
        <v>0.33</v>
      </c>
      <c r="N37" s="1278"/>
      <c r="O37" s="478">
        <f t="shared" si="0"/>
        <v>318.45</v>
      </c>
      <c r="P37" s="124"/>
    </row>
    <row r="38" spans="2:16" ht="16.2" customHeight="1">
      <c r="B38" s="123"/>
      <c r="C38" s="1265" t="s">
        <v>251</v>
      </c>
      <c r="D38" s="1266"/>
      <c r="E38" s="1266"/>
      <c r="F38" s="1266"/>
      <c r="G38" s="1267"/>
      <c r="H38" s="855"/>
      <c r="I38" s="1015"/>
      <c r="J38" s="1271" t="s">
        <v>123</v>
      </c>
      <c r="K38" s="1272"/>
      <c r="L38" s="476">
        <v>70</v>
      </c>
      <c r="M38" s="1277">
        <v>1</v>
      </c>
      <c r="N38" s="1278"/>
      <c r="O38" s="478">
        <f t="shared" si="0"/>
        <v>70</v>
      </c>
      <c r="P38" s="124"/>
    </row>
    <row r="39" spans="2:16" ht="16.2" customHeight="1">
      <c r="B39" s="123"/>
      <c r="C39" s="1265" t="s">
        <v>252</v>
      </c>
      <c r="D39" s="1266"/>
      <c r="E39" s="1266"/>
      <c r="F39" s="1266"/>
      <c r="G39" s="1267"/>
      <c r="H39" s="855"/>
      <c r="I39" s="1015"/>
      <c r="J39" s="1271" t="s">
        <v>174</v>
      </c>
      <c r="K39" s="1272"/>
      <c r="L39" s="476">
        <v>812</v>
      </c>
      <c r="M39" s="1277">
        <v>0.33</v>
      </c>
      <c r="N39" s="1278"/>
      <c r="O39" s="478">
        <f t="shared" si="0"/>
        <v>267.96000000000004</v>
      </c>
      <c r="P39" s="124"/>
    </row>
    <row r="40" spans="2:16" ht="16.2" customHeight="1">
      <c r="B40" s="123"/>
      <c r="C40" s="1265" t="s">
        <v>253</v>
      </c>
      <c r="D40" s="1266"/>
      <c r="E40" s="1266"/>
      <c r="F40" s="1266"/>
      <c r="G40" s="1267"/>
      <c r="H40" s="855"/>
      <c r="I40" s="1015"/>
      <c r="J40" s="1271" t="s">
        <v>174</v>
      </c>
      <c r="K40" s="1272"/>
      <c r="L40" s="476">
        <v>801</v>
      </c>
      <c r="M40" s="1277">
        <v>0.2</v>
      </c>
      <c r="N40" s="1278"/>
      <c r="O40" s="478">
        <f t="shared" si="0"/>
        <v>160.20000000000002</v>
      </c>
      <c r="P40" s="124"/>
    </row>
    <row r="41" spans="2:16" ht="16.2" customHeight="1">
      <c r="B41" s="123"/>
      <c r="C41" s="1265" t="s">
        <v>254</v>
      </c>
      <c r="D41" s="1266"/>
      <c r="E41" s="1266"/>
      <c r="F41" s="1266"/>
      <c r="G41" s="1267"/>
      <c r="H41" s="855"/>
      <c r="I41" s="1015"/>
      <c r="J41" s="1271" t="s">
        <v>256</v>
      </c>
      <c r="K41" s="1272"/>
      <c r="L41" s="476">
        <v>45646</v>
      </c>
      <c r="M41" s="1275">
        <v>3.0000000000000001E-3</v>
      </c>
      <c r="N41" s="1276"/>
      <c r="O41" s="478">
        <f t="shared" si="0"/>
        <v>136.93800000000002</v>
      </c>
      <c r="P41" s="124"/>
    </row>
    <row r="42" spans="2:16" ht="16.2" customHeight="1">
      <c r="B42" s="123"/>
      <c r="C42" s="1265" t="s">
        <v>255</v>
      </c>
      <c r="D42" s="1266"/>
      <c r="E42" s="1266"/>
      <c r="F42" s="1266"/>
      <c r="G42" s="1267"/>
      <c r="H42" s="855"/>
      <c r="I42" s="1015"/>
      <c r="J42" s="1271" t="s">
        <v>256</v>
      </c>
      <c r="K42" s="1272"/>
      <c r="L42" s="476">
        <v>100925</v>
      </c>
      <c r="M42" s="1273">
        <v>3.0000000000000001E-3</v>
      </c>
      <c r="N42" s="1274"/>
      <c r="O42" s="478">
        <f t="shared" si="0"/>
        <v>302.77500000000003</v>
      </c>
      <c r="P42" s="124"/>
    </row>
    <row r="43" spans="2:16" ht="14.4" thickBot="1">
      <c r="B43" s="123"/>
      <c r="C43" s="841" t="s">
        <v>57</v>
      </c>
      <c r="D43" s="841"/>
      <c r="E43" s="841"/>
      <c r="F43" s="841"/>
      <c r="G43" s="841"/>
      <c r="H43" s="841"/>
      <c r="I43" s="841"/>
      <c r="J43" s="841"/>
      <c r="K43" s="841"/>
      <c r="L43" s="841"/>
      <c r="M43" s="841"/>
      <c r="N43" s="841"/>
      <c r="O43" s="479">
        <f>ROUND(+SUM(O36:O42),2)</f>
        <v>3981.7</v>
      </c>
      <c r="P43" s="124"/>
    </row>
    <row r="44" spans="2:16">
      <c r="B44" s="123"/>
      <c r="C44" s="125"/>
      <c r="D44" s="125"/>
      <c r="E44" s="125"/>
      <c r="F44" s="125"/>
      <c r="G44" s="125"/>
      <c r="H44" s="125"/>
      <c r="I44" s="125"/>
      <c r="J44" s="125"/>
      <c r="K44" s="125"/>
      <c r="L44" s="125"/>
      <c r="M44" s="125"/>
      <c r="N44" s="125"/>
      <c r="O44" s="174"/>
      <c r="P44" s="124"/>
    </row>
    <row r="45" spans="2:16" ht="14.4" thickBot="1">
      <c r="B45" s="123"/>
      <c r="C45" s="125"/>
      <c r="D45" s="125"/>
      <c r="E45" s="125"/>
      <c r="F45" s="125"/>
      <c r="G45" s="125"/>
      <c r="H45" s="125"/>
      <c r="I45" s="125"/>
      <c r="J45" s="125"/>
      <c r="K45" s="125"/>
      <c r="L45" s="125"/>
      <c r="M45" s="125"/>
      <c r="N45" s="125"/>
      <c r="O45" s="174"/>
      <c r="P45" s="124"/>
    </row>
    <row r="46" spans="2:16">
      <c r="B46" s="123"/>
      <c r="C46" s="722" t="s">
        <v>129</v>
      </c>
      <c r="D46" s="723"/>
      <c r="E46" s="723"/>
      <c r="F46" s="723"/>
      <c r="G46" s="723"/>
      <c r="H46" s="723"/>
      <c r="I46" s="723"/>
      <c r="J46" s="723"/>
      <c r="K46" s="723"/>
      <c r="L46" s="723"/>
      <c r="M46" s="723"/>
      <c r="N46" s="723"/>
      <c r="O46" s="724"/>
      <c r="P46" s="124"/>
    </row>
    <row r="47" spans="2:16">
      <c r="B47" s="123"/>
      <c r="C47" s="725"/>
      <c r="D47" s="726"/>
      <c r="E47" s="726"/>
      <c r="F47" s="726"/>
      <c r="G47" s="726"/>
      <c r="H47" s="726"/>
      <c r="I47" s="726"/>
      <c r="J47" s="726"/>
      <c r="K47" s="726"/>
      <c r="L47" s="726"/>
      <c r="M47" s="726"/>
      <c r="N47" s="726"/>
      <c r="O47" s="727"/>
      <c r="P47" s="124"/>
    </row>
    <row r="48" spans="2:16" ht="14.4" thickBot="1">
      <c r="B48" s="123"/>
      <c r="C48" s="725"/>
      <c r="D48" s="726"/>
      <c r="E48" s="726"/>
      <c r="F48" s="726"/>
      <c r="G48" s="726"/>
      <c r="H48" s="726"/>
      <c r="I48" s="726"/>
      <c r="J48" s="726"/>
      <c r="K48" s="726"/>
      <c r="L48" s="728"/>
      <c r="M48" s="728"/>
      <c r="N48" s="728"/>
      <c r="O48" s="729"/>
      <c r="P48" s="124"/>
    </row>
    <row r="49" spans="2:16" ht="28.2" thickBot="1">
      <c r="B49" s="123"/>
      <c r="C49" s="730" t="s">
        <v>51</v>
      </c>
      <c r="D49" s="731"/>
      <c r="E49" s="731"/>
      <c r="F49" s="731"/>
      <c r="G49" s="731"/>
      <c r="H49" s="732" t="s">
        <v>54</v>
      </c>
      <c r="I49" s="733"/>
      <c r="J49" s="732" t="s">
        <v>52</v>
      </c>
      <c r="K49" s="732"/>
      <c r="L49" s="136" t="s">
        <v>11</v>
      </c>
      <c r="M49" s="734" t="s">
        <v>10</v>
      </c>
      <c r="N49" s="735"/>
      <c r="O49" s="137" t="s">
        <v>120</v>
      </c>
      <c r="P49" s="124"/>
    </row>
    <row r="50" spans="2:16" ht="14.4" thickBot="1">
      <c r="B50" s="123"/>
      <c r="C50" s="716" t="s">
        <v>57</v>
      </c>
      <c r="D50" s="717"/>
      <c r="E50" s="717"/>
      <c r="F50" s="717"/>
      <c r="G50" s="717"/>
      <c r="H50" s="717"/>
      <c r="I50" s="717"/>
      <c r="J50" s="717"/>
      <c r="K50" s="717"/>
      <c r="L50" s="717"/>
      <c r="M50" s="717"/>
      <c r="N50" s="718"/>
      <c r="O50" s="166"/>
      <c r="P50" s="124"/>
    </row>
    <row r="51" spans="2:16">
      <c r="B51" s="123"/>
      <c r="C51" s="125"/>
      <c r="D51" s="125"/>
      <c r="E51" s="125"/>
      <c r="F51" s="125"/>
      <c r="G51" s="125"/>
      <c r="H51" s="125"/>
      <c r="I51" s="125"/>
      <c r="J51" s="125"/>
      <c r="K51" s="125"/>
      <c r="L51" s="125"/>
      <c r="M51" s="125"/>
      <c r="N51" s="125"/>
      <c r="O51" s="174"/>
      <c r="P51" s="124"/>
    </row>
    <row r="52" spans="2:16" ht="14.4" thickBot="1">
      <c r="B52" s="123"/>
      <c r="P52" s="124"/>
    </row>
    <row r="53" spans="2:16">
      <c r="B53" s="123"/>
      <c r="C53" s="722" t="s">
        <v>64</v>
      </c>
      <c r="D53" s="723"/>
      <c r="E53" s="723"/>
      <c r="F53" s="723"/>
      <c r="G53" s="723"/>
      <c r="H53" s="723"/>
      <c r="I53" s="723"/>
      <c r="J53" s="723"/>
      <c r="K53" s="723"/>
      <c r="L53" s="723"/>
      <c r="M53" s="723"/>
      <c r="N53" s="723"/>
      <c r="O53" s="724"/>
      <c r="P53" s="124"/>
    </row>
    <row r="54" spans="2:16">
      <c r="B54" s="123"/>
      <c r="C54" s="725"/>
      <c r="D54" s="726"/>
      <c r="E54" s="726"/>
      <c r="F54" s="726"/>
      <c r="G54" s="726"/>
      <c r="H54" s="726"/>
      <c r="I54" s="726"/>
      <c r="J54" s="726"/>
      <c r="K54" s="726"/>
      <c r="L54" s="726"/>
      <c r="M54" s="726"/>
      <c r="N54" s="726"/>
      <c r="O54" s="727"/>
      <c r="P54" s="124"/>
    </row>
    <row r="55" spans="2:16">
      <c r="B55" s="123"/>
      <c r="C55" s="725"/>
      <c r="D55" s="726"/>
      <c r="E55" s="726"/>
      <c r="F55" s="726"/>
      <c r="G55" s="726"/>
      <c r="H55" s="726"/>
      <c r="I55" s="726"/>
      <c r="J55" s="726"/>
      <c r="K55" s="726"/>
      <c r="L55" s="726"/>
      <c r="M55" s="726"/>
      <c r="N55" s="726"/>
      <c r="O55" s="727"/>
      <c r="P55" s="124"/>
    </row>
    <row r="56" spans="2:16" ht="31.5" customHeight="1">
      <c r="B56" s="123"/>
      <c r="C56" s="732" t="s">
        <v>51</v>
      </c>
      <c r="D56" s="733"/>
      <c r="E56" s="733"/>
      <c r="F56" s="733"/>
      <c r="G56" s="733"/>
      <c r="H56" s="732" t="s">
        <v>54</v>
      </c>
      <c r="I56" s="733"/>
      <c r="J56" s="732" t="s">
        <v>52</v>
      </c>
      <c r="K56" s="732"/>
      <c r="L56" s="173" t="s">
        <v>11</v>
      </c>
      <c r="M56" s="732" t="s">
        <v>10</v>
      </c>
      <c r="N56" s="732"/>
      <c r="O56" s="160" t="s">
        <v>120</v>
      </c>
      <c r="P56" s="124"/>
    </row>
    <row r="57" spans="2:16" ht="17.399999999999999" customHeight="1" thickBot="1">
      <c r="B57" s="123"/>
      <c r="C57" s="736" t="s">
        <v>257</v>
      </c>
      <c r="D57" s="736"/>
      <c r="E57" s="736"/>
      <c r="F57" s="736"/>
      <c r="G57" s="736"/>
      <c r="H57" s="737"/>
      <c r="I57" s="737"/>
      <c r="J57" s="737" t="s">
        <v>125</v>
      </c>
      <c r="K57" s="737"/>
      <c r="L57" s="292">
        <v>46759.506553375002</v>
      </c>
      <c r="M57" s="738">
        <v>7.0000000000000007E-2</v>
      </c>
      <c r="N57" s="739"/>
      <c r="O57" s="164">
        <f>+L57*M57</f>
        <v>3273.1654587362505</v>
      </c>
      <c r="P57" s="124"/>
    </row>
    <row r="58" spans="2:16" ht="14.4" thickBot="1">
      <c r="B58" s="123"/>
      <c r="C58" s="776" t="s">
        <v>57</v>
      </c>
      <c r="D58" s="777"/>
      <c r="E58" s="777"/>
      <c r="F58" s="777"/>
      <c r="G58" s="777"/>
      <c r="H58" s="777"/>
      <c r="I58" s="777"/>
      <c r="J58" s="777"/>
      <c r="K58" s="777"/>
      <c r="L58" s="777"/>
      <c r="M58" s="777"/>
      <c r="N58" s="777"/>
      <c r="O58" s="166">
        <f>ROUND(+SUM(O57:O57),2)</f>
        <v>3273.17</v>
      </c>
      <c r="P58" s="124"/>
    </row>
    <row r="59" spans="2:16" ht="14.4" thickBot="1">
      <c r="B59" s="123"/>
      <c r="C59" s="129"/>
      <c r="O59" s="135"/>
      <c r="P59" s="124"/>
    </row>
    <row r="60" spans="2:16" ht="14.4" thickBot="1">
      <c r="B60" s="123"/>
      <c r="C60" s="778" t="s">
        <v>67</v>
      </c>
      <c r="D60" s="779"/>
      <c r="E60" s="779"/>
      <c r="F60" s="779"/>
      <c r="G60" s="779"/>
      <c r="H60" s="779"/>
      <c r="I60" s="779"/>
      <c r="J60" s="779"/>
      <c r="K60" s="779"/>
      <c r="L60" s="779"/>
      <c r="M60" s="779"/>
      <c r="N60" s="780"/>
      <c r="O60" s="168">
        <f>+O58+O50+O30+O43</f>
        <v>7418.53</v>
      </c>
      <c r="P60" s="124"/>
    </row>
    <row r="61" spans="2:16" ht="14.4" thickBot="1">
      <c r="B61" s="123"/>
      <c r="P61" s="124"/>
    </row>
    <row r="62" spans="2:16">
      <c r="B62" s="123"/>
      <c r="C62" s="722" t="s">
        <v>68</v>
      </c>
      <c r="D62" s="723"/>
      <c r="E62" s="723"/>
      <c r="F62" s="723"/>
      <c r="G62" s="723"/>
      <c r="H62" s="723"/>
      <c r="I62" s="723"/>
      <c r="J62" s="723"/>
      <c r="K62" s="723"/>
      <c r="L62" s="723"/>
      <c r="M62" s="723"/>
      <c r="N62" s="723"/>
      <c r="O62" s="724"/>
      <c r="P62" s="124"/>
    </row>
    <row r="63" spans="2:16">
      <c r="B63" s="123"/>
      <c r="C63" s="725"/>
      <c r="D63" s="726"/>
      <c r="E63" s="726"/>
      <c r="F63" s="726"/>
      <c r="G63" s="726"/>
      <c r="H63" s="726"/>
      <c r="I63" s="726"/>
      <c r="J63" s="726"/>
      <c r="K63" s="726"/>
      <c r="L63" s="726"/>
      <c r="M63" s="726"/>
      <c r="N63" s="726"/>
      <c r="O63" s="727"/>
      <c r="P63" s="124"/>
    </row>
    <row r="64" spans="2:16" ht="14.4" thickBot="1">
      <c r="B64" s="123"/>
      <c r="C64" s="775"/>
      <c r="D64" s="728"/>
      <c r="E64" s="728"/>
      <c r="F64" s="728"/>
      <c r="G64" s="728"/>
      <c r="H64" s="728"/>
      <c r="I64" s="728"/>
      <c r="J64" s="728"/>
      <c r="K64" s="728"/>
      <c r="L64" s="728"/>
      <c r="M64" s="728"/>
      <c r="N64" s="728"/>
      <c r="O64" s="729"/>
      <c r="P64" s="124"/>
    </row>
    <row r="65" spans="2:16">
      <c r="B65" s="123"/>
      <c r="C65" s="783" t="s">
        <v>69</v>
      </c>
      <c r="D65" s="784"/>
      <c r="E65" s="784"/>
      <c r="F65" s="784"/>
      <c r="G65" s="784"/>
      <c r="H65" s="784"/>
      <c r="I65" s="784"/>
      <c r="J65" s="142"/>
      <c r="K65" s="144"/>
      <c r="L65" s="136" t="s">
        <v>70</v>
      </c>
      <c r="M65" s="785" t="s">
        <v>71</v>
      </c>
      <c r="N65" s="786"/>
      <c r="O65" s="145"/>
      <c r="P65" s="124"/>
    </row>
    <row r="66" spans="2:16">
      <c r="B66" s="123"/>
      <c r="C66" s="764" t="s">
        <v>22</v>
      </c>
      <c r="D66" s="765"/>
      <c r="E66" s="765"/>
      <c r="F66" s="765"/>
      <c r="G66" s="765"/>
      <c r="H66" s="765"/>
      <c r="I66" s="765"/>
      <c r="J66" s="146"/>
      <c r="K66" s="147"/>
      <c r="L66" s="148"/>
      <c r="M66" s="826"/>
      <c r="N66" s="827"/>
      <c r="O66" s="149"/>
      <c r="P66" s="124"/>
    </row>
    <row r="67" spans="2:16">
      <c r="B67" s="123"/>
      <c r="C67" s="126" t="s">
        <v>72</v>
      </c>
      <c r="D67" s="92"/>
      <c r="E67" s="92"/>
      <c r="F67" s="92"/>
      <c r="G67" s="92"/>
      <c r="H67" s="92"/>
      <c r="I67" s="92"/>
      <c r="J67" s="146"/>
      <c r="K67" s="147"/>
      <c r="L67" s="148"/>
      <c r="M67" s="826"/>
      <c r="N67" s="827"/>
      <c r="O67" s="149"/>
      <c r="P67" s="124"/>
    </row>
    <row r="68" spans="2:16" ht="14.4" thickBot="1">
      <c r="B68" s="123"/>
      <c r="C68" s="132" t="s">
        <v>73</v>
      </c>
      <c r="D68" s="133"/>
      <c r="E68" s="133"/>
      <c r="F68" s="133"/>
      <c r="G68" s="133"/>
      <c r="H68" s="133"/>
      <c r="I68" s="133"/>
      <c r="J68" s="150"/>
      <c r="K68" s="151"/>
      <c r="L68" s="148"/>
      <c r="M68" s="828"/>
      <c r="N68" s="829"/>
      <c r="O68" s="149"/>
      <c r="P68" s="124"/>
    </row>
    <row r="69" spans="2:16" ht="14.4" thickBot="1">
      <c r="B69" s="123"/>
      <c r="C69" s="716" t="s">
        <v>57</v>
      </c>
      <c r="D69" s="717"/>
      <c r="E69" s="717"/>
      <c r="F69" s="717"/>
      <c r="G69" s="717"/>
      <c r="H69" s="717"/>
      <c r="I69" s="717"/>
      <c r="J69" s="717"/>
      <c r="K69" s="717"/>
      <c r="L69" s="717"/>
      <c r="M69" s="717"/>
      <c r="N69" s="718"/>
      <c r="O69" s="152"/>
      <c r="P69" s="124"/>
    </row>
    <row r="70" spans="2:16" ht="14.4" thickBot="1">
      <c r="B70" s="123"/>
      <c r="C70" s="129"/>
      <c r="O70" s="135"/>
      <c r="P70" s="124"/>
    </row>
    <row r="71" spans="2:16" ht="14.4" thickBot="1">
      <c r="B71" s="123"/>
      <c r="C71" s="830" t="s">
        <v>74</v>
      </c>
      <c r="D71" s="831"/>
      <c r="E71" s="831"/>
      <c r="F71" s="831"/>
      <c r="G71" s="831"/>
      <c r="H71" s="831"/>
      <c r="I71" s="831"/>
      <c r="J71" s="831"/>
      <c r="K71" s="831"/>
      <c r="L71" s="831"/>
      <c r="M71" s="831"/>
      <c r="N71" s="832"/>
      <c r="O71" s="153"/>
      <c r="P71" s="124"/>
    </row>
    <row r="72" spans="2:16">
      <c r="B72" s="123"/>
      <c r="C72" s="127"/>
      <c r="D72" s="128"/>
      <c r="E72" s="128"/>
      <c r="F72" s="128"/>
      <c r="G72" s="128"/>
      <c r="H72" s="128"/>
      <c r="I72" s="128"/>
      <c r="J72" s="128"/>
      <c r="K72" s="128"/>
      <c r="L72" s="128"/>
      <c r="M72" s="128"/>
      <c r="N72" s="128"/>
      <c r="O72" s="134"/>
      <c r="P72" s="124"/>
    </row>
    <row r="73" spans="2:16">
      <c r="B73" s="123"/>
      <c r="C73" s="129"/>
      <c r="O73" s="135"/>
      <c r="P73" s="124"/>
    </row>
    <row r="74" spans="2:16">
      <c r="B74" s="123"/>
      <c r="C74" s="129"/>
      <c r="O74" s="135"/>
      <c r="P74" s="124"/>
    </row>
    <row r="75" spans="2:16">
      <c r="B75" s="123"/>
      <c r="C75" s="129"/>
      <c r="H75" s="131" t="s">
        <v>75</v>
      </c>
      <c r="I75" s="131"/>
      <c r="J75" s="131"/>
      <c r="K75" s="131"/>
      <c r="O75" s="135"/>
      <c r="P75" s="124"/>
    </row>
    <row r="76" spans="2:16">
      <c r="B76" s="123"/>
      <c r="C76" s="129"/>
      <c r="H76" s="131" t="s">
        <v>76</v>
      </c>
      <c r="O76" s="135"/>
      <c r="P76" s="124"/>
    </row>
    <row r="77" spans="2:16">
      <c r="B77" s="123"/>
      <c r="C77" s="129"/>
      <c r="H77" s="131" t="s">
        <v>77</v>
      </c>
      <c r="O77" s="135"/>
      <c r="P77" s="124"/>
    </row>
    <row r="78" spans="2:16">
      <c r="B78" s="123"/>
      <c r="C78" s="129"/>
      <c r="H78" s="131" t="s">
        <v>78</v>
      </c>
      <c r="O78" s="135"/>
      <c r="P78" s="124"/>
    </row>
    <row r="79" spans="2:16">
      <c r="B79" s="123"/>
      <c r="C79" s="129"/>
      <c r="H79" s="122" t="s">
        <v>79</v>
      </c>
      <c r="O79" s="135"/>
      <c r="P79" s="124"/>
    </row>
    <row r="80" spans="2:16">
      <c r="B80" s="123"/>
      <c r="C80" s="154" t="s">
        <v>80</v>
      </c>
      <c r="D80" s="138"/>
      <c r="E80" s="138"/>
      <c r="F80" s="138"/>
      <c r="G80" s="138"/>
      <c r="H80" s="138"/>
      <c r="I80" s="138"/>
      <c r="J80" s="138"/>
      <c r="K80" s="138"/>
      <c r="L80" s="138"/>
      <c r="M80" s="138"/>
      <c r="N80" s="138"/>
      <c r="O80" s="155"/>
      <c r="P80" s="124"/>
    </row>
    <row r="81" spans="2:16">
      <c r="B81" s="123"/>
      <c r="C81" s="764"/>
      <c r="D81" s="765"/>
      <c r="E81" s="765"/>
      <c r="F81" s="765"/>
      <c r="G81" s="765"/>
      <c r="H81" s="765"/>
      <c r="I81" s="765"/>
      <c r="J81" s="765"/>
      <c r="K81" s="765"/>
      <c r="L81" s="765"/>
      <c r="M81" s="765"/>
      <c r="N81" s="765"/>
      <c r="O81" s="825"/>
      <c r="P81" s="124"/>
    </row>
    <row r="82" spans="2:16">
      <c r="B82" s="123"/>
      <c r="C82" s="764"/>
      <c r="D82" s="765"/>
      <c r="E82" s="765"/>
      <c r="F82" s="765"/>
      <c r="G82" s="765"/>
      <c r="H82" s="765"/>
      <c r="I82" s="765"/>
      <c r="J82" s="765"/>
      <c r="K82" s="765"/>
      <c r="L82" s="765"/>
      <c r="M82" s="765"/>
      <c r="N82" s="765"/>
      <c r="O82" s="825"/>
      <c r="P82" s="124"/>
    </row>
    <row r="83" spans="2:16">
      <c r="B83" s="123"/>
      <c r="C83" s="129"/>
      <c r="O83" s="135"/>
      <c r="P83" s="124"/>
    </row>
    <row r="84" spans="2:16">
      <c r="B84" s="123"/>
      <c r="C84" s="130" t="s">
        <v>81</v>
      </c>
      <c r="O84" s="135"/>
      <c r="P84" s="124"/>
    </row>
    <row r="85" spans="2:16" ht="12.75" customHeight="1">
      <c r="B85" s="123"/>
      <c r="C85" s="822" t="s">
        <v>82</v>
      </c>
      <c r="D85" s="823"/>
      <c r="E85" s="823"/>
      <c r="F85" s="823"/>
      <c r="G85" s="823"/>
      <c r="H85" s="823"/>
      <c r="I85" s="823"/>
      <c r="J85" s="823"/>
      <c r="K85" s="823"/>
      <c r="L85" s="823"/>
      <c r="M85" s="823"/>
      <c r="N85" s="823"/>
      <c r="O85" s="824"/>
      <c r="P85" s="124"/>
    </row>
    <row r="86" spans="2:16">
      <c r="B86" s="123"/>
      <c r="C86" s="822"/>
      <c r="D86" s="823"/>
      <c r="E86" s="823"/>
      <c r="F86" s="823"/>
      <c r="G86" s="823"/>
      <c r="H86" s="823"/>
      <c r="I86" s="823"/>
      <c r="J86" s="823"/>
      <c r="K86" s="823"/>
      <c r="L86" s="823"/>
      <c r="M86" s="823"/>
      <c r="N86" s="823"/>
      <c r="O86" s="824"/>
      <c r="P86" s="124"/>
    </row>
    <row r="87" spans="2:16" ht="12.9" customHeight="1">
      <c r="B87" s="123"/>
      <c r="C87" s="822" t="s">
        <v>83</v>
      </c>
      <c r="D87" s="823"/>
      <c r="E87" s="823"/>
      <c r="F87" s="823"/>
      <c r="G87" s="823"/>
      <c r="H87" s="823"/>
      <c r="I87" s="823"/>
      <c r="J87" s="823"/>
      <c r="K87" s="823"/>
      <c r="L87" s="823"/>
      <c r="M87" s="823"/>
      <c r="N87" s="823"/>
      <c r="O87" s="824"/>
      <c r="P87" s="124"/>
    </row>
    <row r="88" spans="2:16">
      <c r="B88" s="123"/>
      <c r="C88" s="822"/>
      <c r="D88" s="823"/>
      <c r="E88" s="823"/>
      <c r="F88" s="823"/>
      <c r="G88" s="823"/>
      <c r="H88" s="823"/>
      <c r="I88" s="823"/>
      <c r="J88" s="823"/>
      <c r="K88" s="823"/>
      <c r="L88" s="823"/>
      <c r="M88" s="823"/>
      <c r="N88" s="823"/>
      <c r="O88" s="824"/>
      <c r="P88" s="124"/>
    </row>
    <row r="89" spans="2:16">
      <c r="B89" s="123"/>
      <c r="C89" s="129"/>
      <c r="O89" s="135"/>
      <c r="P89" s="124"/>
    </row>
    <row r="90" spans="2:16">
      <c r="B90" s="123"/>
      <c r="C90" s="129"/>
      <c r="H90" s="131" t="s">
        <v>75</v>
      </c>
      <c r="O90" s="135"/>
      <c r="P90" s="124"/>
    </row>
    <row r="91" spans="2:16">
      <c r="B91" s="123"/>
      <c r="C91" s="129"/>
      <c r="H91" s="122" t="s">
        <v>76</v>
      </c>
      <c r="I91" s="92"/>
      <c r="J91" s="92"/>
      <c r="K91" s="92"/>
      <c r="O91" s="135"/>
      <c r="P91" s="124"/>
    </row>
    <row r="92" spans="2:16">
      <c r="B92" s="123"/>
      <c r="C92" s="129"/>
      <c r="H92" s="122" t="s">
        <v>84</v>
      </c>
      <c r="O92" s="135"/>
      <c r="P92" s="124"/>
    </row>
    <row r="93" spans="2:16">
      <c r="B93" s="123"/>
      <c r="C93" s="129"/>
      <c r="H93" s="122" t="s">
        <v>78</v>
      </c>
      <c r="O93" s="135"/>
      <c r="P93" s="124"/>
    </row>
    <row r="94" spans="2:16" ht="17.25" customHeight="1">
      <c r="B94" s="123"/>
      <c r="C94" s="129"/>
      <c r="K94" s="816"/>
      <c r="L94" s="816"/>
      <c r="M94" s="816"/>
      <c r="N94" s="816"/>
      <c r="O94" s="817"/>
      <c r="P94" s="124"/>
    </row>
    <row r="95" spans="2:16" ht="18.75" customHeight="1" thickBot="1">
      <c r="B95" s="123"/>
      <c r="C95" s="820"/>
      <c r="D95" s="818"/>
      <c r="E95" s="818"/>
      <c r="F95" s="143"/>
      <c r="G95" s="143"/>
      <c r="H95" s="143"/>
      <c r="I95" s="143"/>
      <c r="J95" s="143"/>
      <c r="K95" s="818"/>
      <c r="L95" s="818"/>
      <c r="M95" s="818"/>
      <c r="N95" s="818"/>
      <c r="O95" s="819"/>
      <c r="P95" s="124"/>
    </row>
    <row r="96" spans="2:16" ht="14.4" thickBot="1">
      <c r="B96" s="156"/>
      <c r="C96" s="157"/>
      <c r="D96" s="157"/>
      <c r="E96" s="157"/>
      <c r="F96" s="157"/>
      <c r="G96" s="157"/>
      <c r="H96" s="157"/>
      <c r="I96" s="157"/>
      <c r="J96" s="157"/>
      <c r="K96" s="157"/>
      <c r="L96" s="157"/>
      <c r="M96" s="157"/>
      <c r="N96" s="157"/>
      <c r="O96" s="157"/>
      <c r="P96" s="158"/>
    </row>
    <row r="97" ht="14.4" thickTop="1"/>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0:N30"/>
    <mergeCell ref="C32:O34"/>
    <mergeCell ref="C25:O27"/>
    <mergeCell ref="C28:G28"/>
    <mergeCell ref="H28:I28"/>
    <mergeCell ref="J28:K28"/>
    <mergeCell ref="M28:N28"/>
    <mergeCell ref="C29:G29"/>
    <mergeCell ref="H29:I29"/>
    <mergeCell ref="J29:K29"/>
    <mergeCell ref="M29:N29"/>
    <mergeCell ref="C35:G35"/>
    <mergeCell ref="H35:I35"/>
    <mergeCell ref="J35:K35"/>
    <mergeCell ref="M35:N35"/>
    <mergeCell ref="C36:G36"/>
    <mergeCell ref="H36:I36"/>
    <mergeCell ref="J36:K36"/>
    <mergeCell ref="M36:N36"/>
    <mergeCell ref="C43:N43"/>
    <mergeCell ref="C46:O48"/>
    <mergeCell ref="C49:G49"/>
    <mergeCell ref="H49:I49"/>
    <mergeCell ref="J49:K49"/>
    <mergeCell ref="M49:N49"/>
    <mergeCell ref="C60:N60"/>
    <mergeCell ref="C50:N50"/>
    <mergeCell ref="C53:O55"/>
    <mergeCell ref="C56:G56"/>
    <mergeCell ref="H56:I56"/>
    <mergeCell ref="J56:K56"/>
    <mergeCell ref="M56:N56"/>
    <mergeCell ref="C57:G57"/>
    <mergeCell ref="H57:I57"/>
    <mergeCell ref="J57:K57"/>
    <mergeCell ref="M57:N57"/>
    <mergeCell ref="C58:N58"/>
    <mergeCell ref="C82:O82"/>
    <mergeCell ref="C85:O86"/>
    <mergeCell ref="C62:O64"/>
    <mergeCell ref="C65:I65"/>
    <mergeCell ref="M65:N65"/>
    <mergeCell ref="C66:I66"/>
    <mergeCell ref="M66:N66"/>
    <mergeCell ref="M67:N67"/>
    <mergeCell ref="M37:N37"/>
    <mergeCell ref="J37:K37"/>
    <mergeCell ref="H37:I37"/>
    <mergeCell ref="C87:O88"/>
    <mergeCell ref="K94:O95"/>
    <mergeCell ref="C95:E95"/>
    <mergeCell ref="C37:G37"/>
    <mergeCell ref="C38:G38"/>
    <mergeCell ref="C39:G39"/>
    <mergeCell ref="C40:G40"/>
    <mergeCell ref="C41:G41"/>
    <mergeCell ref="C42:G42"/>
    <mergeCell ref="M68:N68"/>
    <mergeCell ref="C69:N69"/>
    <mergeCell ref="C71:N71"/>
    <mergeCell ref="C81:O81"/>
    <mergeCell ref="M42:N42"/>
    <mergeCell ref="M41:N41"/>
    <mergeCell ref="M40:N40"/>
    <mergeCell ref="M39:N39"/>
    <mergeCell ref="M38:N38"/>
    <mergeCell ref="J38:K38"/>
    <mergeCell ref="J39:K39"/>
    <mergeCell ref="J40:K40"/>
    <mergeCell ref="J41:K41"/>
    <mergeCell ref="J42:K42"/>
    <mergeCell ref="H42:I42"/>
    <mergeCell ref="H41:I41"/>
    <mergeCell ref="H40:I40"/>
    <mergeCell ref="H39:I39"/>
    <mergeCell ref="H38:I38"/>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69657-38C6-4CAC-8E6C-177CFB4C0F88}">
  <dimension ref="B1:P93"/>
  <sheetViews>
    <sheetView showGridLines="0" view="pageBreakPreview" topLeftCell="I36" zoomScale="90" zoomScaleNormal="80" zoomScaleSheetLayoutView="90" zoomScalePageLayoutView="85" workbookViewId="0">
      <selection activeCell="C58" sqref="C58:O60"/>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28.8" customHeight="1" thickBot="1">
      <c r="B24" s="123"/>
      <c r="C24" s="99">
        <v>5.05</v>
      </c>
      <c r="D24" s="865" t="s">
        <v>110</v>
      </c>
      <c r="E24" s="866"/>
      <c r="F24" s="866"/>
      <c r="G24" s="866"/>
      <c r="H24" s="866"/>
      <c r="I24" s="866"/>
      <c r="J24" s="866"/>
      <c r="K24" s="866"/>
      <c r="L24" s="867"/>
      <c r="M24" s="770" t="s">
        <v>172</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c r="B29" s="123"/>
      <c r="C29" s="851" t="s">
        <v>118</v>
      </c>
      <c r="D29" s="851"/>
      <c r="E29" s="851"/>
      <c r="F29" s="851"/>
      <c r="G29" s="851"/>
      <c r="H29" s="851"/>
      <c r="I29" s="851"/>
      <c r="J29" s="737" t="s">
        <v>86</v>
      </c>
      <c r="K29" s="737"/>
      <c r="L29" s="290">
        <v>17534.82</v>
      </c>
      <c r="M29" s="1287">
        <v>0.05</v>
      </c>
      <c r="N29" s="1288"/>
      <c r="O29" s="164">
        <f>+L29*M29</f>
        <v>876.74099999999999</v>
      </c>
      <c r="P29" s="124"/>
    </row>
    <row r="30" spans="2:16" ht="14.4" thickBot="1">
      <c r="B30" s="123"/>
      <c r="C30" s="851" t="s">
        <v>248</v>
      </c>
      <c r="D30" s="1286"/>
      <c r="E30" s="1286"/>
      <c r="F30" s="1286"/>
      <c r="G30" s="1285"/>
      <c r="H30" s="1284"/>
      <c r="I30" s="1285"/>
      <c r="J30" s="737" t="s">
        <v>258</v>
      </c>
      <c r="K30" s="861"/>
      <c r="L30" s="482">
        <v>100000</v>
      </c>
      <c r="M30" s="1282">
        <v>0.13</v>
      </c>
      <c r="N30" s="1283"/>
      <c r="O30" s="164">
        <f>+L30*M30</f>
        <v>13000</v>
      </c>
      <c r="P30" s="124"/>
    </row>
    <row r="31" spans="2:16" ht="14.4" thickBot="1">
      <c r="B31" s="123"/>
      <c r="C31" s="716" t="s">
        <v>57</v>
      </c>
      <c r="D31" s="717"/>
      <c r="E31" s="717"/>
      <c r="F31" s="717"/>
      <c r="G31" s="717"/>
      <c r="H31" s="717"/>
      <c r="I31" s="717"/>
      <c r="J31" s="717"/>
      <c r="K31" s="717"/>
      <c r="L31" s="717"/>
      <c r="M31" s="717"/>
      <c r="N31" s="718"/>
      <c r="O31" s="166">
        <f>ROUND(+SUM(O29:O30),2)</f>
        <v>13876.74</v>
      </c>
      <c r="P31" s="124"/>
    </row>
    <row r="32" spans="2:16" ht="14.4" thickBot="1">
      <c r="B32" s="123"/>
      <c r="P32" s="124"/>
    </row>
    <row r="33" spans="2:16" ht="13.5" customHeight="1">
      <c r="B33" s="123"/>
      <c r="C33" s="837" t="s">
        <v>58</v>
      </c>
      <c r="D33" s="838"/>
      <c r="E33" s="838"/>
      <c r="F33" s="838"/>
      <c r="G33" s="838"/>
      <c r="H33" s="838"/>
      <c r="I33" s="838"/>
      <c r="J33" s="838"/>
      <c r="K33" s="838"/>
      <c r="L33" s="838"/>
      <c r="M33" s="838"/>
      <c r="N33" s="838"/>
      <c r="O33" s="839"/>
      <c r="P33" s="124"/>
    </row>
    <row r="34" spans="2:16">
      <c r="B34" s="123"/>
      <c r="C34" s="840"/>
      <c r="D34" s="841"/>
      <c r="E34" s="841"/>
      <c r="F34" s="841"/>
      <c r="G34" s="841"/>
      <c r="H34" s="841"/>
      <c r="I34" s="841"/>
      <c r="J34" s="841"/>
      <c r="K34" s="841"/>
      <c r="L34" s="841"/>
      <c r="M34" s="841"/>
      <c r="N34" s="841"/>
      <c r="O34" s="842"/>
      <c r="P34" s="124"/>
    </row>
    <row r="35" spans="2:16">
      <c r="B35" s="123"/>
      <c r="C35" s="840"/>
      <c r="D35" s="841"/>
      <c r="E35" s="841"/>
      <c r="F35" s="841"/>
      <c r="G35" s="841"/>
      <c r="H35" s="841"/>
      <c r="I35" s="841"/>
      <c r="J35" s="841"/>
      <c r="K35" s="841"/>
      <c r="L35" s="841"/>
      <c r="M35" s="841"/>
      <c r="N35" s="841"/>
      <c r="O35" s="842"/>
      <c r="P35" s="124"/>
    </row>
    <row r="36" spans="2:16" ht="27.6">
      <c r="B36" s="123"/>
      <c r="C36" s="1025" t="s">
        <v>51</v>
      </c>
      <c r="D36" s="733"/>
      <c r="E36" s="733"/>
      <c r="F36" s="733"/>
      <c r="G36" s="733"/>
      <c r="H36" s="732" t="s">
        <v>54</v>
      </c>
      <c r="I36" s="733"/>
      <c r="J36" s="732" t="s">
        <v>52</v>
      </c>
      <c r="K36" s="732"/>
      <c r="L36" s="173" t="s">
        <v>11</v>
      </c>
      <c r="M36" s="732" t="s">
        <v>10</v>
      </c>
      <c r="N36" s="732"/>
      <c r="O36" s="469" t="s">
        <v>120</v>
      </c>
      <c r="P36" s="124"/>
    </row>
    <row r="37" spans="2:16" ht="16.2" customHeight="1">
      <c r="B37" s="123"/>
      <c r="C37" s="736" t="s">
        <v>259</v>
      </c>
      <c r="D37" s="736"/>
      <c r="E37" s="736"/>
      <c r="F37" s="736"/>
      <c r="G37" s="736"/>
      <c r="H37" s="737"/>
      <c r="I37" s="737"/>
      <c r="J37" s="1279" t="s">
        <v>172</v>
      </c>
      <c r="K37" s="1279"/>
      <c r="L37" s="470">
        <v>92820</v>
      </c>
      <c r="M37" s="1280">
        <v>1</v>
      </c>
      <c r="N37" s="1281"/>
      <c r="O37" s="478">
        <f t="shared" ref="O37:O38" si="0">+L37*M37</f>
        <v>92820</v>
      </c>
      <c r="P37" s="124"/>
    </row>
    <row r="38" spans="2:16" ht="16.2" customHeight="1">
      <c r="B38" s="123"/>
      <c r="C38" s="736" t="s">
        <v>215</v>
      </c>
      <c r="D38" s="736"/>
      <c r="E38" s="736"/>
      <c r="F38" s="736"/>
      <c r="G38" s="736"/>
      <c r="H38" s="737"/>
      <c r="I38" s="737"/>
      <c r="J38" s="1279" t="s">
        <v>216</v>
      </c>
      <c r="K38" s="1279"/>
      <c r="L38" s="471">
        <v>3.65</v>
      </c>
      <c r="M38" s="1277">
        <v>10</v>
      </c>
      <c r="N38" s="1278"/>
      <c r="O38" s="478">
        <f t="shared" si="0"/>
        <v>36.5</v>
      </c>
      <c r="P38" s="124"/>
    </row>
    <row r="39" spans="2:16" ht="14.4" thickBot="1">
      <c r="B39" s="123"/>
      <c r="C39" s="841" t="s">
        <v>57</v>
      </c>
      <c r="D39" s="841"/>
      <c r="E39" s="841"/>
      <c r="F39" s="841"/>
      <c r="G39" s="841"/>
      <c r="H39" s="841"/>
      <c r="I39" s="841"/>
      <c r="J39" s="841"/>
      <c r="K39" s="841"/>
      <c r="L39" s="841"/>
      <c r="M39" s="841"/>
      <c r="N39" s="841"/>
      <c r="O39" s="479">
        <f>ROUND(+SUM(O37:O38),2)</f>
        <v>92856.5</v>
      </c>
      <c r="P39" s="124"/>
    </row>
    <row r="40" spans="2:16">
      <c r="B40" s="123"/>
      <c r="C40" s="125"/>
      <c r="D40" s="125"/>
      <c r="E40" s="125"/>
      <c r="F40" s="125"/>
      <c r="G40" s="125"/>
      <c r="H40" s="125"/>
      <c r="I40" s="125"/>
      <c r="J40" s="125"/>
      <c r="K40" s="125"/>
      <c r="L40" s="125"/>
      <c r="M40" s="125"/>
      <c r="N40" s="125"/>
      <c r="O40" s="174"/>
      <c r="P40" s="124"/>
    </row>
    <row r="41" spans="2:16" ht="14.4" thickBot="1">
      <c r="B41" s="123"/>
      <c r="C41" s="125"/>
      <c r="D41" s="125"/>
      <c r="E41" s="125"/>
      <c r="F41" s="125"/>
      <c r="G41" s="125"/>
      <c r="H41" s="125"/>
      <c r="I41" s="125"/>
      <c r="J41" s="125"/>
      <c r="K41" s="125"/>
      <c r="L41" s="125"/>
      <c r="M41" s="125"/>
      <c r="N41" s="125"/>
      <c r="O41" s="174"/>
      <c r="P41" s="124"/>
    </row>
    <row r="42" spans="2:16">
      <c r="B42" s="123"/>
      <c r="C42" s="722" t="s">
        <v>129</v>
      </c>
      <c r="D42" s="723"/>
      <c r="E42" s="723"/>
      <c r="F42" s="723"/>
      <c r="G42" s="723"/>
      <c r="H42" s="723"/>
      <c r="I42" s="723"/>
      <c r="J42" s="723"/>
      <c r="K42" s="723"/>
      <c r="L42" s="723"/>
      <c r="M42" s="723"/>
      <c r="N42" s="723"/>
      <c r="O42" s="724"/>
      <c r="P42" s="124"/>
    </row>
    <row r="43" spans="2:16">
      <c r="B43" s="123"/>
      <c r="C43" s="725"/>
      <c r="D43" s="726"/>
      <c r="E43" s="726"/>
      <c r="F43" s="726"/>
      <c r="G43" s="726"/>
      <c r="H43" s="726"/>
      <c r="I43" s="726"/>
      <c r="J43" s="726"/>
      <c r="K43" s="726"/>
      <c r="L43" s="726"/>
      <c r="M43" s="726"/>
      <c r="N43" s="726"/>
      <c r="O43" s="727"/>
      <c r="P43" s="124"/>
    </row>
    <row r="44" spans="2:16" ht="14.4" thickBot="1">
      <c r="B44" s="123"/>
      <c r="C44" s="725"/>
      <c r="D44" s="726"/>
      <c r="E44" s="726"/>
      <c r="F44" s="726"/>
      <c r="G44" s="726"/>
      <c r="H44" s="726"/>
      <c r="I44" s="726"/>
      <c r="J44" s="726"/>
      <c r="K44" s="726"/>
      <c r="L44" s="728"/>
      <c r="M44" s="728"/>
      <c r="N44" s="728"/>
      <c r="O44" s="729"/>
      <c r="P44" s="124"/>
    </row>
    <row r="45" spans="2:16" ht="28.2" thickBot="1">
      <c r="B45" s="123"/>
      <c r="C45" s="730" t="s">
        <v>51</v>
      </c>
      <c r="D45" s="731"/>
      <c r="E45" s="731"/>
      <c r="F45" s="731"/>
      <c r="G45" s="731"/>
      <c r="H45" s="732" t="s">
        <v>54</v>
      </c>
      <c r="I45" s="733"/>
      <c r="J45" s="732" t="s">
        <v>52</v>
      </c>
      <c r="K45" s="732"/>
      <c r="L45" s="136" t="s">
        <v>11</v>
      </c>
      <c r="M45" s="734" t="s">
        <v>10</v>
      </c>
      <c r="N45" s="735"/>
      <c r="O45" s="137" t="s">
        <v>120</v>
      </c>
      <c r="P45" s="124"/>
    </row>
    <row r="46" spans="2:16" ht="14.4" thickBot="1">
      <c r="B46" s="123"/>
      <c r="C46" s="716" t="s">
        <v>57</v>
      </c>
      <c r="D46" s="717"/>
      <c r="E46" s="717"/>
      <c r="F46" s="717"/>
      <c r="G46" s="717"/>
      <c r="H46" s="717"/>
      <c r="I46" s="717"/>
      <c r="J46" s="717"/>
      <c r="K46" s="717"/>
      <c r="L46" s="717"/>
      <c r="M46" s="717"/>
      <c r="N46" s="718"/>
      <c r="O46" s="166"/>
      <c r="P46" s="124"/>
    </row>
    <row r="47" spans="2:16">
      <c r="B47" s="123"/>
      <c r="C47" s="125"/>
      <c r="D47" s="125"/>
      <c r="E47" s="125"/>
      <c r="F47" s="125"/>
      <c r="G47" s="125"/>
      <c r="H47" s="125"/>
      <c r="I47" s="125"/>
      <c r="J47" s="125"/>
      <c r="K47" s="125"/>
      <c r="L47" s="125"/>
      <c r="M47" s="125"/>
      <c r="N47" s="125"/>
      <c r="O47" s="174"/>
      <c r="P47" s="124"/>
    </row>
    <row r="48" spans="2:16" ht="14.4" thickBot="1">
      <c r="B48" s="123"/>
      <c r="P48" s="124"/>
    </row>
    <row r="49" spans="2:16">
      <c r="B49" s="123"/>
      <c r="C49" s="722" t="s">
        <v>64</v>
      </c>
      <c r="D49" s="723"/>
      <c r="E49" s="723"/>
      <c r="F49" s="723"/>
      <c r="G49" s="723"/>
      <c r="H49" s="723"/>
      <c r="I49" s="723"/>
      <c r="J49" s="723"/>
      <c r="K49" s="723"/>
      <c r="L49" s="723"/>
      <c r="M49" s="723"/>
      <c r="N49" s="723"/>
      <c r="O49" s="724"/>
      <c r="P49" s="124"/>
    </row>
    <row r="50" spans="2:16">
      <c r="B50" s="123"/>
      <c r="C50" s="725"/>
      <c r="D50" s="726"/>
      <c r="E50" s="726"/>
      <c r="F50" s="726"/>
      <c r="G50" s="726"/>
      <c r="H50" s="726"/>
      <c r="I50" s="726"/>
      <c r="J50" s="726"/>
      <c r="K50" s="726"/>
      <c r="L50" s="726"/>
      <c r="M50" s="726"/>
      <c r="N50" s="726"/>
      <c r="O50" s="727"/>
      <c r="P50" s="124"/>
    </row>
    <row r="51" spans="2:16">
      <c r="B51" s="123"/>
      <c r="C51" s="725"/>
      <c r="D51" s="726"/>
      <c r="E51" s="726"/>
      <c r="F51" s="726"/>
      <c r="G51" s="726"/>
      <c r="H51" s="726"/>
      <c r="I51" s="726"/>
      <c r="J51" s="726"/>
      <c r="K51" s="726"/>
      <c r="L51" s="726"/>
      <c r="M51" s="726"/>
      <c r="N51" s="726"/>
      <c r="O51" s="727"/>
      <c r="P51" s="124"/>
    </row>
    <row r="52" spans="2:16" ht="31.5" customHeight="1">
      <c r="B52" s="123"/>
      <c r="C52" s="732" t="s">
        <v>51</v>
      </c>
      <c r="D52" s="733"/>
      <c r="E52" s="733"/>
      <c r="F52" s="733"/>
      <c r="G52" s="733"/>
      <c r="H52" s="732" t="s">
        <v>54</v>
      </c>
      <c r="I52" s="733"/>
      <c r="J52" s="732" t="s">
        <v>52</v>
      </c>
      <c r="K52" s="732"/>
      <c r="L52" s="173" t="s">
        <v>11</v>
      </c>
      <c r="M52" s="732" t="s">
        <v>10</v>
      </c>
      <c r="N52" s="732"/>
      <c r="O52" s="160" t="s">
        <v>120</v>
      </c>
      <c r="P52" s="124"/>
    </row>
    <row r="53" spans="2:16" ht="17.399999999999999" customHeight="1" thickBot="1">
      <c r="B53" s="123"/>
      <c r="C53" s="736" t="s">
        <v>127</v>
      </c>
      <c r="D53" s="736"/>
      <c r="E53" s="736"/>
      <c r="F53" s="736"/>
      <c r="G53" s="736"/>
      <c r="H53" s="737"/>
      <c r="I53" s="737"/>
      <c r="J53" s="737" t="s">
        <v>125</v>
      </c>
      <c r="K53" s="737"/>
      <c r="L53" s="292">
        <v>29224.691865875</v>
      </c>
      <c r="M53" s="738">
        <v>0.6</v>
      </c>
      <c r="N53" s="739"/>
      <c r="O53" s="164">
        <f>+L53*M53</f>
        <v>17534.815119524999</v>
      </c>
      <c r="P53" s="124"/>
    </row>
    <row r="54" spans="2:16" ht="14.4" thickBot="1">
      <c r="B54" s="123"/>
      <c r="C54" s="776" t="s">
        <v>57</v>
      </c>
      <c r="D54" s="777"/>
      <c r="E54" s="777"/>
      <c r="F54" s="777"/>
      <c r="G54" s="777"/>
      <c r="H54" s="777"/>
      <c r="I54" s="777"/>
      <c r="J54" s="777"/>
      <c r="K54" s="777"/>
      <c r="L54" s="777"/>
      <c r="M54" s="777"/>
      <c r="N54" s="777"/>
      <c r="O54" s="166">
        <f>ROUND(+SUM(O53:O53),2)</f>
        <v>17534.82</v>
      </c>
      <c r="P54" s="124"/>
    </row>
    <row r="55" spans="2:16" ht="14.4" thickBot="1">
      <c r="B55" s="123"/>
      <c r="C55" s="129"/>
      <c r="O55" s="135"/>
      <c r="P55" s="124"/>
    </row>
    <row r="56" spans="2:16" ht="14.4" thickBot="1">
      <c r="B56" s="123"/>
      <c r="C56" s="778" t="s">
        <v>67</v>
      </c>
      <c r="D56" s="779"/>
      <c r="E56" s="779"/>
      <c r="F56" s="779"/>
      <c r="G56" s="779"/>
      <c r="H56" s="779"/>
      <c r="I56" s="779"/>
      <c r="J56" s="779"/>
      <c r="K56" s="779"/>
      <c r="L56" s="779"/>
      <c r="M56" s="779"/>
      <c r="N56" s="780"/>
      <c r="O56" s="168">
        <f>+O54+O46+O31+O39</f>
        <v>124268.06</v>
      </c>
      <c r="P56" s="124"/>
    </row>
    <row r="57" spans="2:16" ht="14.4" thickBot="1">
      <c r="B57" s="123"/>
      <c r="P57" s="124"/>
    </row>
    <row r="58" spans="2:16">
      <c r="B58" s="123"/>
      <c r="C58" s="722" t="s">
        <v>68</v>
      </c>
      <c r="D58" s="723"/>
      <c r="E58" s="723"/>
      <c r="F58" s="723"/>
      <c r="G58" s="723"/>
      <c r="H58" s="723"/>
      <c r="I58" s="723"/>
      <c r="J58" s="723"/>
      <c r="K58" s="723"/>
      <c r="L58" s="723"/>
      <c r="M58" s="723"/>
      <c r="N58" s="723"/>
      <c r="O58" s="724"/>
      <c r="P58" s="124"/>
    </row>
    <row r="59" spans="2:16">
      <c r="B59" s="123"/>
      <c r="C59" s="725"/>
      <c r="D59" s="726"/>
      <c r="E59" s="726"/>
      <c r="F59" s="726"/>
      <c r="G59" s="726"/>
      <c r="H59" s="726"/>
      <c r="I59" s="726"/>
      <c r="J59" s="726"/>
      <c r="K59" s="726"/>
      <c r="L59" s="726"/>
      <c r="M59" s="726"/>
      <c r="N59" s="726"/>
      <c r="O59" s="727"/>
      <c r="P59" s="124"/>
    </row>
    <row r="60" spans="2:16" ht="14.4" thickBot="1">
      <c r="B60" s="123"/>
      <c r="C60" s="775"/>
      <c r="D60" s="728"/>
      <c r="E60" s="728"/>
      <c r="F60" s="728"/>
      <c r="G60" s="728"/>
      <c r="H60" s="728"/>
      <c r="I60" s="728"/>
      <c r="J60" s="728"/>
      <c r="K60" s="728"/>
      <c r="L60" s="728"/>
      <c r="M60" s="728"/>
      <c r="N60" s="728"/>
      <c r="O60" s="729"/>
      <c r="P60" s="124"/>
    </row>
    <row r="61" spans="2:16">
      <c r="B61" s="123"/>
      <c r="C61" s="783" t="s">
        <v>69</v>
      </c>
      <c r="D61" s="784"/>
      <c r="E61" s="784"/>
      <c r="F61" s="784"/>
      <c r="G61" s="784"/>
      <c r="H61" s="784"/>
      <c r="I61" s="784"/>
      <c r="J61" s="142"/>
      <c r="K61" s="144"/>
      <c r="L61" s="136" t="s">
        <v>70</v>
      </c>
      <c r="M61" s="785" t="s">
        <v>71</v>
      </c>
      <c r="N61" s="786"/>
      <c r="O61" s="145"/>
      <c r="P61" s="124"/>
    </row>
    <row r="62" spans="2:16">
      <c r="B62" s="123"/>
      <c r="C62" s="764" t="s">
        <v>22</v>
      </c>
      <c r="D62" s="765"/>
      <c r="E62" s="765"/>
      <c r="F62" s="765"/>
      <c r="G62" s="765"/>
      <c r="H62" s="765"/>
      <c r="I62" s="765"/>
      <c r="J62" s="146"/>
      <c r="K62" s="147"/>
      <c r="L62" s="148"/>
      <c r="M62" s="826"/>
      <c r="N62" s="827"/>
      <c r="O62" s="149"/>
      <c r="P62" s="124"/>
    </row>
    <row r="63" spans="2:16">
      <c r="B63" s="123"/>
      <c r="C63" s="126" t="s">
        <v>72</v>
      </c>
      <c r="D63" s="92"/>
      <c r="E63" s="92"/>
      <c r="F63" s="92"/>
      <c r="G63" s="92"/>
      <c r="H63" s="92"/>
      <c r="I63" s="92"/>
      <c r="J63" s="146"/>
      <c r="K63" s="147"/>
      <c r="L63" s="148"/>
      <c r="M63" s="826"/>
      <c r="N63" s="827"/>
      <c r="O63" s="149"/>
      <c r="P63" s="124"/>
    </row>
    <row r="64" spans="2:16" ht="14.4" thickBot="1">
      <c r="B64" s="123"/>
      <c r="C64" s="132" t="s">
        <v>73</v>
      </c>
      <c r="D64" s="133"/>
      <c r="E64" s="133"/>
      <c r="F64" s="133"/>
      <c r="G64" s="133"/>
      <c r="H64" s="133"/>
      <c r="I64" s="133"/>
      <c r="J64" s="150"/>
      <c r="K64" s="151"/>
      <c r="L64" s="148"/>
      <c r="M64" s="828"/>
      <c r="N64" s="829"/>
      <c r="O64" s="149"/>
      <c r="P64" s="124"/>
    </row>
    <row r="65" spans="2:16" ht="14.4" thickBot="1">
      <c r="B65" s="123"/>
      <c r="C65" s="716" t="s">
        <v>57</v>
      </c>
      <c r="D65" s="717"/>
      <c r="E65" s="717"/>
      <c r="F65" s="717"/>
      <c r="G65" s="717"/>
      <c r="H65" s="717"/>
      <c r="I65" s="717"/>
      <c r="J65" s="717"/>
      <c r="K65" s="717"/>
      <c r="L65" s="717"/>
      <c r="M65" s="717"/>
      <c r="N65" s="718"/>
      <c r="O65" s="152"/>
      <c r="P65" s="124"/>
    </row>
    <row r="66" spans="2:16" ht="14.4" thickBot="1">
      <c r="B66" s="123"/>
      <c r="C66" s="129"/>
      <c r="O66" s="135"/>
      <c r="P66" s="124"/>
    </row>
    <row r="67" spans="2:16" ht="14.4" thickBot="1">
      <c r="B67" s="123"/>
      <c r="C67" s="830" t="s">
        <v>74</v>
      </c>
      <c r="D67" s="831"/>
      <c r="E67" s="831"/>
      <c r="F67" s="831"/>
      <c r="G67" s="831"/>
      <c r="H67" s="831"/>
      <c r="I67" s="831"/>
      <c r="J67" s="831"/>
      <c r="K67" s="831"/>
      <c r="L67" s="831"/>
      <c r="M67" s="831"/>
      <c r="N67" s="832"/>
      <c r="O67" s="153"/>
      <c r="P67" s="124"/>
    </row>
    <row r="68" spans="2:16">
      <c r="B68" s="123"/>
      <c r="C68" s="127"/>
      <c r="D68" s="128"/>
      <c r="E68" s="128"/>
      <c r="F68" s="128"/>
      <c r="G68" s="128"/>
      <c r="H68" s="128"/>
      <c r="I68" s="128"/>
      <c r="J68" s="128"/>
      <c r="K68" s="128"/>
      <c r="L68" s="128"/>
      <c r="M68" s="128"/>
      <c r="N68" s="128"/>
      <c r="O68" s="134"/>
      <c r="P68" s="124"/>
    </row>
    <row r="69" spans="2:16">
      <c r="B69" s="123"/>
      <c r="C69" s="129"/>
      <c r="O69" s="135"/>
      <c r="P69" s="124"/>
    </row>
    <row r="70" spans="2:16">
      <c r="B70" s="123"/>
      <c r="C70" s="129"/>
      <c r="O70" s="135"/>
      <c r="P70" s="124"/>
    </row>
    <row r="71" spans="2:16">
      <c r="B71" s="123"/>
      <c r="C71" s="129"/>
      <c r="H71" s="131" t="s">
        <v>75</v>
      </c>
      <c r="I71" s="131"/>
      <c r="J71" s="131"/>
      <c r="K71" s="131"/>
      <c r="O71" s="135"/>
      <c r="P71" s="124"/>
    </row>
    <row r="72" spans="2:16">
      <c r="B72" s="123"/>
      <c r="C72" s="129"/>
      <c r="H72" s="131" t="s">
        <v>76</v>
      </c>
      <c r="O72" s="135"/>
      <c r="P72" s="124"/>
    </row>
    <row r="73" spans="2:16">
      <c r="B73" s="123"/>
      <c r="C73" s="129"/>
      <c r="H73" s="131" t="s">
        <v>77</v>
      </c>
      <c r="O73" s="135"/>
      <c r="P73" s="124"/>
    </row>
    <row r="74" spans="2:16">
      <c r="B74" s="123"/>
      <c r="C74" s="129"/>
      <c r="H74" s="131" t="s">
        <v>78</v>
      </c>
      <c r="O74" s="135"/>
      <c r="P74" s="124"/>
    </row>
    <row r="75" spans="2:16">
      <c r="B75" s="123"/>
      <c r="C75" s="129"/>
      <c r="H75" s="122" t="s">
        <v>79</v>
      </c>
      <c r="O75" s="135"/>
      <c r="P75" s="124"/>
    </row>
    <row r="76" spans="2:16">
      <c r="B76" s="123"/>
      <c r="C76" s="154" t="s">
        <v>80</v>
      </c>
      <c r="D76" s="138"/>
      <c r="E76" s="138"/>
      <c r="F76" s="138"/>
      <c r="G76" s="138"/>
      <c r="H76" s="138"/>
      <c r="I76" s="138"/>
      <c r="J76" s="138"/>
      <c r="K76" s="138"/>
      <c r="L76" s="138"/>
      <c r="M76" s="138"/>
      <c r="N76" s="138"/>
      <c r="O76" s="155"/>
      <c r="P76" s="124"/>
    </row>
    <row r="77" spans="2:16">
      <c r="B77" s="123"/>
      <c r="C77" s="764"/>
      <c r="D77" s="765"/>
      <c r="E77" s="765"/>
      <c r="F77" s="765"/>
      <c r="G77" s="765"/>
      <c r="H77" s="765"/>
      <c r="I77" s="765"/>
      <c r="J77" s="765"/>
      <c r="K77" s="765"/>
      <c r="L77" s="765"/>
      <c r="M77" s="765"/>
      <c r="N77" s="765"/>
      <c r="O77" s="825"/>
      <c r="P77" s="124"/>
    </row>
    <row r="78" spans="2:16">
      <c r="B78" s="123"/>
      <c r="C78" s="764"/>
      <c r="D78" s="765"/>
      <c r="E78" s="765"/>
      <c r="F78" s="765"/>
      <c r="G78" s="765"/>
      <c r="H78" s="765"/>
      <c r="I78" s="765"/>
      <c r="J78" s="765"/>
      <c r="K78" s="765"/>
      <c r="L78" s="765"/>
      <c r="M78" s="765"/>
      <c r="N78" s="765"/>
      <c r="O78" s="825"/>
      <c r="P78" s="124"/>
    </row>
    <row r="79" spans="2:16">
      <c r="B79" s="123"/>
      <c r="C79" s="129"/>
      <c r="O79" s="135"/>
      <c r="P79" s="124"/>
    </row>
    <row r="80" spans="2:16">
      <c r="B80" s="123"/>
      <c r="C80" s="130" t="s">
        <v>81</v>
      </c>
      <c r="O80" s="135"/>
      <c r="P80" s="124"/>
    </row>
    <row r="81" spans="2:16" ht="12.75" customHeight="1">
      <c r="B81" s="123"/>
      <c r="C81" s="822" t="s">
        <v>82</v>
      </c>
      <c r="D81" s="823"/>
      <c r="E81" s="823"/>
      <c r="F81" s="823"/>
      <c r="G81" s="823"/>
      <c r="H81" s="823"/>
      <c r="I81" s="823"/>
      <c r="J81" s="823"/>
      <c r="K81" s="823"/>
      <c r="L81" s="823"/>
      <c r="M81" s="823"/>
      <c r="N81" s="823"/>
      <c r="O81" s="824"/>
      <c r="P81" s="124"/>
    </row>
    <row r="82" spans="2:16">
      <c r="B82" s="123"/>
      <c r="C82" s="822"/>
      <c r="D82" s="823"/>
      <c r="E82" s="823"/>
      <c r="F82" s="823"/>
      <c r="G82" s="823"/>
      <c r="H82" s="823"/>
      <c r="I82" s="823"/>
      <c r="J82" s="823"/>
      <c r="K82" s="823"/>
      <c r="L82" s="823"/>
      <c r="M82" s="823"/>
      <c r="N82" s="823"/>
      <c r="O82" s="824"/>
      <c r="P82" s="124"/>
    </row>
    <row r="83" spans="2:16" ht="12.9" customHeight="1">
      <c r="B83" s="123"/>
      <c r="C83" s="822" t="s">
        <v>83</v>
      </c>
      <c r="D83" s="823"/>
      <c r="E83" s="823"/>
      <c r="F83" s="823"/>
      <c r="G83" s="823"/>
      <c r="H83" s="823"/>
      <c r="I83" s="823"/>
      <c r="J83" s="823"/>
      <c r="K83" s="823"/>
      <c r="L83" s="823"/>
      <c r="M83" s="823"/>
      <c r="N83" s="823"/>
      <c r="O83" s="824"/>
      <c r="P83" s="124"/>
    </row>
    <row r="84" spans="2:16">
      <c r="B84" s="123"/>
      <c r="C84" s="822"/>
      <c r="D84" s="823"/>
      <c r="E84" s="823"/>
      <c r="F84" s="823"/>
      <c r="G84" s="823"/>
      <c r="H84" s="823"/>
      <c r="I84" s="823"/>
      <c r="J84" s="823"/>
      <c r="K84" s="823"/>
      <c r="L84" s="823"/>
      <c r="M84" s="823"/>
      <c r="N84" s="823"/>
      <c r="O84" s="824"/>
      <c r="P84" s="124"/>
    </row>
    <row r="85" spans="2:16">
      <c r="B85" s="123"/>
      <c r="C85" s="129"/>
      <c r="O85" s="135"/>
      <c r="P85" s="124"/>
    </row>
    <row r="86" spans="2:16">
      <c r="B86" s="123"/>
      <c r="C86" s="129"/>
      <c r="H86" s="131" t="s">
        <v>75</v>
      </c>
      <c r="O86" s="135"/>
      <c r="P86" s="124"/>
    </row>
    <row r="87" spans="2:16">
      <c r="B87" s="123"/>
      <c r="C87" s="129"/>
      <c r="H87" s="122" t="s">
        <v>76</v>
      </c>
      <c r="I87" s="92"/>
      <c r="J87" s="92"/>
      <c r="K87" s="92"/>
      <c r="O87" s="135"/>
      <c r="P87" s="124"/>
    </row>
    <row r="88" spans="2:16">
      <c r="B88" s="123"/>
      <c r="C88" s="129"/>
      <c r="H88" s="122" t="s">
        <v>84</v>
      </c>
      <c r="O88" s="135"/>
      <c r="P88" s="124"/>
    </row>
    <row r="89" spans="2:16">
      <c r="B89" s="123"/>
      <c r="C89" s="129"/>
      <c r="H89" s="122" t="s">
        <v>78</v>
      </c>
      <c r="O89" s="135"/>
      <c r="P89" s="124"/>
    </row>
    <row r="90" spans="2:16" ht="17.25" customHeight="1">
      <c r="B90" s="123"/>
      <c r="C90" s="129"/>
      <c r="K90" s="816"/>
      <c r="L90" s="816"/>
      <c r="M90" s="816"/>
      <c r="N90" s="816"/>
      <c r="O90" s="817"/>
      <c r="P90" s="124"/>
    </row>
    <row r="91" spans="2:16" ht="18.75" customHeight="1" thickBot="1">
      <c r="B91" s="123"/>
      <c r="C91" s="820"/>
      <c r="D91" s="818"/>
      <c r="E91" s="818"/>
      <c r="F91" s="143"/>
      <c r="G91" s="143"/>
      <c r="H91" s="143"/>
      <c r="I91" s="143"/>
      <c r="J91" s="143"/>
      <c r="K91" s="818"/>
      <c r="L91" s="818"/>
      <c r="M91" s="818"/>
      <c r="N91" s="818"/>
      <c r="O91" s="819"/>
      <c r="P91" s="124"/>
    </row>
    <row r="92" spans="2:16" ht="14.4" thickBot="1">
      <c r="B92" s="156"/>
      <c r="C92" s="157"/>
      <c r="D92" s="157"/>
      <c r="E92" s="157"/>
      <c r="F92" s="157"/>
      <c r="G92" s="157"/>
      <c r="H92" s="157"/>
      <c r="I92" s="157"/>
      <c r="J92" s="157"/>
      <c r="K92" s="157"/>
      <c r="L92" s="157"/>
      <c r="M92" s="157"/>
      <c r="N92" s="157"/>
      <c r="O92" s="157"/>
      <c r="P92" s="158"/>
    </row>
    <row r="93" spans="2:16" ht="14.4" thickTop="1"/>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1:N31"/>
    <mergeCell ref="C33:O35"/>
    <mergeCell ref="C36:G36"/>
    <mergeCell ref="H36:I36"/>
    <mergeCell ref="J36:K36"/>
    <mergeCell ref="M36:N36"/>
    <mergeCell ref="M30:N30"/>
    <mergeCell ref="J30:K30"/>
    <mergeCell ref="H30:I30"/>
    <mergeCell ref="C30:G30"/>
    <mergeCell ref="C49:O51"/>
    <mergeCell ref="C39:N39"/>
    <mergeCell ref="C42:O44"/>
    <mergeCell ref="C37:G37"/>
    <mergeCell ref="H37:I37"/>
    <mergeCell ref="J37:K37"/>
    <mergeCell ref="M37:N37"/>
    <mergeCell ref="C38:G38"/>
    <mergeCell ref="H38:I38"/>
    <mergeCell ref="J38:K38"/>
    <mergeCell ref="M38:N38"/>
    <mergeCell ref="C45:G45"/>
    <mergeCell ref="H45:I45"/>
    <mergeCell ref="J45:K45"/>
    <mergeCell ref="M45:N45"/>
    <mergeCell ref="C46:N46"/>
    <mergeCell ref="C83:O84"/>
    <mergeCell ref="K90:O91"/>
    <mergeCell ref="C91:E91"/>
    <mergeCell ref="M63:N63"/>
    <mergeCell ref="M64:N64"/>
    <mergeCell ref="C65:N65"/>
    <mergeCell ref="C67:N67"/>
    <mergeCell ref="C77:O77"/>
    <mergeCell ref="C78:O78"/>
    <mergeCell ref="C81:O82"/>
    <mergeCell ref="C62:I62"/>
    <mergeCell ref="M62:N62"/>
    <mergeCell ref="C52:G52"/>
    <mergeCell ref="H52:I52"/>
    <mergeCell ref="J52:K52"/>
    <mergeCell ref="M52:N52"/>
    <mergeCell ref="C54:N54"/>
    <mergeCell ref="C56:N56"/>
    <mergeCell ref="C58:O60"/>
    <mergeCell ref="C61:I61"/>
    <mergeCell ref="M61:N61"/>
    <mergeCell ref="C53:G53"/>
    <mergeCell ref="H53:I53"/>
    <mergeCell ref="J53:K53"/>
    <mergeCell ref="M53:N5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4E247-8B0E-4C43-8DA6-7D14290AAA26}">
  <dimension ref="B1:P96"/>
  <sheetViews>
    <sheetView showGridLines="0" view="pageBreakPreview" topLeftCell="I52" zoomScale="90" zoomScaleNormal="80" zoomScaleSheetLayoutView="90" zoomScalePageLayoutView="85" workbookViewId="0">
      <selection activeCell="O42" sqref="C35:O42"/>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28.8" customHeight="1" thickBot="1">
      <c r="B24" s="123"/>
      <c r="C24" s="99">
        <v>5.0599999999999996</v>
      </c>
      <c r="D24" s="865" t="s">
        <v>111</v>
      </c>
      <c r="E24" s="866"/>
      <c r="F24" s="866"/>
      <c r="G24" s="866"/>
      <c r="H24" s="866"/>
      <c r="I24" s="866"/>
      <c r="J24" s="866"/>
      <c r="K24" s="866"/>
      <c r="L24" s="867"/>
      <c r="M24" s="770" t="s">
        <v>174</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851" t="s">
        <v>118</v>
      </c>
      <c r="D29" s="851"/>
      <c r="E29" s="851"/>
      <c r="F29" s="851"/>
      <c r="G29" s="851"/>
      <c r="H29" s="851"/>
      <c r="I29" s="851"/>
      <c r="J29" s="737" t="s">
        <v>86</v>
      </c>
      <c r="K29" s="737"/>
      <c r="L29" s="290">
        <v>394511.73</v>
      </c>
      <c r="M29" s="1287">
        <v>0.05</v>
      </c>
      <c r="N29" s="1288"/>
      <c r="O29" s="164">
        <f>+L29*M29</f>
        <v>19725.586500000001</v>
      </c>
      <c r="P29" s="124"/>
    </row>
    <row r="30" spans="2:16" ht="14.4" thickBot="1">
      <c r="B30" s="123"/>
      <c r="C30" s="716" t="s">
        <v>57</v>
      </c>
      <c r="D30" s="717"/>
      <c r="E30" s="717"/>
      <c r="F30" s="717"/>
      <c r="G30" s="717"/>
      <c r="H30" s="717"/>
      <c r="I30" s="717"/>
      <c r="J30" s="717"/>
      <c r="K30" s="717"/>
      <c r="L30" s="717"/>
      <c r="M30" s="717"/>
      <c r="N30" s="718"/>
      <c r="O30" s="166">
        <f>ROUND(+SUM(O29:O29),2)</f>
        <v>19725.59</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732" t="s">
        <v>51</v>
      </c>
      <c r="D35" s="733"/>
      <c r="E35" s="733"/>
      <c r="F35" s="733"/>
      <c r="G35" s="733"/>
      <c r="H35" s="732" t="s">
        <v>54</v>
      </c>
      <c r="I35" s="733"/>
      <c r="J35" s="732" t="s">
        <v>52</v>
      </c>
      <c r="K35" s="732"/>
      <c r="L35" s="173" t="s">
        <v>11</v>
      </c>
      <c r="M35" s="732" t="s">
        <v>10</v>
      </c>
      <c r="N35" s="732"/>
      <c r="O35" s="160" t="s">
        <v>120</v>
      </c>
      <c r="P35" s="124"/>
    </row>
    <row r="36" spans="2:16" ht="60.6" customHeight="1">
      <c r="B36" s="123"/>
      <c r="C36" s="1289" t="s">
        <v>260</v>
      </c>
      <c r="D36" s="1289"/>
      <c r="E36" s="1289"/>
      <c r="F36" s="1289"/>
      <c r="G36" s="1289"/>
      <c r="H36" s="737"/>
      <c r="I36" s="737"/>
      <c r="J36" s="1021" t="s">
        <v>174</v>
      </c>
      <c r="K36" s="1021"/>
      <c r="L36" s="483">
        <v>1018937.75585</v>
      </c>
      <c r="M36" s="889">
        <v>1</v>
      </c>
      <c r="N36" s="889"/>
      <c r="O36" s="164">
        <f t="shared" ref="O36:O41" si="0">+L36*M36</f>
        <v>1018937.75585</v>
      </c>
      <c r="P36" s="124"/>
    </row>
    <row r="37" spans="2:16" ht="16.2" customHeight="1">
      <c r="B37" s="123"/>
      <c r="C37" s="1289" t="s">
        <v>245</v>
      </c>
      <c r="D37" s="1289"/>
      <c r="E37" s="1289"/>
      <c r="F37" s="1289"/>
      <c r="G37" s="1289"/>
      <c r="H37" s="737"/>
      <c r="I37" s="737"/>
      <c r="J37" s="1021" t="s">
        <v>174</v>
      </c>
      <c r="K37" s="1021"/>
      <c r="L37" s="483">
        <v>743.33</v>
      </c>
      <c r="M37" s="889">
        <v>461</v>
      </c>
      <c r="N37" s="889"/>
      <c r="O37" s="164">
        <f t="shared" si="0"/>
        <v>342675.13</v>
      </c>
      <c r="P37" s="124"/>
    </row>
    <row r="38" spans="2:16" ht="16.2" customHeight="1">
      <c r="B38" s="123"/>
      <c r="C38" s="1289" t="s">
        <v>177</v>
      </c>
      <c r="D38" s="1289"/>
      <c r="E38" s="1289"/>
      <c r="F38" s="1289"/>
      <c r="G38" s="1289"/>
      <c r="H38" s="737"/>
      <c r="I38" s="737"/>
      <c r="J38" s="1021" t="s">
        <v>172</v>
      </c>
      <c r="K38" s="1021"/>
      <c r="L38" s="483">
        <v>484893.26</v>
      </c>
      <c r="M38" s="889">
        <v>0.1152</v>
      </c>
      <c r="N38" s="889"/>
      <c r="O38" s="164">
        <f t="shared" si="0"/>
        <v>55859.703551999999</v>
      </c>
      <c r="P38" s="124"/>
    </row>
    <row r="39" spans="2:16" ht="16.2" customHeight="1">
      <c r="B39" s="123"/>
      <c r="C39" s="1289" t="s">
        <v>223</v>
      </c>
      <c r="D39" s="1289"/>
      <c r="E39" s="1289"/>
      <c r="F39" s="1289"/>
      <c r="G39" s="1289"/>
      <c r="H39" s="737"/>
      <c r="I39" s="737"/>
      <c r="J39" s="1021" t="s">
        <v>172</v>
      </c>
      <c r="K39" s="1021"/>
      <c r="L39" s="483">
        <v>103133.33</v>
      </c>
      <c r="M39" s="889">
        <v>0.2</v>
      </c>
      <c r="N39" s="889"/>
      <c r="O39" s="164">
        <f t="shared" si="0"/>
        <v>20626.666000000001</v>
      </c>
      <c r="P39" s="124"/>
    </row>
    <row r="40" spans="2:16" ht="28.2" customHeight="1">
      <c r="B40" s="123"/>
      <c r="C40" s="1289" t="s">
        <v>246</v>
      </c>
      <c r="D40" s="1289"/>
      <c r="E40" s="1289"/>
      <c r="F40" s="1289"/>
      <c r="G40" s="1289"/>
      <c r="H40" s="737"/>
      <c r="I40" s="737"/>
      <c r="J40" s="1021" t="s">
        <v>174</v>
      </c>
      <c r="K40" s="1021"/>
      <c r="L40" s="483">
        <v>14500</v>
      </c>
      <c r="M40" s="889">
        <v>4</v>
      </c>
      <c r="N40" s="889"/>
      <c r="O40" s="164">
        <f t="shared" si="0"/>
        <v>58000</v>
      </c>
      <c r="P40" s="124"/>
    </row>
    <row r="41" spans="2:16" ht="16.2" customHeight="1">
      <c r="B41" s="123"/>
      <c r="C41" s="1289" t="s">
        <v>221</v>
      </c>
      <c r="D41" s="1289"/>
      <c r="E41" s="1289"/>
      <c r="F41" s="1289"/>
      <c r="G41" s="1289"/>
      <c r="H41" s="737"/>
      <c r="I41" s="737"/>
      <c r="J41" s="1021" t="s">
        <v>172</v>
      </c>
      <c r="K41" s="1021"/>
      <c r="L41" s="483">
        <v>556652.91</v>
      </c>
      <c r="M41" s="889">
        <v>0.22</v>
      </c>
      <c r="N41" s="889"/>
      <c r="O41" s="164">
        <f t="shared" si="0"/>
        <v>122463.64020000001</v>
      </c>
      <c r="P41" s="124"/>
    </row>
    <row r="42" spans="2:16">
      <c r="B42" s="123"/>
      <c r="C42" s="841" t="s">
        <v>57</v>
      </c>
      <c r="D42" s="841"/>
      <c r="E42" s="841"/>
      <c r="F42" s="841"/>
      <c r="G42" s="841"/>
      <c r="H42" s="841"/>
      <c r="I42" s="841"/>
      <c r="J42" s="841"/>
      <c r="K42" s="841"/>
      <c r="L42" s="841"/>
      <c r="M42" s="841"/>
      <c r="N42" s="841"/>
      <c r="O42" s="481">
        <f>ROUND(+SUM(O36:O41),2)</f>
        <v>1618562.9</v>
      </c>
      <c r="P42" s="124"/>
    </row>
    <row r="43" spans="2:16">
      <c r="B43" s="123"/>
      <c r="C43" s="125"/>
      <c r="D43" s="125"/>
      <c r="E43" s="125"/>
      <c r="F43" s="125"/>
      <c r="G43" s="125"/>
      <c r="H43" s="125"/>
      <c r="I43" s="125"/>
      <c r="J43" s="125"/>
      <c r="K43" s="125"/>
      <c r="L43" s="125"/>
      <c r="M43" s="125"/>
      <c r="N43" s="125"/>
      <c r="O43" s="174"/>
      <c r="P43" s="124"/>
    </row>
    <row r="44" spans="2:16" ht="14.4" thickBot="1">
      <c r="B44" s="123"/>
      <c r="C44" s="125"/>
      <c r="D44" s="125"/>
      <c r="E44" s="125"/>
      <c r="F44" s="125"/>
      <c r="G44" s="125"/>
      <c r="H44" s="125"/>
      <c r="I44" s="125"/>
      <c r="J44" s="125"/>
      <c r="K44" s="125"/>
      <c r="L44" s="125"/>
      <c r="M44" s="125"/>
      <c r="N44" s="125"/>
      <c r="O44" s="174"/>
      <c r="P44" s="124"/>
    </row>
    <row r="45" spans="2:16">
      <c r="B45" s="123"/>
      <c r="C45" s="722" t="s">
        <v>129</v>
      </c>
      <c r="D45" s="723"/>
      <c r="E45" s="723"/>
      <c r="F45" s="723"/>
      <c r="G45" s="723"/>
      <c r="H45" s="723"/>
      <c r="I45" s="723"/>
      <c r="J45" s="723"/>
      <c r="K45" s="723"/>
      <c r="L45" s="723"/>
      <c r="M45" s="723"/>
      <c r="N45" s="723"/>
      <c r="O45" s="724"/>
      <c r="P45" s="124"/>
    </row>
    <row r="46" spans="2:16">
      <c r="B46" s="123"/>
      <c r="C46" s="725"/>
      <c r="D46" s="726"/>
      <c r="E46" s="726"/>
      <c r="F46" s="726"/>
      <c r="G46" s="726"/>
      <c r="H46" s="726"/>
      <c r="I46" s="726"/>
      <c r="J46" s="726"/>
      <c r="K46" s="726"/>
      <c r="L46" s="726"/>
      <c r="M46" s="726"/>
      <c r="N46" s="726"/>
      <c r="O46" s="727"/>
      <c r="P46" s="124"/>
    </row>
    <row r="47" spans="2:16" ht="14.4" thickBot="1">
      <c r="B47" s="123"/>
      <c r="C47" s="725"/>
      <c r="D47" s="726"/>
      <c r="E47" s="726"/>
      <c r="F47" s="726"/>
      <c r="G47" s="726"/>
      <c r="H47" s="726"/>
      <c r="I47" s="726"/>
      <c r="J47" s="726"/>
      <c r="K47" s="726"/>
      <c r="L47" s="728"/>
      <c r="M47" s="728"/>
      <c r="N47" s="728"/>
      <c r="O47" s="729"/>
      <c r="P47" s="124"/>
    </row>
    <row r="48" spans="2:16" ht="28.2" thickBot="1">
      <c r="B48" s="123"/>
      <c r="C48" s="730" t="s">
        <v>51</v>
      </c>
      <c r="D48" s="731"/>
      <c r="E48" s="731"/>
      <c r="F48" s="731"/>
      <c r="G48" s="731"/>
      <c r="H48" s="732" t="s">
        <v>54</v>
      </c>
      <c r="I48" s="733"/>
      <c r="J48" s="732" t="s">
        <v>52</v>
      </c>
      <c r="K48" s="732"/>
      <c r="L48" s="136" t="s">
        <v>11</v>
      </c>
      <c r="M48" s="734" t="s">
        <v>10</v>
      </c>
      <c r="N48" s="735"/>
      <c r="O48" s="137" t="s">
        <v>120</v>
      </c>
      <c r="P48" s="124"/>
    </row>
    <row r="49" spans="2:16" ht="14.4" thickBot="1">
      <c r="B49" s="123"/>
      <c r="C49" s="716" t="s">
        <v>57</v>
      </c>
      <c r="D49" s="717"/>
      <c r="E49" s="717"/>
      <c r="F49" s="717"/>
      <c r="G49" s="717"/>
      <c r="H49" s="717"/>
      <c r="I49" s="717"/>
      <c r="J49" s="717"/>
      <c r="K49" s="717"/>
      <c r="L49" s="717"/>
      <c r="M49" s="717"/>
      <c r="N49" s="718"/>
      <c r="O49" s="166"/>
      <c r="P49" s="124"/>
    </row>
    <row r="50" spans="2:16">
      <c r="B50" s="123"/>
      <c r="C50" s="125"/>
      <c r="D50" s="125"/>
      <c r="E50" s="125"/>
      <c r="F50" s="125"/>
      <c r="G50" s="125"/>
      <c r="H50" s="125"/>
      <c r="I50" s="125"/>
      <c r="J50" s="125"/>
      <c r="K50" s="125"/>
      <c r="L50" s="125"/>
      <c r="M50" s="125"/>
      <c r="N50" s="125"/>
      <c r="O50" s="174"/>
      <c r="P50" s="124"/>
    </row>
    <row r="51" spans="2:16" ht="14.4" thickBot="1">
      <c r="B51" s="123"/>
      <c r="P51" s="124"/>
    </row>
    <row r="52" spans="2:16">
      <c r="B52" s="123"/>
      <c r="C52" s="722" t="s">
        <v>64</v>
      </c>
      <c r="D52" s="723"/>
      <c r="E52" s="723"/>
      <c r="F52" s="723"/>
      <c r="G52" s="723"/>
      <c r="H52" s="723"/>
      <c r="I52" s="723"/>
      <c r="J52" s="723"/>
      <c r="K52" s="723"/>
      <c r="L52" s="723"/>
      <c r="M52" s="723"/>
      <c r="N52" s="723"/>
      <c r="O52" s="724"/>
      <c r="P52" s="124"/>
    </row>
    <row r="53" spans="2:16">
      <c r="B53" s="123"/>
      <c r="C53" s="725"/>
      <c r="D53" s="726"/>
      <c r="E53" s="726"/>
      <c r="F53" s="726"/>
      <c r="G53" s="726"/>
      <c r="H53" s="726"/>
      <c r="I53" s="726"/>
      <c r="J53" s="726"/>
      <c r="K53" s="726"/>
      <c r="L53" s="726"/>
      <c r="M53" s="726"/>
      <c r="N53" s="726"/>
      <c r="O53" s="727"/>
      <c r="P53" s="124"/>
    </row>
    <row r="54" spans="2:16">
      <c r="B54" s="123"/>
      <c r="C54" s="725"/>
      <c r="D54" s="726"/>
      <c r="E54" s="726"/>
      <c r="F54" s="726"/>
      <c r="G54" s="726"/>
      <c r="H54" s="726"/>
      <c r="I54" s="726"/>
      <c r="J54" s="726"/>
      <c r="K54" s="726"/>
      <c r="L54" s="726"/>
      <c r="M54" s="726"/>
      <c r="N54" s="726"/>
      <c r="O54" s="727"/>
      <c r="P54" s="124"/>
    </row>
    <row r="55" spans="2:16" ht="31.5" customHeight="1">
      <c r="B55" s="123"/>
      <c r="C55" s="732" t="s">
        <v>51</v>
      </c>
      <c r="D55" s="733"/>
      <c r="E55" s="733"/>
      <c r="F55" s="733"/>
      <c r="G55" s="733"/>
      <c r="H55" s="732" t="s">
        <v>54</v>
      </c>
      <c r="I55" s="733"/>
      <c r="J55" s="732" t="s">
        <v>52</v>
      </c>
      <c r="K55" s="732"/>
      <c r="L55" s="173" t="s">
        <v>11</v>
      </c>
      <c r="M55" s="732" t="s">
        <v>10</v>
      </c>
      <c r="N55" s="732"/>
      <c r="O55" s="160" t="s">
        <v>120</v>
      </c>
      <c r="P55" s="124"/>
    </row>
    <row r="56" spans="2:16" ht="35.4" customHeight="1" thickBot="1">
      <c r="B56" s="123"/>
      <c r="C56" s="736" t="s">
        <v>247</v>
      </c>
      <c r="D56" s="736"/>
      <c r="E56" s="736"/>
      <c r="F56" s="736"/>
      <c r="G56" s="736"/>
      <c r="H56" s="737"/>
      <c r="I56" s="737"/>
      <c r="J56" s="737" t="s">
        <v>125</v>
      </c>
      <c r="K56" s="737"/>
      <c r="L56" s="292">
        <v>60694.112187500003</v>
      </c>
      <c r="M56" s="738">
        <v>6.5</v>
      </c>
      <c r="N56" s="739"/>
      <c r="O56" s="164">
        <f>+L56*M56</f>
        <v>394511.72921875003</v>
      </c>
      <c r="P56" s="124"/>
    </row>
    <row r="57" spans="2:16" ht="14.4" thickBot="1">
      <c r="B57" s="123"/>
      <c r="C57" s="776" t="s">
        <v>57</v>
      </c>
      <c r="D57" s="777"/>
      <c r="E57" s="777"/>
      <c r="F57" s="777"/>
      <c r="G57" s="777"/>
      <c r="H57" s="777"/>
      <c r="I57" s="777"/>
      <c r="J57" s="777"/>
      <c r="K57" s="777"/>
      <c r="L57" s="777"/>
      <c r="M57" s="777"/>
      <c r="N57" s="777"/>
      <c r="O57" s="166">
        <f>ROUND(+SUM(O56:O56),2)</f>
        <v>394511.73</v>
      </c>
      <c r="P57" s="124"/>
    </row>
    <row r="58" spans="2:16" ht="14.4" thickBot="1">
      <c r="B58" s="123"/>
      <c r="C58" s="129"/>
      <c r="O58" s="135"/>
      <c r="P58" s="124"/>
    </row>
    <row r="59" spans="2:16" ht="14.4" thickBot="1">
      <c r="B59" s="123"/>
      <c r="C59" s="778" t="s">
        <v>67</v>
      </c>
      <c r="D59" s="779"/>
      <c r="E59" s="779"/>
      <c r="F59" s="779"/>
      <c r="G59" s="779"/>
      <c r="H59" s="779"/>
      <c r="I59" s="779"/>
      <c r="J59" s="779"/>
      <c r="K59" s="779"/>
      <c r="L59" s="779"/>
      <c r="M59" s="779"/>
      <c r="N59" s="780"/>
      <c r="O59" s="168">
        <f>+O57+O49+O30+O42</f>
        <v>2032800.22</v>
      </c>
      <c r="P59" s="124"/>
    </row>
    <row r="60" spans="2:16" ht="14.4" thickBot="1">
      <c r="B60" s="123"/>
      <c r="P60" s="124"/>
    </row>
    <row r="61" spans="2:16">
      <c r="B61" s="123"/>
      <c r="C61" s="722" t="s">
        <v>68</v>
      </c>
      <c r="D61" s="723"/>
      <c r="E61" s="723"/>
      <c r="F61" s="723"/>
      <c r="G61" s="723"/>
      <c r="H61" s="723"/>
      <c r="I61" s="723"/>
      <c r="J61" s="723"/>
      <c r="K61" s="723"/>
      <c r="L61" s="723"/>
      <c r="M61" s="723"/>
      <c r="N61" s="723"/>
      <c r="O61" s="724"/>
      <c r="P61" s="124"/>
    </row>
    <row r="62" spans="2:16">
      <c r="B62" s="123"/>
      <c r="C62" s="725"/>
      <c r="D62" s="726"/>
      <c r="E62" s="726"/>
      <c r="F62" s="726"/>
      <c r="G62" s="726"/>
      <c r="H62" s="726"/>
      <c r="I62" s="726"/>
      <c r="J62" s="726"/>
      <c r="K62" s="726"/>
      <c r="L62" s="726"/>
      <c r="M62" s="726"/>
      <c r="N62" s="726"/>
      <c r="O62" s="727"/>
      <c r="P62" s="124"/>
    </row>
    <row r="63" spans="2:16" ht="14.4" thickBot="1">
      <c r="B63" s="123"/>
      <c r="C63" s="775"/>
      <c r="D63" s="728"/>
      <c r="E63" s="728"/>
      <c r="F63" s="728"/>
      <c r="G63" s="728"/>
      <c r="H63" s="728"/>
      <c r="I63" s="728"/>
      <c r="J63" s="728"/>
      <c r="K63" s="728"/>
      <c r="L63" s="728"/>
      <c r="M63" s="728"/>
      <c r="N63" s="728"/>
      <c r="O63" s="729"/>
      <c r="P63" s="124"/>
    </row>
    <row r="64" spans="2:16">
      <c r="B64" s="123"/>
      <c r="C64" s="783" t="s">
        <v>69</v>
      </c>
      <c r="D64" s="784"/>
      <c r="E64" s="784"/>
      <c r="F64" s="784"/>
      <c r="G64" s="784"/>
      <c r="H64" s="784"/>
      <c r="I64" s="784"/>
      <c r="J64" s="142"/>
      <c r="K64" s="144"/>
      <c r="L64" s="136" t="s">
        <v>70</v>
      </c>
      <c r="M64" s="785" t="s">
        <v>71</v>
      </c>
      <c r="N64" s="786"/>
      <c r="O64" s="145"/>
      <c r="P64" s="124"/>
    </row>
    <row r="65" spans="2:16">
      <c r="B65" s="123"/>
      <c r="C65" s="764" t="s">
        <v>22</v>
      </c>
      <c r="D65" s="765"/>
      <c r="E65" s="765"/>
      <c r="F65" s="765"/>
      <c r="G65" s="765"/>
      <c r="H65" s="765"/>
      <c r="I65" s="765"/>
      <c r="J65" s="146"/>
      <c r="K65" s="147"/>
      <c r="L65" s="148"/>
      <c r="M65" s="826"/>
      <c r="N65" s="827"/>
      <c r="O65" s="149"/>
      <c r="P65" s="124"/>
    </row>
    <row r="66" spans="2:16">
      <c r="B66" s="123"/>
      <c r="C66" s="126" t="s">
        <v>72</v>
      </c>
      <c r="D66" s="92"/>
      <c r="E66" s="92"/>
      <c r="F66" s="92"/>
      <c r="G66" s="92"/>
      <c r="H66" s="92"/>
      <c r="I66" s="92"/>
      <c r="J66" s="146"/>
      <c r="K66" s="147"/>
      <c r="L66" s="148"/>
      <c r="M66" s="826"/>
      <c r="N66" s="827"/>
      <c r="O66" s="149"/>
      <c r="P66" s="124"/>
    </row>
    <row r="67" spans="2:16" ht="14.4" thickBot="1">
      <c r="B67" s="123"/>
      <c r="C67" s="132" t="s">
        <v>73</v>
      </c>
      <c r="D67" s="133"/>
      <c r="E67" s="133"/>
      <c r="F67" s="133"/>
      <c r="G67" s="133"/>
      <c r="H67" s="133"/>
      <c r="I67" s="133"/>
      <c r="J67" s="150"/>
      <c r="K67" s="151"/>
      <c r="L67" s="148"/>
      <c r="M67" s="828"/>
      <c r="N67" s="829"/>
      <c r="O67" s="149"/>
      <c r="P67" s="124"/>
    </row>
    <row r="68" spans="2:16" ht="14.4" thickBot="1">
      <c r="B68" s="123"/>
      <c r="C68" s="716" t="s">
        <v>57</v>
      </c>
      <c r="D68" s="717"/>
      <c r="E68" s="717"/>
      <c r="F68" s="717"/>
      <c r="G68" s="717"/>
      <c r="H68" s="717"/>
      <c r="I68" s="717"/>
      <c r="J68" s="717"/>
      <c r="K68" s="717"/>
      <c r="L68" s="717"/>
      <c r="M68" s="717"/>
      <c r="N68" s="718"/>
      <c r="O68" s="152"/>
      <c r="P68" s="124"/>
    </row>
    <row r="69" spans="2:16" ht="14.4" thickBot="1">
      <c r="B69" s="123"/>
      <c r="C69" s="129"/>
      <c r="O69" s="135"/>
      <c r="P69" s="124"/>
    </row>
    <row r="70" spans="2:16" ht="14.4" thickBot="1">
      <c r="B70" s="123"/>
      <c r="C70" s="830" t="s">
        <v>74</v>
      </c>
      <c r="D70" s="831"/>
      <c r="E70" s="831"/>
      <c r="F70" s="831"/>
      <c r="G70" s="831"/>
      <c r="H70" s="831"/>
      <c r="I70" s="831"/>
      <c r="J70" s="831"/>
      <c r="K70" s="831"/>
      <c r="L70" s="831"/>
      <c r="M70" s="831"/>
      <c r="N70" s="832"/>
      <c r="O70" s="153"/>
      <c r="P70" s="124"/>
    </row>
    <row r="71" spans="2:16">
      <c r="B71" s="123"/>
      <c r="C71" s="127"/>
      <c r="D71" s="128"/>
      <c r="E71" s="128"/>
      <c r="F71" s="128"/>
      <c r="G71" s="128"/>
      <c r="H71" s="128"/>
      <c r="I71" s="128"/>
      <c r="J71" s="128"/>
      <c r="K71" s="128"/>
      <c r="L71" s="128"/>
      <c r="M71" s="128"/>
      <c r="N71" s="128"/>
      <c r="O71" s="134"/>
      <c r="P71" s="124"/>
    </row>
    <row r="72" spans="2:16">
      <c r="B72" s="123"/>
      <c r="C72" s="129"/>
      <c r="O72" s="135"/>
      <c r="P72" s="124"/>
    </row>
    <row r="73" spans="2:16">
      <c r="B73" s="123"/>
      <c r="C73" s="129"/>
      <c r="O73" s="135"/>
      <c r="P73" s="124"/>
    </row>
    <row r="74" spans="2:16">
      <c r="B74" s="123"/>
      <c r="C74" s="129"/>
      <c r="H74" s="131" t="s">
        <v>75</v>
      </c>
      <c r="I74" s="131"/>
      <c r="J74" s="131"/>
      <c r="K74" s="131"/>
      <c r="O74" s="135"/>
      <c r="P74" s="124"/>
    </row>
    <row r="75" spans="2:16">
      <c r="B75" s="123"/>
      <c r="C75" s="129"/>
      <c r="H75" s="131" t="s">
        <v>76</v>
      </c>
      <c r="O75" s="135"/>
      <c r="P75" s="124"/>
    </row>
    <row r="76" spans="2:16">
      <c r="B76" s="123"/>
      <c r="C76" s="129"/>
      <c r="H76" s="131" t="s">
        <v>77</v>
      </c>
      <c r="O76" s="135"/>
      <c r="P76" s="124"/>
    </row>
    <row r="77" spans="2:16">
      <c r="B77" s="123"/>
      <c r="C77" s="129"/>
      <c r="H77" s="131" t="s">
        <v>78</v>
      </c>
      <c r="O77" s="135"/>
      <c r="P77" s="124"/>
    </row>
    <row r="78" spans="2:16">
      <c r="B78" s="123"/>
      <c r="C78" s="129"/>
      <c r="H78" s="122" t="s">
        <v>79</v>
      </c>
      <c r="O78" s="135"/>
      <c r="P78" s="124"/>
    </row>
    <row r="79" spans="2:16">
      <c r="B79" s="123"/>
      <c r="C79" s="154" t="s">
        <v>80</v>
      </c>
      <c r="D79" s="138"/>
      <c r="E79" s="138"/>
      <c r="F79" s="138"/>
      <c r="G79" s="138"/>
      <c r="H79" s="138"/>
      <c r="I79" s="138"/>
      <c r="J79" s="138"/>
      <c r="K79" s="138"/>
      <c r="L79" s="138"/>
      <c r="M79" s="138"/>
      <c r="N79" s="138"/>
      <c r="O79" s="155"/>
      <c r="P79" s="124"/>
    </row>
    <row r="80" spans="2:16">
      <c r="B80" s="123"/>
      <c r="C80" s="764"/>
      <c r="D80" s="765"/>
      <c r="E80" s="765"/>
      <c r="F80" s="765"/>
      <c r="G80" s="765"/>
      <c r="H80" s="765"/>
      <c r="I80" s="765"/>
      <c r="J80" s="765"/>
      <c r="K80" s="765"/>
      <c r="L80" s="765"/>
      <c r="M80" s="765"/>
      <c r="N80" s="765"/>
      <c r="O80" s="825"/>
      <c r="P80" s="124"/>
    </row>
    <row r="81" spans="2:16">
      <c r="B81" s="123"/>
      <c r="C81" s="764"/>
      <c r="D81" s="765"/>
      <c r="E81" s="765"/>
      <c r="F81" s="765"/>
      <c r="G81" s="765"/>
      <c r="H81" s="765"/>
      <c r="I81" s="765"/>
      <c r="J81" s="765"/>
      <c r="K81" s="765"/>
      <c r="L81" s="765"/>
      <c r="M81" s="765"/>
      <c r="N81" s="765"/>
      <c r="O81" s="825"/>
      <c r="P81" s="124"/>
    </row>
    <row r="82" spans="2:16">
      <c r="B82" s="123"/>
      <c r="C82" s="129"/>
      <c r="O82" s="135"/>
      <c r="P82" s="124"/>
    </row>
    <row r="83" spans="2:16">
      <c r="B83" s="123"/>
      <c r="C83" s="130" t="s">
        <v>81</v>
      </c>
      <c r="O83" s="135"/>
      <c r="P83" s="124"/>
    </row>
    <row r="84" spans="2:16" ht="12.75" customHeight="1">
      <c r="B84" s="123"/>
      <c r="C84" s="822" t="s">
        <v>82</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ht="12.9" customHeight="1">
      <c r="B86" s="123"/>
      <c r="C86" s="822" t="s">
        <v>83</v>
      </c>
      <c r="D86" s="823"/>
      <c r="E86" s="823"/>
      <c r="F86" s="823"/>
      <c r="G86" s="823"/>
      <c r="H86" s="823"/>
      <c r="I86" s="823"/>
      <c r="J86" s="823"/>
      <c r="K86" s="823"/>
      <c r="L86" s="823"/>
      <c r="M86" s="823"/>
      <c r="N86" s="823"/>
      <c r="O86" s="824"/>
      <c r="P86" s="124"/>
    </row>
    <row r="87" spans="2:16">
      <c r="B87" s="123"/>
      <c r="C87" s="822"/>
      <c r="D87" s="823"/>
      <c r="E87" s="823"/>
      <c r="F87" s="823"/>
      <c r="G87" s="823"/>
      <c r="H87" s="823"/>
      <c r="I87" s="823"/>
      <c r="J87" s="823"/>
      <c r="K87" s="823"/>
      <c r="L87" s="823"/>
      <c r="M87" s="823"/>
      <c r="N87" s="823"/>
      <c r="O87" s="824"/>
      <c r="P87" s="124"/>
    </row>
    <row r="88" spans="2:16">
      <c r="B88" s="123"/>
      <c r="C88" s="129"/>
      <c r="O88" s="135"/>
      <c r="P88" s="124"/>
    </row>
    <row r="89" spans="2:16">
      <c r="B89" s="123"/>
      <c r="C89" s="129"/>
      <c r="H89" s="131" t="s">
        <v>75</v>
      </c>
      <c r="O89" s="135"/>
      <c r="P89" s="124"/>
    </row>
    <row r="90" spans="2:16">
      <c r="B90" s="123"/>
      <c r="C90" s="129"/>
      <c r="H90" s="122" t="s">
        <v>76</v>
      </c>
      <c r="I90" s="92"/>
      <c r="J90" s="92"/>
      <c r="K90" s="92"/>
      <c r="O90" s="135"/>
      <c r="P90" s="124"/>
    </row>
    <row r="91" spans="2:16">
      <c r="B91" s="123"/>
      <c r="C91" s="129"/>
      <c r="H91" s="122" t="s">
        <v>84</v>
      </c>
      <c r="O91" s="135"/>
      <c r="P91" s="124"/>
    </row>
    <row r="92" spans="2:16">
      <c r="B92" s="123"/>
      <c r="C92" s="129"/>
      <c r="H92" s="122" t="s">
        <v>78</v>
      </c>
      <c r="O92" s="135"/>
      <c r="P92" s="124"/>
    </row>
    <row r="93" spans="2:16" ht="17.25" customHeight="1">
      <c r="B93" s="123"/>
      <c r="C93" s="129"/>
      <c r="K93" s="816"/>
      <c r="L93" s="816"/>
      <c r="M93" s="816"/>
      <c r="N93" s="816"/>
      <c r="O93" s="817"/>
      <c r="P93" s="124"/>
    </row>
    <row r="94" spans="2:16" ht="18.75" customHeight="1" thickBot="1">
      <c r="B94" s="123"/>
      <c r="C94" s="820"/>
      <c r="D94" s="818"/>
      <c r="E94" s="818"/>
      <c r="F94" s="143"/>
      <c r="G94" s="143"/>
      <c r="H94" s="143"/>
      <c r="I94" s="143"/>
      <c r="J94" s="143"/>
      <c r="K94" s="818"/>
      <c r="L94" s="818"/>
      <c r="M94" s="818"/>
      <c r="N94" s="818"/>
      <c r="O94" s="819"/>
      <c r="P94" s="124"/>
    </row>
    <row r="95" spans="2:16" ht="14.4" thickBot="1">
      <c r="B95" s="156"/>
      <c r="C95" s="157"/>
      <c r="D95" s="157"/>
      <c r="E95" s="157"/>
      <c r="F95" s="157"/>
      <c r="G95" s="157"/>
      <c r="H95" s="157"/>
      <c r="I95" s="157"/>
      <c r="J95" s="157"/>
      <c r="K95" s="157"/>
      <c r="L95" s="157"/>
      <c r="M95" s="157"/>
      <c r="N95" s="157"/>
      <c r="O95" s="157"/>
      <c r="P95" s="158"/>
    </row>
    <row r="96" spans="2:16" ht="14.4" thickTop="1"/>
  </sheetData>
  <mergeCells count="9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0:N30"/>
    <mergeCell ref="C32:O34"/>
    <mergeCell ref="C25:O27"/>
    <mergeCell ref="C28:G28"/>
    <mergeCell ref="H28:I28"/>
    <mergeCell ref="J28:K28"/>
    <mergeCell ref="M28:N28"/>
    <mergeCell ref="C29:G29"/>
    <mergeCell ref="H29:I29"/>
    <mergeCell ref="J29:K29"/>
    <mergeCell ref="M29:N29"/>
    <mergeCell ref="C52:O54"/>
    <mergeCell ref="C42:N42"/>
    <mergeCell ref="C45:O47"/>
    <mergeCell ref="C35:G35"/>
    <mergeCell ref="H35:I35"/>
    <mergeCell ref="J35:K35"/>
    <mergeCell ref="M35:N35"/>
    <mergeCell ref="C36:G36"/>
    <mergeCell ref="H37:I37"/>
    <mergeCell ref="J36:K36"/>
    <mergeCell ref="M36:N36"/>
    <mergeCell ref="H36:I36"/>
    <mergeCell ref="M37:N37"/>
    <mergeCell ref="C48:G48"/>
    <mergeCell ref="H48:I48"/>
    <mergeCell ref="J48:K48"/>
    <mergeCell ref="M65:N65"/>
    <mergeCell ref="C55:G55"/>
    <mergeCell ref="H55:I55"/>
    <mergeCell ref="J55:K55"/>
    <mergeCell ref="M55:N55"/>
    <mergeCell ref="C56:G56"/>
    <mergeCell ref="H56:I56"/>
    <mergeCell ref="J56:K56"/>
    <mergeCell ref="M56:N56"/>
    <mergeCell ref="C57:N57"/>
    <mergeCell ref="C59:N59"/>
    <mergeCell ref="C61:O63"/>
    <mergeCell ref="C64:I64"/>
    <mergeCell ref="C84:O85"/>
    <mergeCell ref="C86:O87"/>
    <mergeCell ref="K93:O94"/>
    <mergeCell ref="C94:E94"/>
    <mergeCell ref="C80:O80"/>
    <mergeCell ref="C81:O81"/>
    <mergeCell ref="C37:G37"/>
    <mergeCell ref="C38:G38"/>
    <mergeCell ref="C39:G39"/>
    <mergeCell ref="C40:G40"/>
    <mergeCell ref="C41:G41"/>
    <mergeCell ref="H38:I38"/>
    <mergeCell ref="M66:N66"/>
    <mergeCell ref="M67:N67"/>
    <mergeCell ref="C68:N68"/>
    <mergeCell ref="C70:N70"/>
    <mergeCell ref="M38:N38"/>
    <mergeCell ref="M39:N39"/>
    <mergeCell ref="M40:N40"/>
    <mergeCell ref="M41:N41"/>
    <mergeCell ref="H39:I39"/>
    <mergeCell ref="H40:I40"/>
    <mergeCell ref="H41:I41"/>
    <mergeCell ref="M64:N64"/>
    <mergeCell ref="M48:N48"/>
    <mergeCell ref="C49:N49"/>
    <mergeCell ref="C65:I65"/>
    <mergeCell ref="J37:K37"/>
    <mergeCell ref="J38:K38"/>
    <mergeCell ref="J39:K39"/>
    <mergeCell ref="J40:K40"/>
    <mergeCell ref="J41:K41"/>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457C-D7FC-4425-BFBD-E79198D949A6}">
  <dimension ref="B1:P96"/>
  <sheetViews>
    <sheetView showGridLines="0" view="pageBreakPreview" topLeftCell="I43" zoomScale="90" zoomScaleNormal="80" zoomScaleSheetLayoutView="90" zoomScalePageLayoutView="85" workbookViewId="0">
      <selection activeCell="C61" sqref="C61:O63"/>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28.8" customHeight="1" thickBot="1">
      <c r="B24" s="123"/>
      <c r="C24" s="99">
        <v>5.07</v>
      </c>
      <c r="D24" s="865" t="s">
        <v>112</v>
      </c>
      <c r="E24" s="866"/>
      <c r="F24" s="866"/>
      <c r="G24" s="866"/>
      <c r="H24" s="866"/>
      <c r="I24" s="866"/>
      <c r="J24" s="866"/>
      <c r="K24" s="866"/>
      <c r="L24" s="867"/>
      <c r="M24" s="770" t="s">
        <v>174</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851" t="s">
        <v>118</v>
      </c>
      <c r="D29" s="851"/>
      <c r="E29" s="851"/>
      <c r="F29" s="851"/>
      <c r="G29" s="851"/>
      <c r="H29" s="851"/>
      <c r="I29" s="851"/>
      <c r="J29" s="737" t="s">
        <v>86</v>
      </c>
      <c r="K29" s="737"/>
      <c r="L29" s="290">
        <v>303470.56</v>
      </c>
      <c r="M29" s="1287">
        <v>0.05</v>
      </c>
      <c r="N29" s="1288"/>
      <c r="O29" s="164">
        <f>+L29*M29</f>
        <v>15173.528</v>
      </c>
      <c r="P29" s="124"/>
    </row>
    <row r="30" spans="2:16" ht="14.4" thickBot="1">
      <c r="B30" s="123"/>
      <c r="C30" s="716" t="s">
        <v>57</v>
      </c>
      <c r="D30" s="717"/>
      <c r="E30" s="717"/>
      <c r="F30" s="717"/>
      <c r="G30" s="717"/>
      <c r="H30" s="717"/>
      <c r="I30" s="717"/>
      <c r="J30" s="717"/>
      <c r="K30" s="717"/>
      <c r="L30" s="717"/>
      <c r="M30" s="717"/>
      <c r="N30" s="718"/>
      <c r="O30" s="166">
        <f>ROUND(+SUM(O29:O29),2)</f>
        <v>15173.53</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732" t="s">
        <v>51</v>
      </c>
      <c r="D35" s="733"/>
      <c r="E35" s="733"/>
      <c r="F35" s="733"/>
      <c r="G35" s="733"/>
      <c r="H35" s="732" t="s">
        <v>54</v>
      </c>
      <c r="I35" s="733"/>
      <c r="J35" s="732" t="s">
        <v>52</v>
      </c>
      <c r="K35" s="732"/>
      <c r="L35" s="173" t="s">
        <v>11</v>
      </c>
      <c r="M35" s="732" t="s">
        <v>10</v>
      </c>
      <c r="N35" s="732"/>
      <c r="O35" s="160" t="s">
        <v>120</v>
      </c>
      <c r="P35" s="124"/>
    </row>
    <row r="36" spans="2:16" ht="60.6" customHeight="1">
      <c r="B36" s="123"/>
      <c r="C36" s="1289" t="s">
        <v>261</v>
      </c>
      <c r="D36" s="1289"/>
      <c r="E36" s="1289"/>
      <c r="F36" s="1289"/>
      <c r="G36" s="1289"/>
      <c r="H36" s="737"/>
      <c r="I36" s="737"/>
      <c r="J36" s="1021" t="s">
        <v>174</v>
      </c>
      <c r="K36" s="1021"/>
      <c r="L36" s="473">
        <v>692431.25595000002</v>
      </c>
      <c r="M36" s="889">
        <v>1</v>
      </c>
      <c r="N36" s="889"/>
      <c r="O36" s="164">
        <f t="shared" ref="O36:O41" si="0">+L36*M36</f>
        <v>692431.25595000002</v>
      </c>
      <c r="P36" s="124"/>
    </row>
    <row r="37" spans="2:16" ht="16.2" customHeight="1">
      <c r="B37" s="123"/>
      <c r="C37" s="1289" t="s">
        <v>245</v>
      </c>
      <c r="D37" s="1289"/>
      <c r="E37" s="1289"/>
      <c r="F37" s="1289"/>
      <c r="G37" s="1289"/>
      <c r="H37" s="737"/>
      <c r="I37" s="737"/>
      <c r="J37" s="1021" t="s">
        <v>174</v>
      </c>
      <c r="K37" s="1021"/>
      <c r="L37" s="474">
        <v>743.33</v>
      </c>
      <c r="M37" s="889">
        <v>317</v>
      </c>
      <c r="N37" s="889"/>
      <c r="O37" s="164">
        <f t="shared" si="0"/>
        <v>235635.61000000002</v>
      </c>
      <c r="P37" s="124"/>
    </row>
    <row r="38" spans="2:16" ht="16.2" customHeight="1">
      <c r="B38" s="123"/>
      <c r="C38" s="1289" t="s">
        <v>177</v>
      </c>
      <c r="D38" s="1289"/>
      <c r="E38" s="1289"/>
      <c r="F38" s="1289"/>
      <c r="G38" s="1289"/>
      <c r="H38" s="737"/>
      <c r="I38" s="737"/>
      <c r="J38" s="1021" t="s">
        <v>172</v>
      </c>
      <c r="K38" s="1021"/>
      <c r="L38" s="474">
        <v>484893.26</v>
      </c>
      <c r="M38" s="889">
        <v>0.79200000000000004</v>
      </c>
      <c r="N38" s="889"/>
      <c r="O38" s="164">
        <f t="shared" si="0"/>
        <v>384035.46192000003</v>
      </c>
      <c r="P38" s="124"/>
    </row>
    <row r="39" spans="2:16" ht="16.2" customHeight="1">
      <c r="B39" s="123"/>
      <c r="C39" s="1289" t="s">
        <v>223</v>
      </c>
      <c r="D39" s="1289"/>
      <c r="E39" s="1289"/>
      <c r="F39" s="1289"/>
      <c r="G39" s="1289"/>
      <c r="H39" s="737"/>
      <c r="I39" s="737"/>
      <c r="J39" s="1021" t="s">
        <v>172</v>
      </c>
      <c r="K39" s="1021"/>
      <c r="L39" s="474">
        <v>103133.33</v>
      </c>
      <c r="M39" s="889">
        <v>0.09</v>
      </c>
      <c r="N39" s="889"/>
      <c r="O39" s="164">
        <f t="shared" si="0"/>
        <v>9281.9997000000003</v>
      </c>
      <c r="P39" s="124"/>
    </row>
    <row r="40" spans="2:16" ht="28.2" customHeight="1">
      <c r="B40" s="123"/>
      <c r="C40" s="1289" t="s">
        <v>246</v>
      </c>
      <c r="D40" s="1289"/>
      <c r="E40" s="1289"/>
      <c r="F40" s="1289"/>
      <c r="G40" s="1289"/>
      <c r="H40" s="737"/>
      <c r="I40" s="737"/>
      <c r="J40" s="1021" t="s">
        <v>174</v>
      </c>
      <c r="K40" s="1021"/>
      <c r="L40" s="474">
        <v>14500</v>
      </c>
      <c r="M40" s="889">
        <v>2</v>
      </c>
      <c r="N40" s="889"/>
      <c r="O40" s="164">
        <f t="shared" si="0"/>
        <v>29000</v>
      </c>
      <c r="P40" s="124"/>
    </row>
    <row r="41" spans="2:16" ht="16.2" customHeight="1">
      <c r="B41" s="123"/>
      <c r="C41" s="1289" t="s">
        <v>221</v>
      </c>
      <c r="D41" s="1289"/>
      <c r="E41" s="1289"/>
      <c r="F41" s="1289"/>
      <c r="G41" s="1289"/>
      <c r="H41" s="737"/>
      <c r="I41" s="737"/>
      <c r="J41" s="1021" t="s">
        <v>172</v>
      </c>
      <c r="K41" s="1021"/>
      <c r="L41" s="474">
        <v>556652.91</v>
      </c>
      <c r="M41" s="889">
        <v>0.18</v>
      </c>
      <c r="N41" s="889"/>
      <c r="O41" s="164">
        <f t="shared" si="0"/>
        <v>100197.5238</v>
      </c>
      <c r="P41" s="124"/>
    </row>
    <row r="42" spans="2:16">
      <c r="B42" s="123"/>
      <c r="C42" s="841" t="s">
        <v>57</v>
      </c>
      <c r="D42" s="841"/>
      <c r="E42" s="841"/>
      <c r="F42" s="841"/>
      <c r="G42" s="841"/>
      <c r="H42" s="841"/>
      <c r="I42" s="841"/>
      <c r="J42" s="841"/>
      <c r="K42" s="841"/>
      <c r="L42" s="841"/>
      <c r="M42" s="841"/>
      <c r="N42" s="841"/>
      <c r="O42" s="484">
        <f>ROUND(+SUM(O36:O41),2)</f>
        <v>1450581.85</v>
      </c>
      <c r="P42" s="124"/>
    </row>
    <row r="43" spans="2:16">
      <c r="B43" s="123"/>
      <c r="C43" s="125"/>
      <c r="D43" s="125"/>
      <c r="E43" s="125"/>
      <c r="F43" s="125"/>
      <c r="G43" s="125"/>
      <c r="H43" s="125"/>
      <c r="I43" s="125"/>
      <c r="J43" s="125"/>
      <c r="K43" s="125"/>
      <c r="L43" s="125"/>
      <c r="M43" s="125"/>
      <c r="N43" s="125"/>
      <c r="O43" s="174"/>
      <c r="P43" s="124"/>
    </row>
    <row r="44" spans="2:16" ht="14.4" thickBot="1">
      <c r="B44" s="123"/>
      <c r="C44" s="125"/>
      <c r="D44" s="125"/>
      <c r="E44" s="125"/>
      <c r="F44" s="125"/>
      <c r="G44" s="125"/>
      <c r="H44" s="125"/>
      <c r="I44" s="125"/>
      <c r="J44" s="125"/>
      <c r="K44" s="125"/>
      <c r="L44" s="125"/>
      <c r="M44" s="125"/>
      <c r="N44" s="125"/>
      <c r="O44" s="174"/>
      <c r="P44" s="124"/>
    </row>
    <row r="45" spans="2:16">
      <c r="B45" s="123"/>
      <c r="C45" s="722" t="s">
        <v>129</v>
      </c>
      <c r="D45" s="723"/>
      <c r="E45" s="723"/>
      <c r="F45" s="723"/>
      <c r="G45" s="723"/>
      <c r="H45" s="723"/>
      <c r="I45" s="723"/>
      <c r="J45" s="723"/>
      <c r="K45" s="723"/>
      <c r="L45" s="723"/>
      <c r="M45" s="723"/>
      <c r="N45" s="723"/>
      <c r="O45" s="724"/>
      <c r="P45" s="124"/>
    </row>
    <row r="46" spans="2:16">
      <c r="B46" s="123"/>
      <c r="C46" s="725"/>
      <c r="D46" s="726"/>
      <c r="E46" s="726"/>
      <c r="F46" s="726"/>
      <c r="G46" s="726"/>
      <c r="H46" s="726"/>
      <c r="I46" s="726"/>
      <c r="J46" s="726"/>
      <c r="K46" s="726"/>
      <c r="L46" s="726"/>
      <c r="M46" s="726"/>
      <c r="N46" s="726"/>
      <c r="O46" s="727"/>
      <c r="P46" s="124"/>
    </row>
    <row r="47" spans="2:16" ht="14.4" thickBot="1">
      <c r="B47" s="123"/>
      <c r="C47" s="725"/>
      <c r="D47" s="726"/>
      <c r="E47" s="726"/>
      <c r="F47" s="726"/>
      <c r="G47" s="726"/>
      <c r="H47" s="726"/>
      <c r="I47" s="726"/>
      <c r="J47" s="726"/>
      <c r="K47" s="726"/>
      <c r="L47" s="728"/>
      <c r="M47" s="728"/>
      <c r="N47" s="728"/>
      <c r="O47" s="729"/>
      <c r="P47" s="124"/>
    </row>
    <row r="48" spans="2:16" ht="28.2" thickBot="1">
      <c r="B48" s="123"/>
      <c r="C48" s="730" t="s">
        <v>51</v>
      </c>
      <c r="D48" s="731"/>
      <c r="E48" s="731"/>
      <c r="F48" s="731"/>
      <c r="G48" s="731"/>
      <c r="H48" s="732" t="s">
        <v>54</v>
      </c>
      <c r="I48" s="733"/>
      <c r="J48" s="732" t="s">
        <v>52</v>
      </c>
      <c r="K48" s="732"/>
      <c r="L48" s="136" t="s">
        <v>11</v>
      </c>
      <c r="M48" s="734" t="s">
        <v>10</v>
      </c>
      <c r="N48" s="735"/>
      <c r="O48" s="137" t="s">
        <v>120</v>
      </c>
      <c r="P48" s="124"/>
    </row>
    <row r="49" spans="2:16" ht="14.4" thickBot="1">
      <c r="B49" s="123"/>
      <c r="C49" s="716" t="s">
        <v>57</v>
      </c>
      <c r="D49" s="717"/>
      <c r="E49" s="717"/>
      <c r="F49" s="717"/>
      <c r="G49" s="717"/>
      <c r="H49" s="717"/>
      <c r="I49" s="717"/>
      <c r="J49" s="717"/>
      <c r="K49" s="717"/>
      <c r="L49" s="717"/>
      <c r="M49" s="717"/>
      <c r="N49" s="718"/>
      <c r="O49" s="166"/>
      <c r="P49" s="124"/>
    </row>
    <row r="50" spans="2:16">
      <c r="B50" s="123"/>
      <c r="C50" s="125"/>
      <c r="D50" s="125"/>
      <c r="E50" s="125"/>
      <c r="F50" s="125"/>
      <c r="G50" s="125"/>
      <c r="H50" s="125"/>
      <c r="I50" s="125"/>
      <c r="J50" s="125"/>
      <c r="K50" s="125"/>
      <c r="L50" s="125"/>
      <c r="M50" s="125"/>
      <c r="N50" s="125"/>
      <c r="O50" s="174"/>
      <c r="P50" s="124"/>
    </row>
    <row r="51" spans="2:16" ht="14.4" thickBot="1">
      <c r="B51" s="123"/>
      <c r="P51" s="124"/>
    </row>
    <row r="52" spans="2:16">
      <c r="B52" s="123"/>
      <c r="C52" s="722" t="s">
        <v>64</v>
      </c>
      <c r="D52" s="723"/>
      <c r="E52" s="723"/>
      <c r="F52" s="723"/>
      <c r="G52" s="723"/>
      <c r="H52" s="723"/>
      <c r="I52" s="723"/>
      <c r="J52" s="723"/>
      <c r="K52" s="723"/>
      <c r="L52" s="723"/>
      <c r="M52" s="723"/>
      <c r="N52" s="723"/>
      <c r="O52" s="724"/>
      <c r="P52" s="124"/>
    </row>
    <row r="53" spans="2:16">
      <c r="B53" s="123"/>
      <c r="C53" s="725"/>
      <c r="D53" s="726"/>
      <c r="E53" s="726"/>
      <c r="F53" s="726"/>
      <c r="G53" s="726"/>
      <c r="H53" s="726"/>
      <c r="I53" s="726"/>
      <c r="J53" s="726"/>
      <c r="K53" s="726"/>
      <c r="L53" s="726"/>
      <c r="M53" s="726"/>
      <c r="N53" s="726"/>
      <c r="O53" s="727"/>
      <c r="P53" s="124"/>
    </row>
    <row r="54" spans="2:16">
      <c r="B54" s="123"/>
      <c r="C54" s="725"/>
      <c r="D54" s="726"/>
      <c r="E54" s="726"/>
      <c r="F54" s="726"/>
      <c r="G54" s="726"/>
      <c r="H54" s="726"/>
      <c r="I54" s="726"/>
      <c r="J54" s="726"/>
      <c r="K54" s="726"/>
      <c r="L54" s="726"/>
      <c r="M54" s="726"/>
      <c r="N54" s="726"/>
      <c r="O54" s="727"/>
      <c r="P54" s="124"/>
    </row>
    <row r="55" spans="2:16" ht="31.5" customHeight="1">
      <c r="B55" s="123"/>
      <c r="C55" s="732" t="s">
        <v>51</v>
      </c>
      <c r="D55" s="733"/>
      <c r="E55" s="733"/>
      <c r="F55" s="733"/>
      <c r="G55" s="733"/>
      <c r="H55" s="732" t="s">
        <v>54</v>
      </c>
      <c r="I55" s="733"/>
      <c r="J55" s="732" t="s">
        <v>52</v>
      </c>
      <c r="K55" s="732"/>
      <c r="L55" s="173" t="s">
        <v>11</v>
      </c>
      <c r="M55" s="732" t="s">
        <v>10</v>
      </c>
      <c r="N55" s="732"/>
      <c r="O55" s="160" t="s">
        <v>120</v>
      </c>
      <c r="P55" s="124"/>
    </row>
    <row r="56" spans="2:16" ht="35.4" customHeight="1" thickBot="1">
      <c r="B56" s="123"/>
      <c r="C56" s="736" t="s">
        <v>247</v>
      </c>
      <c r="D56" s="736"/>
      <c r="E56" s="736"/>
      <c r="F56" s="736"/>
      <c r="G56" s="736"/>
      <c r="H56" s="737"/>
      <c r="I56" s="737"/>
      <c r="J56" s="737" t="s">
        <v>125</v>
      </c>
      <c r="K56" s="737"/>
      <c r="L56" s="292">
        <v>60694.112187500003</v>
      </c>
      <c r="M56" s="738">
        <v>5</v>
      </c>
      <c r="N56" s="739"/>
      <c r="O56" s="164">
        <f>+L56*M56</f>
        <v>303470.56093750003</v>
      </c>
      <c r="P56" s="124"/>
    </row>
    <row r="57" spans="2:16" ht="14.4" thickBot="1">
      <c r="B57" s="123"/>
      <c r="C57" s="776" t="s">
        <v>57</v>
      </c>
      <c r="D57" s="777"/>
      <c r="E57" s="777"/>
      <c r="F57" s="777"/>
      <c r="G57" s="777"/>
      <c r="H57" s="777"/>
      <c r="I57" s="777"/>
      <c r="J57" s="777"/>
      <c r="K57" s="777"/>
      <c r="L57" s="777"/>
      <c r="M57" s="777"/>
      <c r="N57" s="777"/>
      <c r="O57" s="166">
        <f>ROUND(+SUM(O56:O56),2)</f>
        <v>303470.56</v>
      </c>
      <c r="P57" s="124"/>
    </row>
    <row r="58" spans="2:16" ht="14.4" thickBot="1">
      <c r="B58" s="123"/>
      <c r="C58" s="129"/>
      <c r="O58" s="135"/>
      <c r="P58" s="124"/>
    </row>
    <row r="59" spans="2:16" ht="14.4" thickBot="1">
      <c r="B59" s="123"/>
      <c r="C59" s="778" t="s">
        <v>67</v>
      </c>
      <c r="D59" s="779"/>
      <c r="E59" s="779"/>
      <c r="F59" s="779"/>
      <c r="G59" s="779"/>
      <c r="H59" s="779"/>
      <c r="I59" s="779"/>
      <c r="J59" s="779"/>
      <c r="K59" s="779"/>
      <c r="L59" s="779"/>
      <c r="M59" s="779"/>
      <c r="N59" s="780"/>
      <c r="O59" s="168">
        <f>+O57+O49+O30+O42</f>
        <v>1769225.9400000002</v>
      </c>
      <c r="P59" s="124"/>
    </row>
    <row r="60" spans="2:16" ht="14.4" thickBot="1">
      <c r="B60" s="123"/>
      <c r="P60" s="124"/>
    </row>
    <row r="61" spans="2:16">
      <c r="B61" s="123"/>
      <c r="C61" s="722" t="s">
        <v>68</v>
      </c>
      <c r="D61" s="723"/>
      <c r="E61" s="723"/>
      <c r="F61" s="723"/>
      <c r="G61" s="723"/>
      <c r="H61" s="723"/>
      <c r="I61" s="723"/>
      <c r="J61" s="723"/>
      <c r="K61" s="723"/>
      <c r="L61" s="723"/>
      <c r="M61" s="723"/>
      <c r="N61" s="723"/>
      <c r="O61" s="724"/>
      <c r="P61" s="124"/>
    </row>
    <row r="62" spans="2:16">
      <c r="B62" s="123"/>
      <c r="C62" s="725"/>
      <c r="D62" s="726"/>
      <c r="E62" s="726"/>
      <c r="F62" s="726"/>
      <c r="G62" s="726"/>
      <c r="H62" s="726"/>
      <c r="I62" s="726"/>
      <c r="J62" s="726"/>
      <c r="K62" s="726"/>
      <c r="L62" s="726"/>
      <c r="M62" s="726"/>
      <c r="N62" s="726"/>
      <c r="O62" s="727"/>
      <c r="P62" s="124"/>
    </row>
    <row r="63" spans="2:16" ht="14.4" thickBot="1">
      <c r="B63" s="123"/>
      <c r="C63" s="775"/>
      <c r="D63" s="728"/>
      <c r="E63" s="728"/>
      <c r="F63" s="728"/>
      <c r="G63" s="728"/>
      <c r="H63" s="728"/>
      <c r="I63" s="728"/>
      <c r="J63" s="728"/>
      <c r="K63" s="728"/>
      <c r="L63" s="728"/>
      <c r="M63" s="728"/>
      <c r="N63" s="728"/>
      <c r="O63" s="729"/>
      <c r="P63" s="124"/>
    </row>
    <row r="64" spans="2:16">
      <c r="B64" s="123"/>
      <c r="C64" s="783" t="s">
        <v>69</v>
      </c>
      <c r="D64" s="784"/>
      <c r="E64" s="784"/>
      <c r="F64" s="784"/>
      <c r="G64" s="784"/>
      <c r="H64" s="784"/>
      <c r="I64" s="784"/>
      <c r="J64" s="142"/>
      <c r="K64" s="144"/>
      <c r="L64" s="136" t="s">
        <v>70</v>
      </c>
      <c r="M64" s="785" t="s">
        <v>71</v>
      </c>
      <c r="N64" s="786"/>
      <c r="O64" s="145"/>
      <c r="P64" s="124"/>
    </row>
    <row r="65" spans="2:16">
      <c r="B65" s="123"/>
      <c r="C65" s="764" t="s">
        <v>22</v>
      </c>
      <c r="D65" s="765"/>
      <c r="E65" s="765"/>
      <c r="F65" s="765"/>
      <c r="G65" s="765"/>
      <c r="H65" s="765"/>
      <c r="I65" s="765"/>
      <c r="J65" s="146"/>
      <c r="K65" s="147"/>
      <c r="L65" s="148"/>
      <c r="M65" s="826"/>
      <c r="N65" s="827"/>
      <c r="O65" s="149"/>
      <c r="P65" s="124"/>
    </row>
    <row r="66" spans="2:16">
      <c r="B66" s="123"/>
      <c r="C66" s="126" t="s">
        <v>72</v>
      </c>
      <c r="D66" s="92"/>
      <c r="E66" s="92"/>
      <c r="F66" s="92"/>
      <c r="G66" s="92"/>
      <c r="H66" s="92"/>
      <c r="I66" s="92"/>
      <c r="J66" s="146"/>
      <c r="K66" s="147"/>
      <c r="L66" s="148"/>
      <c r="M66" s="826"/>
      <c r="N66" s="827"/>
      <c r="O66" s="149"/>
      <c r="P66" s="124"/>
    </row>
    <row r="67" spans="2:16" ht="14.4" thickBot="1">
      <c r="B67" s="123"/>
      <c r="C67" s="132" t="s">
        <v>73</v>
      </c>
      <c r="D67" s="133"/>
      <c r="E67" s="133"/>
      <c r="F67" s="133"/>
      <c r="G67" s="133"/>
      <c r="H67" s="133"/>
      <c r="I67" s="133"/>
      <c r="J67" s="150"/>
      <c r="K67" s="151"/>
      <c r="L67" s="148"/>
      <c r="M67" s="828"/>
      <c r="N67" s="829"/>
      <c r="O67" s="149"/>
      <c r="P67" s="124"/>
    </row>
    <row r="68" spans="2:16" ht="14.4" thickBot="1">
      <c r="B68" s="123"/>
      <c r="C68" s="716" t="s">
        <v>57</v>
      </c>
      <c r="D68" s="717"/>
      <c r="E68" s="717"/>
      <c r="F68" s="717"/>
      <c r="G68" s="717"/>
      <c r="H68" s="717"/>
      <c r="I68" s="717"/>
      <c r="J68" s="717"/>
      <c r="K68" s="717"/>
      <c r="L68" s="717"/>
      <c r="M68" s="717"/>
      <c r="N68" s="718"/>
      <c r="O68" s="152"/>
      <c r="P68" s="124"/>
    </row>
    <row r="69" spans="2:16" ht="14.4" thickBot="1">
      <c r="B69" s="123"/>
      <c r="C69" s="129"/>
      <c r="O69" s="135"/>
      <c r="P69" s="124"/>
    </row>
    <row r="70" spans="2:16" ht="14.4" thickBot="1">
      <c r="B70" s="123"/>
      <c r="C70" s="830" t="s">
        <v>74</v>
      </c>
      <c r="D70" s="831"/>
      <c r="E70" s="831"/>
      <c r="F70" s="831"/>
      <c r="G70" s="831"/>
      <c r="H70" s="831"/>
      <c r="I70" s="831"/>
      <c r="J70" s="831"/>
      <c r="K70" s="831"/>
      <c r="L70" s="831"/>
      <c r="M70" s="831"/>
      <c r="N70" s="832"/>
      <c r="O70" s="153"/>
      <c r="P70" s="124"/>
    </row>
    <row r="71" spans="2:16">
      <c r="B71" s="123"/>
      <c r="C71" s="127"/>
      <c r="D71" s="128"/>
      <c r="E71" s="128"/>
      <c r="F71" s="128"/>
      <c r="G71" s="128"/>
      <c r="H71" s="128"/>
      <c r="I71" s="128"/>
      <c r="J71" s="128"/>
      <c r="K71" s="128"/>
      <c r="L71" s="128"/>
      <c r="M71" s="128"/>
      <c r="N71" s="128"/>
      <c r="O71" s="134"/>
      <c r="P71" s="124"/>
    </row>
    <row r="72" spans="2:16">
      <c r="B72" s="123"/>
      <c r="C72" s="129"/>
      <c r="O72" s="135"/>
      <c r="P72" s="124"/>
    </row>
    <row r="73" spans="2:16">
      <c r="B73" s="123"/>
      <c r="C73" s="129"/>
      <c r="O73" s="135"/>
      <c r="P73" s="124"/>
    </row>
    <row r="74" spans="2:16">
      <c r="B74" s="123"/>
      <c r="C74" s="129"/>
      <c r="H74" s="131" t="s">
        <v>75</v>
      </c>
      <c r="I74" s="131"/>
      <c r="J74" s="131"/>
      <c r="K74" s="131"/>
      <c r="O74" s="135"/>
      <c r="P74" s="124"/>
    </row>
    <row r="75" spans="2:16">
      <c r="B75" s="123"/>
      <c r="C75" s="129"/>
      <c r="H75" s="131" t="s">
        <v>76</v>
      </c>
      <c r="O75" s="135"/>
      <c r="P75" s="124"/>
    </row>
    <row r="76" spans="2:16">
      <c r="B76" s="123"/>
      <c r="C76" s="129"/>
      <c r="H76" s="131" t="s">
        <v>77</v>
      </c>
      <c r="O76" s="135"/>
      <c r="P76" s="124"/>
    </row>
    <row r="77" spans="2:16">
      <c r="B77" s="123"/>
      <c r="C77" s="129"/>
      <c r="H77" s="131" t="s">
        <v>78</v>
      </c>
      <c r="O77" s="135"/>
      <c r="P77" s="124"/>
    </row>
    <row r="78" spans="2:16">
      <c r="B78" s="123"/>
      <c r="C78" s="129"/>
      <c r="H78" s="122" t="s">
        <v>79</v>
      </c>
      <c r="O78" s="135"/>
      <c r="P78" s="124"/>
    </row>
    <row r="79" spans="2:16">
      <c r="B79" s="123"/>
      <c r="C79" s="154" t="s">
        <v>80</v>
      </c>
      <c r="D79" s="138"/>
      <c r="E79" s="138"/>
      <c r="F79" s="138"/>
      <c r="G79" s="138"/>
      <c r="H79" s="138"/>
      <c r="I79" s="138"/>
      <c r="J79" s="138"/>
      <c r="K79" s="138"/>
      <c r="L79" s="138"/>
      <c r="M79" s="138"/>
      <c r="N79" s="138"/>
      <c r="O79" s="155"/>
      <c r="P79" s="124"/>
    </row>
    <row r="80" spans="2:16">
      <c r="B80" s="123"/>
      <c r="C80" s="764"/>
      <c r="D80" s="765"/>
      <c r="E80" s="765"/>
      <c r="F80" s="765"/>
      <c r="G80" s="765"/>
      <c r="H80" s="765"/>
      <c r="I80" s="765"/>
      <c r="J80" s="765"/>
      <c r="K80" s="765"/>
      <c r="L80" s="765"/>
      <c r="M80" s="765"/>
      <c r="N80" s="765"/>
      <c r="O80" s="825"/>
      <c r="P80" s="124"/>
    </row>
    <row r="81" spans="2:16">
      <c r="B81" s="123"/>
      <c r="C81" s="764"/>
      <c r="D81" s="765"/>
      <c r="E81" s="765"/>
      <c r="F81" s="765"/>
      <c r="G81" s="765"/>
      <c r="H81" s="765"/>
      <c r="I81" s="765"/>
      <c r="J81" s="765"/>
      <c r="K81" s="765"/>
      <c r="L81" s="765"/>
      <c r="M81" s="765"/>
      <c r="N81" s="765"/>
      <c r="O81" s="825"/>
      <c r="P81" s="124"/>
    </row>
    <row r="82" spans="2:16">
      <c r="B82" s="123"/>
      <c r="C82" s="129"/>
      <c r="O82" s="135"/>
      <c r="P82" s="124"/>
    </row>
    <row r="83" spans="2:16">
      <c r="B83" s="123"/>
      <c r="C83" s="130" t="s">
        <v>81</v>
      </c>
      <c r="O83" s="135"/>
      <c r="P83" s="124"/>
    </row>
    <row r="84" spans="2:16" ht="12.75" customHeight="1">
      <c r="B84" s="123"/>
      <c r="C84" s="822" t="s">
        <v>82</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ht="12.9" customHeight="1">
      <c r="B86" s="123"/>
      <c r="C86" s="822" t="s">
        <v>83</v>
      </c>
      <c r="D86" s="823"/>
      <c r="E86" s="823"/>
      <c r="F86" s="823"/>
      <c r="G86" s="823"/>
      <c r="H86" s="823"/>
      <c r="I86" s="823"/>
      <c r="J86" s="823"/>
      <c r="K86" s="823"/>
      <c r="L86" s="823"/>
      <c r="M86" s="823"/>
      <c r="N86" s="823"/>
      <c r="O86" s="824"/>
      <c r="P86" s="124"/>
    </row>
    <row r="87" spans="2:16">
      <c r="B87" s="123"/>
      <c r="C87" s="822"/>
      <c r="D87" s="823"/>
      <c r="E87" s="823"/>
      <c r="F87" s="823"/>
      <c r="G87" s="823"/>
      <c r="H87" s="823"/>
      <c r="I87" s="823"/>
      <c r="J87" s="823"/>
      <c r="K87" s="823"/>
      <c r="L87" s="823"/>
      <c r="M87" s="823"/>
      <c r="N87" s="823"/>
      <c r="O87" s="824"/>
      <c r="P87" s="124"/>
    </row>
    <row r="88" spans="2:16">
      <c r="B88" s="123"/>
      <c r="C88" s="129"/>
      <c r="O88" s="135"/>
      <c r="P88" s="124"/>
    </row>
    <row r="89" spans="2:16">
      <c r="B89" s="123"/>
      <c r="C89" s="129"/>
      <c r="H89" s="131" t="s">
        <v>75</v>
      </c>
      <c r="O89" s="135"/>
      <c r="P89" s="124"/>
    </row>
    <row r="90" spans="2:16">
      <c r="B90" s="123"/>
      <c r="C90" s="129"/>
      <c r="H90" s="122" t="s">
        <v>76</v>
      </c>
      <c r="I90" s="92"/>
      <c r="J90" s="92"/>
      <c r="K90" s="92"/>
      <c r="O90" s="135"/>
      <c r="P90" s="124"/>
    </row>
    <row r="91" spans="2:16">
      <c r="B91" s="123"/>
      <c r="C91" s="129"/>
      <c r="H91" s="122" t="s">
        <v>84</v>
      </c>
      <c r="O91" s="135"/>
      <c r="P91" s="124"/>
    </row>
    <row r="92" spans="2:16">
      <c r="B92" s="123"/>
      <c r="C92" s="129"/>
      <c r="H92" s="122" t="s">
        <v>78</v>
      </c>
      <c r="O92" s="135"/>
      <c r="P92" s="124"/>
    </row>
    <row r="93" spans="2:16" ht="17.25" customHeight="1">
      <c r="B93" s="123"/>
      <c r="C93" s="129"/>
      <c r="K93" s="816"/>
      <c r="L93" s="816"/>
      <c r="M93" s="816"/>
      <c r="N93" s="816"/>
      <c r="O93" s="817"/>
      <c r="P93" s="124"/>
    </row>
    <row r="94" spans="2:16" ht="18.75" customHeight="1" thickBot="1">
      <c r="B94" s="123"/>
      <c r="C94" s="820"/>
      <c r="D94" s="818"/>
      <c r="E94" s="818"/>
      <c r="F94" s="143"/>
      <c r="G94" s="143"/>
      <c r="H94" s="143"/>
      <c r="I94" s="143"/>
      <c r="J94" s="143"/>
      <c r="K94" s="818"/>
      <c r="L94" s="818"/>
      <c r="M94" s="818"/>
      <c r="N94" s="818"/>
      <c r="O94" s="819"/>
      <c r="P94" s="124"/>
    </row>
    <row r="95" spans="2:16" ht="14.4" thickBot="1">
      <c r="B95" s="156"/>
      <c r="C95" s="157"/>
      <c r="D95" s="157"/>
      <c r="E95" s="157"/>
      <c r="F95" s="157"/>
      <c r="G95" s="157"/>
      <c r="H95" s="157"/>
      <c r="I95" s="157"/>
      <c r="J95" s="157"/>
      <c r="K95" s="157"/>
      <c r="L95" s="157"/>
      <c r="M95" s="157"/>
      <c r="N95" s="157"/>
      <c r="O95" s="157"/>
      <c r="P95" s="158"/>
    </row>
    <row r="96" spans="2:16" ht="14.4" thickTop="1"/>
  </sheetData>
  <mergeCells count="9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40:G40"/>
    <mergeCell ref="H40:I40"/>
    <mergeCell ref="J40:K40"/>
    <mergeCell ref="M40:N40"/>
    <mergeCell ref="C41:G41"/>
    <mergeCell ref="H41:I41"/>
    <mergeCell ref="J41:K41"/>
    <mergeCell ref="M41:N41"/>
    <mergeCell ref="C42:N42"/>
    <mergeCell ref="C45:O47"/>
    <mergeCell ref="C48:G48"/>
    <mergeCell ref="H48:I48"/>
    <mergeCell ref="J48:K48"/>
    <mergeCell ref="M48:N48"/>
    <mergeCell ref="C49:N49"/>
    <mergeCell ref="C52:O54"/>
    <mergeCell ref="C55:G55"/>
    <mergeCell ref="H55:I55"/>
    <mergeCell ref="J55:K55"/>
    <mergeCell ref="M55:N55"/>
    <mergeCell ref="M66:N66"/>
    <mergeCell ref="C56:G56"/>
    <mergeCell ref="H56:I56"/>
    <mergeCell ref="J56:K56"/>
    <mergeCell ref="M56:N56"/>
    <mergeCell ref="C57:N57"/>
    <mergeCell ref="C59:N59"/>
    <mergeCell ref="C61:O63"/>
    <mergeCell ref="C64:I64"/>
    <mergeCell ref="M64:N64"/>
    <mergeCell ref="C65:I65"/>
    <mergeCell ref="M65:N65"/>
    <mergeCell ref="C86:O87"/>
    <mergeCell ref="K93:O94"/>
    <mergeCell ref="C94:E94"/>
    <mergeCell ref="M67:N67"/>
    <mergeCell ref="C68:N68"/>
    <mergeCell ref="C70:N70"/>
    <mergeCell ref="C80:O80"/>
    <mergeCell ref="C81:O81"/>
    <mergeCell ref="C84: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71F8E-D0E2-45C8-B2ED-8A767BB3A485}">
  <dimension ref="B1:P96"/>
  <sheetViews>
    <sheetView showGridLines="0" view="pageBreakPreview" topLeftCell="A40" zoomScale="90" zoomScaleNormal="80" zoomScaleSheetLayoutView="90" zoomScalePageLayoutView="85" workbookViewId="0">
      <selection activeCell="C25" sqref="C25:O27"/>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28.8" customHeight="1" thickBot="1">
      <c r="B24" s="123"/>
      <c r="C24" s="99">
        <v>5.08</v>
      </c>
      <c r="D24" s="865" t="s">
        <v>112</v>
      </c>
      <c r="E24" s="866"/>
      <c r="F24" s="866"/>
      <c r="G24" s="866"/>
      <c r="H24" s="866"/>
      <c r="I24" s="866"/>
      <c r="J24" s="866"/>
      <c r="K24" s="866"/>
      <c r="L24" s="867"/>
      <c r="M24" s="770" t="s">
        <v>174</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851" t="s">
        <v>118</v>
      </c>
      <c r="D29" s="851"/>
      <c r="E29" s="851"/>
      <c r="F29" s="851"/>
      <c r="G29" s="851"/>
      <c r="H29" s="851"/>
      <c r="I29" s="851"/>
      <c r="J29" s="737" t="s">
        <v>86</v>
      </c>
      <c r="K29" s="737"/>
      <c r="L29" s="290">
        <v>7715.32</v>
      </c>
      <c r="M29" s="1287">
        <v>0.05</v>
      </c>
      <c r="N29" s="1288"/>
      <c r="O29" s="164">
        <f>+L29*M29</f>
        <v>385.76600000000002</v>
      </c>
      <c r="P29" s="124"/>
    </row>
    <row r="30" spans="2:16" ht="14.4" thickBot="1">
      <c r="B30" s="123"/>
      <c r="C30" s="716" t="s">
        <v>57</v>
      </c>
      <c r="D30" s="717"/>
      <c r="E30" s="717"/>
      <c r="F30" s="717"/>
      <c r="G30" s="717"/>
      <c r="H30" s="717"/>
      <c r="I30" s="717"/>
      <c r="J30" s="717"/>
      <c r="K30" s="717"/>
      <c r="L30" s="717"/>
      <c r="M30" s="717"/>
      <c r="N30" s="718"/>
      <c r="O30" s="166">
        <f>ROUND(+SUM(O29:O29),2)</f>
        <v>385.77</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732" t="s">
        <v>51</v>
      </c>
      <c r="D35" s="733"/>
      <c r="E35" s="733"/>
      <c r="F35" s="733"/>
      <c r="G35" s="733"/>
      <c r="H35" s="732" t="s">
        <v>54</v>
      </c>
      <c r="I35" s="733"/>
      <c r="J35" s="732" t="s">
        <v>52</v>
      </c>
      <c r="K35" s="732"/>
      <c r="L35" s="173" t="s">
        <v>11</v>
      </c>
      <c r="M35" s="732" t="s">
        <v>10</v>
      </c>
      <c r="N35" s="732"/>
      <c r="O35" s="160" t="s">
        <v>120</v>
      </c>
      <c r="P35" s="124"/>
    </row>
    <row r="36" spans="2:16" ht="17.399999999999999" customHeight="1">
      <c r="B36" s="123"/>
      <c r="C36" s="1289" t="s">
        <v>262</v>
      </c>
      <c r="D36" s="1289"/>
      <c r="E36" s="1289"/>
      <c r="F36" s="1289"/>
      <c r="G36" s="1289"/>
      <c r="H36" s="737"/>
      <c r="I36" s="737"/>
      <c r="J36" s="1021" t="s">
        <v>123</v>
      </c>
      <c r="K36" s="1021"/>
      <c r="L36" s="470">
        <v>23244.83</v>
      </c>
      <c r="M36" s="1268">
        <v>1.05</v>
      </c>
      <c r="N36" s="1269"/>
      <c r="O36" s="164">
        <f t="shared" ref="O36:O41" si="0">+L36*M36</f>
        <v>24407.071500000002</v>
      </c>
      <c r="P36" s="124"/>
    </row>
    <row r="37" spans="2:16" ht="17.399999999999999" customHeight="1">
      <c r="B37" s="123"/>
      <c r="C37" s="1289" t="s">
        <v>263</v>
      </c>
      <c r="D37" s="1289"/>
      <c r="E37" s="1289"/>
      <c r="F37" s="1289"/>
      <c r="G37" s="1289"/>
      <c r="H37" s="737"/>
      <c r="I37" s="737"/>
      <c r="J37" s="1021" t="s">
        <v>174</v>
      </c>
      <c r="K37" s="1021"/>
      <c r="L37" s="471">
        <v>3808</v>
      </c>
      <c r="M37" s="1261">
        <f>(1/6)</f>
        <v>0.16666666666666666</v>
      </c>
      <c r="N37" s="1262"/>
      <c r="O37" s="164">
        <f t="shared" si="0"/>
        <v>634.66666666666663</v>
      </c>
      <c r="P37" s="124"/>
    </row>
    <row r="38" spans="2:16" ht="17.399999999999999" customHeight="1">
      <c r="B38" s="123"/>
      <c r="C38" s="1289" t="s">
        <v>264</v>
      </c>
      <c r="D38" s="1289"/>
      <c r="E38" s="1289"/>
      <c r="F38" s="1289"/>
      <c r="G38" s="1289"/>
      <c r="H38" s="737"/>
      <c r="I38" s="737"/>
      <c r="J38" s="1021" t="s">
        <v>268</v>
      </c>
      <c r="K38" s="1021"/>
      <c r="L38" s="471">
        <v>52600</v>
      </c>
      <c r="M38" s="1261">
        <v>0.01</v>
      </c>
      <c r="N38" s="1262"/>
      <c r="O38" s="164">
        <f t="shared" si="0"/>
        <v>526</v>
      </c>
      <c r="P38" s="124"/>
    </row>
    <row r="39" spans="2:16" ht="17.399999999999999" customHeight="1">
      <c r="B39" s="123"/>
      <c r="C39" s="1289" t="s">
        <v>265</v>
      </c>
      <c r="D39" s="1289"/>
      <c r="E39" s="1289"/>
      <c r="F39" s="1289"/>
      <c r="G39" s="1289"/>
      <c r="H39" s="737"/>
      <c r="I39" s="737"/>
      <c r="J39" s="1021" t="s">
        <v>268</v>
      </c>
      <c r="K39" s="1021"/>
      <c r="L39" s="471">
        <v>64850</v>
      </c>
      <c r="M39" s="1261">
        <v>0.01</v>
      </c>
      <c r="N39" s="1262"/>
      <c r="O39" s="164">
        <f t="shared" si="0"/>
        <v>648.5</v>
      </c>
      <c r="P39" s="124"/>
    </row>
    <row r="40" spans="2:16" ht="17.399999999999999" customHeight="1">
      <c r="B40" s="123"/>
      <c r="C40" s="1289" t="s">
        <v>266</v>
      </c>
      <c r="D40" s="1289"/>
      <c r="E40" s="1289"/>
      <c r="F40" s="1289"/>
      <c r="G40" s="1289"/>
      <c r="H40" s="737"/>
      <c r="I40" s="737"/>
      <c r="J40" s="1021" t="s">
        <v>174</v>
      </c>
      <c r="K40" s="1021"/>
      <c r="L40" s="471">
        <v>4442</v>
      </c>
      <c r="M40" s="1261">
        <v>0.03</v>
      </c>
      <c r="N40" s="1262"/>
      <c r="O40" s="164">
        <f t="shared" si="0"/>
        <v>133.26</v>
      </c>
      <c r="P40" s="124"/>
    </row>
    <row r="41" spans="2:16" ht="17.399999999999999" customHeight="1">
      <c r="B41" s="123"/>
      <c r="C41" s="1289" t="s">
        <v>267</v>
      </c>
      <c r="D41" s="1289"/>
      <c r="E41" s="1289"/>
      <c r="F41" s="1289"/>
      <c r="G41" s="1289"/>
      <c r="H41" s="737"/>
      <c r="I41" s="737"/>
      <c r="J41" s="1021" t="s">
        <v>174</v>
      </c>
      <c r="K41" s="1021"/>
      <c r="L41" s="471">
        <v>9628.67</v>
      </c>
      <c r="M41" s="1263">
        <v>0.03</v>
      </c>
      <c r="N41" s="1264"/>
      <c r="O41" s="164">
        <f t="shared" si="0"/>
        <v>288.86009999999999</v>
      </c>
      <c r="P41" s="124"/>
    </row>
    <row r="42" spans="2:16">
      <c r="B42" s="123"/>
      <c r="C42" s="841" t="s">
        <v>57</v>
      </c>
      <c r="D42" s="841"/>
      <c r="E42" s="841"/>
      <c r="F42" s="841"/>
      <c r="G42" s="841"/>
      <c r="H42" s="841"/>
      <c r="I42" s="841"/>
      <c r="J42" s="841"/>
      <c r="K42" s="841"/>
      <c r="L42" s="841"/>
      <c r="M42" s="841"/>
      <c r="N42" s="841"/>
      <c r="O42" s="484">
        <f>ROUND(+SUM(O36:O41),2)</f>
        <v>26638.36</v>
      </c>
      <c r="P42" s="124"/>
    </row>
    <row r="43" spans="2:16">
      <c r="B43" s="123"/>
      <c r="C43" s="125"/>
      <c r="D43" s="125"/>
      <c r="E43" s="125"/>
      <c r="F43" s="125"/>
      <c r="G43" s="125"/>
      <c r="H43" s="125"/>
      <c r="I43" s="125"/>
      <c r="J43" s="125"/>
      <c r="K43" s="125"/>
      <c r="L43" s="125"/>
      <c r="M43" s="125"/>
      <c r="N43" s="125"/>
      <c r="O43" s="174"/>
      <c r="P43" s="124"/>
    </row>
    <row r="44" spans="2:16" ht="14.4" thickBot="1">
      <c r="B44" s="123"/>
      <c r="C44" s="125"/>
      <c r="D44" s="125"/>
      <c r="E44" s="125"/>
      <c r="F44" s="125"/>
      <c r="G44" s="125"/>
      <c r="H44" s="125"/>
      <c r="I44" s="125"/>
      <c r="J44" s="125"/>
      <c r="K44" s="125"/>
      <c r="L44" s="125"/>
      <c r="M44" s="125"/>
      <c r="N44" s="125"/>
      <c r="O44" s="174"/>
      <c r="P44" s="124"/>
    </row>
    <row r="45" spans="2:16">
      <c r="B45" s="123"/>
      <c r="C45" s="722" t="s">
        <v>129</v>
      </c>
      <c r="D45" s="723"/>
      <c r="E45" s="723"/>
      <c r="F45" s="723"/>
      <c r="G45" s="723"/>
      <c r="H45" s="723"/>
      <c r="I45" s="723"/>
      <c r="J45" s="723"/>
      <c r="K45" s="723"/>
      <c r="L45" s="723"/>
      <c r="M45" s="723"/>
      <c r="N45" s="723"/>
      <c r="O45" s="724"/>
      <c r="P45" s="124"/>
    </row>
    <row r="46" spans="2:16">
      <c r="B46" s="123"/>
      <c r="C46" s="725"/>
      <c r="D46" s="726"/>
      <c r="E46" s="726"/>
      <c r="F46" s="726"/>
      <c r="G46" s="726"/>
      <c r="H46" s="726"/>
      <c r="I46" s="726"/>
      <c r="J46" s="726"/>
      <c r="K46" s="726"/>
      <c r="L46" s="726"/>
      <c r="M46" s="726"/>
      <c r="N46" s="726"/>
      <c r="O46" s="727"/>
      <c r="P46" s="124"/>
    </row>
    <row r="47" spans="2:16" ht="14.4" thickBot="1">
      <c r="B47" s="123"/>
      <c r="C47" s="725"/>
      <c r="D47" s="726"/>
      <c r="E47" s="726"/>
      <c r="F47" s="726"/>
      <c r="G47" s="726"/>
      <c r="H47" s="726"/>
      <c r="I47" s="726"/>
      <c r="J47" s="726"/>
      <c r="K47" s="726"/>
      <c r="L47" s="728"/>
      <c r="M47" s="728"/>
      <c r="N47" s="728"/>
      <c r="O47" s="729"/>
      <c r="P47" s="124"/>
    </row>
    <row r="48" spans="2:16" ht="28.2" thickBot="1">
      <c r="B48" s="123"/>
      <c r="C48" s="730" t="s">
        <v>51</v>
      </c>
      <c r="D48" s="731"/>
      <c r="E48" s="731"/>
      <c r="F48" s="731"/>
      <c r="G48" s="731"/>
      <c r="H48" s="732" t="s">
        <v>54</v>
      </c>
      <c r="I48" s="733"/>
      <c r="J48" s="732" t="s">
        <v>52</v>
      </c>
      <c r="K48" s="732"/>
      <c r="L48" s="136" t="s">
        <v>11</v>
      </c>
      <c r="M48" s="734" t="s">
        <v>10</v>
      </c>
      <c r="N48" s="735"/>
      <c r="O48" s="137" t="s">
        <v>120</v>
      </c>
      <c r="P48" s="124"/>
    </row>
    <row r="49" spans="2:16" ht="14.4" thickBot="1">
      <c r="B49" s="123"/>
      <c r="C49" s="716" t="s">
        <v>57</v>
      </c>
      <c r="D49" s="717"/>
      <c r="E49" s="717"/>
      <c r="F49" s="717"/>
      <c r="G49" s="717"/>
      <c r="H49" s="717"/>
      <c r="I49" s="717"/>
      <c r="J49" s="717"/>
      <c r="K49" s="717"/>
      <c r="L49" s="717"/>
      <c r="M49" s="717"/>
      <c r="N49" s="718"/>
      <c r="O49" s="166"/>
      <c r="P49" s="124"/>
    </row>
    <row r="50" spans="2:16">
      <c r="B50" s="123"/>
      <c r="C50" s="125"/>
      <c r="D50" s="125"/>
      <c r="E50" s="125"/>
      <c r="F50" s="125"/>
      <c r="G50" s="125"/>
      <c r="H50" s="125"/>
      <c r="I50" s="125"/>
      <c r="J50" s="125"/>
      <c r="K50" s="125"/>
      <c r="L50" s="125"/>
      <c r="M50" s="125"/>
      <c r="N50" s="125"/>
      <c r="O50" s="174"/>
      <c r="P50" s="124"/>
    </row>
    <row r="51" spans="2:16" ht="14.4" thickBot="1">
      <c r="B51" s="123"/>
      <c r="P51" s="124"/>
    </row>
    <row r="52" spans="2:16">
      <c r="B52" s="123"/>
      <c r="C52" s="722" t="s">
        <v>64</v>
      </c>
      <c r="D52" s="723"/>
      <c r="E52" s="723"/>
      <c r="F52" s="723"/>
      <c r="G52" s="723"/>
      <c r="H52" s="723"/>
      <c r="I52" s="723"/>
      <c r="J52" s="723"/>
      <c r="K52" s="723"/>
      <c r="L52" s="723"/>
      <c r="M52" s="723"/>
      <c r="N52" s="723"/>
      <c r="O52" s="724"/>
      <c r="P52" s="124"/>
    </row>
    <row r="53" spans="2:16">
      <c r="B53" s="123"/>
      <c r="C53" s="725"/>
      <c r="D53" s="726"/>
      <c r="E53" s="726"/>
      <c r="F53" s="726"/>
      <c r="G53" s="726"/>
      <c r="H53" s="726"/>
      <c r="I53" s="726"/>
      <c r="J53" s="726"/>
      <c r="K53" s="726"/>
      <c r="L53" s="726"/>
      <c r="M53" s="726"/>
      <c r="N53" s="726"/>
      <c r="O53" s="727"/>
      <c r="P53" s="124"/>
    </row>
    <row r="54" spans="2:16">
      <c r="B54" s="123"/>
      <c r="C54" s="725"/>
      <c r="D54" s="726"/>
      <c r="E54" s="726"/>
      <c r="F54" s="726"/>
      <c r="G54" s="726"/>
      <c r="H54" s="726"/>
      <c r="I54" s="726"/>
      <c r="J54" s="726"/>
      <c r="K54" s="726"/>
      <c r="L54" s="726"/>
      <c r="M54" s="726"/>
      <c r="N54" s="726"/>
      <c r="O54" s="727"/>
      <c r="P54" s="124"/>
    </row>
    <row r="55" spans="2:16" ht="31.5" customHeight="1">
      <c r="B55" s="123"/>
      <c r="C55" s="732" t="s">
        <v>51</v>
      </c>
      <c r="D55" s="733"/>
      <c r="E55" s="733"/>
      <c r="F55" s="733"/>
      <c r="G55" s="733"/>
      <c r="H55" s="732" t="s">
        <v>54</v>
      </c>
      <c r="I55" s="733"/>
      <c r="J55" s="732" t="s">
        <v>52</v>
      </c>
      <c r="K55" s="732"/>
      <c r="L55" s="173" t="s">
        <v>11</v>
      </c>
      <c r="M55" s="732" t="s">
        <v>10</v>
      </c>
      <c r="N55" s="732"/>
      <c r="O55" s="160" t="s">
        <v>120</v>
      </c>
      <c r="P55" s="124"/>
    </row>
    <row r="56" spans="2:16" ht="35.4" customHeight="1" thickBot="1">
      <c r="B56" s="123"/>
      <c r="C56" s="736" t="s">
        <v>231</v>
      </c>
      <c r="D56" s="736"/>
      <c r="E56" s="736"/>
      <c r="F56" s="736"/>
      <c r="G56" s="736"/>
      <c r="H56" s="737"/>
      <c r="I56" s="737"/>
      <c r="J56" s="737" t="s">
        <v>125</v>
      </c>
      <c r="K56" s="737"/>
      <c r="L56" s="292">
        <v>35069.629374999997</v>
      </c>
      <c r="M56" s="738">
        <v>0.22</v>
      </c>
      <c r="N56" s="739"/>
      <c r="O56" s="164">
        <f>+L56*M56</f>
        <v>7715.3184624999994</v>
      </c>
      <c r="P56" s="124"/>
    </row>
    <row r="57" spans="2:16" ht="14.4" thickBot="1">
      <c r="B57" s="123"/>
      <c r="C57" s="776" t="s">
        <v>57</v>
      </c>
      <c r="D57" s="777"/>
      <c r="E57" s="777"/>
      <c r="F57" s="777"/>
      <c r="G57" s="777"/>
      <c r="H57" s="777"/>
      <c r="I57" s="777"/>
      <c r="J57" s="777"/>
      <c r="K57" s="777"/>
      <c r="L57" s="777"/>
      <c r="M57" s="777"/>
      <c r="N57" s="777"/>
      <c r="O57" s="166">
        <f>ROUND(+SUM(O56:O56),2)</f>
        <v>7715.32</v>
      </c>
      <c r="P57" s="124"/>
    </row>
    <row r="58" spans="2:16" ht="14.4" thickBot="1">
      <c r="B58" s="123"/>
      <c r="C58" s="129"/>
      <c r="O58" s="135"/>
      <c r="P58" s="124"/>
    </row>
    <row r="59" spans="2:16" ht="14.4" thickBot="1">
      <c r="B59" s="123"/>
      <c r="C59" s="778" t="s">
        <v>67</v>
      </c>
      <c r="D59" s="779"/>
      <c r="E59" s="779"/>
      <c r="F59" s="779"/>
      <c r="G59" s="779"/>
      <c r="H59" s="779"/>
      <c r="I59" s="779"/>
      <c r="J59" s="779"/>
      <c r="K59" s="779"/>
      <c r="L59" s="779"/>
      <c r="M59" s="779"/>
      <c r="N59" s="780"/>
      <c r="O59" s="168">
        <f>+O57+O49+O30+O42</f>
        <v>34739.449999999997</v>
      </c>
      <c r="P59" s="124"/>
    </row>
    <row r="60" spans="2:16" ht="14.4" thickBot="1">
      <c r="B60" s="123"/>
      <c r="P60" s="124"/>
    </row>
    <row r="61" spans="2:16">
      <c r="B61" s="123"/>
      <c r="C61" s="722" t="s">
        <v>68</v>
      </c>
      <c r="D61" s="723"/>
      <c r="E61" s="723"/>
      <c r="F61" s="723"/>
      <c r="G61" s="723"/>
      <c r="H61" s="723"/>
      <c r="I61" s="723"/>
      <c r="J61" s="723"/>
      <c r="K61" s="723"/>
      <c r="L61" s="723"/>
      <c r="M61" s="723"/>
      <c r="N61" s="723"/>
      <c r="O61" s="724"/>
      <c r="P61" s="124"/>
    </row>
    <row r="62" spans="2:16">
      <c r="B62" s="123"/>
      <c r="C62" s="725"/>
      <c r="D62" s="726"/>
      <c r="E62" s="726"/>
      <c r="F62" s="726"/>
      <c r="G62" s="726"/>
      <c r="H62" s="726"/>
      <c r="I62" s="726"/>
      <c r="J62" s="726"/>
      <c r="K62" s="726"/>
      <c r="L62" s="726"/>
      <c r="M62" s="726"/>
      <c r="N62" s="726"/>
      <c r="O62" s="727"/>
      <c r="P62" s="124"/>
    </row>
    <row r="63" spans="2:16" ht="14.4" thickBot="1">
      <c r="B63" s="123"/>
      <c r="C63" s="775"/>
      <c r="D63" s="728"/>
      <c r="E63" s="728"/>
      <c r="F63" s="728"/>
      <c r="G63" s="728"/>
      <c r="H63" s="728"/>
      <c r="I63" s="728"/>
      <c r="J63" s="728"/>
      <c r="K63" s="728"/>
      <c r="L63" s="728"/>
      <c r="M63" s="728"/>
      <c r="N63" s="728"/>
      <c r="O63" s="729"/>
      <c r="P63" s="124"/>
    </row>
    <row r="64" spans="2:16">
      <c r="B64" s="123"/>
      <c r="C64" s="783" t="s">
        <v>69</v>
      </c>
      <c r="D64" s="784"/>
      <c r="E64" s="784"/>
      <c r="F64" s="784"/>
      <c r="G64" s="784"/>
      <c r="H64" s="784"/>
      <c r="I64" s="784"/>
      <c r="J64" s="142"/>
      <c r="K64" s="144"/>
      <c r="L64" s="136" t="s">
        <v>70</v>
      </c>
      <c r="M64" s="785" t="s">
        <v>71</v>
      </c>
      <c r="N64" s="786"/>
      <c r="O64" s="145"/>
      <c r="P64" s="124"/>
    </row>
    <row r="65" spans="2:16">
      <c r="B65" s="123"/>
      <c r="C65" s="764" t="s">
        <v>22</v>
      </c>
      <c r="D65" s="765"/>
      <c r="E65" s="765"/>
      <c r="F65" s="765"/>
      <c r="G65" s="765"/>
      <c r="H65" s="765"/>
      <c r="I65" s="765"/>
      <c r="J65" s="146"/>
      <c r="K65" s="147"/>
      <c r="L65" s="148"/>
      <c r="M65" s="826"/>
      <c r="N65" s="827"/>
      <c r="O65" s="149"/>
      <c r="P65" s="124"/>
    </row>
    <row r="66" spans="2:16">
      <c r="B66" s="123"/>
      <c r="C66" s="126" t="s">
        <v>72</v>
      </c>
      <c r="D66" s="92"/>
      <c r="E66" s="92"/>
      <c r="F66" s="92"/>
      <c r="G66" s="92"/>
      <c r="H66" s="92"/>
      <c r="I66" s="92"/>
      <c r="J66" s="146"/>
      <c r="K66" s="147"/>
      <c r="L66" s="148"/>
      <c r="M66" s="826"/>
      <c r="N66" s="827"/>
      <c r="O66" s="149"/>
      <c r="P66" s="124"/>
    </row>
    <row r="67" spans="2:16" ht="14.4" thickBot="1">
      <c r="B67" s="123"/>
      <c r="C67" s="132" t="s">
        <v>73</v>
      </c>
      <c r="D67" s="133"/>
      <c r="E67" s="133"/>
      <c r="F67" s="133"/>
      <c r="G67" s="133"/>
      <c r="H67" s="133"/>
      <c r="I67" s="133"/>
      <c r="J67" s="150"/>
      <c r="K67" s="151"/>
      <c r="L67" s="148"/>
      <c r="M67" s="828"/>
      <c r="N67" s="829"/>
      <c r="O67" s="149"/>
      <c r="P67" s="124"/>
    </row>
    <row r="68" spans="2:16" ht="14.4" thickBot="1">
      <c r="B68" s="123"/>
      <c r="C68" s="716" t="s">
        <v>57</v>
      </c>
      <c r="D68" s="717"/>
      <c r="E68" s="717"/>
      <c r="F68" s="717"/>
      <c r="G68" s="717"/>
      <c r="H68" s="717"/>
      <c r="I68" s="717"/>
      <c r="J68" s="717"/>
      <c r="K68" s="717"/>
      <c r="L68" s="717"/>
      <c r="M68" s="717"/>
      <c r="N68" s="718"/>
      <c r="O68" s="152"/>
      <c r="P68" s="124"/>
    </row>
    <row r="69" spans="2:16" ht="14.4" thickBot="1">
      <c r="B69" s="123"/>
      <c r="C69" s="129"/>
      <c r="O69" s="135"/>
      <c r="P69" s="124"/>
    </row>
    <row r="70" spans="2:16" ht="14.4" thickBot="1">
      <c r="B70" s="123"/>
      <c r="C70" s="830" t="s">
        <v>74</v>
      </c>
      <c r="D70" s="831"/>
      <c r="E70" s="831"/>
      <c r="F70" s="831"/>
      <c r="G70" s="831"/>
      <c r="H70" s="831"/>
      <c r="I70" s="831"/>
      <c r="J70" s="831"/>
      <c r="K70" s="831"/>
      <c r="L70" s="831"/>
      <c r="M70" s="831"/>
      <c r="N70" s="832"/>
      <c r="O70" s="153"/>
      <c r="P70" s="124"/>
    </row>
    <row r="71" spans="2:16">
      <c r="B71" s="123"/>
      <c r="C71" s="127"/>
      <c r="D71" s="128"/>
      <c r="E71" s="128"/>
      <c r="F71" s="128"/>
      <c r="G71" s="128"/>
      <c r="H71" s="128"/>
      <c r="I71" s="128"/>
      <c r="J71" s="128"/>
      <c r="K71" s="128"/>
      <c r="L71" s="128"/>
      <c r="M71" s="128"/>
      <c r="N71" s="128"/>
      <c r="O71" s="134"/>
      <c r="P71" s="124"/>
    </row>
    <row r="72" spans="2:16">
      <c r="B72" s="123"/>
      <c r="C72" s="129"/>
      <c r="O72" s="135"/>
      <c r="P72" s="124"/>
    </row>
    <row r="73" spans="2:16">
      <c r="B73" s="123"/>
      <c r="C73" s="129"/>
      <c r="O73" s="135"/>
      <c r="P73" s="124"/>
    </row>
    <row r="74" spans="2:16">
      <c r="B74" s="123"/>
      <c r="C74" s="129"/>
      <c r="H74" s="131" t="s">
        <v>75</v>
      </c>
      <c r="I74" s="131"/>
      <c r="J74" s="131"/>
      <c r="K74" s="131"/>
      <c r="O74" s="135"/>
      <c r="P74" s="124"/>
    </row>
    <row r="75" spans="2:16">
      <c r="B75" s="123"/>
      <c r="C75" s="129"/>
      <c r="H75" s="131" t="s">
        <v>76</v>
      </c>
      <c r="O75" s="135"/>
      <c r="P75" s="124"/>
    </row>
    <row r="76" spans="2:16">
      <c r="B76" s="123"/>
      <c r="C76" s="129"/>
      <c r="H76" s="131" t="s">
        <v>77</v>
      </c>
      <c r="O76" s="135"/>
      <c r="P76" s="124"/>
    </row>
    <row r="77" spans="2:16">
      <c r="B77" s="123"/>
      <c r="C77" s="129"/>
      <c r="H77" s="131" t="s">
        <v>78</v>
      </c>
      <c r="O77" s="135"/>
      <c r="P77" s="124"/>
    </row>
    <row r="78" spans="2:16">
      <c r="B78" s="123"/>
      <c r="C78" s="129"/>
      <c r="H78" s="122" t="s">
        <v>79</v>
      </c>
      <c r="O78" s="135"/>
      <c r="P78" s="124"/>
    </row>
    <row r="79" spans="2:16">
      <c r="B79" s="123"/>
      <c r="C79" s="154" t="s">
        <v>80</v>
      </c>
      <c r="D79" s="138"/>
      <c r="E79" s="138"/>
      <c r="F79" s="138"/>
      <c r="G79" s="138"/>
      <c r="H79" s="138"/>
      <c r="I79" s="138"/>
      <c r="J79" s="138"/>
      <c r="K79" s="138"/>
      <c r="L79" s="138"/>
      <c r="M79" s="138"/>
      <c r="N79" s="138"/>
      <c r="O79" s="155"/>
      <c r="P79" s="124"/>
    </row>
    <row r="80" spans="2:16">
      <c r="B80" s="123"/>
      <c r="C80" s="764"/>
      <c r="D80" s="765"/>
      <c r="E80" s="765"/>
      <c r="F80" s="765"/>
      <c r="G80" s="765"/>
      <c r="H80" s="765"/>
      <c r="I80" s="765"/>
      <c r="J80" s="765"/>
      <c r="K80" s="765"/>
      <c r="L80" s="765"/>
      <c r="M80" s="765"/>
      <c r="N80" s="765"/>
      <c r="O80" s="825"/>
      <c r="P80" s="124"/>
    </row>
    <row r="81" spans="2:16">
      <c r="B81" s="123"/>
      <c r="C81" s="764"/>
      <c r="D81" s="765"/>
      <c r="E81" s="765"/>
      <c r="F81" s="765"/>
      <c r="G81" s="765"/>
      <c r="H81" s="765"/>
      <c r="I81" s="765"/>
      <c r="J81" s="765"/>
      <c r="K81" s="765"/>
      <c r="L81" s="765"/>
      <c r="M81" s="765"/>
      <c r="N81" s="765"/>
      <c r="O81" s="825"/>
      <c r="P81" s="124"/>
    </row>
    <row r="82" spans="2:16">
      <c r="B82" s="123"/>
      <c r="C82" s="129"/>
      <c r="O82" s="135"/>
      <c r="P82" s="124"/>
    </row>
    <row r="83" spans="2:16">
      <c r="B83" s="123"/>
      <c r="C83" s="130" t="s">
        <v>81</v>
      </c>
      <c r="O83" s="135"/>
      <c r="P83" s="124"/>
    </row>
    <row r="84" spans="2:16" ht="12.75" customHeight="1">
      <c r="B84" s="123"/>
      <c r="C84" s="822" t="s">
        <v>82</v>
      </c>
      <c r="D84" s="823"/>
      <c r="E84" s="823"/>
      <c r="F84" s="823"/>
      <c r="G84" s="823"/>
      <c r="H84" s="823"/>
      <c r="I84" s="823"/>
      <c r="J84" s="823"/>
      <c r="K84" s="823"/>
      <c r="L84" s="823"/>
      <c r="M84" s="823"/>
      <c r="N84" s="823"/>
      <c r="O84" s="824"/>
      <c r="P84" s="124"/>
    </row>
    <row r="85" spans="2:16">
      <c r="B85" s="123"/>
      <c r="C85" s="822"/>
      <c r="D85" s="823"/>
      <c r="E85" s="823"/>
      <c r="F85" s="823"/>
      <c r="G85" s="823"/>
      <c r="H85" s="823"/>
      <c r="I85" s="823"/>
      <c r="J85" s="823"/>
      <c r="K85" s="823"/>
      <c r="L85" s="823"/>
      <c r="M85" s="823"/>
      <c r="N85" s="823"/>
      <c r="O85" s="824"/>
      <c r="P85" s="124"/>
    </row>
    <row r="86" spans="2:16" ht="12.9" customHeight="1">
      <c r="B86" s="123"/>
      <c r="C86" s="822" t="s">
        <v>83</v>
      </c>
      <c r="D86" s="823"/>
      <c r="E86" s="823"/>
      <c r="F86" s="823"/>
      <c r="G86" s="823"/>
      <c r="H86" s="823"/>
      <c r="I86" s="823"/>
      <c r="J86" s="823"/>
      <c r="K86" s="823"/>
      <c r="L86" s="823"/>
      <c r="M86" s="823"/>
      <c r="N86" s="823"/>
      <c r="O86" s="824"/>
      <c r="P86" s="124"/>
    </row>
    <row r="87" spans="2:16">
      <c r="B87" s="123"/>
      <c r="C87" s="822"/>
      <c r="D87" s="823"/>
      <c r="E87" s="823"/>
      <c r="F87" s="823"/>
      <c r="G87" s="823"/>
      <c r="H87" s="823"/>
      <c r="I87" s="823"/>
      <c r="J87" s="823"/>
      <c r="K87" s="823"/>
      <c r="L87" s="823"/>
      <c r="M87" s="823"/>
      <c r="N87" s="823"/>
      <c r="O87" s="824"/>
      <c r="P87" s="124"/>
    </row>
    <row r="88" spans="2:16">
      <c r="B88" s="123"/>
      <c r="C88" s="129"/>
      <c r="O88" s="135"/>
      <c r="P88" s="124"/>
    </row>
    <row r="89" spans="2:16">
      <c r="B89" s="123"/>
      <c r="C89" s="129"/>
      <c r="H89" s="131" t="s">
        <v>75</v>
      </c>
      <c r="O89" s="135"/>
      <c r="P89" s="124"/>
    </row>
    <row r="90" spans="2:16">
      <c r="B90" s="123"/>
      <c r="C90" s="129"/>
      <c r="H90" s="122" t="s">
        <v>76</v>
      </c>
      <c r="I90" s="92"/>
      <c r="J90" s="92"/>
      <c r="K90" s="92"/>
      <c r="O90" s="135"/>
      <c r="P90" s="124"/>
    </row>
    <row r="91" spans="2:16">
      <c r="B91" s="123"/>
      <c r="C91" s="129"/>
      <c r="H91" s="122" t="s">
        <v>84</v>
      </c>
      <c r="O91" s="135"/>
      <c r="P91" s="124"/>
    </row>
    <row r="92" spans="2:16">
      <c r="B92" s="123"/>
      <c r="C92" s="129"/>
      <c r="H92" s="122" t="s">
        <v>78</v>
      </c>
      <c r="O92" s="135"/>
      <c r="P92" s="124"/>
    </row>
    <row r="93" spans="2:16" ht="17.25" customHeight="1">
      <c r="B93" s="123"/>
      <c r="C93" s="129"/>
      <c r="K93" s="816"/>
      <c r="L93" s="816"/>
      <c r="M93" s="816"/>
      <c r="N93" s="816"/>
      <c r="O93" s="817"/>
      <c r="P93" s="124"/>
    </row>
    <row r="94" spans="2:16" ht="18.75" customHeight="1" thickBot="1">
      <c r="B94" s="123"/>
      <c r="C94" s="820"/>
      <c r="D94" s="818"/>
      <c r="E94" s="818"/>
      <c r="F94" s="143"/>
      <c r="G94" s="143"/>
      <c r="H94" s="143"/>
      <c r="I94" s="143"/>
      <c r="J94" s="143"/>
      <c r="K94" s="818"/>
      <c r="L94" s="818"/>
      <c r="M94" s="818"/>
      <c r="N94" s="818"/>
      <c r="O94" s="819"/>
      <c r="P94" s="124"/>
    </row>
    <row r="95" spans="2:16" ht="14.4" thickBot="1">
      <c r="B95" s="156"/>
      <c r="C95" s="157"/>
      <c r="D95" s="157"/>
      <c r="E95" s="157"/>
      <c r="F95" s="157"/>
      <c r="G95" s="157"/>
      <c r="H95" s="157"/>
      <c r="I95" s="157"/>
      <c r="J95" s="157"/>
      <c r="K95" s="157"/>
      <c r="L95" s="157"/>
      <c r="M95" s="157"/>
      <c r="N95" s="157"/>
      <c r="O95" s="157"/>
      <c r="P95" s="158"/>
    </row>
    <row r="96" spans="2:16" ht="14.4" thickTop="1"/>
  </sheetData>
  <mergeCells count="9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40:G40"/>
    <mergeCell ref="H40:I40"/>
    <mergeCell ref="J40:K40"/>
    <mergeCell ref="M40:N40"/>
    <mergeCell ref="C41:G41"/>
    <mergeCell ref="H41:I41"/>
    <mergeCell ref="J41:K41"/>
    <mergeCell ref="M41:N41"/>
    <mergeCell ref="C42:N42"/>
    <mergeCell ref="C45:O47"/>
    <mergeCell ref="C48:G48"/>
    <mergeCell ref="H48:I48"/>
    <mergeCell ref="J48:K48"/>
    <mergeCell ref="M48:N48"/>
    <mergeCell ref="C49:N49"/>
    <mergeCell ref="C52:O54"/>
    <mergeCell ref="C55:G55"/>
    <mergeCell ref="H55:I55"/>
    <mergeCell ref="J55:K55"/>
    <mergeCell ref="M55:N55"/>
    <mergeCell ref="M66:N66"/>
    <mergeCell ref="C56:G56"/>
    <mergeCell ref="H56:I56"/>
    <mergeCell ref="J56:K56"/>
    <mergeCell ref="M56:N56"/>
    <mergeCell ref="C57:N57"/>
    <mergeCell ref="C59:N59"/>
    <mergeCell ref="C61:O63"/>
    <mergeCell ref="C64:I64"/>
    <mergeCell ref="M64:N64"/>
    <mergeCell ref="C65:I65"/>
    <mergeCell ref="M65:N65"/>
    <mergeCell ref="C86:O87"/>
    <mergeCell ref="K93:O94"/>
    <mergeCell ref="C94:E94"/>
    <mergeCell ref="M67:N67"/>
    <mergeCell ref="C68:N68"/>
    <mergeCell ref="C70:N70"/>
    <mergeCell ref="C80:O80"/>
    <mergeCell ref="C81:O81"/>
    <mergeCell ref="C84: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EED7F-7A3C-4618-A949-790019E85B4B}">
  <dimension ref="B1:S97"/>
  <sheetViews>
    <sheetView showGridLines="0" view="pageBreakPreview" topLeftCell="A57" zoomScale="90" zoomScaleNormal="80" zoomScaleSheetLayoutView="90" zoomScalePageLayoutView="85" workbookViewId="0">
      <selection activeCell="S38" sqref="S38"/>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8" width="11.44140625" style="122"/>
    <col min="19" max="19" width="21.5546875" style="122" customWidth="1"/>
    <col min="20"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28.8" customHeight="1" thickBot="1">
      <c r="B24" s="123"/>
      <c r="C24" s="99">
        <v>5.09</v>
      </c>
      <c r="D24" s="865" t="s">
        <v>270</v>
      </c>
      <c r="E24" s="866"/>
      <c r="F24" s="866"/>
      <c r="G24" s="866"/>
      <c r="H24" s="866"/>
      <c r="I24" s="866"/>
      <c r="J24" s="866"/>
      <c r="K24" s="866"/>
      <c r="L24" s="867"/>
      <c r="M24" s="770" t="s">
        <v>123</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851" t="s">
        <v>118</v>
      </c>
      <c r="D29" s="851"/>
      <c r="E29" s="851"/>
      <c r="F29" s="851"/>
      <c r="G29" s="851"/>
      <c r="H29" s="851"/>
      <c r="I29" s="851"/>
      <c r="J29" s="737" t="s">
        <v>86</v>
      </c>
      <c r="K29" s="737"/>
      <c r="L29" s="487">
        <f>7012.979</f>
        <v>7012.9790000000003</v>
      </c>
      <c r="M29" s="1287">
        <v>0.05</v>
      </c>
      <c r="N29" s="1288"/>
      <c r="O29" s="164">
        <f>+L29*M29</f>
        <v>350.64895000000001</v>
      </c>
      <c r="P29" s="124"/>
    </row>
    <row r="30" spans="2:16" ht="14.4" thickBot="1">
      <c r="B30" s="123"/>
      <c r="C30" s="716" t="s">
        <v>57</v>
      </c>
      <c r="D30" s="717"/>
      <c r="E30" s="717"/>
      <c r="F30" s="717"/>
      <c r="G30" s="717"/>
      <c r="H30" s="717"/>
      <c r="I30" s="717"/>
      <c r="J30" s="717"/>
      <c r="K30" s="717"/>
      <c r="L30" s="717"/>
      <c r="M30" s="717"/>
      <c r="N30" s="718"/>
      <c r="O30" s="166">
        <f>ROUND(+SUM(O29:O29),2)</f>
        <v>350.65</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732" t="s">
        <v>51</v>
      </c>
      <c r="D35" s="733"/>
      <c r="E35" s="733"/>
      <c r="F35" s="733"/>
      <c r="G35" s="733"/>
      <c r="H35" s="732" t="s">
        <v>54</v>
      </c>
      <c r="I35" s="733"/>
      <c r="J35" s="732" t="s">
        <v>52</v>
      </c>
      <c r="K35" s="732"/>
      <c r="L35" s="173" t="s">
        <v>11</v>
      </c>
      <c r="M35" s="732" t="s">
        <v>10</v>
      </c>
      <c r="N35" s="732"/>
      <c r="O35" s="160" t="s">
        <v>120</v>
      </c>
      <c r="P35" s="124"/>
    </row>
    <row r="36" spans="2:16" ht="17.399999999999999" customHeight="1">
      <c r="B36" s="123"/>
      <c r="C36" s="1289" t="s">
        <v>271</v>
      </c>
      <c r="D36" s="1289"/>
      <c r="E36" s="1289"/>
      <c r="F36" s="1289"/>
      <c r="G36" s="1289"/>
      <c r="H36" s="737"/>
      <c r="I36" s="737"/>
      <c r="J36" s="1021" t="s">
        <v>123</v>
      </c>
      <c r="K36" s="1021"/>
      <c r="L36" s="483">
        <v>17092</v>
      </c>
      <c r="M36" s="1146">
        <v>0</v>
      </c>
      <c r="N36" s="1146"/>
      <c r="O36" s="164">
        <f t="shared" ref="O36:O42" si="0">+L36*M36</f>
        <v>0</v>
      </c>
      <c r="P36" s="124"/>
    </row>
    <row r="37" spans="2:16" ht="17.399999999999999" customHeight="1">
      <c r="B37" s="123"/>
      <c r="C37" s="1289" t="s">
        <v>272</v>
      </c>
      <c r="D37" s="1289"/>
      <c r="E37" s="1289"/>
      <c r="F37" s="1289"/>
      <c r="G37" s="1289"/>
      <c r="H37" s="737"/>
      <c r="I37" s="737"/>
      <c r="J37" s="1021" t="s">
        <v>174</v>
      </c>
      <c r="K37" s="1021"/>
      <c r="L37" s="483">
        <v>23350</v>
      </c>
      <c r="M37" s="1146">
        <v>0</v>
      </c>
      <c r="N37" s="1146"/>
      <c r="O37" s="164">
        <f t="shared" si="0"/>
        <v>0</v>
      </c>
      <c r="P37" s="124"/>
    </row>
    <row r="38" spans="2:16" ht="17.399999999999999" customHeight="1">
      <c r="B38" s="123"/>
      <c r="C38" s="1289" t="s">
        <v>251</v>
      </c>
      <c r="D38" s="1289"/>
      <c r="E38" s="1289"/>
      <c r="F38" s="1289"/>
      <c r="G38" s="1289"/>
      <c r="H38" s="737"/>
      <c r="I38" s="737"/>
      <c r="J38" s="1021" t="s">
        <v>123</v>
      </c>
      <c r="K38" s="1021"/>
      <c r="L38" s="483">
        <f>70-0.42</f>
        <v>69.58</v>
      </c>
      <c r="M38" s="1146">
        <v>1</v>
      </c>
      <c r="N38" s="1146"/>
      <c r="O38" s="164">
        <f t="shared" si="0"/>
        <v>69.58</v>
      </c>
      <c r="P38" s="124"/>
    </row>
    <row r="39" spans="2:16" ht="17.399999999999999" customHeight="1">
      <c r="B39" s="123"/>
      <c r="C39" s="1289" t="s">
        <v>273</v>
      </c>
      <c r="D39" s="1289"/>
      <c r="E39" s="1289"/>
      <c r="F39" s="1289"/>
      <c r="G39" s="1289"/>
      <c r="H39" s="737"/>
      <c r="I39" s="737"/>
      <c r="J39" s="1021" t="s">
        <v>174</v>
      </c>
      <c r="K39" s="1021"/>
      <c r="L39" s="483">
        <v>7300</v>
      </c>
      <c r="M39" s="1146">
        <v>0</v>
      </c>
      <c r="N39" s="1146"/>
      <c r="O39" s="164">
        <f t="shared" si="0"/>
        <v>0</v>
      </c>
      <c r="P39" s="124"/>
    </row>
    <row r="40" spans="2:16" ht="17.399999999999999" customHeight="1">
      <c r="B40" s="123"/>
      <c r="C40" s="1289" t="s">
        <v>274</v>
      </c>
      <c r="D40" s="1289"/>
      <c r="E40" s="1289"/>
      <c r="F40" s="1289"/>
      <c r="G40" s="1289"/>
      <c r="H40" s="737"/>
      <c r="I40" s="737"/>
      <c r="J40" s="1021" t="s">
        <v>174</v>
      </c>
      <c r="K40" s="1021"/>
      <c r="L40" s="483">
        <v>7954</v>
      </c>
      <c r="M40" s="1146">
        <v>0</v>
      </c>
      <c r="N40" s="1146"/>
      <c r="O40" s="164">
        <f t="shared" si="0"/>
        <v>0</v>
      </c>
      <c r="P40" s="124"/>
    </row>
    <row r="41" spans="2:16" ht="17.399999999999999" customHeight="1">
      <c r="B41" s="123"/>
      <c r="C41" s="1289" t="s">
        <v>254</v>
      </c>
      <c r="D41" s="1289"/>
      <c r="E41" s="1289"/>
      <c r="F41" s="1289"/>
      <c r="G41" s="1289"/>
      <c r="H41" s="737"/>
      <c r="I41" s="737"/>
      <c r="J41" s="1021" t="s">
        <v>256</v>
      </c>
      <c r="K41" s="1021"/>
      <c r="L41" s="483">
        <v>45646</v>
      </c>
      <c r="M41" s="1290">
        <v>3.0000000000000001E-3</v>
      </c>
      <c r="N41" s="1290"/>
      <c r="O41" s="164">
        <f t="shared" si="0"/>
        <v>136.93800000000002</v>
      </c>
      <c r="P41" s="124"/>
    </row>
    <row r="42" spans="2:16" ht="17.399999999999999" customHeight="1">
      <c r="B42" s="123"/>
      <c r="C42" s="1289" t="s">
        <v>255</v>
      </c>
      <c r="D42" s="1289"/>
      <c r="E42" s="1289"/>
      <c r="F42" s="1289"/>
      <c r="G42" s="1289"/>
      <c r="H42" s="737"/>
      <c r="I42" s="737"/>
      <c r="J42" s="1021" t="s">
        <v>256</v>
      </c>
      <c r="K42" s="1021"/>
      <c r="L42" s="483">
        <v>100925</v>
      </c>
      <c r="M42" s="1290">
        <v>3.0000000000000001E-3</v>
      </c>
      <c r="N42" s="1290"/>
      <c r="O42" s="164">
        <f t="shared" si="0"/>
        <v>302.77500000000003</v>
      </c>
      <c r="P42" s="124"/>
    </row>
    <row r="43" spans="2:16">
      <c r="B43" s="123"/>
      <c r="C43" s="841" t="s">
        <v>57</v>
      </c>
      <c r="D43" s="841"/>
      <c r="E43" s="841"/>
      <c r="F43" s="841"/>
      <c r="G43" s="841"/>
      <c r="H43" s="841"/>
      <c r="I43" s="841"/>
      <c r="J43" s="841"/>
      <c r="K43" s="841"/>
      <c r="L43" s="841"/>
      <c r="M43" s="841"/>
      <c r="N43" s="841"/>
      <c r="O43" s="484">
        <f>ROUND(+SUM(O36:O42),2)</f>
        <v>509.29</v>
      </c>
      <c r="P43" s="124"/>
    </row>
    <row r="44" spans="2:16">
      <c r="B44" s="123"/>
      <c r="C44" s="125"/>
      <c r="D44" s="125"/>
      <c r="E44" s="125"/>
      <c r="F44" s="125"/>
      <c r="G44" s="125"/>
      <c r="H44" s="125"/>
      <c r="I44" s="125"/>
      <c r="J44" s="125"/>
      <c r="K44" s="125"/>
      <c r="L44" s="125"/>
      <c r="M44" s="125"/>
      <c r="N44" s="125"/>
      <c r="O44" s="174"/>
      <c r="P44" s="124"/>
    </row>
    <row r="45" spans="2:16" ht="14.4" thickBot="1">
      <c r="B45" s="123"/>
      <c r="C45" s="125"/>
      <c r="D45" s="125"/>
      <c r="E45" s="125"/>
      <c r="F45" s="125"/>
      <c r="G45" s="125"/>
      <c r="H45" s="125"/>
      <c r="I45" s="125"/>
      <c r="J45" s="125"/>
      <c r="K45" s="125"/>
      <c r="L45" s="125"/>
      <c r="M45" s="125"/>
      <c r="N45" s="125"/>
      <c r="O45" s="174"/>
      <c r="P45" s="124"/>
    </row>
    <row r="46" spans="2:16">
      <c r="B46" s="123"/>
      <c r="C46" s="722" t="s">
        <v>129</v>
      </c>
      <c r="D46" s="723"/>
      <c r="E46" s="723"/>
      <c r="F46" s="723"/>
      <c r="G46" s="723"/>
      <c r="H46" s="723"/>
      <c r="I46" s="723"/>
      <c r="J46" s="723"/>
      <c r="K46" s="723"/>
      <c r="L46" s="723"/>
      <c r="M46" s="723"/>
      <c r="N46" s="723"/>
      <c r="O46" s="724"/>
      <c r="P46" s="124"/>
    </row>
    <row r="47" spans="2:16">
      <c r="B47" s="123"/>
      <c r="C47" s="725"/>
      <c r="D47" s="726"/>
      <c r="E47" s="726"/>
      <c r="F47" s="726"/>
      <c r="G47" s="726"/>
      <c r="H47" s="726"/>
      <c r="I47" s="726"/>
      <c r="J47" s="726"/>
      <c r="K47" s="726"/>
      <c r="L47" s="726"/>
      <c r="M47" s="726"/>
      <c r="N47" s="726"/>
      <c r="O47" s="727"/>
      <c r="P47" s="124"/>
    </row>
    <row r="48" spans="2:16" ht="14.4" thickBot="1">
      <c r="B48" s="123"/>
      <c r="C48" s="725"/>
      <c r="D48" s="726"/>
      <c r="E48" s="726"/>
      <c r="F48" s="726"/>
      <c r="G48" s="726"/>
      <c r="H48" s="726"/>
      <c r="I48" s="726"/>
      <c r="J48" s="726"/>
      <c r="K48" s="726"/>
      <c r="L48" s="728"/>
      <c r="M48" s="728"/>
      <c r="N48" s="728"/>
      <c r="O48" s="729"/>
      <c r="P48" s="124"/>
    </row>
    <row r="49" spans="2:19" ht="28.2" thickBot="1">
      <c r="B49" s="123"/>
      <c r="C49" s="730" t="s">
        <v>51</v>
      </c>
      <c r="D49" s="731"/>
      <c r="E49" s="731"/>
      <c r="F49" s="731"/>
      <c r="G49" s="731"/>
      <c r="H49" s="732" t="s">
        <v>54</v>
      </c>
      <c r="I49" s="733"/>
      <c r="J49" s="732" t="s">
        <v>52</v>
      </c>
      <c r="K49" s="732"/>
      <c r="L49" s="136" t="s">
        <v>11</v>
      </c>
      <c r="M49" s="734" t="s">
        <v>10</v>
      </c>
      <c r="N49" s="735"/>
      <c r="O49" s="137" t="s">
        <v>120</v>
      </c>
      <c r="P49" s="124"/>
    </row>
    <row r="50" spans="2:19" ht="14.4" thickBot="1">
      <c r="B50" s="123"/>
      <c r="C50" s="716" t="s">
        <v>57</v>
      </c>
      <c r="D50" s="717"/>
      <c r="E50" s="717"/>
      <c r="F50" s="717"/>
      <c r="G50" s="717"/>
      <c r="H50" s="717"/>
      <c r="I50" s="717"/>
      <c r="J50" s="717"/>
      <c r="K50" s="717"/>
      <c r="L50" s="717"/>
      <c r="M50" s="717"/>
      <c r="N50" s="718"/>
      <c r="O50" s="166"/>
      <c r="P50" s="124"/>
    </row>
    <row r="51" spans="2:19">
      <c r="B51" s="123"/>
      <c r="C51" s="125"/>
      <c r="D51" s="125"/>
      <c r="E51" s="125"/>
      <c r="F51" s="125"/>
      <c r="G51" s="125"/>
      <c r="H51" s="125"/>
      <c r="I51" s="125"/>
      <c r="J51" s="125"/>
      <c r="K51" s="125"/>
      <c r="L51" s="125"/>
      <c r="M51" s="125"/>
      <c r="N51" s="125"/>
      <c r="O51" s="174"/>
      <c r="P51" s="124"/>
    </row>
    <row r="52" spans="2:19" ht="14.4" thickBot="1">
      <c r="B52" s="123"/>
      <c r="P52" s="124"/>
    </row>
    <row r="53" spans="2:19">
      <c r="B53" s="123"/>
      <c r="C53" s="722" t="s">
        <v>64</v>
      </c>
      <c r="D53" s="723"/>
      <c r="E53" s="723"/>
      <c r="F53" s="723"/>
      <c r="G53" s="723"/>
      <c r="H53" s="723"/>
      <c r="I53" s="723"/>
      <c r="J53" s="723"/>
      <c r="K53" s="723"/>
      <c r="L53" s="723"/>
      <c r="M53" s="723"/>
      <c r="N53" s="723"/>
      <c r="O53" s="724"/>
      <c r="P53" s="124"/>
    </row>
    <row r="54" spans="2:19">
      <c r="B54" s="123"/>
      <c r="C54" s="725"/>
      <c r="D54" s="726"/>
      <c r="E54" s="726"/>
      <c r="F54" s="726"/>
      <c r="G54" s="726"/>
      <c r="H54" s="726"/>
      <c r="I54" s="726"/>
      <c r="J54" s="726"/>
      <c r="K54" s="726"/>
      <c r="L54" s="726"/>
      <c r="M54" s="726"/>
      <c r="N54" s="726"/>
      <c r="O54" s="727"/>
      <c r="P54" s="124"/>
    </row>
    <row r="55" spans="2:19">
      <c r="B55" s="123"/>
      <c r="C55" s="725"/>
      <c r="D55" s="726"/>
      <c r="E55" s="726"/>
      <c r="F55" s="726"/>
      <c r="G55" s="726"/>
      <c r="H55" s="726"/>
      <c r="I55" s="726"/>
      <c r="J55" s="726"/>
      <c r="K55" s="726"/>
      <c r="L55" s="726"/>
      <c r="M55" s="726"/>
      <c r="N55" s="726"/>
      <c r="O55" s="727"/>
      <c r="P55" s="124"/>
    </row>
    <row r="56" spans="2:19" ht="31.5" customHeight="1">
      <c r="B56" s="123"/>
      <c r="C56" s="732" t="s">
        <v>51</v>
      </c>
      <c r="D56" s="733"/>
      <c r="E56" s="733"/>
      <c r="F56" s="733"/>
      <c r="G56" s="733"/>
      <c r="H56" s="732" t="s">
        <v>54</v>
      </c>
      <c r="I56" s="733"/>
      <c r="J56" s="732" t="s">
        <v>52</v>
      </c>
      <c r="K56" s="732"/>
      <c r="L56" s="173" t="s">
        <v>11</v>
      </c>
      <c r="M56" s="732" t="s">
        <v>10</v>
      </c>
      <c r="N56" s="732"/>
      <c r="O56" s="160" t="s">
        <v>120</v>
      </c>
      <c r="P56" s="124"/>
    </row>
    <row r="57" spans="2:19" ht="35.4" customHeight="1" thickBot="1">
      <c r="B57" s="123"/>
      <c r="C57" s="736" t="s">
        <v>275</v>
      </c>
      <c r="D57" s="736"/>
      <c r="E57" s="736"/>
      <c r="F57" s="736"/>
      <c r="G57" s="736"/>
      <c r="H57" s="737"/>
      <c r="I57" s="737"/>
      <c r="J57" s="737" t="s">
        <v>125</v>
      </c>
      <c r="K57" s="737"/>
      <c r="L57" s="292">
        <v>46759</v>
      </c>
      <c r="M57" s="738">
        <v>0.15</v>
      </c>
      <c r="N57" s="739"/>
      <c r="O57" s="164">
        <f>+L57*M57</f>
        <v>7013.8499999999995</v>
      </c>
      <c r="P57" s="124"/>
      <c r="S57" s="496"/>
    </row>
    <row r="58" spans="2:19" ht="14.4" thickBot="1">
      <c r="B58" s="123"/>
      <c r="C58" s="776" t="s">
        <v>57</v>
      </c>
      <c r="D58" s="777"/>
      <c r="E58" s="777"/>
      <c r="F58" s="777"/>
      <c r="G58" s="777"/>
      <c r="H58" s="777"/>
      <c r="I58" s="777"/>
      <c r="J58" s="777"/>
      <c r="K58" s="777"/>
      <c r="L58" s="777"/>
      <c r="M58" s="777"/>
      <c r="N58" s="777"/>
      <c r="O58" s="166">
        <f>ROUND(+SUM(O57:O57),2)</f>
        <v>7013.85</v>
      </c>
      <c r="P58" s="124"/>
    </row>
    <row r="59" spans="2:19" ht="14.4" thickBot="1">
      <c r="B59" s="123"/>
      <c r="C59" s="129"/>
      <c r="O59" s="135"/>
      <c r="P59" s="124"/>
    </row>
    <row r="60" spans="2:19" ht="14.4" thickBot="1">
      <c r="B60" s="123"/>
      <c r="C60" s="778" t="s">
        <v>67</v>
      </c>
      <c r="D60" s="779"/>
      <c r="E60" s="779"/>
      <c r="F60" s="779"/>
      <c r="G60" s="779"/>
      <c r="H60" s="779"/>
      <c r="I60" s="779"/>
      <c r="J60" s="779"/>
      <c r="K60" s="779"/>
      <c r="L60" s="779"/>
      <c r="M60" s="779"/>
      <c r="N60" s="780"/>
      <c r="O60" s="168">
        <f>+O58+O50+O30+O43</f>
        <v>7873.79</v>
      </c>
      <c r="P60" s="124"/>
      <c r="S60" s="496"/>
    </row>
    <row r="61" spans="2:19" ht="14.4" thickBot="1">
      <c r="B61" s="123"/>
      <c r="P61" s="124"/>
      <c r="S61" s="496"/>
    </row>
    <row r="62" spans="2:19">
      <c r="B62" s="123"/>
      <c r="C62" s="722" t="s">
        <v>68</v>
      </c>
      <c r="D62" s="723"/>
      <c r="E62" s="723"/>
      <c r="F62" s="723"/>
      <c r="G62" s="723"/>
      <c r="H62" s="723"/>
      <c r="I62" s="723"/>
      <c r="J62" s="723"/>
      <c r="K62" s="723"/>
      <c r="L62" s="723"/>
      <c r="M62" s="723"/>
      <c r="N62" s="723"/>
      <c r="O62" s="724"/>
      <c r="P62" s="124"/>
    </row>
    <row r="63" spans="2:19">
      <c r="B63" s="123"/>
      <c r="C63" s="725"/>
      <c r="D63" s="726"/>
      <c r="E63" s="726"/>
      <c r="F63" s="726"/>
      <c r="G63" s="726"/>
      <c r="H63" s="726"/>
      <c r="I63" s="726"/>
      <c r="J63" s="726"/>
      <c r="K63" s="726"/>
      <c r="L63" s="726"/>
      <c r="M63" s="726"/>
      <c r="N63" s="726"/>
      <c r="O63" s="727"/>
      <c r="P63" s="124"/>
    </row>
    <row r="64" spans="2:19" ht="14.4" thickBot="1">
      <c r="B64" s="123"/>
      <c r="C64" s="775"/>
      <c r="D64" s="728"/>
      <c r="E64" s="728"/>
      <c r="F64" s="728"/>
      <c r="G64" s="728"/>
      <c r="H64" s="728"/>
      <c r="I64" s="728"/>
      <c r="J64" s="728"/>
      <c r="K64" s="728"/>
      <c r="L64" s="728"/>
      <c r="M64" s="728"/>
      <c r="N64" s="728"/>
      <c r="O64" s="729"/>
      <c r="P64" s="124"/>
    </row>
    <row r="65" spans="2:16">
      <c r="B65" s="123"/>
      <c r="C65" s="783" t="s">
        <v>69</v>
      </c>
      <c r="D65" s="784"/>
      <c r="E65" s="784"/>
      <c r="F65" s="784"/>
      <c r="G65" s="784"/>
      <c r="H65" s="784"/>
      <c r="I65" s="784"/>
      <c r="J65" s="142"/>
      <c r="K65" s="144"/>
      <c r="L65" s="136" t="s">
        <v>70</v>
      </c>
      <c r="M65" s="785" t="s">
        <v>71</v>
      </c>
      <c r="N65" s="786"/>
      <c r="O65" s="145"/>
      <c r="P65" s="124"/>
    </row>
    <row r="66" spans="2:16">
      <c r="B66" s="123"/>
      <c r="C66" s="764" t="s">
        <v>22</v>
      </c>
      <c r="D66" s="765"/>
      <c r="E66" s="765"/>
      <c r="F66" s="765"/>
      <c r="G66" s="765"/>
      <c r="H66" s="765"/>
      <c r="I66" s="765"/>
      <c r="J66" s="146"/>
      <c r="K66" s="147"/>
      <c r="L66" s="148"/>
      <c r="M66" s="826"/>
      <c r="N66" s="827"/>
      <c r="O66" s="149"/>
      <c r="P66" s="124"/>
    </row>
    <row r="67" spans="2:16">
      <c r="B67" s="123"/>
      <c r="C67" s="126" t="s">
        <v>72</v>
      </c>
      <c r="D67" s="92"/>
      <c r="E67" s="92"/>
      <c r="F67" s="92"/>
      <c r="G67" s="92"/>
      <c r="H67" s="92"/>
      <c r="I67" s="92"/>
      <c r="J67" s="146"/>
      <c r="K67" s="147"/>
      <c r="L67" s="148"/>
      <c r="M67" s="826"/>
      <c r="N67" s="827"/>
      <c r="O67" s="149"/>
      <c r="P67" s="124"/>
    </row>
    <row r="68" spans="2:16" ht="14.4" thickBot="1">
      <c r="B68" s="123"/>
      <c r="C68" s="132" t="s">
        <v>73</v>
      </c>
      <c r="D68" s="133"/>
      <c r="E68" s="133"/>
      <c r="F68" s="133"/>
      <c r="G68" s="133"/>
      <c r="H68" s="133"/>
      <c r="I68" s="133"/>
      <c r="J68" s="150"/>
      <c r="K68" s="151"/>
      <c r="L68" s="148"/>
      <c r="M68" s="828"/>
      <c r="N68" s="829"/>
      <c r="O68" s="149"/>
      <c r="P68" s="124"/>
    </row>
    <row r="69" spans="2:16" ht="14.4" thickBot="1">
      <c r="B69" s="123"/>
      <c r="C69" s="716" t="s">
        <v>57</v>
      </c>
      <c r="D69" s="717"/>
      <c r="E69" s="717"/>
      <c r="F69" s="717"/>
      <c r="G69" s="717"/>
      <c r="H69" s="717"/>
      <c r="I69" s="717"/>
      <c r="J69" s="717"/>
      <c r="K69" s="717"/>
      <c r="L69" s="717"/>
      <c r="M69" s="717"/>
      <c r="N69" s="718"/>
      <c r="O69" s="152"/>
      <c r="P69" s="124"/>
    </row>
    <row r="70" spans="2:16" ht="14.4" thickBot="1">
      <c r="B70" s="123"/>
      <c r="C70" s="129"/>
      <c r="O70" s="135"/>
      <c r="P70" s="124"/>
    </row>
    <row r="71" spans="2:16" ht="14.4" thickBot="1">
      <c r="B71" s="123"/>
      <c r="C71" s="830" t="s">
        <v>74</v>
      </c>
      <c r="D71" s="831"/>
      <c r="E71" s="831"/>
      <c r="F71" s="831"/>
      <c r="G71" s="831"/>
      <c r="H71" s="831"/>
      <c r="I71" s="831"/>
      <c r="J71" s="831"/>
      <c r="K71" s="831"/>
      <c r="L71" s="831"/>
      <c r="M71" s="831"/>
      <c r="N71" s="832"/>
      <c r="O71" s="153"/>
      <c r="P71" s="124"/>
    </row>
    <row r="72" spans="2:16">
      <c r="B72" s="123"/>
      <c r="C72" s="127"/>
      <c r="D72" s="128"/>
      <c r="E72" s="128"/>
      <c r="F72" s="128"/>
      <c r="G72" s="128"/>
      <c r="H72" s="128"/>
      <c r="I72" s="128"/>
      <c r="J72" s="128"/>
      <c r="K72" s="128"/>
      <c r="L72" s="128"/>
      <c r="M72" s="128"/>
      <c r="N72" s="128"/>
      <c r="O72" s="134"/>
      <c r="P72" s="124"/>
    </row>
    <row r="73" spans="2:16">
      <c r="B73" s="123"/>
      <c r="C73" s="129"/>
      <c r="O73" s="135"/>
      <c r="P73" s="124"/>
    </row>
    <row r="74" spans="2:16">
      <c r="B74" s="123"/>
      <c r="C74" s="129"/>
      <c r="O74" s="135"/>
      <c r="P74" s="124"/>
    </row>
    <row r="75" spans="2:16">
      <c r="B75" s="123"/>
      <c r="C75" s="129"/>
      <c r="H75" s="131" t="s">
        <v>75</v>
      </c>
      <c r="I75" s="131"/>
      <c r="J75" s="131"/>
      <c r="K75" s="131"/>
      <c r="O75" s="135"/>
      <c r="P75" s="124"/>
    </row>
    <row r="76" spans="2:16">
      <c r="B76" s="123"/>
      <c r="C76" s="129"/>
      <c r="H76" s="131" t="s">
        <v>76</v>
      </c>
      <c r="O76" s="135"/>
      <c r="P76" s="124"/>
    </row>
    <row r="77" spans="2:16">
      <c r="B77" s="123"/>
      <c r="C77" s="129"/>
      <c r="H77" s="131" t="s">
        <v>77</v>
      </c>
      <c r="O77" s="135"/>
      <c r="P77" s="124"/>
    </row>
    <row r="78" spans="2:16">
      <c r="B78" s="123"/>
      <c r="C78" s="129"/>
      <c r="H78" s="131" t="s">
        <v>78</v>
      </c>
      <c r="O78" s="135"/>
      <c r="P78" s="124"/>
    </row>
    <row r="79" spans="2:16">
      <c r="B79" s="123"/>
      <c r="C79" s="129"/>
      <c r="H79" s="122" t="s">
        <v>79</v>
      </c>
      <c r="O79" s="135"/>
      <c r="P79" s="124"/>
    </row>
    <row r="80" spans="2:16">
      <c r="B80" s="123"/>
      <c r="C80" s="154" t="s">
        <v>80</v>
      </c>
      <c r="D80" s="138"/>
      <c r="E80" s="138"/>
      <c r="F80" s="138"/>
      <c r="G80" s="138"/>
      <c r="H80" s="138"/>
      <c r="I80" s="138"/>
      <c r="J80" s="138"/>
      <c r="K80" s="138"/>
      <c r="L80" s="138"/>
      <c r="M80" s="138"/>
      <c r="N80" s="138"/>
      <c r="O80" s="155"/>
      <c r="P80" s="124"/>
    </row>
    <row r="81" spans="2:16">
      <c r="B81" s="123"/>
      <c r="C81" s="764"/>
      <c r="D81" s="765"/>
      <c r="E81" s="765"/>
      <c r="F81" s="765"/>
      <c r="G81" s="765"/>
      <c r="H81" s="765"/>
      <c r="I81" s="765"/>
      <c r="J81" s="765"/>
      <c r="K81" s="765"/>
      <c r="L81" s="765"/>
      <c r="M81" s="765"/>
      <c r="N81" s="765"/>
      <c r="O81" s="825"/>
      <c r="P81" s="124"/>
    </row>
    <row r="82" spans="2:16">
      <c r="B82" s="123"/>
      <c r="C82" s="764"/>
      <c r="D82" s="765"/>
      <c r="E82" s="765"/>
      <c r="F82" s="765"/>
      <c r="G82" s="765"/>
      <c r="H82" s="765"/>
      <c r="I82" s="765"/>
      <c r="J82" s="765"/>
      <c r="K82" s="765"/>
      <c r="L82" s="765"/>
      <c r="M82" s="765"/>
      <c r="N82" s="765"/>
      <c r="O82" s="825"/>
      <c r="P82" s="124"/>
    </row>
    <row r="83" spans="2:16">
      <c r="B83" s="123"/>
      <c r="C83" s="129"/>
      <c r="O83" s="135"/>
      <c r="P83" s="124"/>
    </row>
    <row r="84" spans="2:16">
      <c r="B84" s="123"/>
      <c r="C84" s="130" t="s">
        <v>81</v>
      </c>
      <c r="O84" s="135"/>
      <c r="P84" s="124"/>
    </row>
    <row r="85" spans="2:16" ht="12.75" customHeight="1">
      <c r="B85" s="123"/>
      <c r="C85" s="822" t="s">
        <v>82</v>
      </c>
      <c r="D85" s="823"/>
      <c r="E85" s="823"/>
      <c r="F85" s="823"/>
      <c r="G85" s="823"/>
      <c r="H85" s="823"/>
      <c r="I85" s="823"/>
      <c r="J85" s="823"/>
      <c r="K85" s="823"/>
      <c r="L85" s="823"/>
      <c r="M85" s="823"/>
      <c r="N85" s="823"/>
      <c r="O85" s="824"/>
      <c r="P85" s="124"/>
    </row>
    <row r="86" spans="2:16">
      <c r="B86" s="123"/>
      <c r="C86" s="822"/>
      <c r="D86" s="823"/>
      <c r="E86" s="823"/>
      <c r="F86" s="823"/>
      <c r="G86" s="823"/>
      <c r="H86" s="823"/>
      <c r="I86" s="823"/>
      <c r="J86" s="823"/>
      <c r="K86" s="823"/>
      <c r="L86" s="823"/>
      <c r="M86" s="823"/>
      <c r="N86" s="823"/>
      <c r="O86" s="824"/>
      <c r="P86" s="124"/>
    </row>
    <row r="87" spans="2:16" ht="12.9" customHeight="1">
      <c r="B87" s="123"/>
      <c r="C87" s="822" t="s">
        <v>83</v>
      </c>
      <c r="D87" s="823"/>
      <c r="E87" s="823"/>
      <c r="F87" s="823"/>
      <c r="G87" s="823"/>
      <c r="H87" s="823"/>
      <c r="I87" s="823"/>
      <c r="J87" s="823"/>
      <c r="K87" s="823"/>
      <c r="L87" s="823"/>
      <c r="M87" s="823"/>
      <c r="N87" s="823"/>
      <c r="O87" s="824"/>
      <c r="P87" s="124"/>
    </row>
    <row r="88" spans="2:16">
      <c r="B88" s="123"/>
      <c r="C88" s="822"/>
      <c r="D88" s="823"/>
      <c r="E88" s="823"/>
      <c r="F88" s="823"/>
      <c r="G88" s="823"/>
      <c r="H88" s="823"/>
      <c r="I88" s="823"/>
      <c r="J88" s="823"/>
      <c r="K88" s="823"/>
      <c r="L88" s="823"/>
      <c r="M88" s="823"/>
      <c r="N88" s="823"/>
      <c r="O88" s="824"/>
      <c r="P88" s="124"/>
    </row>
    <row r="89" spans="2:16">
      <c r="B89" s="123"/>
      <c r="C89" s="129"/>
      <c r="O89" s="135"/>
      <c r="P89" s="124"/>
    </row>
    <row r="90" spans="2:16">
      <c r="B90" s="123"/>
      <c r="C90" s="129"/>
      <c r="H90" s="131" t="s">
        <v>75</v>
      </c>
      <c r="O90" s="135"/>
      <c r="P90" s="124"/>
    </row>
    <row r="91" spans="2:16">
      <c r="B91" s="123"/>
      <c r="C91" s="129"/>
      <c r="H91" s="122" t="s">
        <v>76</v>
      </c>
      <c r="I91" s="92"/>
      <c r="J91" s="92"/>
      <c r="K91" s="92"/>
      <c r="O91" s="135"/>
      <c r="P91" s="124"/>
    </row>
    <row r="92" spans="2:16">
      <c r="B92" s="123"/>
      <c r="C92" s="129"/>
      <c r="H92" s="122" t="s">
        <v>84</v>
      </c>
      <c r="O92" s="135"/>
      <c r="P92" s="124"/>
    </row>
    <row r="93" spans="2:16">
      <c r="B93" s="123"/>
      <c r="C93" s="129"/>
      <c r="H93" s="122" t="s">
        <v>78</v>
      </c>
      <c r="O93" s="135"/>
      <c r="P93" s="124"/>
    </row>
    <row r="94" spans="2:16" ht="17.25" customHeight="1">
      <c r="B94" s="123"/>
      <c r="C94" s="129"/>
      <c r="K94" s="816"/>
      <c r="L94" s="816"/>
      <c r="M94" s="816"/>
      <c r="N94" s="816"/>
      <c r="O94" s="817"/>
      <c r="P94" s="124"/>
    </row>
    <row r="95" spans="2:16" ht="18.75" customHeight="1" thickBot="1">
      <c r="B95" s="123"/>
      <c r="C95" s="820"/>
      <c r="D95" s="818"/>
      <c r="E95" s="818"/>
      <c r="F95" s="143"/>
      <c r="G95" s="143"/>
      <c r="H95" s="143"/>
      <c r="I95" s="143"/>
      <c r="J95" s="143"/>
      <c r="K95" s="818"/>
      <c r="L95" s="818"/>
      <c r="M95" s="818"/>
      <c r="N95" s="818"/>
      <c r="O95" s="819"/>
      <c r="P95" s="124"/>
    </row>
    <row r="96" spans="2:16" ht="14.4" thickBot="1">
      <c r="B96" s="156"/>
      <c r="C96" s="157"/>
      <c r="D96" s="157"/>
      <c r="E96" s="157"/>
      <c r="F96" s="157"/>
      <c r="G96" s="157"/>
      <c r="H96" s="157"/>
      <c r="I96" s="157"/>
      <c r="J96" s="157"/>
      <c r="K96" s="157"/>
      <c r="L96" s="157"/>
      <c r="M96" s="157"/>
      <c r="N96" s="157"/>
      <c r="O96" s="157"/>
      <c r="P96" s="158"/>
    </row>
    <row r="97" ht="14.4" thickTop="1"/>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40:G40"/>
    <mergeCell ref="H40:I40"/>
    <mergeCell ref="J40:K40"/>
    <mergeCell ref="M40:N40"/>
    <mergeCell ref="C42:G42"/>
    <mergeCell ref="H42:I42"/>
    <mergeCell ref="J42:K42"/>
    <mergeCell ref="M42:N42"/>
    <mergeCell ref="C43:N43"/>
    <mergeCell ref="C46:O48"/>
    <mergeCell ref="C49:G49"/>
    <mergeCell ref="H49:I49"/>
    <mergeCell ref="J49:K49"/>
    <mergeCell ref="M49:N49"/>
    <mergeCell ref="C50:N50"/>
    <mergeCell ref="C53:O55"/>
    <mergeCell ref="C56:G56"/>
    <mergeCell ref="H56:I56"/>
    <mergeCell ref="J56:K56"/>
    <mergeCell ref="M56:N56"/>
    <mergeCell ref="C66:I66"/>
    <mergeCell ref="M66:N66"/>
    <mergeCell ref="M67:N67"/>
    <mergeCell ref="C57:G57"/>
    <mergeCell ref="H57:I57"/>
    <mergeCell ref="J57:K57"/>
    <mergeCell ref="M57:N57"/>
    <mergeCell ref="C58:N58"/>
    <mergeCell ref="C60:N60"/>
    <mergeCell ref="C87:O88"/>
    <mergeCell ref="K94:O95"/>
    <mergeCell ref="C95:E95"/>
    <mergeCell ref="C41:G41"/>
    <mergeCell ref="H41:I41"/>
    <mergeCell ref="J41:K41"/>
    <mergeCell ref="M41:N41"/>
    <mergeCell ref="M68:N68"/>
    <mergeCell ref="C69:N69"/>
    <mergeCell ref="C71:N71"/>
    <mergeCell ref="C81:O81"/>
    <mergeCell ref="C82:O82"/>
    <mergeCell ref="C85:O86"/>
    <mergeCell ref="C62:O64"/>
    <mergeCell ref="C65:I65"/>
    <mergeCell ref="M65:N6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9E585-8885-45BD-B0C5-0F310ADE9B50}">
  <dimension ref="B1:P97"/>
  <sheetViews>
    <sheetView showGridLines="0" view="pageBreakPreview" topLeftCell="I51" zoomScale="90" zoomScaleNormal="80" zoomScaleSheetLayoutView="90" zoomScalePageLayoutView="85" workbookViewId="0">
      <selection activeCell="F73" sqref="F73"/>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28.8" customHeight="1" thickBot="1">
      <c r="B24" s="123"/>
      <c r="C24" s="488">
        <v>5.0999999999999996</v>
      </c>
      <c r="D24" s="865" t="s">
        <v>114</v>
      </c>
      <c r="E24" s="866"/>
      <c r="F24" s="866"/>
      <c r="G24" s="866"/>
      <c r="H24" s="866"/>
      <c r="I24" s="866"/>
      <c r="J24" s="866"/>
      <c r="K24" s="866"/>
      <c r="L24" s="867"/>
      <c r="M24" s="770" t="s">
        <v>123</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851" t="s">
        <v>118</v>
      </c>
      <c r="D29" s="851"/>
      <c r="E29" s="851"/>
      <c r="F29" s="851"/>
      <c r="G29" s="851"/>
      <c r="H29" s="851"/>
      <c r="I29" s="851"/>
      <c r="J29" s="737" t="s">
        <v>86</v>
      </c>
      <c r="K29" s="737"/>
      <c r="L29" s="487">
        <v>3740.76</v>
      </c>
      <c r="M29" s="1287">
        <v>0.05</v>
      </c>
      <c r="N29" s="1288"/>
      <c r="O29" s="164">
        <f>+L29*M29</f>
        <v>187.03800000000001</v>
      </c>
      <c r="P29" s="124"/>
    </row>
    <row r="30" spans="2:16" ht="14.4" thickBot="1">
      <c r="B30" s="123"/>
      <c r="C30" s="716" t="s">
        <v>57</v>
      </c>
      <c r="D30" s="717"/>
      <c r="E30" s="717"/>
      <c r="F30" s="717"/>
      <c r="G30" s="717"/>
      <c r="H30" s="717"/>
      <c r="I30" s="717"/>
      <c r="J30" s="717"/>
      <c r="K30" s="717"/>
      <c r="L30" s="717"/>
      <c r="M30" s="717"/>
      <c r="N30" s="718"/>
      <c r="O30" s="166">
        <f>ROUND(+SUM(O29:O29),2)</f>
        <v>187.04</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732" t="s">
        <v>51</v>
      </c>
      <c r="D35" s="733"/>
      <c r="E35" s="733"/>
      <c r="F35" s="733"/>
      <c r="G35" s="733"/>
      <c r="H35" s="732" t="s">
        <v>54</v>
      </c>
      <c r="I35" s="733"/>
      <c r="J35" s="732" t="s">
        <v>52</v>
      </c>
      <c r="K35" s="732"/>
      <c r="L35" s="173" t="s">
        <v>11</v>
      </c>
      <c r="M35" s="732" t="s">
        <v>10</v>
      </c>
      <c r="N35" s="732"/>
      <c r="O35" s="160" t="s">
        <v>120</v>
      </c>
      <c r="P35" s="124"/>
    </row>
    <row r="36" spans="2:16" ht="17.399999999999999" customHeight="1">
      <c r="B36" s="123"/>
      <c r="C36" s="1289" t="s">
        <v>276</v>
      </c>
      <c r="D36" s="1289"/>
      <c r="E36" s="1289"/>
      <c r="F36" s="1289"/>
      <c r="G36" s="1289"/>
      <c r="H36" s="737"/>
      <c r="I36" s="737"/>
      <c r="J36" s="1291" t="s">
        <v>123</v>
      </c>
      <c r="K36" s="1291"/>
      <c r="L36" s="485">
        <v>2844</v>
      </c>
      <c r="M36" s="1293">
        <v>1.03</v>
      </c>
      <c r="N36" s="1293"/>
      <c r="O36" s="164">
        <f t="shared" ref="O36:O42" si="0">+L36*M36</f>
        <v>2929.32</v>
      </c>
      <c r="P36" s="124"/>
    </row>
    <row r="37" spans="2:16" ht="17.399999999999999" customHeight="1">
      <c r="B37" s="123"/>
      <c r="C37" s="1289" t="s">
        <v>277</v>
      </c>
      <c r="D37" s="1289"/>
      <c r="E37" s="1289"/>
      <c r="F37" s="1289"/>
      <c r="G37" s="1289"/>
      <c r="H37" s="737"/>
      <c r="I37" s="737"/>
      <c r="J37" s="1291" t="s">
        <v>174</v>
      </c>
      <c r="K37" s="1291"/>
      <c r="L37" s="485">
        <v>2484</v>
      </c>
      <c r="M37" s="1293">
        <v>0.33</v>
      </c>
      <c r="N37" s="1293"/>
      <c r="O37" s="164">
        <f t="shared" si="0"/>
        <v>819.72</v>
      </c>
      <c r="P37" s="124"/>
    </row>
    <row r="38" spans="2:16" ht="17.399999999999999" customHeight="1">
      <c r="B38" s="123"/>
      <c r="C38" s="1289" t="s">
        <v>251</v>
      </c>
      <c r="D38" s="1289"/>
      <c r="E38" s="1289"/>
      <c r="F38" s="1289"/>
      <c r="G38" s="1289"/>
      <c r="H38" s="737"/>
      <c r="I38" s="737"/>
      <c r="J38" s="1291" t="s">
        <v>123</v>
      </c>
      <c r="K38" s="1291"/>
      <c r="L38" s="485">
        <v>70</v>
      </c>
      <c r="M38" s="1293">
        <v>1</v>
      </c>
      <c r="N38" s="1293"/>
      <c r="O38" s="164">
        <f t="shared" si="0"/>
        <v>70</v>
      </c>
      <c r="P38" s="124"/>
    </row>
    <row r="39" spans="2:16" ht="17.399999999999999" customHeight="1">
      <c r="B39" s="123"/>
      <c r="C39" s="1289" t="s">
        <v>278</v>
      </c>
      <c r="D39" s="1289"/>
      <c r="E39" s="1289"/>
      <c r="F39" s="1289"/>
      <c r="G39" s="1289"/>
      <c r="H39" s="737"/>
      <c r="I39" s="737"/>
      <c r="J39" s="1291" t="s">
        <v>174</v>
      </c>
      <c r="K39" s="1291"/>
      <c r="L39" s="485">
        <v>1243</v>
      </c>
      <c r="M39" s="1293">
        <v>0.33</v>
      </c>
      <c r="N39" s="1293"/>
      <c r="O39" s="164">
        <f t="shared" si="0"/>
        <v>410.19</v>
      </c>
      <c r="P39" s="124"/>
    </row>
    <row r="40" spans="2:16" ht="17.399999999999999" customHeight="1">
      <c r="B40" s="123"/>
      <c r="C40" s="1289" t="s">
        <v>279</v>
      </c>
      <c r="D40" s="1289"/>
      <c r="E40" s="1289"/>
      <c r="F40" s="1289"/>
      <c r="G40" s="1289"/>
      <c r="H40" s="737"/>
      <c r="I40" s="737"/>
      <c r="J40" s="1291" t="s">
        <v>174</v>
      </c>
      <c r="K40" s="1291"/>
      <c r="L40" s="485">
        <v>1576</v>
      </c>
      <c r="M40" s="1293">
        <v>0.2</v>
      </c>
      <c r="N40" s="1293"/>
      <c r="O40" s="164">
        <f t="shared" si="0"/>
        <v>315.20000000000005</v>
      </c>
      <c r="P40" s="124"/>
    </row>
    <row r="41" spans="2:16" ht="17.399999999999999" customHeight="1">
      <c r="B41" s="123"/>
      <c r="C41" s="1289" t="s">
        <v>254</v>
      </c>
      <c r="D41" s="1289"/>
      <c r="E41" s="1289"/>
      <c r="F41" s="1289"/>
      <c r="G41" s="1289"/>
      <c r="H41" s="737"/>
      <c r="I41" s="737"/>
      <c r="J41" s="1291" t="s">
        <v>256</v>
      </c>
      <c r="K41" s="1291"/>
      <c r="L41" s="485">
        <v>45646</v>
      </c>
      <c r="M41" s="1292">
        <v>3.0000000000000001E-3</v>
      </c>
      <c r="N41" s="1292"/>
      <c r="O41" s="164">
        <f t="shared" si="0"/>
        <v>136.93800000000002</v>
      </c>
      <c r="P41" s="124"/>
    </row>
    <row r="42" spans="2:16" ht="17.399999999999999" customHeight="1">
      <c r="B42" s="123"/>
      <c r="C42" s="1289" t="s">
        <v>255</v>
      </c>
      <c r="D42" s="1289"/>
      <c r="E42" s="1289"/>
      <c r="F42" s="1289"/>
      <c r="G42" s="1289"/>
      <c r="H42" s="737"/>
      <c r="I42" s="737"/>
      <c r="J42" s="1291" t="s">
        <v>256</v>
      </c>
      <c r="K42" s="1291"/>
      <c r="L42" s="485">
        <v>100925</v>
      </c>
      <c r="M42" s="1292">
        <v>3.0000000000000001E-3</v>
      </c>
      <c r="N42" s="1292"/>
      <c r="O42" s="164">
        <f t="shared" si="0"/>
        <v>302.77500000000003</v>
      </c>
      <c r="P42" s="124"/>
    </row>
    <row r="43" spans="2:16">
      <c r="B43" s="123"/>
      <c r="C43" s="841" t="s">
        <v>57</v>
      </c>
      <c r="D43" s="841"/>
      <c r="E43" s="841"/>
      <c r="F43" s="841"/>
      <c r="G43" s="841"/>
      <c r="H43" s="841"/>
      <c r="I43" s="841"/>
      <c r="J43" s="841"/>
      <c r="K43" s="841"/>
      <c r="L43" s="841"/>
      <c r="M43" s="841"/>
      <c r="N43" s="841"/>
      <c r="O43" s="484">
        <f>ROUND(+SUM(O36:O42),2)</f>
        <v>4984.1400000000003</v>
      </c>
      <c r="P43" s="124"/>
    </row>
    <row r="44" spans="2:16">
      <c r="B44" s="123"/>
      <c r="C44" s="125"/>
      <c r="D44" s="125"/>
      <c r="E44" s="125"/>
      <c r="F44" s="125"/>
      <c r="G44" s="125"/>
      <c r="H44" s="125"/>
      <c r="I44" s="125"/>
      <c r="J44" s="125"/>
      <c r="K44" s="125"/>
      <c r="L44" s="125"/>
      <c r="M44" s="125"/>
      <c r="N44" s="125"/>
      <c r="O44" s="174"/>
      <c r="P44" s="124"/>
    </row>
    <row r="45" spans="2:16" ht="14.4" thickBot="1">
      <c r="B45" s="123"/>
      <c r="C45" s="125"/>
      <c r="D45" s="125"/>
      <c r="E45" s="125"/>
      <c r="F45" s="125"/>
      <c r="G45" s="125"/>
      <c r="H45" s="125"/>
      <c r="I45" s="125"/>
      <c r="J45" s="125"/>
      <c r="K45" s="125"/>
      <c r="L45" s="125"/>
      <c r="M45" s="125"/>
      <c r="N45" s="125"/>
      <c r="O45" s="174"/>
      <c r="P45" s="124"/>
    </row>
    <row r="46" spans="2:16">
      <c r="B46" s="123"/>
      <c r="C46" s="722" t="s">
        <v>129</v>
      </c>
      <c r="D46" s="723"/>
      <c r="E46" s="723"/>
      <c r="F46" s="723"/>
      <c r="G46" s="723"/>
      <c r="H46" s="723"/>
      <c r="I46" s="723"/>
      <c r="J46" s="723"/>
      <c r="K46" s="723"/>
      <c r="L46" s="723"/>
      <c r="M46" s="723"/>
      <c r="N46" s="723"/>
      <c r="O46" s="724"/>
      <c r="P46" s="124"/>
    </row>
    <row r="47" spans="2:16">
      <c r="B47" s="123"/>
      <c r="C47" s="725"/>
      <c r="D47" s="726"/>
      <c r="E47" s="726"/>
      <c r="F47" s="726"/>
      <c r="G47" s="726"/>
      <c r="H47" s="726"/>
      <c r="I47" s="726"/>
      <c r="J47" s="726"/>
      <c r="K47" s="726"/>
      <c r="L47" s="726"/>
      <c r="M47" s="726"/>
      <c r="N47" s="726"/>
      <c r="O47" s="727"/>
      <c r="P47" s="124"/>
    </row>
    <row r="48" spans="2:16" ht="14.4" thickBot="1">
      <c r="B48" s="123"/>
      <c r="C48" s="725"/>
      <c r="D48" s="726"/>
      <c r="E48" s="726"/>
      <c r="F48" s="726"/>
      <c r="G48" s="726"/>
      <c r="H48" s="726"/>
      <c r="I48" s="726"/>
      <c r="J48" s="726"/>
      <c r="K48" s="726"/>
      <c r="L48" s="728"/>
      <c r="M48" s="728"/>
      <c r="N48" s="728"/>
      <c r="O48" s="729"/>
      <c r="P48" s="124"/>
    </row>
    <row r="49" spans="2:16" ht="28.2" thickBot="1">
      <c r="B49" s="123"/>
      <c r="C49" s="730" t="s">
        <v>51</v>
      </c>
      <c r="D49" s="731"/>
      <c r="E49" s="731"/>
      <c r="F49" s="731"/>
      <c r="G49" s="731"/>
      <c r="H49" s="732" t="s">
        <v>54</v>
      </c>
      <c r="I49" s="733"/>
      <c r="J49" s="732" t="s">
        <v>52</v>
      </c>
      <c r="K49" s="732"/>
      <c r="L49" s="136" t="s">
        <v>11</v>
      </c>
      <c r="M49" s="734" t="s">
        <v>10</v>
      </c>
      <c r="N49" s="735"/>
      <c r="O49" s="137" t="s">
        <v>120</v>
      </c>
      <c r="P49" s="124"/>
    </row>
    <row r="50" spans="2:16" ht="14.4" thickBot="1">
      <c r="B50" s="123"/>
      <c r="C50" s="716" t="s">
        <v>57</v>
      </c>
      <c r="D50" s="717"/>
      <c r="E50" s="717"/>
      <c r="F50" s="717"/>
      <c r="G50" s="717"/>
      <c r="H50" s="717"/>
      <c r="I50" s="717"/>
      <c r="J50" s="717"/>
      <c r="K50" s="717"/>
      <c r="L50" s="717"/>
      <c r="M50" s="717"/>
      <c r="N50" s="718"/>
      <c r="O50" s="166"/>
      <c r="P50" s="124"/>
    </row>
    <row r="51" spans="2:16">
      <c r="B51" s="123"/>
      <c r="C51" s="125"/>
      <c r="D51" s="125"/>
      <c r="E51" s="125"/>
      <c r="F51" s="125"/>
      <c r="G51" s="125"/>
      <c r="H51" s="125"/>
      <c r="I51" s="125"/>
      <c r="J51" s="125"/>
      <c r="K51" s="125"/>
      <c r="L51" s="125"/>
      <c r="M51" s="125"/>
      <c r="N51" s="125"/>
      <c r="O51" s="174"/>
      <c r="P51" s="124"/>
    </row>
    <row r="52" spans="2:16" ht="14.4" thickBot="1">
      <c r="B52" s="123"/>
      <c r="P52" s="124"/>
    </row>
    <row r="53" spans="2:16">
      <c r="B53" s="123"/>
      <c r="C53" s="722" t="s">
        <v>64</v>
      </c>
      <c r="D53" s="723"/>
      <c r="E53" s="723"/>
      <c r="F53" s="723"/>
      <c r="G53" s="723"/>
      <c r="H53" s="723"/>
      <c r="I53" s="723"/>
      <c r="J53" s="723"/>
      <c r="K53" s="723"/>
      <c r="L53" s="723"/>
      <c r="M53" s="723"/>
      <c r="N53" s="723"/>
      <c r="O53" s="724"/>
      <c r="P53" s="124"/>
    </row>
    <row r="54" spans="2:16">
      <c r="B54" s="123"/>
      <c r="C54" s="725"/>
      <c r="D54" s="726"/>
      <c r="E54" s="726"/>
      <c r="F54" s="726"/>
      <c r="G54" s="726"/>
      <c r="H54" s="726"/>
      <c r="I54" s="726"/>
      <c r="J54" s="726"/>
      <c r="K54" s="726"/>
      <c r="L54" s="726"/>
      <c r="M54" s="726"/>
      <c r="N54" s="726"/>
      <c r="O54" s="727"/>
      <c r="P54" s="124"/>
    </row>
    <row r="55" spans="2:16">
      <c r="B55" s="123"/>
      <c r="C55" s="725"/>
      <c r="D55" s="726"/>
      <c r="E55" s="726"/>
      <c r="F55" s="726"/>
      <c r="G55" s="726"/>
      <c r="H55" s="726"/>
      <c r="I55" s="726"/>
      <c r="J55" s="726"/>
      <c r="K55" s="726"/>
      <c r="L55" s="726"/>
      <c r="M55" s="726"/>
      <c r="N55" s="726"/>
      <c r="O55" s="727"/>
      <c r="P55" s="124"/>
    </row>
    <row r="56" spans="2:16" ht="31.5" customHeight="1">
      <c r="B56" s="123"/>
      <c r="C56" s="732" t="s">
        <v>51</v>
      </c>
      <c r="D56" s="733"/>
      <c r="E56" s="733"/>
      <c r="F56" s="733"/>
      <c r="G56" s="733"/>
      <c r="H56" s="732" t="s">
        <v>54</v>
      </c>
      <c r="I56" s="733"/>
      <c r="J56" s="732" t="s">
        <v>52</v>
      </c>
      <c r="K56" s="732"/>
      <c r="L56" s="173" t="s">
        <v>11</v>
      </c>
      <c r="M56" s="732" t="s">
        <v>10</v>
      </c>
      <c r="N56" s="732"/>
      <c r="O56" s="160" t="s">
        <v>120</v>
      </c>
      <c r="P56" s="124"/>
    </row>
    <row r="57" spans="2:16" ht="35.4" customHeight="1" thickBot="1">
      <c r="B57" s="123"/>
      <c r="C57" s="736" t="s">
        <v>275</v>
      </c>
      <c r="D57" s="736"/>
      <c r="E57" s="736"/>
      <c r="F57" s="736"/>
      <c r="G57" s="736"/>
      <c r="H57" s="737"/>
      <c r="I57" s="737"/>
      <c r="J57" s="737" t="s">
        <v>125</v>
      </c>
      <c r="K57" s="737"/>
      <c r="L57" s="292">
        <v>46759.506553375002</v>
      </c>
      <c r="M57" s="738">
        <v>0.08</v>
      </c>
      <c r="N57" s="739"/>
      <c r="O57" s="164">
        <f>+L57*M57</f>
        <v>3740.7605242700001</v>
      </c>
      <c r="P57" s="124"/>
    </row>
    <row r="58" spans="2:16" ht="14.4" thickBot="1">
      <c r="B58" s="123"/>
      <c r="C58" s="776" t="s">
        <v>57</v>
      </c>
      <c r="D58" s="777"/>
      <c r="E58" s="777"/>
      <c r="F58" s="777"/>
      <c r="G58" s="777"/>
      <c r="H58" s="777"/>
      <c r="I58" s="777"/>
      <c r="J58" s="777"/>
      <c r="K58" s="777"/>
      <c r="L58" s="777"/>
      <c r="M58" s="777"/>
      <c r="N58" s="777"/>
      <c r="O58" s="166">
        <f>ROUND(+SUM(O57:O57),2)</f>
        <v>3740.76</v>
      </c>
      <c r="P58" s="124"/>
    </row>
    <row r="59" spans="2:16" ht="14.4" thickBot="1">
      <c r="B59" s="123"/>
      <c r="C59" s="129"/>
      <c r="O59" s="135"/>
      <c r="P59" s="124"/>
    </row>
    <row r="60" spans="2:16" ht="14.4" thickBot="1">
      <c r="B60" s="123"/>
      <c r="C60" s="778" t="s">
        <v>67</v>
      </c>
      <c r="D60" s="779"/>
      <c r="E60" s="779"/>
      <c r="F60" s="779"/>
      <c r="G60" s="779"/>
      <c r="H60" s="779"/>
      <c r="I60" s="779"/>
      <c r="J60" s="779"/>
      <c r="K60" s="779"/>
      <c r="L60" s="779"/>
      <c r="M60" s="779"/>
      <c r="N60" s="780"/>
      <c r="O60" s="168">
        <f>+O58+O50+O30+O43</f>
        <v>8911.94</v>
      </c>
      <c r="P60" s="124"/>
    </row>
    <row r="61" spans="2:16" ht="14.4" thickBot="1">
      <c r="B61" s="123"/>
      <c r="P61" s="124"/>
    </row>
    <row r="62" spans="2:16">
      <c r="B62" s="123"/>
      <c r="C62" s="722" t="s">
        <v>68</v>
      </c>
      <c r="D62" s="723"/>
      <c r="E62" s="723"/>
      <c r="F62" s="723"/>
      <c r="G62" s="723"/>
      <c r="H62" s="723"/>
      <c r="I62" s="723"/>
      <c r="J62" s="723"/>
      <c r="K62" s="723"/>
      <c r="L62" s="723"/>
      <c r="M62" s="723"/>
      <c r="N62" s="723"/>
      <c r="O62" s="724"/>
      <c r="P62" s="124"/>
    </row>
    <row r="63" spans="2:16">
      <c r="B63" s="123"/>
      <c r="C63" s="725"/>
      <c r="D63" s="726"/>
      <c r="E63" s="726"/>
      <c r="F63" s="726"/>
      <c r="G63" s="726"/>
      <c r="H63" s="726"/>
      <c r="I63" s="726"/>
      <c r="J63" s="726"/>
      <c r="K63" s="726"/>
      <c r="L63" s="726"/>
      <c r="M63" s="726"/>
      <c r="N63" s="726"/>
      <c r="O63" s="727"/>
      <c r="P63" s="124"/>
    </row>
    <row r="64" spans="2:16" ht="14.4" thickBot="1">
      <c r="B64" s="123"/>
      <c r="C64" s="775"/>
      <c r="D64" s="728"/>
      <c r="E64" s="728"/>
      <c r="F64" s="728"/>
      <c r="G64" s="728"/>
      <c r="H64" s="728"/>
      <c r="I64" s="728"/>
      <c r="J64" s="728"/>
      <c r="K64" s="728"/>
      <c r="L64" s="728"/>
      <c r="M64" s="728"/>
      <c r="N64" s="728"/>
      <c r="O64" s="729"/>
      <c r="P64" s="124"/>
    </row>
    <row r="65" spans="2:16">
      <c r="B65" s="123"/>
      <c r="C65" s="783" t="s">
        <v>69</v>
      </c>
      <c r="D65" s="784"/>
      <c r="E65" s="784"/>
      <c r="F65" s="784"/>
      <c r="G65" s="784"/>
      <c r="H65" s="784"/>
      <c r="I65" s="784"/>
      <c r="J65" s="142"/>
      <c r="K65" s="144"/>
      <c r="L65" s="136" t="s">
        <v>70</v>
      </c>
      <c r="M65" s="785" t="s">
        <v>71</v>
      </c>
      <c r="N65" s="786"/>
      <c r="O65" s="145"/>
      <c r="P65" s="124"/>
    </row>
    <row r="66" spans="2:16">
      <c r="B66" s="123"/>
      <c r="C66" s="764" t="s">
        <v>22</v>
      </c>
      <c r="D66" s="765"/>
      <c r="E66" s="765"/>
      <c r="F66" s="765"/>
      <c r="G66" s="765"/>
      <c r="H66" s="765"/>
      <c r="I66" s="765"/>
      <c r="J66" s="146"/>
      <c r="K66" s="147"/>
      <c r="L66" s="148"/>
      <c r="M66" s="826"/>
      <c r="N66" s="827"/>
      <c r="O66" s="149"/>
      <c r="P66" s="124"/>
    </row>
    <row r="67" spans="2:16">
      <c r="B67" s="123"/>
      <c r="C67" s="126" t="s">
        <v>72</v>
      </c>
      <c r="D67" s="92"/>
      <c r="E67" s="92"/>
      <c r="F67" s="92"/>
      <c r="G67" s="92"/>
      <c r="H67" s="92"/>
      <c r="I67" s="92"/>
      <c r="J67" s="146"/>
      <c r="K67" s="147"/>
      <c r="L67" s="148"/>
      <c r="M67" s="826"/>
      <c r="N67" s="827"/>
      <c r="O67" s="149"/>
      <c r="P67" s="124"/>
    </row>
    <row r="68" spans="2:16" ht="14.4" thickBot="1">
      <c r="B68" s="123"/>
      <c r="C68" s="132" t="s">
        <v>73</v>
      </c>
      <c r="D68" s="133"/>
      <c r="E68" s="133"/>
      <c r="F68" s="133"/>
      <c r="G68" s="133"/>
      <c r="H68" s="133"/>
      <c r="I68" s="133"/>
      <c r="J68" s="150"/>
      <c r="K68" s="151"/>
      <c r="L68" s="148"/>
      <c r="M68" s="828"/>
      <c r="N68" s="829"/>
      <c r="O68" s="149"/>
      <c r="P68" s="124"/>
    </row>
    <row r="69" spans="2:16" ht="14.4" thickBot="1">
      <c r="B69" s="123"/>
      <c r="C69" s="716" t="s">
        <v>57</v>
      </c>
      <c r="D69" s="717"/>
      <c r="E69" s="717"/>
      <c r="F69" s="717"/>
      <c r="G69" s="717"/>
      <c r="H69" s="717"/>
      <c r="I69" s="717"/>
      <c r="J69" s="717"/>
      <c r="K69" s="717"/>
      <c r="L69" s="717"/>
      <c r="M69" s="717"/>
      <c r="N69" s="718"/>
      <c r="O69" s="152"/>
      <c r="P69" s="124"/>
    </row>
    <row r="70" spans="2:16" ht="14.4" thickBot="1">
      <c r="B70" s="123"/>
      <c r="C70" s="129"/>
      <c r="O70" s="135"/>
      <c r="P70" s="124"/>
    </row>
    <row r="71" spans="2:16" ht="14.4" thickBot="1">
      <c r="B71" s="123"/>
      <c r="C71" s="830" t="s">
        <v>74</v>
      </c>
      <c r="D71" s="831"/>
      <c r="E71" s="831"/>
      <c r="F71" s="831"/>
      <c r="G71" s="831"/>
      <c r="H71" s="831"/>
      <c r="I71" s="831"/>
      <c r="J71" s="831"/>
      <c r="K71" s="831"/>
      <c r="L71" s="831"/>
      <c r="M71" s="831"/>
      <c r="N71" s="832"/>
      <c r="O71" s="153"/>
      <c r="P71" s="124"/>
    </row>
    <row r="72" spans="2:16">
      <c r="B72" s="123"/>
      <c r="C72" s="127"/>
      <c r="D72" s="128"/>
      <c r="E72" s="128"/>
      <c r="F72" s="128"/>
      <c r="G72" s="128"/>
      <c r="H72" s="128"/>
      <c r="I72" s="128"/>
      <c r="J72" s="128"/>
      <c r="K72" s="128"/>
      <c r="L72" s="128"/>
      <c r="M72" s="128"/>
      <c r="N72" s="128"/>
      <c r="O72" s="134"/>
      <c r="P72" s="124"/>
    </row>
    <row r="73" spans="2:16">
      <c r="B73" s="123"/>
      <c r="C73" s="129"/>
      <c r="O73" s="135"/>
      <c r="P73" s="124"/>
    </row>
    <row r="74" spans="2:16">
      <c r="B74" s="123"/>
      <c r="C74" s="129"/>
      <c r="O74" s="135"/>
      <c r="P74" s="124"/>
    </row>
    <row r="75" spans="2:16">
      <c r="B75" s="123"/>
      <c r="C75" s="129"/>
      <c r="H75" s="131" t="s">
        <v>75</v>
      </c>
      <c r="I75" s="131"/>
      <c r="J75" s="131"/>
      <c r="K75" s="131"/>
      <c r="O75" s="135"/>
      <c r="P75" s="124"/>
    </row>
    <row r="76" spans="2:16">
      <c r="B76" s="123"/>
      <c r="C76" s="129"/>
      <c r="H76" s="131" t="s">
        <v>76</v>
      </c>
      <c r="O76" s="135"/>
      <c r="P76" s="124"/>
    </row>
    <row r="77" spans="2:16">
      <c r="B77" s="123"/>
      <c r="C77" s="129"/>
      <c r="H77" s="131" t="s">
        <v>77</v>
      </c>
      <c r="O77" s="135"/>
      <c r="P77" s="124"/>
    </row>
    <row r="78" spans="2:16">
      <c r="B78" s="123"/>
      <c r="C78" s="129"/>
      <c r="H78" s="131" t="s">
        <v>78</v>
      </c>
      <c r="O78" s="135"/>
      <c r="P78" s="124"/>
    </row>
    <row r="79" spans="2:16">
      <c r="B79" s="123"/>
      <c r="C79" s="129"/>
      <c r="H79" s="122" t="s">
        <v>79</v>
      </c>
      <c r="O79" s="135"/>
      <c r="P79" s="124"/>
    </row>
    <row r="80" spans="2:16">
      <c r="B80" s="123"/>
      <c r="C80" s="154" t="s">
        <v>80</v>
      </c>
      <c r="D80" s="138"/>
      <c r="E80" s="138"/>
      <c r="F80" s="138"/>
      <c r="G80" s="138"/>
      <c r="H80" s="138"/>
      <c r="I80" s="138"/>
      <c r="J80" s="138"/>
      <c r="K80" s="138"/>
      <c r="L80" s="138"/>
      <c r="M80" s="138"/>
      <c r="N80" s="138"/>
      <c r="O80" s="155"/>
      <c r="P80" s="124"/>
    </row>
    <row r="81" spans="2:16">
      <c r="B81" s="123"/>
      <c r="C81" s="764"/>
      <c r="D81" s="765"/>
      <c r="E81" s="765"/>
      <c r="F81" s="765"/>
      <c r="G81" s="765"/>
      <c r="H81" s="765"/>
      <c r="I81" s="765"/>
      <c r="J81" s="765"/>
      <c r="K81" s="765"/>
      <c r="L81" s="765"/>
      <c r="M81" s="765"/>
      <c r="N81" s="765"/>
      <c r="O81" s="825"/>
      <c r="P81" s="124"/>
    </row>
    <row r="82" spans="2:16">
      <c r="B82" s="123"/>
      <c r="C82" s="764"/>
      <c r="D82" s="765"/>
      <c r="E82" s="765"/>
      <c r="F82" s="765"/>
      <c r="G82" s="765"/>
      <c r="H82" s="765"/>
      <c r="I82" s="765"/>
      <c r="J82" s="765"/>
      <c r="K82" s="765"/>
      <c r="L82" s="765"/>
      <c r="M82" s="765"/>
      <c r="N82" s="765"/>
      <c r="O82" s="825"/>
      <c r="P82" s="124"/>
    </row>
    <row r="83" spans="2:16">
      <c r="B83" s="123"/>
      <c r="C83" s="129"/>
      <c r="O83" s="135"/>
      <c r="P83" s="124"/>
    </row>
    <row r="84" spans="2:16">
      <c r="B84" s="123"/>
      <c r="C84" s="130" t="s">
        <v>81</v>
      </c>
      <c r="O84" s="135"/>
      <c r="P84" s="124"/>
    </row>
    <row r="85" spans="2:16" ht="12.75" customHeight="1">
      <c r="B85" s="123"/>
      <c r="C85" s="822" t="s">
        <v>82</v>
      </c>
      <c r="D85" s="823"/>
      <c r="E85" s="823"/>
      <c r="F85" s="823"/>
      <c r="G85" s="823"/>
      <c r="H85" s="823"/>
      <c r="I85" s="823"/>
      <c r="J85" s="823"/>
      <c r="K85" s="823"/>
      <c r="L85" s="823"/>
      <c r="M85" s="823"/>
      <c r="N85" s="823"/>
      <c r="O85" s="824"/>
      <c r="P85" s="124"/>
    </row>
    <row r="86" spans="2:16">
      <c r="B86" s="123"/>
      <c r="C86" s="822"/>
      <c r="D86" s="823"/>
      <c r="E86" s="823"/>
      <c r="F86" s="823"/>
      <c r="G86" s="823"/>
      <c r="H86" s="823"/>
      <c r="I86" s="823"/>
      <c r="J86" s="823"/>
      <c r="K86" s="823"/>
      <c r="L86" s="823"/>
      <c r="M86" s="823"/>
      <c r="N86" s="823"/>
      <c r="O86" s="824"/>
      <c r="P86" s="124"/>
    </row>
    <row r="87" spans="2:16" ht="12.9" customHeight="1">
      <c r="B87" s="123"/>
      <c r="C87" s="822" t="s">
        <v>83</v>
      </c>
      <c r="D87" s="823"/>
      <c r="E87" s="823"/>
      <c r="F87" s="823"/>
      <c r="G87" s="823"/>
      <c r="H87" s="823"/>
      <c r="I87" s="823"/>
      <c r="J87" s="823"/>
      <c r="K87" s="823"/>
      <c r="L87" s="823"/>
      <c r="M87" s="823"/>
      <c r="N87" s="823"/>
      <c r="O87" s="824"/>
      <c r="P87" s="124"/>
    </row>
    <row r="88" spans="2:16">
      <c r="B88" s="123"/>
      <c r="C88" s="822"/>
      <c r="D88" s="823"/>
      <c r="E88" s="823"/>
      <c r="F88" s="823"/>
      <c r="G88" s="823"/>
      <c r="H88" s="823"/>
      <c r="I88" s="823"/>
      <c r="J88" s="823"/>
      <c r="K88" s="823"/>
      <c r="L88" s="823"/>
      <c r="M88" s="823"/>
      <c r="N88" s="823"/>
      <c r="O88" s="824"/>
      <c r="P88" s="124"/>
    </row>
    <row r="89" spans="2:16">
      <c r="B89" s="123"/>
      <c r="C89" s="129"/>
      <c r="O89" s="135"/>
      <c r="P89" s="124"/>
    </row>
    <row r="90" spans="2:16">
      <c r="B90" s="123"/>
      <c r="C90" s="129"/>
      <c r="H90" s="131" t="s">
        <v>75</v>
      </c>
      <c r="O90" s="135"/>
      <c r="P90" s="124"/>
    </row>
    <row r="91" spans="2:16">
      <c r="B91" s="123"/>
      <c r="C91" s="129"/>
      <c r="H91" s="122" t="s">
        <v>76</v>
      </c>
      <c r="I91" s="92"/>
      <c r="J91" s="92"/>
      <c r="K91" s="92"/>
      <c r="O91" s="135"/>
      <c r="P91" s="124"/>
    </row>
    <row r="92" spans="2:16">
      <c r="B92" s="123"/>
      <c r="C92" s="129"/>
      <c r="H92" s="122" t="s">
        <v>84</v>
      </c>
      <c r="O92" s="135"/>
      <c r="P92" s="124"/>
    </row>
    <row r="93" spans="2:16">
      <c r="B93" s="123"/>
      <c r="C93" s="129"/>
      <c r="H93" s="122" t="s">
        <v>78</v>
      </c>
      <c r="O93" s="135"/>
      <c r="P93" s="124"/>
    </row>
    <row r="94" spans="2:16" ht="17.25" customHeight="1">
      <c r="B94" s="123"/>
      <c r="C94" s="129"/>
      <c r="K94" s="816"/>
      <c r="L94" s="816"/>
      <c r="M94" s="816"/>
      <c r="N94" s="816"/>
      <c r="O94" s="817"/>
      <c r="P94" s="124"/>
    </row>
    <row r="95" spans="2:16" ht="18.75" customHeight="1" thickBot="1">
      <c r="B95" s="123"/>
      <c r="C95" s="820"/>
      <c r="D95" s="818"/>
      <c r="E95" s="818"/>
      <c r="F95" s="143"/>
      <c r="G95" s="143"/>
      <c r="H95" s="143"/>
      <c r="I95" s="143"/>
      <c r="J95" s="143"/>
      <c r="K95" s="818"/>
      <c r="L95" s="818"/>
      <c r="M95" s="818"/>
      <c r="N95" s="818"/>
      <c r="O95" s="819"/>
      <c r="P95" s="124"/>
    </row>
    <row r="96" spans="2:16" ht="14.4" thickBot="1">
      <c r="B96" s="156"/>
      <c r="C96" s="157"/>
      <c r="D96" s="157"/>
      <c r="E96" s="157"/>
      <c r="F96" s="157"/>
      <c r="G96" s="157"/>
      <c r="H96" s="157"/>
      <c r="I96" s="157"/>
      <c r="J96" s="157"/>
      <c r="K96" s="157"/>
      <c r="L96" s="157"/>
      <c r="M96" s="157"/>
      <c r="N96" s="157"/>
      <c r="O96" s="157"/>
      <c r="P96" s="158"/>
    </row>
    <row r="97" ht="14.4" thickTop="1"/>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40:G40"/>
    <mergeCell ref="H40:I40"/>
    <mergeCell ref="J40:K40"/>
    <mergeCell ref="M40:N40"/>
    <mergeCell ref="C41:G41"/>
    <mergeCell ref="H41:I41"/>
    <mergeCell ref="J41:K41"/>
    <mergeCell ref="M41:N41"/>
    <mergeCell ref="C53:O55"/>
    <mergeCell ref="C42:G42"/>
    <mergeCell ref="H42:I42"/>
    <mergeCell ref="J42:K42"/>
    <mergeCell ref="M42:N42"/>
    <mergeCell ref="C43:N43"/>
    <mergeCell ref="C46:O48"/>
    <mergeCell ref="C49:G49"/>
    <mergeCell ref="H49:I49"/>
    <mergeCell ref="J49:K49"/>
    <mergeCell ref="M49:N49"/>
    <mergeCell ref="C50:N50"/>
    <mergeCell ref="C66:I66"/>
    <mergeCell ref="M66:N66"/>
    <mergeCell ref="C56:G56"/>
    <mergeCell ref="H56:I56"/>
    <mergeCell ref="J56:K56"/>
    <mergeCell ref="M56:N56"/>
    <mergeCell ref="C57:G57"/>
    <mergeCell ref="H57:I57"/>
    <mergeCell ref="J57:K57"/>
    <mergeCell ref="M57:N57"/>
    <mergeCell ref="C58:N58"/>
    <mergeCell ref="C60:N60"/>
    <mergeCell ref="C62:O64"/>
    <mergeCell ref="C65:I65"/>
    <mergeCell ref="M65:N65"/>
    <mergeCell ref="C85:O86"/>
    <mergeCell ref="C87:O88"/>
    <mergeCell ref="K94:O95"/>
    <mergeCell ref="C95:E95"/>
    <mergeCell ref="M67:N67"/>
    <mergeCell ref="M68:N68"/>
    <mergeCell ref="C69:N69"/>
    <mergeCell ref="C71:N71"/>
    <mergeCell ref="C81:O81"/>
    <mergeCell ref="C82:O8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1602F-E7FB-4913-8AA6-9DD69FE4270D}">
  <dimension ref="B1:P97"/>
  <sheetViews>
    <sheetView showGridLines="0" view="pageBreakPreview" topLeftCell="I51" zoomScale="90" zoomScaleNormal="80" zoomScaleSheetLayoutView="90" zoomScalePageLayoutView="85" workbookViewId="0">
      <selection activeCell="Z62" sqref="Z62"/>
    </sheetView>
  </sheetViews>
  <sheetFormatPr baseColWidth="10" defaultColWidth="11.44140625" defaultRowHeight="13.8"/>
  <cols>
    <col min="1" max="2" width="3.109375" style="122" customWidth="1"/>
    <col min="3" max="3" width="14.6640625" style="122" customWidth="1"/>
    <col min="4" max="4" width="13" style="122" customWidth="1"/>
    <col min="5" max="5" width="13.44140625" style="122" customWidth="1"/>
    <col min="6" max="10" width="11.44140625" style="122"/>
    <col min="11" max="11" width="12.6640625" style="122" customWidth="1"/>
    <col min="12" max="12" width="20.77734375" style="122" customWidth="1"/>
    <col min="13" max="14" width="11.44140625" style="122"/>
    <col min="15" max="15" width="21.109375" style="122" customWidth="1"/>
    <col min="16" max="17" width="3.109375" style="122" customWidth="1"/>
    <col min="18" max="16384" width="11.44140625" style="122"/>
  </cols>
  <sheetData>
    <row r="1" spans="2:16">
      <c r="B1" s="791" t="s">
        <v>36</v>
      </c>
      <c r="C1" s="791"/>
      <c r="D1" s="791"/>
      <c r="E1" s="791"/>
      <c r="F1" s="791"/>
      <c r="G1" s="791"/>
      <c r="H1" s="791"/>
      <c r="I1" s="791"/>
      <c r="J1" s="791"/>
      <c r="K1" s="791"/>
      <c r="L1" s="791"/>
    </row>
    <row r="2" spans="2:16">
      <c r="B2" s="791" t="s">
        <v>1</v>
      </c>
      <c r="C2" s="791"/>
      <c r="D2" s="791"/>
      <c r="E2" s="791"/>
    </row>
    <row r="3" spans="2:16" ht="14.4" thickBot="1"/>
    <row r="4" spans="2:16" ht="25.5" customHeight="1" thickTop="1">
      <c r="B4" s="813"/>
      <c r="C4" s="814"/>
      <c r="D4" s="814"/>
      <c r="E4" s="814"/>
      <c r="F4" s="814"/>
      <c r="G4" s="814"/>
      <c r="H4" s="814"/>
      <c r="I4" s="814"/>
      <c r="J4" s="814"/>
      <c r="K4" s="814"/>
      <c r="L4" s="814"/>
      <c r="M4" s="814"/>
      <c r="N4" s="814"/>
      <c r="O4" s="814"/>
      <c r="P4" s="815"/>
    </row>
    <row r="5" spans="2:16" ht="36.75" customHeight="1">
      <c r="B5" s="123"/>
      <c r="C5" s="744" t="s">
        <v>37</v>
      </c>
      <c r="D5" s="744"/>
      <c r="E5" s="744"/>
      <c r="F5" s="744"/>
      <c r="G5" s="744"/>
      <c r="H5" s="744"/>
      <c r="I5" s="744"/>
      <c r="J5" s="744"/>
      <c r="K5" s="744"/>
      <c r="L5" s="744"/>
      <c r="M5" s="744"/>
      <c r="N5" s="744"/>
      <c r="O5" s="744"/>
      <c r="P5" s="124"/>
    </row>
    <row r="6" spans="2:16" ht="14.4" thickBot="1">
      <c r="B6" s="123"/>
      <c r="P6" s="124"/>
    </row>
    <row r="7" spans="2:16">
      <c r="B7" s="123"/>
      <c r="C7" s="753"/>
      <c r="D7" s="755"/>
      <c r="E7" s="756"/>
      <c r="F7" s="756"/>
      <c r="G7" s="756"/>
      <c r="H7" s="756"/>
      <c r="I7" s="756"/>
      <c r="J7" s="756"/>
      <c r="K7" s="757"/>
      <c r="L7" s="799"/>
      <c r="M7" s="800"/>
      <c r="N7" s="800"/>
      <c r="O7" s="801"/>
      <c r="P7" s="124"/>
    </row>
    <row r="8" spans="2:16">
      <c r="B8" s="123"/>
      <c r="C8" s="754"/>
      <c r="D8" s="747" t="s">
        <v>130</v>
      </c>
      <c r="E8" s="748"/>
      <c r="F8" s="748"/>
      <c r="G8" s="748"/>
      <c r="H8" s="748"/>
      <c r="I8" s="748"/>
      <c r="J8" s="748"/>
      <c r="K8" s="749"/>
      <c r="L8" s="802"/>
      <c r="M8" s="803"/>
      <c r="N8" s="803"/>
      <c r="O8" s="804"/>
      <c r="P8" s="124"/>
    </row>
    <row r="9" spans="2:16">
      <c r="B9" s="123"/>
      <c r="C9" s="754"/>
      <c r="D9" s="747"/>
      <c r="E9" s="748"/>
      <c r="F9" s="748"/>
      <c r="G9" s="748"/>
      <c r="H9" s="748"/>
      <c r="I9" s="748"/>
      <c r="J9" s="748"/>
      <c r="K9" s="749"/>
      <c r="L9" s="745" t="s">
        <v>38</v>
      </c>
      <c r="M9" s="805"/>
      <c r="N9" s="806"/>
      <c r="O9" s="807"/>
      <c r="P9" s="124"/>
    </row>
    <row r="10" spans="2:16">
      <c r="B10" s="123"/>
      <c r="C10" s="754"/>
      <c r="D10" s="747" t="s">
        <v>39</v>
      </c>
      <c r="E10" s="748"/>
      <c r="F10" s="748"/>
      <c r="G10" s="748"/>
      <c r="H10" s="748"/>
      <c r="I10" s="748"/>
      <c r="J10" s="748"/>
      <c r="K10" s="749"/>
      <c r="L10" s="758"/>
      <c r="M10" s="808"/>
      <c r="N10" s="809"/>
      <c r="O10" s="810"/>
      <c r="P10" s="124"/>
    </row>
    <row r="11" spans="2:16" ht="12.75" customHeight="1">
      <c r="B11" s="123"/>
      <c r="C11" s="754"/>
      <c r="D11" s="750"/>
      <c r="E11" s="751"/>
      <c r="F11" s="751"/>
      <c r="G11" s="751"/>
      <c r="H11" s="751"/>
      <c r="I11" s="751"/>
      <c r="J11" s="751"/>
      <c r="K11" s="752"/>
      <c r="L11" s="745" t="s">
        <v>40</v>
      </c>
      <c r="M11" s="745">
        <v>1</v>
      </c>
      <c r="N11" s="745" t="s">
        <v>41</v>
      </c>
      <c r="O11" s="797">
        <v>1</v>
      </c>
      <c r="P11" s="124"/>
    </row>
    <row r="12" spans="2:16">
      <c r="B12" s="123"/>
      <c r="C12" s="754"/>
      <c r="D12" s="750"/>
      <c r="E12" s="751"/>
      <c r="F12" s="751"/>
      <c r="G12" s="751"/>
      <c r="H12" s="751"/>
      <c r="I12" s="751"/>
      <c r="J12" s="751"/>
      <c r="K12" s="752"/>
      <c r="L12" s="746"/>
      <c r="M12" s="746"/>
      <c r="N12" s="746"/>
      <c r="O12" s="798"/>
      <c r="P12" s="124"/>
    </row>
    <row r="13" spans="2:16">
      <c r="B13" s="123"/>
      <c r="C13" s="754"/>
      <c r="D13" s="747" t="s">
        <v>42</v>
      </c>
      <c r="E13" s="748"/>
      <c r="F13" s="748"/>
      <c r="G13" s="748"/>
      <c r="H13" s="748"/>
      <c r="I13" s="748"/>
      <c r="J13" s="748"/>
      <c r="K13" s="749"/>
      <c r="L13" s="746"/>
      <c r="M13" s="746"/>
      <c r="N13" s="746"/>
      <c r="O13" s="798"/>
      <c r="P13" s="124"/>
    </row>
    <row r="14" spans="2:16" ht="14.4" thickBot="1">
      <c r="B14" s="123"/>
      <c r="C14" s="110"/>
      <c r="D14" s="111"/>
      <c r="E14" s="111"/>
      <c r="F14" s="111"/>
      <c r="G14" s="111"/>
      <c r="H14" s="111"/>
      <c r="I14" s="111"/>
      <c r="J14" s="111"/>
      <c r="K14" s="111"/>
      <c r="L14" s="111"/>
      <c r="M14" s="104"/>
      <c r="N14" s="104"/>
      <c r="O14" s="105"/>
      <c r="P14" s="124"/>
    </row>
    <row r="15" spans="2:16">
      <c r="B15" s="123"/>
      <c r="C15" s="112"/>
      <c r="D15" s="109"/>
      <c r="E15" s="109"/>
      <c r="F15" s="109"/>
      <c r="G15" s="109"/>
      <c r="H15" s="109"/>
      <c r="I15" s="109"/>
      <c r="J15" s="109"/>
      <c r="K15" s="109"/>
      <c r="L15" s="106" t="s">
        <v>43</v>
      </c>
      <c r="M15" s="93" t="s">
        <v>44</v>
      </c>
      <c r="N15" s="93" t="s">
        <v>45</v>
      </c>
      <c r="O15" s="94" t="s">
        <v>46</v>
      </c>
      <c r="P15" s="124"/>
    </row>
    <row r="16" spans="2:16">
      <c r="B16" s="123"/>
      <c r="C16" s="113"/>
      <c r="D16" s="108"/>
      <c r="E16" s="108"/>
      <c r="F16" s="108"/>
      <c r="G16" s="108"/>
      <c r="H16" s="108"/>
      <c r="I16" s="108"/>
      <c r="J16" s="108"/>
      <c r="K16" s="108"/>
      <c r="L16" s="107"/>
      <c r="M16" s="95"/>
      <c r="N16" s="95"/>
      <c r="O16" s="96">
        <v>2026</v>
      </c>
      <c r="P16" s="124"/>
    </row>
    <row r="17" spans="2:16" ht="18" customHeight="1">
      <c r="B17" s="123"/>
      <c r="C17" s="821" t="s">
        <v>47</v>
      </c>
      <c r="D17" s="748"/>
      <c r="E17" s="748"/>
      <c r="F17" s="748"/>
      <c r="G17" s="108"/>
      <c r="H17" s="108"/>
      <c r="I17" s="108" t="s">
        <v>48</v>
      </c>
      <c r="J17" s="107"/>
      <c r="K17" s="108"/>
      <c r="L17" s="107"/>
      <c r="M17" s="107"/>
      <c r="N17" s="107"/>
      <c r="O17" s="97"/>
      <c r="P17" s="124"/>
    </row>
    <row r="18" spans="2:16">
      <c r="B18" s="123"/>
      <c r="C18" s="114"/>
      <c r="D18" s="101"/>
      <c r="E18" s="101"/>
      <c r="F18" s="101"/>
      <c r="G18" s="101"/>
      <c r="H18" s="101"/>
      <c r="I18" s="101"/>
      <c r="J18" s="101"/>
      <c r="K18" s="101"/>
      <c r="L18" s="101"/>
      <c r="M18" s="101"/>
      <c r="N18" s="101"/>
      <c r="O18" s="102"/>
      <c r="P18" s="124"/>
    </row>
    <row r="19" spans="2:16" ht="14.4" thickBot="1">
      <c r="B19" s="123"/>
      <c r="C19" s="115"/>
      <c r="D19" s="116"/>
      <c r="E19" s="116"/>
      <c r="F19" s="116"/>
      <c r="G19" s="116"/>
      <c r="H19" s="116"/>
      <c r="I19" s="116"/>
      <c r="J19" s="116"/>
      <c r="K19" s="116"/>
      <c r="L19" s="116"/>
      <c r="M19" s="116"/>
      <c r="N19" s="116"/>
      <c r="O19" s="117"/>
      <c r="P19" s="124"/>
    </row>
    <row r="20" spans="2:16" ht="14.4" thickBot="1">
      <c r="B20" s="123"/>
      <c r="C20" s="112"/>
      <c r="D20" s="106"/>
      <c r="E20" s="106"/>
      <c r="F20" s="106"/>
      <c r="G20" s="106"/>
      <c r="H20" s="106"/>
      <c r="I20" s="107"/>
      <c r="J20" s="107"/>
      <c r="K20" s="106"/>
      <c r="L20" s="106"/>
      <c r="M20" s="106"/>
      <c r="N20" s="106"/>
      <c r="O20" s="118"/>
      <c r="P20" s="124"/>
    </row>
    <row r="21" spans="2:16">
      <c r="B21" s="123"/>
      <c r="C21" s="761" t="s">
        <v>49</v>
      </c>
      <c r="D21" s="762"/>
      <c r="E21" s="762"/>
      <c r="F21" s="762"/>
      <c r="G21" s="762"/>
      <c r="H21" s="762"/>
      <c r="I21" s="762"/>
      <c r="J21" s="762"/>
      <c r="K21" s="762"/>
      <c r="L21" s="762"/>
      <c r="M21" s="762"/>
      <c r="N21" s="762"/>
      <c r="O21" s="763"/>
      <c r="P21" s="124"/>
    </row>
    <row r="22" spans="2:16" ht="14.4" thickBot="1">
      <c r="B22" s="123"/>
      <c r="C22" s="113"/>
      <c r="D22" s="107"/>
      <c r="E22" s="107"/>
      <c r="F22" s="107"/>
      <c r="G22" s="107"/>
      <c r="H22" s="107"/>
      <c r="I22" s="107"/>
      <c r="J22" s="107"/>
      <c r="K22" s="107"/>
      <c r="L22" s="107"/>
      <c r="M22" s="107"/>
      <c r="N22" s="107"/>
      <c r="O22" s="119"/>
      <c r="P22" s="124"/>
    </row>
    <row r="23" spans="2:16">
      <c r="B23" s="123"/>
      <c r="C23" s="98" t="s">
        <v>50</v>
      </c>
      <c r="D23" s="794" t="s">
        <v>51</v>
      </c>
      <c r="E23" s="795"/>
      <c r="F23" s="795"/>
      <c r="G23" s="795"/>
      <c r="H23" s="795"/>
      <c r="I23" s="795"/>
      <c r="J23" s="795"/>
      <c r="K23" s="795"/>
      <c r="L23" s="796"/>
      <c r="M23" s="759" t="s">
        <v>52</v>
      </c>
      <c r="N23" s="760"/>
      <c r="O23" s="98" t="s">
        <v>10</v>
      </c>
      <c r="P23" s="124"/>
    </row>
    <row r="24" spans="2:16" ht="28.8" customHeight="1" thickBot="1">
      <c r="B24" s="123"/>
      <c r="C24" s="488">
        <v>5.1100000000000003</v>
      </c>
      <c r="D24" s="865" t="s">
        <v>115</v>
      </c>
      <c r="E24" s="866"/>
      <c r="F24" s="866"/>
      <c r="G24" s="866"/>
      <c r="H24" s="866"/>
      <c r="I24" s="866"/>
      <c r="J24" s="866"/>
      <c r="K24" s="866"/>
      <c r="L24" s="867"/>
      <c r="M24" s="770" t="s">
        <v>123</v>
      </c>
      <c r="N24" s="772"/>
      <c r="O24" s="100"/>
      <c r="P24" s="124"/>
    </row>
    <row r="25" spans="2:16">
      <c r="B25" s="123"/>
      <c r="C25" s="722" t="s">
        <v>53</v>
      </c>
      <c r="D25" s="723"/>
      <c r="E25" s="723"/>
      <c r="F25" s="723"/>
      <c r="G25" s="723"/>
      <c r="H25" s="723"/>
      <c r="I25" s="723"/>
      <c r="J25" s="723"/>
      <c r="K25" s="723"/>
      <c r="L25" s="723"/>
      <c r="M25" s="723"/>
      <c r="N25" s="723"/>
      <c r="O25" s="724"/>
      <c r="P25" s="124"/>
    </row>
    <row r="26" spans="2:16">
      <c r="B26" s="123"/>
      <c r="C26" s="725"/>
      <c r="D26" s="726"/>
      <c r="E26" s="726"/>
      <c r="F26" s="726"/>
      <c r="G26" s="726"/>
      <c r="H26" s="726"/>
      <c r="I26" s="726"/>
      <c r="J26" s="726"/>
      <c r="K26" s="726"/>
      <c r="L26" s="726"/>
      <c r="M26" s="726"/>
      <c r="N26" s="726"/>
      <c r="O26" s="727"/>
      <c r="P26" s="124"/>
    </row>
    <row r="27" spans="2:16" ht="14.4" thickBot="1">
      <c r="B27" s="123"/>
      <c r="C27" s="775"/>
      <c r="D27" s="728"/>
      <c r="E27" s="728"/>
      <c r="F27" s="728"/>
      <c r="G27" s="728"/>
      <c r="H27" s="728"/>
      <c r="I27" s="728"/>
      <c r="J27" s="728"/>
      <c r="K27" s="728"/>
      <c r="L27" s="728"/>
      <c r="M27" s="728"/>
      <c r="N27" s="728"/>
      <c r="O27" s="729"/>
      <c r="P27" s="124"/>
    </row>
    <row r="28" spans="2:16" ht="31.8" customHeight="1">
      <c r="B28" s="123"/>
      <c r="C28" s="846" t="s">
        <v>51</v>
      </c>
      <c r="D28" s="847"/>
      <c r="E28" s="847"/>
      <c r="F28" s="847"/>
      <c r="G28" s="848"/>
      <c r="H28" s="835" t="s">
        <v>54</v>
      </c>
      <c r="I28" s="847"/>
      <c r="J28" s="849" t="s">
        <v>52</v>
      </c>
      <c r="K28" s="850"/>
      <c r="L28" s="120" t="s">
        <v>11</v>
      </c>
      <c r="M28" s="835" t="s">
        <v>10</v>
      </c>
      <c r="N28" s="836"/>
      <c r="O28" s="121" t="s">
        <v>120</v>
      </c>
      <c r="P28" s="124"/>
    </row>
    <row r="29" spans="2:16" ht="14.4" thickBot="1">
      <c r="B29" s="123"/>
      <c r="C29" s="851" t="s">
        <v>118</v>
      </c>
      <c r="D29" s="851"/>
      <c r="E29" s="851"/>
      <c r="F29" s="851"/>
      <c r="G29" s="851"/>
      <c r="H29" s="851"/>
      <c r="I29" s="851"/>
      <c r="J29" s="737" t="s">
        <v>86</v>
      </c>
      <c r="K29" s="737"/>
      <c r="L29" s="487">
        <v>6078.74</v>
      </c>
      <c r="M29" s="1287">
        <v>0.05</v>
      </c>
      <c r="N29" s="1288"/>
      <c r="O29" s="164">
        <f>+L29*M29</f>
        <v>303.93700000000001</v>
      </c>
      <c r="P29" s="124"/>
    </row>
    <row r="30" spans="2:16" ht="14.4" thickBot="1">
      <c r="B30" s="123"/>
      <c r="C30" s="716" t="s">
        <v>57</v>
      </c>
      <c r="D30" s="717"/>
      <c r="E30" s="717"/>
      <c r="F30" s="717"/>
      <c r="G30" s="717"/>
      <c r="H30" s="717"/>
      <c r="I30" s="717"/>
      <c r="J30" s="717"/>
      <c r="K30" s="717"/>
      <c r="L30" s="717"/>
      <c r="M30" s="717"/>
      <c r="N30" s="718"/>
      <c r="O30" s="166">
        <f>ROUND(+SUM(O29:O29),2)</f>
        <v>303.94</v>
      </c>
      <c r="P30" s="124"/>
    </row>
    <row r="31" spans="2:16" ht="14.4" thickBot="1">
      <c r="B31" s="123"/>
      <c r="P31" s="124"/>
    </row>
    <row r="32" spans="2:16" ht="13.5" customHeight="1">
      <c r="B32" s="123"/>
      <c r="C32" s="837" t="s">
        <v>58</v>
      </c>
      <c r="D32" s="838"/>
      <c r="E32" s="838"/>
      <c r="F32" s="838"/>
      <c r="G32" s="838"/>
      <c r="H32" s="838"/>
      <c r="I32" s="838"/>
      <c r="J32" s="838"/>
      <c r="K32" s="838"/>
      <c r="L32" s="838"/>
      <c r="M32" s="838"/>
      <c r="N32" s="838"/>
      <c r="O32" s="839"/>
      <c r="P32" s="124"/>
    </row>
    <row r="33" spans="2:16">
      <c r="B33" s="123"/>
      <c r="C33" s="840"/>
      <c r="D33" s="841"/>
      <c r="E33" s="841"/>
      <c r="F33" s="841"/>
      <c r="G33" s="841"/>
      <c r="H33" s="841"/>
      <c r="I33" s="841"/>
      <c r="J33" s="841"/>
      <c r="K33" s="841"/>
      <c r="L33" s="841"/>
      <c r="M33" s="841"/>
      <c r="N33" s="841"/>
      <c r="O33" s="842"/>
      <c r="P33" s="124"/>
    </row>
    <row r="34" spans="2:16">
      <c r="B34" s="123"/>
      <c r="C34" s="840"/>
      <c r="D34" s="841"/>
      <c r="E34" s="841"/>
      <c r="F34" s="841"/>
      <c r="G34" s="841"/>
      <c r="H34" s="841"/>
      <c r="I34" s="841"/>
      <c r="J34" s="841"/>
      <c r="K34" s="841"/>
      <c r="L34" s="841"/>
      <c r="M34" s="841"/>
      <c r="N34" s="841"/>
      <c r="O34" s="842"/>
      <c r="P34" s="124"/>
    </row>
    <row r="35" spans="2:16" ht="27.6">
      <c r="B35" s="123"/>
      <c r="C35" s="1025" t="s">
        <v>51</v>
      </c>
      <c r="D35" s="733"/>
      <c r="E35" s="733"/>
      <c r="F35" s="733"/>
      <c r="G35" s="733"/>
      <c r="H35" s="732" t="s">
        <v>54</v>
      </c>
      <c r="I35" s="733"/>
      <c r="J35" s="732" t="s">
        <v>52</v>
      </c>
      <c r="K35" s="732"/>
      <c r="L35" s="173" t="s">
        <v>11</v>
      </c>
      <c r="M35" s="732" t="s">
        <v>10</v>
      </c>
      <c r="N35" s="732"/>
      <c r="O35" s="469" t="s">
        <v>120</v>
      </c>
      <c r="P35" s="124"/>
    </row>
    <row r="36" spans="2:16" ht="17.399999999999999" customHeight="1">
      <c r="B36" s="123"/>
      <c r="C36" s="1294" t="s">
        <v>280</v>
      </c>
      <c r="D36" s="1289"/>
      <c r="E36" s="1289"/>
      <c r="F36" s="1289"/>
      <c r="G36" s="1289"/>
      <c r="H36" s="737"/>
      <c r="I36" s="737"/>
      <c r="J36" s="1021" t="s">
        <v>123</v>
      </c>
      <c r="K36" s="1021"/>
      <c r="L36" s="483">
        <v>5566</v>
      </c>
      <c r="M36" s="1146">
        <v>1.03</v>
      </c>
      <c r="N36" s="1146"/>
      <c r="O36" s="139">
        <f t="shared" ref="O36:O42" si="0">+L36*M36</f>
        <v>5732.9800000000005</v>
      </c>
      <c r="P36" s="124"/>
    </row>
    <row r="37" spans="2:16" ht="17.399999999999999" customHeight="1">
      <c r="B37" s="123"/>
      <c r="C37" s="1294" t="s">
        <v>281</v>
      </c>
      <c r="D37" s="1289"/>
      <c r="E37" s="1289"/>
      <c r="F37" s="1289"/>
      <c r="G37" s="1289"/>
      <c r="H37" s="737"/>
      <c r="I37" s="737"/>
      <c r="J37" s="1021" t="s">
        <v>174</v>
      </c>
      <c r="K37" s="1021"/>
      <c r="L37" s="483">
        <v>5200</v>
      </c>
      <c r="M37" s="1146">
        <v>0.33</v>
      </c>
      <c r="N37" s="1146"/>
      <c r="O37" s="139">
        <f t="shared" si="0"/>
        <v>1716</v>
      </c>
      <c r="P37" s="124"/>
    </row>
    <row r="38" spans="2:16" ht="17.399999999999999" customHeight="1">
      <c r="B38" s="123"/>
      <c r="C38" s="1294" t="s">
        <v>251</v>
      </c>
      <c r="D38" s="1289"/>
      <c r="E38" s="1289"/>
      <c r="F38" s="1289"/>
      <c r="G38" s="1289"/>
      <c r="H38" s="737"/>
      <c r="I38" s="737"/>
      <c r="J38" s="1021" t="s">
        <v>123</v>
      </c>
      <c r="K38" s="1021"/>
      <c r="L38" s="483">
        <v>70</v>
      </c>
      <c r="M38" s="1146">
        <v>1</v>
      </c>
      <c r="N38" s="1146"/>
      <c r="O38" s="139">
        <f t="shared" si="0"/>
        <v>70</v>
      </c>
      <c r="P38" s="124"/>
    </row>
    <row r="39" spans="2:16" ht="17.399999999999999" customHeight="1">
      <c r="B39" s="123"/>
      <c r="C39" s="1294" t="s">
        <v>282</v>
      </c>
      <c r="D39" s="1289"/>
      <c r="E39" s="1289"/>
      <c r="F39" s="1289"/>
      <c r="G39" s="1289"/>
      <c r="H39" s="737"/>
      <c r="I39" s="737"/>
      <c r="J39" s="1021" t="s">
        <v>174</v>
      </c>
      <c r="K39" s="1021"/>
      <c r="L39" s="483">
        <v>3600</v>
      </c>
      <c r="M39" s="1146">
        <v>0.33</v>
      </c>
      <c r="N39" s="1146"/>
      <c r="O39" s="139">
        <f t="shared" si="0"/>
        <v>1188</v>
      </c>
      <c r="P39" s="124"/>
    </row>
    <row r="40" spans="2:16" ht="17.399999999999999" customHeight="1">
      <c r="B40" s="123"/>
      <c r="C40" s="1294" t="s">
        <v>283</v>
      </c>
      <c r="D40" s="1289"/>
      <c r="E40" s="1289"/>
      <c r="F40" s="1289"/>
      <c r="G40" s="1289"/>
      <c r="H40" s="737"/>
      <c r="I40" s="737"/>
      <c r="J40" s="1021" t="s">
        <v>174</v>
      </c>
      <c r="K40" s="1021"/>
      <c r="L40" s="483">
        <v>5038</v>
      </c>
      <c r="M40" s="1146">
        <v>0.2</v>
      </c>
      <c r="N40" s="1146"/>
      <c r="O40" s="139">
        <f t="shared" si="0"/>
        <v>1007.6</v>
      </c>
      <c r="P40" s="124"/>
    </row>
    <row r="41" spans="2:16" ht="17.399999999999999" customHeight="1">
      <c r="B41" s="123"/>
      <c r="C41" s="1294" t="s">
        <v>254</v>
      </c>
      <c r="D41" s="1289"/>
      <c r="E41" s="1289"/>
      <c r="F41" s="1289"/>
      <c r="G41" s="1289"/>
      <c r="H41" s="737"/>
      <c r="I41" s="737"/>
      <c r="J41" s="1021" t="s">
        <v>256</v>
      </c>
      <c r="K41" s="1021"/>
      <c r="L41" s="483">
        <v>45646</v>
      </c>
      <c r="M41" s="1290">
        <v>3.0000000000000001E-3</v>
      </c>
      <c r="N41" s="1290"/>
      <c r="O41" s="139">
        <f t="shared" si="0"/>
        <v>136.93800000000002</v>
      </c>
      <c r="P41" s="124"/>
    </row>
    <row r="42" spans="2:16" ht="17.399999999999999" customHeight="1">
      <c r="B42" s="123"/>
      <c r="C42" s="1294" t="s">
        <v>255</v>
      </c>
      <c r="D42" s="1289"/>
      <c r="E42" s="1289"/>
      <c r="F42" s="1289"/>
      <c r="G42" s="1289"/>
      <c r="H42" s="737"/>
      <c r="I42" s="737"/>
      <c r="J42" s="1021" t="s">
        <v>256</v>
      </c>
      <c r="K42" s="1021"/>
      <c r="L42" s="483">
        <v>100925</v>
      </c>
      <c r="M42" s="1290">
        <v>3.0000000000000001E-3</v>
      </c>
      <c r="N42" s="1290"/>
      <c r="O42" s="139">
        <f t="shared" si="0"/>
        <v>302.77500000000003</v>
      </c>
      <c r="P42" s="124"/>
    </row>
    <row r="43" spans="2:16" ht="14.4" thickBot="1">
      <c r="B43" s="123"/>
      <c r="C43" s="1258" t="s">
        <v>57</v>
      </c>
      <c r="D43" s="1259"/>
      <c r="E43" s="1259"/>
      <c r="F43" s="1259"/>
      <c r="G43" s="1259"/>
      <c r="H43" s="1259"/>
      <c r="I43" s="1259"/>
      <c r="J43" s="1259"/>
      <c r="K43" s="1259"/>
      <c r="L43" s="1259"/>
      <c r="M43" s="1259"/>
      <c r="N43" s="1259"/>
      <c r="O43" s="489">
        <f>ROUND(+SUM(O36:O42),2)</f>
        <v>10154.290000000001</v>
      </c>
      <c r="P43" s="124"/>
    </row>
    <row r="44" spans="2:16">
      <c r="B44" s="123"/>
      <c r="C44" s="125"/>
      <c r="D44" s="125"/>
      <c r="E44" s="125"/>
      <c r="F44" s="125"/>
      <c r="G44" s="125"/>
      <c r="H44" s="125"/>
      <c r="I44" s="125"/>
      <c r="J44" s="125"/>
      <c r="K44" s="125"/>
      <c r="L44" s="125"/>
      <c r="M44" s="125"/>
      <c r="N44" s="125"/>
      <c r="O44" s="174"/>
      <c r="P44" s="124"/>
    </row>
    <row r="45" spans="2:16" ht="14.4" thickBot="1">
      <c r="B45" s="123"/>
      <c r="C45" s="125"/>
      <c r="D45" s="125"/>
      <c r="E45" s="125"/>
      <c r="F45" s="125"/>
      <c r="G45" s="125"/>
      <c r="H45" s="125"/>
      <c r="I45" s="125"/>
      <c r="J45" s="125"/>
      <c r="K45" s="125"/>
      <c r="L45" s="125"/>
      <c r="M45" s="125"/>
      <c r="N45" s="125"/>
      <c r="O45" s="174"/>
      <c r="P45" s="124"/>
    </row>
    <row r="46" spans="2:16">
      <c r="B46" s="123"/>
      <c r="C46" s="722" t="s">
        <v>129</v>
      </c>
      <c r="D46" s="723"/>
      <c r="E46" s="723"/>
      <c r="F46" s="723"/>
      <c r="G46" s="723"/>
      <c r="H46" s="723"/>
      <c r="I46" s="723"/>
      <c r="J46" s="723"/>
      <c r="K46" s="723"/>
      <c r="L46" s="723"/>
      <c r="M46" s="723"/>
      <c r="N46" s="723"/>
      <c r="O46" s="724"/>
      <c r="P46" s="124"/>
    </row>
    <row r="47" spans="2:16">
      <c r="B47" s="123"/>
      <c r="C47" s="725"/>
      <c r="D47" s="726"/>
      <c r="E47" s="726"/>
      <c r="F47" s="726"/>
      <c r="G47" s="726"/>
      <c r="H47" s="726"/>
      <c r="I47" s="726"/>
      <c r="J47" s="726"/>
      <c r="K47" s="726"/>
      <c r="L47" s="726"/>
      <c r="M47" s="726"/>
      <c r="N47" s="726"/>
      <c r="O47" s="727"/>
      <c r="P47" s="124"/>
    </row>
    <row r="48" spans="2:16" ht="14.4" thickBot="1">
      <c r="B48" s="123"/>
      <c r="C48" s="725"/>
      <c r="D48" s="726"/>
      <c r="E48" s="726"/>
      <c r="F48" s="726"/>
      <c r="G48" s="726"/>
      <c r="H48" s="726"/>
      <c r="I48" s="726"/>
      <c r="J48" s="726"/>
      <c r="K48" s="726"/>
      <c r="L48" s="728"/>
      <c r="M48" s="728"/>
      <c r="N48" s="728"/>
      <c r="O48" s="729"/>
      <c r="P48" s="124"/>
    </row>
    <row r="49" spans="2:16" ht="28.2" thickBot="1">
      <c r="B49" s="123"/>
      <c r="C49" s="730" t="s">
        <v>51</v>
      </c>
      <c r="D49" s="731"/>
      <c r="E49" s="731"/>
      <c r="F49" s="731"/>
      <c r="G49" s="731"/>
      <c r="H49" s="732" t="s">
        <v>54</v>
      </c>
      <c r="I49" s="733"/>
      <c r="J49" s="732" t="s">
        <v>52</v>
      </c>
      <c r="K49" s="732"/>
      <c r="L49" s="136" t="s">
        <v>11</v>
      </c>
      <c r="M49" s="734" t="s">
        <v>10</v>
      </c>
      <c r="N49" s="735"/>
      <c r="O49" s="137" t="s">
        <v>120</v>
      </c>
      <c r="P49" s="124"/>
    </row>
    <row r="50" spans="2:16" ht="14.4" thickBot="1">
      <c r="B50" s="123"/>
      <c r="C50" s="716" t="s">
        <v>57</v>
      </c>
      <c r="D50" s="717"/>
      <c r="E50" s="717"/>
      <c r="F50" s="717"/>
      <c r="G50" s="717"/>
      <c r="H50" s="717"/>
      <c r="I50" s="717"/>
      <c r="J50" s="717"/>
      <c r="K50" s="717"/>
      <c r="L50" s="717"/>
      <c r="M50" s="717"/>
      <c r="N50" s="718"/>
      <c r="O50" s="166"/>
      <c r="P50" s="124"/>
    </row>
    <row r="51" spans="2:16">
      <c r="B51" s="123"/>
      <c r="C51" s="125"/>
      <c r="D51" s="125"/>
      <c r="E51" s="125"/>
      <c r="F51" s="125"/>
      <c r="G51" s="125"/>
      <c r="H51" s="125"/>
      <c r="I51" s="125"/>
      <c r="J51" s="125"/>
      <c r="K51" s="125"/>
      <c r="L51" s="125"/>
      <c r="M51" s="125"/>
      <c r="N51" s="125"/>
      <c r="O51" s="174"/>
      <c r="P51" s="124"/>
    </row>
    <row r="52" spans="2:16" ht="14.4" thickBot="1">
      <c r="B52" s="123"/>
      <c r="P52" s="124"/>
    </row>
    <row r="53" spans="2:16">
      <c r="B53" s="123"/>
      <c r="C53" s="722" t="s">
        <v>64</v>
      </c>
      <c r="D53" s="723"/>
      <c r="E53" s="723"/>
      <c r="F53" s="723"/>
      <c r="G53" s="723"/>
      <c r="H53" s="723"/>
      <c r="I53" s="723"/>
      <c r="J53" s="723"/>
      <c r="K53" s="723"/>
      <c r="L53" s="723"/>
      <c r="M53" s="723"/>
      <c r="N53" s="723"/>
      <c r="O53" s="724"/>
      <c r="P53" s="124"/>
    </row>
    <row r="54" spans="2:16">
      <c r="B54" s="123"/>
      <c r="C54" s="725"/>
      <c r="D54" s="726"/>
      <c r="E54" s="726"/>
      <c r="F54" s="726"/>
      <c r="G54" s="726"/>
      <c r="H54" s="726"/>
      <c r="I54" s="726"/>
      <c r="J54" s="726"/>
      <c r="K54" s="726"/>
      <c r="L54" s="726"/>
      <c r="M54" s="726"/>
      <c r="N54" s="726"/>
      <c r="O54" s="727"/>
      <c r="P54" s="124"/>
    </row>
    <row r="55" spans="2:16">
      <c r="B55" s="123"/>
      <c r="C55" s="725"/>
      <c r="D55" s="726"/>
      <c r="E55" s="726"/>
      <c r="F55" s="726"/>
      <c r="G55" s="726"/>
      <c r="H55" s="726"/>
      <c r="I55" s="726"/>
      <c r="J55" s="726"/>
      <c r="K55" s="726"/>
      <c r="L55" s="726"/>
      <c r="M55" s="726"/>
      <c r="N55" s="726"/>
      <c r="O55" s="727"/>
      <c r="P55" s="124"/>
    </row>
    <row r="56" spans="2:16" ht="31.5" customHeight="1">
      <c r="B56" s="123"/>
      <c r="C56" s="732" t="s">
        <v>51</v>
      </c>
      <c r="D56" s="733"/>
      <c r="E56" s="733"/>
      <c r="F56" s="733"/>
      <c r="G56" s="733"/>
      <c r="H56" s="732" t="s">
        <v>54</v>
      </c>
      <c r="I56" s="733"/>
      <c r="J56" s="732" t="s">
        <v>52</v>
      </c>
      <c r="K56" s="732"/>
      <c r="L56" s="173" t="s">
        <v>11</v>
      </c>
      <c r="M56" s="732" t="s">
        <v>10</v>
      </c>
      <c r="N56" s="732"/>
      <c r="O56" s="160" t="s">
        <v>120</v>
      </c>
      <c r="P56" s="124"/>
    </row>
    <row r="57" spans="2:16" ht="35.4" customHeight="1" thickBot="1">
      <c r="B57" s="123"/>
      <c r="C57" s="736" t="s">
        <v>275</v>
      </c>
      <c r="D57" s="736"/>
      <c r="E57" s="736"/>
      <c r="F57" s="736"/>
      <c r="G57" s="736"/>
      <c r="H57" s="737"/>
      <c r="I57" s="737"/>
      <c r="J57" s="737" t="s">
        <v>125</v>
      </c>
      <c r="K57" s="737"/>
      <c r="L57" s="292">
        <v>46759.506553375002</v>
      </c>
      <c r="M57" s="738">
        <v>0.13</v>
      </c>
      <c r="N57" s="739"/>
      <c r="O57" s="164">
        <f>+L57*M57</f>
        <v>6078.7358519387508</v>
      </c>
      <c r="P57" s="124"/>
    </row>
    <row r="58" spans="2:16" ht="14.4" thickBot="1">
      <c r="B58" s="123"/>
      <c r="C58" s="776" t="s">
        <v>57</v>
      </c>
      <c r="D58" s="777"/>
      <c r="E58" s="777"/>
      <c r="F58" s="777"/>
      <c r="G58" s="777"/>
      <c r="H58" s="777"/>
      <c r="I58" s="777"/>
      <c r="J58" s="777"/>
      <c r="K58" s="777"/>
      <c r="L58" s="777"/>
      <c r="M58" s="777"/>
      <c r="N58" s="777"/>
      <c r="O58" s="166">
        <f>ROUND(+SUM(O57:O57),2)</f>
        <v>6078.74</v>
      </c>
      <c r="P58" s="124"/>
    </row>
    <row r="59" spans="2:16" ht="14.4" thickBot="1">
      <c r="B59" s="123"/>
      <c r="C59" s="129"/>
      <c r="O59" s="135"/>
      <c r="P59" s="124"/>
    </row>
    <row r="60" spans="2:16" ht="14.4" thickBot="1">
      <c r="B60" s="123"/>
      <c r="C60" s="778" t="s">
        <v>67</v>
      </c>
      <c r="D60" s="779"/>
      <c r="E60" s="779"/>
      <c r="F60" s="779"/>
      <c r="G60" s="779"/>
      <c r="H60" s="779"/>
      <c r="I60" s="779"/>
      <c r="J60" s="779"/>
      <c r="K60" s="779"/>
      <c r="L60" s="779"/>
      <c r="M60" s="779"/>
      <c r="N60" s="780"/>
      <c r="O60" s="168">
        <f>+O58+O50+O30+O43</f>
        <v>16536.97</v>
      </c>
      <c r="P60" s="124"/>
    </row>
    <row r="61" spans="2:16" ht="14.4" thickBot="1">
      <c r="B61" s="123"/>
      <c r="P61" s="124"/>
    </row>
    <row r="62" spans="2:16">
      <c r="B62" s="123"/>
      <c r="C62" s="722" t="s">
        <v>68</v>
      </c>
      <c r="D62" s="723"/>
      <c r="E62" s="723"/>
      <c r="F62" s="723"/>
      <c r="G62" s="723"/>
      <c r="H62" s="723"/>
      <c r="I62" s="723"/>
      <c r="J62" s="723"/>
      <c r="K62" s="723"/>
      <c r="L62" s="723"/>
      <c r="M62" s="723"/>
      <c r="N62" s="723"/>
      <c r="O62" s="724"/>
      <c r="P62" s="124"/>
    </row>
    <row r="63" spans="2:16">
      <c r="B63" s="123"/>
      <c r="C63" s="725"/>
      <c r="D63" s="726"/>
      <c r="E63" s="726"/>
      <c r="F63" s="726"/>
      <c r="G63" s="726"/>
      <c r="H63" s="726"/>
      <c r="I63" s="726"/>
      <c r="J63" s="726"/>
      <c r="K63" s="726"/>
      <c r="L63" s="726"/>
      <c r="M63" s="726"/>
      <c r="N63" s="726"/>
      <c r="O63" s="727"/>
      <c r="P63" s="124"/>
    </row>
    <row r="64" spans="2:16" ht="14.4" thickBot="1">
      <c r="B64" s="123"/>
      <c r="C64" s="775"/>
      <c r="D64" s="728"/>
      <c r="E64" s="728"/>
      <c r="F64" s="728"/>
      <c r="G64" s="728"/>
      <c r="H64" s="728"/>
      <c r="I64" s="728"/>
      <c r="J64" s="728"/>
      <c r="K64" s="728"/>
      <c r="L64" s="728"/>
      <c r="M64" s="728"/>
      <c r="N64" s="728"/>
      <c r="O64" s="729"/>
      <c r="P64" s="124"/>
    </row>
    <row r="65" spans="2:16">
      <c r="B65" s="123"/>
      <c r="C65" s="783" t="s">
        <v>69</v>
      </c>
      <c r="D65" s="784"/>
      <c r="E65" s="784"/>
      <c r="F65" s="784"/>
      <c r="G65" s="784"/>
      <c r="H65" s="784"/>
      <c r="I65" s="784"/>
      <c r="J65" s="142"/>
      <c r="K65" s="144"/>
      <c r="L65" s="136" t="s">
        <v>70</v>
      </c>
      <c r="M65" s="785" t="s">
        <v>71</v>
      </c>
      <c r="N65" s="786"/>
      <c r="O65" s="145"/>
      <c r="P65" s="124"/>
    </row>
    <row r="66" spans="2:16">
      <c r="B66" s="123"/>
      <c r="C66" s="764" t="s">
        <v>22</v>
      </c>
      <c r="D66" s="765"/>
      <c r="E66" s="765"/>
      <c r="F66" s="765"/>
      <c r="G66" s="765"/>
      <c r="H66" s="765"/>
      <c r="I66" s="765"/>
      <c r="J66" s="146"/>
      <c r="K66" s="147"/>
      <c r="L66" s="148"/>
      <c r="M66" s="826"/>
      <c r="N66" s="827"/>
      <c r="O66" s="149"/>
      <c r="P66" s="124"/>
    </row>
    <row r="67" spans="2:16">
      <c r="B67" s="123"/>
      <c r="C67" s="126" t="s">
        <v>72</v>
      </c>
      <c r="D67" s="92"/>
      <c r="E67" s="92"/>
      <c r="F67" s="92"/>
      <c r="G67" s="92"/>
      <c r="H67" s="92"/>
      <c r="I67" s="92"/>
      <c r="J67" s="146"/>
      <c r="K67" s="147"/>
      <c r="L67" s="148"/>
      <c r="M67" s="826"/>
      <c r="N67" s="827"/>
      <c r="O67" s="149"/>
      <c r="P67" s="124"/>
    </row>
    <row r="68" spans="2:16" ht="14.4" thickBot="1">
      <c r="B68" s="123"/>
      <c r="C68" s="132" t="s">
        <v>73</v>
      </c>
      <c r="D68" s="133"/>
      <c r="E68" s="133"/>
      <c r="F68" s="133"/>
      <c r="G68" s="133"/>
      <c r="H68" s="133"/>
      <c r="I68" s="133"/>
      <c r="J68" s="150"/>
      <c r="K68" s="151"/>
      <c r="L68" s="148"/>
      <c r="M68" s="828"/>
      <c r="N68" s="829"/>
      <c r="O68" s="149"/>
      <c r="P68" s="124"/>
    </row>
    <row r="69" spans="2:16" ht="14.4" thickBot="1">
      <c r="B69" s="123"/>
      <c r="C69" s="716" t="s">
        <v>57</v>
      </c>
      <c r="D69" s="717"/>
      <c r="E69" s="717"/>
      <c r="F69" s="717"/>
      <c r="G69" s="717"/>
      <c r="H69" s="717"/>
      <c r="I69" s="717"/>
      <c r="J69" s="717"/>
      <c r="K69" s="717"/>
      <c r="L69" s="717"/>
      <c r="M69" s="717"/>
      <c r="N69" s="718"/>
      <c r="O69" s="152"/>
      <c r="P69" s="124"/>
    </row>
    <row r="70" spans="2:16" ht="14.4" thickBot="1">
      <c r="B70" s="123"/>
      <c r="C70" s="129"/>
      <c r="O70" s="135"/>
      <c r="P70" s="124"/>
    </row>
    <row r="71" spans="2:16" ht="14.4" thickBot="1">
      <c r="B71" s="123"/>
      <c r="C71" s="830" t="s">
        <v>74</v>
      </c>
      <c r="D71" s="831"/>
      <c r="E71" s="831"/>
      <c r="F71" s="831"/>
      <c r="G71" s="831"/>
      <c r="H71" s="831"/>
      <c r="I71" s="831"/>
      <c r="J71" s="831"/>
      <c r="K71" s="831"/>
      <c r="L71" s="831"/>
      <c r="M71" s="831"/>
      <c r="N71" s="832"/>
      <c r="O71" s="153"/>
      <c r="P71" s="124"/>
    </row>
    <row r="72" spans="2:16">
      <c r="B72" s="123"/>
      <c r="C72" s="127"/>
      <c r="D72" s="128"/>
      <c r="E72" s="128"/>
      <c r="F72" s="128"/>
      <c r="G72" s="128"/>
      <c r="H72" s="128"/>
      <c r="I72" s="128"/>
      <c r="J72" s="128"/>
      <c r="K72" s="128"/>
      <c r="L72" s="128"/>
      <c r="M72" s="128"/>
      <c r="N72" s="128"/>
      <c r="O72" s="134"/>
      <c r="P72" s="124"/>
    </row>
    <row r="73" spans="2:16">
      <c r="B73" s="123"/>
      <c r="C73" s="129"/>
      <c r="O73" s="135"/>
      <c r="P73" s="124"/>
    </row>
    <row r="74" spans="2:16">
      <c r="B74" s="123"/>
      <c r="C74" s="129"/>
      <c r="O74" s="135"/>
      <c r="P74" s="124"/>
    </row>
    <row r="75" spans="2:16">
      <c r="B75" s="123"/>
      <c r="C75" s="129"/>
      <c r="H75" s="131" t="s">
        <v>75</v>
      </c>
      <c r="I75" s="131"/>
      <c r="J75" s="131"/>
      <c r="K75" s="131"/>
      <c r="O75" s="135"/>
      <c r="P75" s="124"/>
    </row>
    <row r="76" spans="2:16">
      <c r="B76" s="123"/>
      <c r="C76" s="129"/>
      <c r="H76" s="131" t="s">
        <v>76</v>
      </c>
      <c r="O76" s="135"/>
      <c r="P76" s="124"/>
    </row>
    <row r="77" spans="2:16">
      <c r="B77" s="123"/>
      <c r="C77" s="129"/>
      <c r="H77" s="131" t="s">
        <v>77</v>
      </c>
      <c r="O77" s="135"/>
      <c r="P77" s="124"/>
    </row>
    <row r="78" spans="2:16">
      <c r="B78" s="123"/>
      <c r="C78" s="129"/>
      <c r="H78" s="131" t="s">
        <v>78</v>
      </c>
      <c r="O78" s="135"/>
      <c r="P78" s="124"/>
    </row>
    <row r="79" spans="2:16">
      <c r="B79" s="123"/>
      <c r="C79" s="129"/>
      <c r="H79" s="122" t="s">
        <v>79</v>
      </c>
      <c r="O79" s="135"/>
      <c r="P79" s="124"/>
    </row>
    <row r="80" spans="2:16">
      <c r="B80" s="123"/>
      <c r="C80" s="154" t="s">
        <v>80</v>
      </c>
      <c r="D80" s="138"/>
      <c r="E80" s="138"/>
      <c r="F80" s="138"/>
      <c r="G80" s="138"/>
      <c r="H80" s="138"/>
      <c r="I80" s="138"/>
      <c r="J80" s="138"/>
      <c r="K80" s="138"/>
      <c r="L80" s="138"/>
      <c r="M80" s="138"/>
      <c r="N80" s="138"/>
      <c r="O80" s="155"/>
      <c r="P80" s="124"/>
    </row>
    <row r="81" spans="2:16">
      <c r="B81" s="123"/>
      <c r="C81" s="764"/>
      <c r="D81" s="765"/>
      <c r="E81" s="765"/>
      <c r="F81" s="765"/>
      <c r="G81" s="765"/>
      <c r="H81" s="765"/>
      <c r="I81" s="765"/>
      <c r="J81" s="765"/>
      <c r="K81" s="765"/>
      <c r="L81" s="765"/>
      <c r="M81" s="765"/>
      <c r="N81" s="765"/>
      <c r="O81" s="825"/>
      <c r="P81" s="124"/>
    </row>
    <row r="82" spans="2:16">
      <c r="B82" s="123"/>
      <c r="C82" s="764"/>
      <c r="D82" s="765"/>
      <c r="E82" s="765"/>
      <c r="F82" s="765"/>
      <c r="G82" s="765"/>
      <c r="H82" s="765"/>
      <c r="I82" s="765"/>
      <c r="J82" s="765"/>
      <c r="K82" s="765"/>
      <c r="L82" s="765"/>
      <c r="M82" s="765"/>
      <c r="N82" s="765"/>
      <c r="O82" s="825"/>
      <c r="P82" s="124"/>
    </row>
    <row r="83" spans="2:16">
      <c r="B83" s="123"/>
      <c r="C83" s="129"/>
      <c r="O83" s="135"/>
      <c r="P83" s="124"/>
    </row>
    <row r="84" spans="2:16">
      <c r="B84" s="123"/>
      <c r="C84" s="130" t="s">
        <v>81</v>
      </c>
      <c r="O84" s="135"/>
      <c r="P84" s="124"/>
    </row>
    <row r="85" spans="2:16" ht="12.75" customHeight="1">
      <c r="B85" s="123"/>
      <c r="C85" s="822" t="s">
        <v>82</v>
      </c>
      <c r="D85" s="823"/>
      <c r="E85" s="823"/>
      <c r="F85" s="823"/>
      <c r="G85" s="823"/>
      <c r="H85" s="823"/>
      <c r="I85" s="823"/>
      <c r="J85" s="823"/>
      <c r="K85" s="823"/>
      <c r="L85" s="823"/>
      <c r="M85" s="823"/>
      <c r="N85" s="823"/>
      <c r="O85" s="824"/>
      <c r="P85" s="124"/>
    </row>
    <row r="86" spans="2:16">
      <c r="B86" s="123"/>
      <c r="C86" s="822"/>
      <c r="D86" s="823"/>
      <c r="E86" s="823"/>
      <c r="F86" s="823"/>
      <c r="G86" s="823"/>
      <c r="H86" s="823"/>
      <c r="I86" s="823"/>
      <c r="J86" s="823"/>
      <c r="K86" s="823"/>
      <c r="L86" s="823"/>
      <c r="M86" s="823"/>
      <c r="N86" s="823"/>
      <c r="O86" s="824"/>
      <c r="P86" s="124"/>
    </row>
    <row r="87" spans="2:16" ht="12.9" customHeight="1">
      <c r="B87" s="123"/>
      <c r="C87" s="822" t="s">
        <v>83</v>
      </c>
      <c r="D87" s="823"/>
      <c r="E87" s="823"/>
      <c r="F87" s="823"/>
      <c r="G87" s="823"/>
      <c r="H87" s="823"/>
      <c r="I87" s="823"/>
      <c r="J87" s="823"/>
      <c r="K87" s="823"/>
      <c r="L87" s="823"/>
      <c r="M87" s="823"/>
      <c r="N87" s="823"/>
      <c r="O87" s="824"/>
      <c r="P87" s="124"/>
    </row>
    <row r="88" spans="2:16">
      <c r="B88" s="123"/>
      <c r="C88" s="822"/>
      <c r="D88" s="823"/>
      <c r="E88" s="823"/>
      <c r="F88" s="823"/>
      <c r="G88" s="823"/>
      <c r="H88" s="823"/>
      <c r="I88" s="823"/>
      <c r="J88" s="823"/>
      <c r="K88" s="823"/>
      <c r="L88" s="823"/>
      <c r="M88" s="823"/>
      <c r="N88" s="823"/>
      <c r="O88" s="824"/>
      <c r="P88" s="124"/>
    </row>
    <row r="89" spans="2:16">
      <c r="B89" s="123"/>
      <c r="C89" s="129"/>
      <c r="O89" s="135"/>
      <c r="P89" s="124"/>
    </row>
    <row r="90" spans="2:16">
      <c r="B90" s="123"/>
      <c r="C90" s="129"/>
      <c r="H90" s="131" t="s">
        <v>75</v>
      </c>
      <c r="O90" s="135"/>
      <c r="P90" s="124"/>
    </row>
    <row r="91" spans="2:16">
      <c r="B91" s="123"/>
      <c r="C91" s="129"/>
      <c r="H91" s="122" t="s">
        <v>76</v>
      </c>
      <c r="I91" s="92"/>
      <c r="J91" s="92"/>
      <c r="K91" s="92"/>
      <c r="O91" s="135"/>
      <c r="P91" s="124"/>
    </row>
    <row r="92" spans="2:16">
      <c r="B92" s="123"/>
      <c r="C92" s="129"/>
      <c r="H92" s="122" t="s">
        <v>84</v>
      </c>
      <c r="O92" s="135"/>
      <c r="P92" s="124"/>
    </row>
    <row r="93" spans="2:16">
      <c r="B93" s="123"/>
      <c r="C93" s="129"/>
      <c r="H93" s="122" t="s">
        <v>78</v>
      </c>
      <c r="O93" s="135"/>
      <c r="P93" s="124"/>
    </row>
    <row r="94" spans="2:16" ht="17.25" customHeight="1">
      <c r="B94" s="123"/>
      <c r="C94" s="129"/>
      <c r="K94" s="816"/>
      <c r="L94" s="816"/>
      <c r="M94" s="816"/>
      <c r="N94" s="816"/>
      <c r="O94" s="817"/>
      <c r="P94" s="124"/>
    </row>
    <row r="95" spans="2:16" ht="18.75" customHeight="1" thickBot="1">
      <c r="B95" s="123"/>
      <c r="C95" s="820"/>
      <c r="D95" s="818"/>
      <c r="E95" s="818"/>
      <c r="F95" s="143"/>
      <c r="G95" s="143"/>
      <c r="H95" s="143"/>
      <c r="I95" s="143"/>
      <c r="J95" s="143"/>
      <c r="K95" s="818"/>
      <c r="L95" s="818"/>
      <c r="M95" s="818"/>
      <c r="N95" s="818"/>
      <c r="O95" s="819"/>
      <c r="P95" s="124"/>
    </row>
    <row r="96" spans="2:16" ht="14.4" thickBot="1">
      <c r="B96" s="156"/>
      <c r="C96" s="157"/>
      <c r="D96" s="157"/>
      <c r="E96" s="157"/>
      <c r="F96" s="157"/>
      <c r="G96" s="157"/>
      <c r="H96" s="157"/>
      <c r="I96" s="157"/>
      <c r="J96" s="157"/>
      <c r="K96" s="157"/>
      <c r="L96" s="157"/>
      <c r="M96" s="157"/>
      <c r="N96" s="157"/>
      <c r="O96" s="157"/>
      <c r="P96" s="158"/>
    </row>
    <row r="97" ht="14.4" thickTop="1"/>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40:G40"/>
    <mergeCell ref="H40:I40"/>
    <mergeCell ref="J40:K40"/>
    <mergeCell ref="M40:N40"/>
    <mergeCell ref="C41:G41"/>
    <mergeCell ref="H41:I41"/>
    <mergeCell ref="J41:K41"/>
    <mergeCell ref="M41:N41"/>
    <mergeCell ref="C53:O55"/>
    <mergeCell ref="C42:G42"/>
    <mergeCell ref="H42:I42"/>
    <mergeCell ref="J42:K42"/>
    <mergeCell ref="M42:N42"/>
    <mergeCell ref="C43:N43"/>
    <mergeCell ref="C46:O48"/>
    <mergeCell ref="C49:G49"/>
    <mergeCell ref="H49:I49"/>
    <mergeCell ref="J49:K49"/>
    <mergeCell ref="M49:N49"/>
    <mergeCell ref="C50:N50"/>
    <mergeCell ref="C66:I66"/>
    <mergeCell ref="M66:N66"/>
    <mergeCell ref="C56:G56"/>
    <mergeCell ref="H56:I56"/>
    <mergeCell ref="J56:K56"/>
    <mergeCell ref="M56:N56"/>
    <mergeCell ref="C57:G57"/>
    <mergeCell ref="H57:I57"/>
    <mergeCell ref="J57:K57"/>
    <mergeCell ref="M57:N57"/>
    <mergeCell ref="C58:N58"/>
    <mergeCell ref="C60:N60"/>
    <mergeCell ref="C62:O64"/>
    <mergeCell ref="C65:I65"/>
    <mergeCell ref="M65:N65"/>
    <mergeCell ref="C85:O86"/>
    <mergeCell ref="C87:O88"/>
    <mergeCell ref="K94:O95"/>
    <mergeCell ref="C95:E95"/>
    <mergeCell ref="M67:N67"/>
    <mergeCell ref="M68:N68"/>
    <mergeCell ref="C69:N69"/>
    <mergeCell ref="C71:N71"/>
    <mergeCell ref="C81:O81"/>
    <mergeCell ref="C82:O8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F3B4E-0EB9-47E9-A288-B1A544735CD4}">
  <dimension ref="A1:AE2225"/>
  <sheetViews>
    <sheetView view="pageBreakPreview" topLeftCell="O450" zoomScale="78" zoomScaleNormal="90" zoomScaleSheetLayoutView="78" workbookViewId="0">
      <selection activeCell="S462" sqref="S462:T462"/>
    </sheetView>
  </sheetViews>
  <sheetFormatPr baseColWidth="10" defaultColWidth="11.5546875" defaultRowHeight="14.4"/>
  <cols>
    <col min="1" max="3" width="11.5546875" style="1300"/>
    <col min="4" max="4" width="5.6640625" style="1300" customWidth="1"/>
    <col min="5" max="5" width="11.44140625" style="1300" hidden="1" customWidth="1"/>
    <col min="6" max="7" width="11.5546875" style="1300"/>
    <col min="8" max="8" width="4.33203125" style="1300" customWidth="1"/>
    <col min="9" max="10" width="11.44140625" style="1300" hidden="1" customWidth="1"/>
    <col min="11" max="11" width="11.5546875" style="1300"/>
    <col min="12" max="12" width="8.6640625" style="1300" customWidth="1"/>
    <col min="13" max="13" width="11.5546875" style="1300"/>
    <col min="14" max="14" width="3.6640625" style="1300" customWidth="1"/>
    <col min="15" max="15" width="11.5546875" style="1300"/>
    <col min="16" max="16" width="2" style="1300" customWidth="1"/>
    <col min="17" max="17" width="11.5546875" style="1300"/>
    <col min="18" max="18" width="3.6640625" style="1300" customWidth="1"/>
    <col min="19" max="19" width="11.5546875" style="1300"/>
    <col min="20" max="20" width="3.6640625" style="1300" customWidth="1"/>
    <col min="21" max="21" width="11.5546875" style="1300"/>
    <col min="22" max="22" width="5.5546875" style="1300" customWidth="1"/>
    <col min="23" max="24" width="11.5546875" style="1300"/>
    <col min="25" max="25" width="2" style="1300" customWidth="1"/>
    <col min="26" max="26" width="18.33203125" style="1300" customWidth="1"/>
    <col min="27" max="16384" width="11.5546875" style="1300"/>
  </cols>
  <sheetData>
    <row r="1" spans="1:26">
      <c r="A1" s="1295"/>
      <c r="B1" s="1295"/>
      <c r="C1" s="1295"/>
      <c r="D1" s="1295"/>
      <c r="E1" s="1295"/>
      <c r="F1" s="1296" t="s">
        <v>291</v>
      </c>
      <c r="G1" s="1297"/>
      <c r="H1" s="1297"/>
      <c r="I1" s="1297"/>
      <c r="J1" s="1297"/>
      <c r="K1" s="1297"/>
      <c r="L1" s="1297"/>
      <c r="M1" s="1297"/>
      <c r="N1" s="1297"/>
      <c r="O1" s="1297"/>
      <c r="P1" s="1297"/>
      <c r="Q1" s="1297"/>
      <c r="R1" s="1297"/>
      <c r="S1" s="1297"/>
      <c r="T1" s="1297"/>
      <c r="U1" s="1297"/>
      <c r="V1" s="1297"/>
      <c r="W1" s="1298"/>
      <c r="X1" s="1299" t="s">
        <v>292</v>
      </c>
      <c r="Y1" s="1299"/>
      <c r="Z1" s="1299"/>
    </row>
    <row r="2" spans="1:26">
      <c r="A2" s="1295"/>
      <c r="B2" s="1295"/>
      <c r="C2" s="1295"/>
      <c r="D2" s="1295"/>
      <c r="E2" s="1295"/>
      <c r="F2" s="1301"/>
      <c r="G2" s="1302"/>
      <c r="H2" s="1302"/>
      <c r="I2" s="1302"/>
      <c r="J2" s="1302"/>
      <c r="K2" s="1302"/>
      <c r="L2" s="1302"/>
      <c r="M2" s="1302"/>
      <c r="N2" s="1302"/>
      <c r="O2" s="1302"/>
      <c r="P2" s="1302"/>
      <c r="Q2" s="1302"/>
      <c r="R2" s="1302"/>
      <c r="S2" s="1302"/>
      <c r="T2" s="1302"/>
      <c r="U2" s="1302"/>
      <c r="V2" s="1302"/>
      <c r="W2" s="1303"/>
      <c r="X2" s="1299"/>
      <c r="Y2" s="1299"/>
      <c r="Z2" s="1299"/>
    </row>
    <row r="3" spans="1:26">
      <c r="A3" s="1295"/>
      <c r="B3" s="1295"/>
      <c r="C3" s="1295"/>
      <c r="D3" s="1295"/>
      <c r="E3" s="1295"/>
      <c r="F3" s="1301"/>
      <c r="G3" s="1302"/>
      <c r="H3" s="1302"/>
      <c r="I3" s="1302"/>
      <c r="J3" s="1302"/>
      <c r="K3" s="1302"/>
      <c r="L3" s="1302"/>
      <c r="M3" s="1302"/>
      <c r="N3" s="1302"/>
      <c r="O3" s="1302"/>
      <c r="P3" s="1302"/>
      <c r="Q3" s="1302"/>
      <c r="R3" s="1302"/>
      <c r="S3" s="1302"/>
      <c r="T3" s="1302"/>
      <c r="U3" s="1302"/>
      <c r="V3" s="1302"/>
      <c r="W3" s="1303"/>
      <c r="X3" s="1299" t="s">
        <v>293</v>
      </c>
      <c r="Y3" s="1299"/>
      <c r="Z3" s="1299"/>
    </row>
    <row r="4" spans="1:26">
      <c r="A4" s="1295"/>
      <c r="B4" s="1295"/>
      <c r="C4" s="1295"/>
      <c r="D4" s="1295"/>
      <c r="E4" s="1295"/>
      <c r="F4" s="1304"/>
      <c r="G4" s="1305"/>
      <c r="H4" s="1305"/>
      <c r="I4" s="1305"/>
      <c r="J4" s="1305"/>
      <c r="K4" s="1305"/>
      <c r="L4" s="1305"/>
      <c r="M4" s="1305"/>
      <c r="N4" s="1305"/>
      <c r="O4" s="1305"/>
      <c r="P4" s="1305"/>
      <c r="Q4" s="1305"/>
      <c r="R4" s="1305"/>
      <c r="S4" s="1305"/>
      <c r="T4" s="1305"/>
      <c r="U4" s="1305"/>
      <c r="V4" s="1305"/>
      <c r="W4" s="1306"/>
      <c r="X4" s="1299"/>
      <c r="Y4" s="1299"/>
      <c r="Z4" s="1299"/>
    </row>
    <row r="5" spans="1:26">
      <c r="A5" s="1295"/>
      <c r="B5" s="1295"/>
      <c r="C5" s="1295"/>
      <c r="D5" s="1295"/>
      <c r="E5" s="1295"/>
      <c r="F5" s="1307"/>
      <c r="G5" s="1308"/>
      <c r="H5" s="1308"/>
      <c r="I5" s="1308"/>
      <c r="J5" s="1308"/>
      <c r="K5" s="1308"/>
      <c r="L5" s="1308"/>
      <c r="M5" s="1308"/>
      <c r="N5" s="1308"/>
      <c r="O5" s="1308"/>
      <c r="P5" s="1308"/>
      <c r="Q5" s="1308"/>
      <c r="R5" s="1308"/>
      <c r="S5" s="1308"/>
      <c r="T5" s="1308"/>
      <c r="U5" s="1309"/>
      <c r="V5" s="1309"/>
      <c r="W5" s="1309"/>
      <c r="X5" s="1309"/>
      <c r="Y5" s="1308"/>
      <c r="Z5" s="1308"/>
    </row>
    <row r="6" spans="1:26" ht="15.6">
      <c r="A6" s="1295"/>
      <c r="B6" s="1295"/>
      <c r="C6" s="1295"/>
      <c r="D6" s="1295"/>
      <c r="E6" s="1295"/>
      <c r="F6" s="1310"/>
      <c r="G6" s="1311"/>
      <c r="H6" s="1311"/>
      <c r="I6" s="1311"/>
      <c r="J6" s="1311"/>
      <c r="K6" s="1311"/>
      <c r="L6" s="1311"/>
      <c r="M6" s="1311"/>
      <c r="N6" s="1311"/>
      <c r="O6" s="1311"/>
      <c r="P6" s="1311"/>
      <c r="Q6" s="1311"/>
      <c r="R6" s="1311"/>
      <c r="S6" s="1312"/>
      <c r="T6" s="1313" t="s">
        <v>294</v>
      </c>
      <c r="U6" s="1313"/>
      <c r="V6" s="1314"/>
      <c r="W6" s="1315"/>
      <c r="X6" s="1315"/>
      <c r="Y6" s="1315"/>
      <c r="Z6" s="1316"/>
    </row>
    <row r="7" spans="1:26">
      <c r="A7" s="1295"/>
      <c r="B7" s="1295"/>
      <c r="C7" s="1295"/>
      <c r="D7" s="1295"/>
      <c r="E7" s="1295"/>
      <c r="F7" s="1317"/>
      <c r="G7" s="1318"/>
      <c r="H7" s="1318"/>
      <c r="I7" s="1318"/>
      <c r="J7" s="1318"/>
      <c r="K7" s="1318"/>
      <c r="L7" s="1318"/>
      <c r="M7" s="1318"/>
      <c r="N7" s="1318"/>
      <c r="O7" s="1318"/>
      <c r="P7" s="1318"/>
      <c r="Q7" s="1318"/>
      <c r="R7" s="1318"/>
      <c r="S7" s="1318"/>
      <c r="T7" s="1318"/>
      <c r="U7" s="1319"/>
      <c r="V7" s="1319"/>
      <c r="W7" s="1319"/>
      <c r="X7" s="1319"/>
      <c r="Y7" s="1318"/>
      <c r="Z7" s="1318"/>
    </row>
    <row r="8" spans="1:26">
      <c r="A8" s="1320" t="s">
        <v>295</v>
      </c>
      <c r="B8" s="1321"/>
      <c r="C8" s="1321"/>
      <c r="D8" s="1321"/>
      <c r="E8" s="1321"/>
      <c r="F8" s="1321"/>
      <c r="G8" s="1321"/>
      <c r="H8" s="1321"/>
      <c r="I8" s="1321"/>
      <c r="J8" s="1321"/>
      <c r="K8" s="1321"/>
      <c r="L8" s="1321"/>
      <c r="M8" s="1321"/>
      <c r="N8" s="1321"/>
      <c r="O8" s="1321"/>
      <c r="P8" s="1321"/>
      <c r="Q8" s="1321"/>
      <c r="R8" s="1321"/>
      <c r="S8" s="1321"/>
      <c r="T8" s="1321"/>
      <c r="U8" s="1321"/>
      <c r="V8" s="1321"/>
      <c r="W8" s="1321"/>
      <c r="X8" s="1321"/>
      <c r="Y8" s="1321"/>
      <c r="Z8" s="1322"/>
    </row>
    <row r="9" spans="1:26">
      <c r="A9" s="1323" t="s">
        <v>296</v>
      </c>
      <c r="B9" s="1323"/>
      <c r="C9" s="1323"/>
      <c r="D9" s="1323"/>
      <c r="E9" s="1323"/>
      <c r="F9" s="1324"/>
      <c r="G9" s="1324"/>
      <c r="H9" s="1324"/>
      <c r="I9" s="1324"/>
      <c r="J9" s="1324"/>
      <c r="K9" s="1324"/>
      <c r="L9" s="1325" t="s">
        <v>297</v>
      </c>
      <c r="M9" s="1325"/>
      <c r="N9" s="1325"/>
      <c r="O9" s="1326"/>
      <c r="P9" s="1327"/>
      <c r="Q9" s="1327"/>
      <c r="R9" s="1327"/>
      <c r="S9" s="1327"/>
      <c r="T9" s="1325" t="s">
        <v>298</v>
      </c>
      <c r="U9" s="1325"/>
      <c r="V9" s="1325"/>
      <c r="W9" s="1325"/>
      <c r="X9" s="1328"/>
      <c r="Y9" s="1329"/>
      <c r="Z9" s="1330"/>
    </row>
    <row r="10" spans="1:26">
      <c r="A10" s="1331" t="s">
        <v>299</v>
      </c>
      <c r="B10" s="1332"/>
      <c r="C10" s="1332"/>
      <c r="D10" s="1332"/>
      <c r="E10" s="1333"/>
      <c r="F10" s="1334" t="s">
        <v>300</v>
      </c>
      <c r="G10" s="1335"/>
      <c r="H10" s="1335"/>
      <c r="I10" s="1335"/>
      <c r="J10" s="1335"/>
      <c r="K10" s="1335"/>
      <c r="L10" s="1335"/>
      <c r="M10" s="1335"/>
      <c r="N10" s="1335"/>
      <c r="O10" s="1335"/>
      <c r="P10" s="1335"/>
      <c r="Q10" s="1335"/>
      <c r="R10" s="1335"/>
      <c r="S10" s="1335"/>
      <c r="T10" s="1335"/>
      <c r="U10" s="1335"/>
      <c r="V10" s="1335"/>
      <c r="W10" s="1335"/>
      <c r="X10" s="1335"/>
      <c r="Y10" s="1335"/>
      <c r="Z10" s="1336"/>
    </row>
    <row r="11" spans="1:26">
      <c r="A11" s="1337"/>
      <c r="B11" s="1338"/>
      <c r="C11" s="1338"/>
      <c r="D11" s="1338"/>
      <c r="E11" s="1339"/>
      <c r="F11" s="1340"/>
      <c r="G11" s="1341"/>
      <c r="H11" s="1341"/>
      <c r="I11" s="1341"/>
      <c r="J11" s="1341"/>
      <c r="K11" s="1341"/>
      <c r="L11" s="1341"/>
      <c r="M11" s="1341"/>
      <c r="N11" s="1341"/>
      <c r="O11" s="1341"/>
      <c r="P11" s="1341"/>
      <c r="Q11" s="1341"/>
      <c r="R11" s="1341"/>
      <c r="S11" s="1341"/>
      <c r="T11" s="1341"/>
      <c r="U11" s="1341"/>
      <c r="V11" s="1341"/>
      <c r="W11" s="1341"/>
      <c r="X11" s="1341"/>
      <c r="Y11" s="1341"/>
      <c r="Z11" s="1342"/>
    </row>
    <row r="12" spans="1:26">
      <c r="A12" s="1343" t="s">
        <v>301</v>
      </c>
      <c r="B12" s="1343"/>
      <c r="C12" s="1343"/>
      <c r="D12" s="1343"/>
      <c r="E12" s="1343"/>
      <c r="F12" s="1324"/>
      <c r="G12" s="1324"/>
      <c r="H12" s="1324"/>
      <c r="I12" s="1324"/>
      <c r="J12" s="1324"/>
      <c r="K12" s="1324"/>
      <c r="L12" s="1324"/>
      <c r="M12" s="1324"/>
      <c r="N12" s="1324"/>
      <c r="O12" s="1324"/>
      <c r="P12" s="1324"/>
      <c r="Q12" s="1324"/>
      <c r="R12" s="1324"/>
      <c r="S12" s="1344" t="s">
        <v>302</v>
      </c>
      <c r="T12" s="1345"/>
      <c r="U12" s="1346"/>
      <c r="V12" s="1347"/>
      <c r="W12" s="1347"/>
      <c r="X12" s="1347"/>
      <c r="Y12" s="1347"/>
      <c r="Z12" s="1348"/>
    </row>
    <row r="13" spans="1:26">
      <c r="A13" s="1343" t="s">
        <v>303</v>
      </c>
      <c r="B13" s="1343"/>
      <c r="C13" s="1343"/>
      <c r="D13" s="1343"/>
      <c r="E13" s="1343"/>
      <c r="F13" s="1324"/>
      <c r="G13" s="1324"/>
      <c r="H13" s="1324"/>
      <c r="I13" s="1324"/>
      <c r="J13" s="1324"/>
      <c r="K13" s="1324"/>
      <c r="L13" s="1324"/>
      <c r="M13" s="1324"/>
      <c r="N13" s="1324"/>
      <c r="O13" s="1324"/>
      <c r="P13" s="1324"/>
      <c r="Q13" s="1324"/>
      <c r="R13" s="1324"/>
      <c r="S13" s="1344" t="s">
        <v>304</v>
      </c>
      <c r="T13" s="1345"/>
      <c r="U13" s="1346"/>
      <c r="V13" s="1347"/>
      <c r="W13" s="1347"/>
      <c r="X13" s="1347"/>
      <c r="Y13" s="1347"/>
      <c r="Z13" s="1348"/>
    </row>
    <row r="14" spans="1:26">
      <c r="A14" s="1349"/>
      <c r="B14" s="1349"/>
      <c r="C14" s="1349"/>
      <c r="D14" s="1349"/>
      <c r="E14" s="1349"/>
      <c r="F14" s="1350"/>
      <c r="G14" s="1350"/>
      <c r="H14" s="1350"/>
      <c r="I14" s="1350"/>
      <c r="J14" s="1350"/>
      <c r="K14" s="1350"/>
      <c r="L14" s="1350"/>
      <c r="M14" s="1350"/>
      <c r="N14" s="1350"/>
      <c r="O14" s="1350"/>
      <c r="P14" s="1350"/>
      <c r="Q14" s="1350"/>
      <c r="R14" s="1350"/>
      <c r="S14" s="1350"/>
      <c r="T14" s="1350"/>
      <c r="U14" s="1350"/>
      <c r="V14" s="1350"/>
      <c r="W14" s="1350"/>
      <c r="X14" s="1350"/>
      <c r="Y14" s="1350"/>
      <c r="Z14" s="1351"/>
    </row>
    <row r="15" spans="1:26">
      <c r="A15" s="1320" t="s">
        <v>305</v>
      </c>
      <c r="B15" s="1321"/>
      <c r="C15" s="1321"/>
      <c r="D15" s="1321"/>
      <c r="E15" s="1321"/>
      <c r="F15" s="1321"/>
      <c r="G15" s="1321"/>
      <c r="H15" s="1321"/>
      <c r="I15" s="1321"/>
      <c r="J15" s="1321"/>
      <c r="K15" s="1321"/>
      <c r="L15" s="1321"/>
      <c r="M15" s="1321"/>
      <c r="N15" s="1321"/>
      <c r="O15" s="1321"/>
      <c r="P15" s="1321"/>
      <c r="Q15" s="1321"/>
      <c r="R15" s="1321"/>
      <c r="S15" s="1321"/>
      <c r="T15" s="1321"/>
      <c r="U15" s="1321"/>
      <c r="V15" s="1321"/>
      <c r="W15" s="1321"/>
      <c r="X15" s="1321"/>
      <c r="Y15" s="1321"/>
      <c r="Z15" s="1322"/>
    </row>
    <row r="16" spans="1:26">
      <c r="A16" s="1352" t="s">
        <v>306</v>
      </c>
      <c r="B16" s="1353"/>
      <c r="C16" s="1354"/>
      <c r="D16" s="1355" t="s">
        <v>69</v>
      </c>
      <c r="E16" s="1356"/>
      <c r="F16" s="1356"/>
      <c r="G16" s="1356"/>
      <c r="H16" s="1356"/>
      <c r="I16" s="1356"/>
      <c r="J16" s="1356"/>
      <c r="K16" s="1356"/>
      <c r="L16" s="1356"/>
      <c r="M16" s="1356"/>
      <c r="N16" s="1356"/>
      <c r="O16" s="1356"/>
      <c r="P16" s="1356"/>
      <c r="Q16" s="1356"/>
      <c r="R16" s="1356"/>
      <c r="S16" s="1356"/>
      <c r="T16" s="1356"/>
      <c r="U16" s="1356"/>
      <c r="V16" s="1356"/>
      <c r="W16" s="1356"/>
      <c r="X16" s="1356"/>
      <c r="Y16" s="1353"/>
      <c r="Z16" s="1357" t="s">
        <v>105</v>
      </c>
    </row>
    <row r="17" spans="1:26">
      <c r="A17" s="1358" t="s">
        <v>307</v>
      </c>
      <c r="B17" s="1359"/>
      <c r="C17" s="1360"/>
      <c r="D17" s="1361" t="s">
        <v>308</v>
      </c>
      <c r="E17" s="1359"/>
      <c r="F17" s="1359"/>
      <c r="G17" s="1359"/>
      <c r="H17" s="1359"/>
      <c r="I17" s="1359"/>
      <c r="J17" s="1359"/>
      <c r="K17" s="1359"/>
      <c r="L17" s="1359"/>
      <c r="M17" s="1359"/>
      <c r="N17" s="1359"/>
      <c r="O17" s="1359"/>
      <c r="P17" s="1359"/>
      <c r="Q17" s="1359"/>
      <c r="R17" s="1359"/>
      <c r="S17" s="1359"/>
      <c r="T17" s="1359"/>
      <c r="U17" s="1359"/>
      <c r="V17" s="1359"/>
      <c r="W17" s="1359"/>
      <c r="X17" s="1359"/>
      <c r="Y17" s="1360"/>
      <c r="Z17" s="1362" t="s">
        <v>117</v>
      </c>
    </row>
    <row r="18" spans="1:26">
      <c r="A18" s="1363"/>
      <c r="B18" s="1364"/>
      <c r="C18" s="1365"/>
      <c r="D18" s="1366"/>
      <c r="E18" s="1364"/>
      <c r="F18" s="1364"/>
      <c r="G18" s="1364"/>
      <c r="H18" s="1364"/>
      <c r="I18" s="1364"/>
      <c r="J18" s="1364"/>
      <c r="K18" s="1364"/>
      <c r="L18" s="1364"/>
      <c r="M18" s="1364"/>
      <c r="N18" s="1364"/>
      <c r="O18" s="1364"/>
      <c r="P18" s="1364"/>
      <c r="Q18" s="1364"/>
      <c r="R18" s="1364"/>
      <c r="S18" s="1364"/>
      <c r="T18" s="1364"/>
      <c r="U18" s="1364"/>
      <c r="V18" s="1364"/>
      <c r="W18" s="1364"/>
      <c r="X18" s="1364"/>
      <c r="Y18" s="1365"/>
      <c r="Z18" s="1367"/>
    </row>
    <row r="19" spans="1:26">
      <c r="A19" s="1350"/>
      <c r="B19" s="1350"/>
      <c r="C19" s="1350"/>
      <c r="D19" s="1350"/>
      <c r="E19" s="1350"/>
      <c r="F19" s="1350"/>
      <c r="G19" s="1350"/>
      <c r="H19" s="1350"/>
      <c r="I19" s="1350"/>
      <c r="J19" s="1350"/>
      <c r="K19" s="1350"/>
      <c r="L19" s="1350"/>
      <c r="M19" s="1350"/>
      <c r="N19" s="1350"/>
      <c r="O19" s="1350"/>
      <c r="P19" s="1350"/>
      <c r="Q19" s="1350"/>
      <c r="R19" s="1350"/>
      <c r="S19" s="1350"/>
      <c r="T19" s="1350"/>
      <c r="U19" s="1350"/>
      <c r="V19" s="1350"/>
      <c r="W19" s="1350"/>
      <c r="X19" s="1350"/>
      <c r="Y19" s="1350"/>
      <c r="Z19" s="1350"/>
    </row>
    <row r="20" spans="1:26">
      <c r="A20" s="1368" t="s">
        <v>309</v>
      </c>
      <c r="B20" s="1369"/>
      <c r="C20" s="1369"/>
      <c r="D20" s="1369"/>
      <c r="E20" s="1369"/>
      <c r="F20" s="1369"/>
      <c r="G20" s="1369"/>
      <c r="H20" s="1369"/>
      <c r="I20" s="1369"/>
      <c r="J20" s="1369"/>
      <c r="K20" s="1369"/>
      <c r="L20" s="1369"/>
      <c r="M20" s="1369"/>
      <c r="N20" s="1369"/>
      <c r="O20" s="1369"/>
      <c r="P20" s="1369"/>
      <c r="Q20" s="1369"/>
      <c r="R20" s="1369"/>
      <c r="S20" s="1369"/>
      <c r="T20" s="1369"/>
      <c r="U20" s="1369"/>
      <c r="V20" s="1369"/>
      <c r="W20" s="1369"/>
      <c r="X20" s="1369"/>
      <c r="Y20" s="1369"/>
      <c r="Z20" s="1369"/>
    </row>
    <row r="21" spans="1:26">
      <c r="A21" s="1370" t="s">
        <v>310</v>
      </c>
      <c r="B21" s="1371" t="s">
        <v>311</v>
      </c>
      <c r="C21" s="1372"/>
      <c r="D21" s="1372"/>
      <c r="E21" s="1372"/>
      <c r="F21" s="1372"/>
      <c r="G21" s="1372"/>
      <c r="H21" s="1372"/>
      <c r="I21" s="1372"/>
      <c r="J21" s="1373"/>
      <c r="K21" s="1374" t="s">
        <v>312</v>
      </c>
      <c r="L21" s="1374"/>
      <c r="M21" s="1374"/>
      <c r="N21" s="1374"/>
      <c r="O21" s="1374"/>
      <c r="P21" s="1374"/>
      <c r="Q21" s="1374"/>
      <c r="R21" s="1374"/>
      <c r="S21" s="1374"/>
      <c r="T21" s="1374"/>
      <c r="U21" s="1374"/>
      <c r="V21" s="1374"/>
      <c r="W21" s="1371" t="s">
        <v>313</v>
      </c>
      <c r="X21" s="1372"/>
      <c r="Y21" s="1373"/>
      <c r="Z21" s="1371" t="s">
        <v>314</v>
      </c>
    </row>
    <row r="22" spans="1:26">
      <c r="A22" s="1375"/>
      <c r="B22" s="1376"/>
      <c r="C22" s="1377"/>
      <c r="D22" s="1377"/>
      <c r="E22" s="1377"/>
      <c r="F22" s="1377"/>
      <c r="G22" s="1377"/>
      <c r="H22" s="1377"/>
      <c r="I22" s="1377"/>
      <c r="J22" s="1378"/>
      <c r="K22" s="1379" t="s">
        <v>315</v>
      </c>
      <c r="L22" s="1379"/>
      <c r="M22" s="1379" t="s">
        <v>316</v>
      </c>
      <c r="N22" s="1379"/>
      <c r="O22" s="1379" t="s">
        <v>317</v>
      </c>
      <c r="P22" s="1379"/>
      <c r="Q22" s="1380" t="s">
        <v>318</v>
      </c>
      <c r="R22" s="1381"/>
      <c r="S22" s="1380" t="s">
        <v>319</v>
      </c>
      <c r="T22" s="1381"/>
      <c r="U22" s="1380" t="s">
        <v>320</v>
      </c>
      <c r="V22" s="1381"/>
      <c r="W22" s="1376"/>
      <c r="X22" s="1377"/>
      <c r="Y22" s="1378"/>
      <c r="Z22" s="1376"/>
    </row>
    <row r="23" spans="1:26">
      <c r="A23" s="1382"/>
      <c r="B23" s="1383"/>
      <c r="C23" s="1384"/>
      <c r="D23" s="1384"/>
      <c r="E23" s="1384"/>
      <c r="F23" s="1384"/>
      <c r="G23" s="1384"/>
      <c r="H23" s="1384"/>
      <c r="I23" s="1384"/>
      <c r="J23" s="1385"/>
      <c r="K23" s="1379"/>
      <c r="L23" s="1379"/>
      <c r="M23" s="1379" t="s">
        <v>321</v>
      </c>
      <c r="N23" s="1379"/>
      <c r="O23" s="1379" t="s">
        <v>321</v>
      </c>
      <c r="P23" s="1379"/>
      <c r="Q23" s="1380" t="s">
        <v>322</v>
      </c>
      <c r="R23" s="1381"/>
      <c r="S23" s="1380" t="s">
        <v>323</v>
      </c>
      <c r="T23" s="1381"/>
      <c r="U23" s="1380" t="s">
        <v>324</v>
      </c>
      <c r="V23" s="1381"/>
      <c r="W23" s="1383"/>
      <c r="X23" s="1384"/>
      <c r="Y23" s="1385"/>
      <c r="Z23" s="1383"/>
    </row>
    <row r="24" spans="1:26">
      <c r="A24" s="1386"/>
      <c r="B24" s="1387" t="s">
        <v>325</v>
      </c>
      <c r="C24" s="1388"/>
      <c r="D24" s="1388"/>
      <c r="E24" s="1388"/>
      <c r="F24" s="1388"/>
      <c r="G24" s="1388"/>
      <c r="H24" s="1388"/>
      <c r="I24" s="1388"/>
      <c r="J24" s="1389"/>
      <c r="K24" s="1390">
        <v>119.46</v>
      </c>
      <c r="L24" s="1391"/>
      <c r="M24" s="1390">
        <v>3.0001699999999998</v>
      </c>
      <c r="N24" s="1391"/>
      <c r="O24" s="1390"/>
      <c r="P24" s="1391"/>
      <c r="Q24" s="1390">
        <f>+K24*M24</f>
        <v>358.40030819999993</v>
      </c>
      <c r="R24" s="1391"/>
      <c r="S24" s="1390"/>
      <c r="T24" s="1391"/>
      <c r="U24" s="1390"/>
      <c r="V24" s="1391"/>
      <c r="W24" s="1390"/>
      <c r="X24" s="1392"/>
      <c r="Y24" s="1391"/>
      <c r="Z24" s="1393">
        <f>+Q24</f>
        <v>358.40030819999993</v>
      </c>
    </row>
    <row r="25" spans="1:26">
      <c r="A25" s="1386"/>
      <c r="B25" s="1387"/>
      <c r="C25" s="1388"/>
      <c r="D25" s="1388"/>
      <c r="E25" s="1388"/>
      <c r="F25" s="1388"/>
      <c r="G25" s="1388"/>
      <c r="H25" s="1388"/>
      <c r="I25" s="1388"/>
      <c r="J25" s="1389"/>
      <c r="K25" s="1390"/>
      <c r="L25" s="1391"/>
      <c r="M25" s="1390"/>
      <c r="N25" s="1391"/>
      <c r="O25" s="1390"/>
      <c r="P25" s="1391"/>
      <c r="Q25" s="1390"/>
      <c r="R25" s="1391"/>
      <c r="S25" s="1390"/>
      <c r="T25" s="1391"/>
      <c r="U25" s="1390"/>
      <c r="V25" s="1391"/>
      <c r="W25" s="1390"/>
      <c r="X25" s="1392"/>
      <c r="Y25" s="1391"/>
      <c r="Z25" s="1393">
        <v>0</v>
      </c>
    </row>
    <row r="26" spans="1:26">
      <c r="A26" s="1386"/>
      <c r="B26" s="1387"/>
      <c r="C26" s="1388"/>
      <c r="D26" s="1388"/>
      <c r="E26" s="1388"/>
      <c r="F26" s="1388"/>
      <c r="G26" s="1388"/>
      <c r="H26" s="1388"/>
      <c r="I26" s="1388"/>
      <c r="J26" s="1389"/>
      <c r="K26" s="1390"/>
      <c r="L26" s="1391"/>
      <c r="M26" s="1390"/>
      <c r="N26" s="1391"/>
      <c r="O26" s="1390"/>
      <c r="P26" s="1391"/>
      <c r="Q26" s="1390"/>
      <c r="R26" s="1391"/>
      <c r="S26" s="1390"/>
      <c r="T26" s="1391"/>
      <c r="U26" s="1390"/>
      <c r="V26" s="1391"/>
      <c r="W26" s="1390"/>
      <c r="X26" s="1392"/>
      <c r="Y26" s="1391"/>
      <c r="Z26" s="1393">
        <v>0</v>
      </c>
    </row>
    <row r="27" spans="1:26">
      <c r="A27" s="1386"/>
      <c r="B27" s="1387"/>
      <c r="C27" s="1388"/>
      <c r="D27" s="1388"/>
      <c r="E27" s="1388"/>
      <c r="F27" s="1388"/>
      <c r="G27" s="1388"/>
      <c r="H27" s="1388"/>
      <c r="I27" s="1388"/>
      <c r="J27" s="1389"/>
      <c r="K27" s="1390"/>
      <c r="L27" s="1391"/>
      <c r="M27" s="1390"/>
      <c r="N27" s="1391"/>
      <c r="O27" s="1390"/>
      <c r="P27" s="1391"/>
      <c r="Q27" s="1390"/>
      <c r="R27" s="1391"/>
      <c r="S27" s="1390"/>
      <c r="T27" s="1391"/>
      <c r="U27" s="1390"/>
      <c r="V27" s="1391"/>
      <c r="W27" s="1390"/>
      <c r="X27" s="1392"/>
      <c r="Y27" s="1391"/>
      <c r="Z27" s="1393">
        <v>0</v>
      </c>
    </row>
    <row r="28" spans="1:26">
      <c r="A28" s="1386"/>
      <c r="B28" s="1387"/>
      <c r="C28" s="1388"/>
      <c r="D28" s="1388"/>
      <c r="E28" s="1388"/>
      <c r="F28" s="1388"/>
      <c r="G28" s="1388"/>
      <c r="H28" s="1388"/>
      <c r="I28" s="1388"/>
      <c r="J28" s="1389"/>
      <c r="K28" s="1390"/>
      <c r="L28" s="1391"/>
      <c r="M28" s="1390"/>
      <c r="N28" s="1391"/>
      <c r="O28" s="1390"/>
      <c r="P28" s="1391"/>
      <c r="Q28" s="1390"/>
      <c r="R28" s="1391"/>
      <c r="S28" s="1390"/>
      <c r="T28" s="1391"/>
      <c r="U28" s="1390"/>
      <c r="V28" s="1391"/>
      <c r="W28" s="1390"/>
      <c r="X28" s="1392"/>
      <c r="Y28" s="1391"/>
      <c r="Z28" s="1393">
        <v>0</v>
      </c>
    </row>
    <row r="29" spans="1:26">
      <c r="A29" s="1386"/>
      <c r="B29" s="1387"/>
      <c r="C29" s="1388"/>
      <c r="D29" s="1388"/>
      <c r="E29" s="1388"/>
      <c r="F29" s="1388"/>
      <c r="G29" s="1388"/>
      <c r="H29" s="1388"/>
      <c r="I29" s="1388"/>
      <c r="J29" s="1389"/>
      <c r="K29" s="1390"/>
      <c r="L29" s="1391"/>
      <c r="M29" s="1390"/>
      <c r="N29" s="1391"/>
      <c r="O29" s="1390"/>
      <c r="P29" s="1391"/>
      <c r="Q29" s="1390"/>
      <c r="R29" s="1391"/>
      <c r="S29" s="1390"/>
      <c r="T29" s="1391"/>
      <c r="U29" s="1390"/>
      <c r="V29" s="1391"/>
      <c r="W29" s="1390"/>
      <c r="X29" s="1392"/>
      <c r="Y29" s="1391"/>
      <c r="Z29" s="1393">
        <v>0</v>
      </c>
    </row>
    <row r="30" spans="1:26">
      <c r="A30" s="1394"/>
      <c r="B30" s="1395"/>
      <c r="C30" s="1396"/>
      <c r="D30" s="1396"/>
      <c r="E30" s="1396"/>
      <c r="F30" s="1396"/>
      <c r="G30" s="1396"/>
      <c r="H30" s="1396"/>
      <c r="I30" s="1396"/>
      <c r="J30" s="1397"/>
      <c r="K30" s="1398"/>
      <c r="L30" s="1399"/>
      <c r="M30" s="1398"/>
      <c r="N30" s="1399"/>
      <c r="O30" s="1398"/>
      <c r="P30" s="1399"/>
      <c r="Q30" s="1398"/>
      <c r="R30" s="1399"/>
      <c r="S30" s="1398"/>
      <c r="T30" s="1399"/>
      <c r="U30" s="1398"/>
      <c r="V30" s="1399"/>
      <c r="W30" s="1398"/>
      <c r="X30" s="1400"/>
      <c r="Y30" s="1399"/>
      <c r="Z30" s="1401">
        <v>0</v>
      </c>
    </row>
    <row r="31" spans="1:26">
      <c r="A31" s="1402" t="s">
        <v>326</v>
      </c>
      <c r="B31" s="1403"/>
      <c r="C31" s="1404"/>
      <c r="D31" s="1404"/>
      <c r="E31" s="1404"/>
      <c r="F31" s="1404"/>
      <c r="G31" s="1404"/>
      <c r="H31" s="1404"/>
      <c r="I31" s="1404"/>
      <c r="J31" s="1404"/>
      <c r="K31" s="1404"/>
      <c r="L31" s="1404"/>
      <c r="M31" s="1404"/>
      <c r="N31" s="1404"/>
      <c r="O31" s="1404"/>
      <c r="P31" s="1404"/>
      <c r="Q31" s="1404"/>
      <c r="R31" s="1404"/>
      <c r="S31" s="1404"/>
      <c r="T31" s="1404"/>
      <c r="U31" s="1404"/>
      <c r="V31" s="1404"/>
      <c r="W31" s="1404"/>
      <c r="X31" s="1404"/>
      <c r="Y31" s="1404"/>
      <c r="Z31" s="1405">
        <f>+SUM(Z24:Z30)</f>
        <v>358.40030819999993</v>
      </c>
    </row>
    <row r="32" spans="1:26">
      <c r="A32" s="1406"/>
      <c r="B32" s="1406"/>
      <c r="C32" s="1406"/>
      <c r="D32" s="1406"/>
      <c r="E32" s="1406"/>
      <c r="F32" s="1406"/>
      <c r="G32" s="1406"/>
      <c r="H32" s="1406"/>
      <c r="I32" s="1406"/>
      <c r="J32" s="1406"/>
      <c r="K32" s="1406"/>
      <c r="L32" s="1406"/>
      <c r="M32" s="1406"/>
      <c r="N32" s="1406"/>
      <c r="O32" s="1406"/>
      <c r="P32" s="1406"/>
      <c r="Q32" s="1406"/>
      <c r="R32" s="1406"/>
      <c r="S32" s="1406"/>
      <c r="T32" s="1406"/>
      <c r="U32" s="1406"/>
      <c r="V32" s="1406"/>
      <c r="W32" s="1406"/>
      <c r="X32" s="1406"/>
      <c r="Y32" s="1407"/>
      <c r="Z32" s="1407"/>
    </row>
    <row r="33" spans="1:26">
      <c r="A33" s="1368" t="s">
        <v>327</v>
      </c>
      <c r="B33" s="1369"/>
      <c r="C33" s="1369"/>
      <c r="D33" s="1369"/>
      <c r="E33" s="1369"/>
      <c r="F33" s="1369"/>
      <c r="G33" s="1369"/>
      <c r="H33" s="1369"/>
      <c r="I33" s="1369"/>
      <c r="J33" s="1369"/>
      <c r="K33" s="1369"/>
      <c r="L33" s="1369"/>
      <c r="M33" s="1369"/>
      <c r="N33" s="1369"/>
      <c r="O33" s="1369"/>
      <c r="P33" s="1369"/>
      <c r="Q33" s="1369"/>
      <c r="R33" s="1369"/>
      <c r="S33" s="1369"/>
      <c r="T33" s="1369"/>
      <c r="U33" s="1369"/>
      <c r="V33" s="1369"/>
      <c r="W33" s="1369"/>
      <c r="X33" s="1369"/>
      <c r="Y33" s="1369"/>
      <c r="Z33" s="1369"/>
    </row>
    <row r="34" spans="1:26">
      <c r="A34" s="1408" t="s">
        <v>328</v>
      </c>
      <c r="B34" s="1356"/>
      <c r="C34" s="1356"/>
      <c r="D34" s="1356"/>
      <c r="E34" s="1356"/>
      <c r="F34" s="1356"/>
      <c r="G34" s="1356"/>
      <c r="H34" s="1356"/>
      <c r="I34" s="1356"/>
      <c r="J34" s="1356"/>
      <c r="K34" s="1356"/>
      <c r="L34" s="1356"/>
      <c r="M34" s="1356"/>
      <c r="N34" s="1356"/>
      <c r="O34" s="1356"/>
      <c r="P34" s="1356"/>
      <c r="Q34" s="1356"/>
      <c r="R34" s="1356"/>
      <c r="S34" s="1356"/>
      <c r="T34" s="1356"/>
      <c r="U34" s="1356"/>
      <c r="V34" s="1356"/>
      <c r="W34" s="1356"/>
      <c r="X34" s="1356"/>
      <c r="Y34" s="1356"/>
      <c r="Z34" s="1356"/>
    </row>
    <row r="35" spans="1:26">
      <c r="B35" s="1409"/>
      <c r="C35" s="1409"/>
      <c r="D35" s="1409"/>
      <c r="E35" s="1409"/>
      <c r="F35" s="1409"/>
      <c r="G35" s="1409"/>
      <c r="H35" s="1409"/>
      <c r="I35" s="1409"/>
      <c r="J35" s="1409"/>
      <c r="K35" s="1409"/>
      <c r="L35" s="1409"/>
      <c r="M35" s="1359" t="s">
        <v>300</v>
      </c>
      <c r="N35" s="1359"/>
      <c r="O35" s="1359"/>
      <c r="P35" s="1359"/>
      <c r="Q35" s="1359"/>
      <c r="R35" s="1359"/>
      <c r="S35" s="1409"/>
      <c r="T35" s="1409"/>
      <c r="U35" s="1409"/>
      <c r="V35" s="1409"/>
      <c r="W35" s="1409"/>
      <c r="X35" s="1409"/>
      <c r="Y35" s="1409"/>
      <c r="Z35" s="1409"/>
    </row>
    <row r="36" spans="1:26">
      <c r="A36" s="1410" t="s">
        <v>329</v>
      </c>
      <c r="B36" s="1411"/>
      <c r="C36" s="1349"/>
      <c r="D36" s="1349"/>
      <c r="E36" s="1349"/>
      <c r="F36" s="1349"/>
      <c r="G36" s="1349"/>
      <c r="H36" s="1349"/>
      <c r="I36" s="1349"/>
      <c r="J36" s="1349"/>
      <c r="K36" s="1349"/>
      <c r="L36" s="1349"/>
      <c r="M36" s="1412"/>
      <c r="N36" s="1412"/>
      <c r="O36" s="1412"/>
      <c r="P36" s="1412"/>
      <c r="Q36" s="1412"/>
      <c r="R36" s="1412"/>
      <c r="S36" s="1349"/>
      <c r="T36" s="1349"/>
      <c r="U36" s="1349"/>
      <c r="V36" s="1349"/>
      <c r="W36" s="1349"/>
      <c r="X36" s="1349"/>
      <c r="Y36" s="1349"/>
      <c r="Z36" s="1349"/>
    </row>
    <row r="37" spans="1:26">
      <c r="D37" s="1349"/>
      <c r="E37" s="1349"/>
      <c r="F37" s="1349"/>
      <c r="G37" s="1349"/>
      <c r="H37" s="1349"/>
      <c r="I37" s="1349"/>
      <c r="J37" s="1349"/>
      <c r="K37" s="1349"/>
      <c r="L37" s="1349"/>
      <c r="M37" s="1349"/>
      <c r="N37" s="1349"/>
      <c r="O37" s="1349"/>
      <c r="P37" s="1349"/>
      <c r="Q37" s="1349"/>
      <c r="R37" s="1349"/>
      <c r="S37" s="1349"/>
      <c r="T37" s="1349"/>
      <c r="U37" s="1349"/>
      <c r="V37" s="1349"/>
      <c r="W37" s="1349"/>
      <c r="X37" s="1349"/>
      <c r="Y37" s="1349"/>
      <c r="Z37" s="1349"/>
    </row>
    <row r="38" spans="1:26">
      <c r="A38" s="1413"/>
      <c r="C38" s="1349"/>
      <c r="D38" s="1349"/>
      <c r="E38" s="1349"/>
      <c r="F38" s="1349"/>
      <c r="G38" s="1349"/>
      <c r="H38" s="1349"/>
      <c r="I38" s="1349"/>
      <c r="J38" s="1349"/>
      <c r="K38" s="1349"/>
      <c r="L38" s="1349"/>
      <c r="M38" s="1349"/>
      <c r="N38" s="1349"/>
      <c r="O38" s="1349"/>
      <c r="P38" s="1349"/>
      <c r="Q38" s="1349"/>
      <c r="R38" s="1349"/>
      <c r="S38" s="1349"/>
      <c r="T38" s="1349"/>
      <c r="U38" s="1349"/>
      <c r="V38" s="1349"/>
      <c r="W38" s="1349"/>
      <c r="X38" s="1349"/>
      <c r="Y38" s="1349"/>
      <c r="Z38" s="1349"/>
    </row>
    <row r="39" spans="1:26">
      <c r="A39" s="1413"/>
      <c r="C39" s="1349"/>
      <c r="D39" s="1349"/>
      <c r="E39" s="1349"/>
      <c r="F39" s="1349"/>
      <c r="G39" s="1349"/>
      <c r="H39" s="1349"/>
      <c r="I39" s="1349"/>
      <c r="J39" s="1349"/>
      <c r="K39" s="1349"/>
      <c r="L39" s="1349"/>
      <c r="M39" s="1349"/>
      <c r="N39" s="1349"/>
      <c r="O39" s="1349"/>
      <c r="P39" s="1349"/>
      <c r="Q39" s="1349"/>
      <c r="R39" s="1349"/>
      <c r="S39" s="1349"/>
      <c r="T39" s="1349"/>
      <c r="U39" s="1349"/>
      <c r="V39" s="1349"/>
      <c r="W39" s="1349"/>
      <c r="X39" s="1349"/>
      <c r="Y39" s="1349"/>
      <c r="Z39" s="1349"/>
    </row>
    <row r="40" spans="1:26">
      <c r="A40" s="1413"/>
      <c r="B40" s="1349"/>
      <c r="C40" s="1349"/>
      <c r="D40" s="1349"/>
      <c r="E40" s="1349"/>
      <c r="F40" s="1349"/>
      <c r="G40" s="1349"/>
      <c r="H40" s="1349"/>
      <c r="I40" s="1349"/>
      <c r="J40" s="1349"/>
      <c r="K40" s="1349"/>
      <c r="L40" s="1349"/>
      <c r="M40" s="1349"/>
      <c r="N40" s="1349"/>
      <c r="O40" s="1349"/>
      <c r="P40" s="1349"/>
      <c r="Q40" s="1349"/>
      <c r="R40" s="1349"/>
      <c r="S40" s="1349"/>
      <c r="T40" s="1349"/>
      <c r="U40" s="1349"/>
      <c r="V40" s="1349"/>
      <c r="W40" s="1349"/>
      <c r="X40" s="1349"/>
      <c r="Y40" s="1349"/>
      <c r="Z40" s="1349"/>
    </row>
    <row r="41" spans="1:26">
      <c r="A41" s="1413"/>
      <c r="B41" s="1349"/>
      <c r="C41" s="1411"/>
      <c r="D41" s="1411"/>
      <c r="E41" s="1411"/>
      <c r="F41" s="1349"/>
      <c r="G41" s="1349"/>
      <c r="H41" s="1349"/>
      <c r="I41" s="1349"/>
      <c r="J41" s="1349"/>
      <c r="K41" s="1349"/>
      <c r="L41" s="1349"/>
      <c r="M41" s="1349"/>
      <c r="N41" s="1349"/>
      <c r="O41" s="1349"/>
      <c r="P41" s="1349"/>
      <c r="Q41" s="1349"/>
      <c r="R41" s="1349"/>
      <c r="S41" s="1349"/>
      <c r="T41" s="1349"/>
      <c r="U41" s="1349"/>
      <c r="V41" s="1349"/>
      <c r="W41" s="1349"/>
      <c r="X41" s="1349"/>
      <c r="Y41" s="1349"/>
      <c r="Z41" s="1349"/>
    </row>
    <row r="42" spans="1:26">
      <c r="A42" s="1413"/>
      <c r="B42" s="1349"/>
      <c r="C42" s="1349"/>
      <c r="D42" s="1349"/>
      <c r="E42" s="1349"/>
      <c r="F42" s="1349"/>
      <c r="G42" s="1349"/>
      <c r="H42" s="1349"/>
      <c r="I42" s="1349"/>
      <c r="J42" s="1349"/>
      <c r="K42" s="1349"/>
      <c r="L42" s="1349"/>
      <c r="M42" s="1349"/>
      <c r="N42" s="1349"/>
      <c r="O42" s="1349"/>
      <c r="P42" s="1349"/>
      <c r="Q42" s="1349"/>
      <c r="R42" s="1349"/>
      <c r="S42" s="1349"/>
      <c r="T42" s="1349"/>
      <c r="U42" s="1349"/>
      <c r="V42" s="1349"/>
      <c r="W42" s="1349"/>
      <c r="X42" s="1349"/>
      <c r="Y42" s="1349"/>
      <c r="Z42" s="1349"/>
    </row>
    <row r="43" spans="1:26">
      <c r="A43" s="1414"/>
      <c r="B43" s="1415"/>
      <c r="C43" s="1415"/>
      <c r="D43" s="1415"/>
      <c r="E43" s="1415"/>
      <c r="F43" s="1415"/>
      <c r="G43" s="1415"/>
      <c r="H43" s="1415"/>
      <c r="I43" s="1415"/>
      <c r="J43" s="1415"/>
      <c r="K43" s="1415"/>
      <c r="L43" s="1415"/>
      <c r="M43" s="1415"/>
      <c r="N43" s="1415"/>
      <c r="O43" s="1415"/>
      <c r="P43" s="1415"/>
      <c r="Q43" s="1415"/>
      <c r="R43" s="1415"/>
      <c r="S43" s="1415"/>
      <c r="T43" s="1415"/>
      <c r="U43" s="1415"/>
      <c r="V43" s="1415"/>
      <c r="W43" s="1415"/>
      <c r="X43" s="1415"/>
      <c r="Y43" s="1415"/>
      <c r="Z43" s="1415"/>
    </row>
    <row r="44" spans="1:26">
      <c r="A44" s="1416"/>
      <c r="B44" s="1416"/>
      <c r="C44" s="1416"/>
      <c r="D44" s="1416"/>
      <c r="E44" s="1416"/>
      <c r="F44" s="1416"/>
      <c r="G44" s="1416"/>
      <c r="H44" s="1416"/>
      <c r="I44" s="1416"/>
      <c r="J44" s="1416"/>
      <c r="K44" s="1416"/>
      <c r="L44" s="1416"/>
      <c r="M44" s="1416"/>
      <c r="N44" s="1416"/>
      <c r="O44" s="1416"/>
      <c r="P44" s="1416"/>
      <c r="Q44" s="1416"/>
      <c r="R44" s="1416"/>
      <c r="S44" s="1416"/>
      <c r="T44" s="1416"/>
      <c r="U44" s="1416"/>
      <c r="V44" s="1416"/>
      <c r="W44" s="1416"/>
      <c r="X44" s="1416"/>
      <c r="Y44" s="1416"/>
      <c r="Z44" s="1417"/>
    </row>
    <row r="45" spans="1:26">
      <c r="A45" s="1320" t="s">
        <v>330</v>
      </c>
      <c r="B45" s="1321"/>
      <c r="C45" s="1321"/>
      <c r="D45" s="1321"/>
      <c r="E45" s="1321"/>
      <c r="F45" s="1321"/>
      <c r="G45" s="1321"/>
      <c r="H45" s="1321"/>
      <c r="I45" s="1321"/>
      <c r="J45" s="1321"/>
      <c r="K45" s="1321"/>
      <c r="L45" s="1321"/>
      <c r="M45" s="1321"/>
      <c r="N45" s="1321"/>
      <c r="O45" s="1321"/>
      <c r="P45" s="1321"/>
      <c r="Q45" s="1321"/>
      <c r="R45" s="1321"/>
      <c r="S45" s="1321"/>
      <c r="T45" s="1321"/>
      <c r="U45" s="1321"/>
      <c r="V45" s="1321"/>
      <c r="W45" s="1321"/>
      <c r="X45" s="1321"/>
      <c r="Y45" s="1321"/>
      <c r="Z45" s="1321"/>
    </row>
    <row r="46" spans="1:26">
      <c r="A46" s="1418"/>
      <c r="B46" s="1419"/>
      <c r="C46" s="1419"/>
      <c r="D46" s="1419"/>
      <c r="E46" s="1419"/>
      <c r="F46" s="1419"/>
      <c r="G46" s="1419"/>
      <c r="H46" s="1419"/>
      <c r="I46" s="1419"/>
      <c r="J46" s="1419"/>
      <c r="K46" s="1419"/>
      <c r="L46" s="1419"/>
      <c r="M46" s="1419"/>
      <c r="N46" s="1419"/>
      <c r="O46" s="1419"/>
      <c r="P46" s="1419"/>
      <c r="Q46" s="1419"/>
      <c r="R46" s="1419"/>
      <c r="S46" s="1419"/>
      <c r="T46" s="1419"/>
      <c r="U46" s="1419"/>
      <c r="V46" s="1419"/>
      <c r="W46" s="1419"/>
      <c r="X46" s="1419"/>
      <c r="Y46" s="1419"/>
      <c r="Z46" s="1419"/>
    </row>
    <row r="47" spans="1:26">
      <c r="A47" s="1420"/>
      <c r="B47" s="1421"/>
      <c r="C47" s="1421"/>
      <c r="D47" s="1421"/>
      <c r="E47" s="1421"/>
      <c r="F47" s="1421"/>
      <c r="G47" s="1421"/>
      <c r="H47" s="1421"/>
      <c r="I47" s="1421"/>
      <c r="J47" s="1421"/>
      <c r="K47" s="1421"/>
      <c r="L47" s="1421"/>
      <c r="M47" s="1421"/>
      <c r="N47" s="1421"/>
      <c r="O47" s="1421"/>
      <c r="P47" s="1421"/>
      <c r="Q47" s="1421"/>
      <c r="R47" s="1421"/>
      <c r="S47" s="1421"/>
      <c r="T47" s="1421"/>
      <c r="U47" s="1421"/>
      <c r="V47" s="1421"/>
      <c r="W47" s="1421"/>
      <c r="X47" s="1421"/>
      <c r="Y47" s="1421"/>
      <c r="Z47" s="1421"/>
    </row>
    <row r="48" spans="1:26">
      <c r="A48" s="1422"/>
      <c r="B48" s="1423"/>
      <c r="C48" s="1423"/>
      <c r="D48" s="1423"/>
      <c r="E48" s="1423"/>
      <c r="F48" s="1423"/>
      <c r="G48" s="1423"/>
      <c r="H48" s="1423"/>
      <c r="I48" s="1423"/>
      <c r="J48" s="1423"/>
      <c r="K48" s="1423"/>
      <c r="L48" s="1423"/>
      <c r="M48" s="1423"/>
      <c r="N48" s="1423"/>
      <c r="O48" s="1423"/>
      <c r="P48" s="1423"/>
      <c r="Q48" s="1423"/>
      <c r="R48" s="1423"/>
      <c r="S48" s="1423"/>
      <c r="T48" s="1423"/>
      <c r="U48" s="1423"/>
      <c r="V48" s="1423"/>
      <c r="W48" s="1423"/>
      <c r="X48" s="1423"/>
      <c r="Y48" s="1423"/>
      <c r="Z48" s="1423"/>
    </row>
    <row r="49" spans="1:26">
      <c r="A49" s="1424"/>
      <c r="B49" s="1425"/>
      <c r="C49" s="1425"/>
      <c r="D49" s="1425"/>
      <c r="E49" s="1425"/>
      <c r="F49" s="1425"/>
      <c r="G49" s="1425"/>
      <c r="H49" s="1425"/>
      <c r="I49" s="1425"/>
      <c r="J49" s="1425"/>
      <c r="K49" s="1425"/>
      <c r="L49" s="1425"/>
      <c r="M49" s="1425"/>
      <c r="N49" s="1425"/>
      <c r="O49" s="1425"/>
      <c r="P49" s="1425"/>
      <c r="Q49" s="1425"/>
      <c r="R49" s="1425"/>
      <c r="S49" s="1425"/>
      <c r="T49" s="1425"/>
      <c r="U49" s="1425"/>
      <c r="V49" s="1425"/>
      <c r="W49" s="1425"/>
      <c r="X49" s="1425"/>
      <c r="Y49" s="1425"/>
      <c r="Z49" s="1426"/>
    </row>
    <row r="50" spans="1:26">
      <c r="A50" s="1427"/>
      <c r="B50" s="1428" t="s">
        <v>331</v>
      </c>
      <c r="C50" s="1428"/>
      <c r="D50" s="1428"/>
      <c r="E50" s="1428"/>
      <c r="F50" s="1428"/>
      <c r="G50" s="1428"/>
      <c r="H50" s="1429"/>
      <c r="I50" s="1429"/>
      <c r="J50" s="1429"/>
      <c r="K50" s="1428" t="s">
        <v>332</v>
      </c>
      <c r="L50" s="1428"/>
      <c r="M50" s="1428"/>
      <c r="N50" s="1428"/>
      <c r="O50" s="1428"/>
      <c r="P50" s="1428"/>
      <c r="Q50" s="1428"/>
      <c r="R50" s="1429"/>
      <c r="S50" s="1429"/>
      <c r="T50" s="1428"/>
      <c r="U50" s="1428"/>
      <c r="V50" s="1428"/>
      <c r="W50" s="1428"/>
      <c r="X50" s="1428"/>
      <c r="Y50" s="1428"/>
      <c r="Z50" s="1428"/>
    </row>
    <row r="51" spans="1:26">
      <c r="A51" s="1427"/>
      <c r="B51" s="1430"/>
      <c r="C51" s="1429"/>
      <c r="D51" s="1429"/>
      <c r="E51" s="1429"/>
      <c r="F51" s="1429"/>
      <c r="G51" s="1429"/>
      <c r="H51" s="1429"/>
      <c r="I51" s="1429"/>
      <c r="J51" s="1429"/>
      <c r="K51" s="1430"/>
      <c r="L51" s="1430"/>
      <c r="M51" s="1429"/>
      <c r="N51" s="1429"/>
      <c r="O51" s="1429"/>
      <c r="P51" s="1429"/>
      <c r="Q51" s="1429"/>
      <c r="R51" s="1429"/>
      <c r="S51" s="1429"/>
      <c r="T51" s="1430"/>
      <c r="U51" s="1430"/>
      <c r="V51" s="1430"/>
      <c r="W51" s="1429"/>
      <c r="X51" s="1429"/>
      <c r="Y51" s="1429"/>
      <c r="Z51" s="1429"/>
    </row>
    <row r="52" spans="1:26">
      <c r="A52" s="1427"/>
      <c r="B52" s="1430"/>
      <c r="C52" s="1429"/>
      <c r="D52" s="1429"/>
      <c r="E52" s="1429"/>
      <c r="F52" s="1429"/>
      <c r="G52" s="1429"/>
      <c r="H52" s="1429"/>
      <c r="I52" s="1429"/>
      <c r="J52" s="1429"/>
      <c r="K52" s="1430"/>
      <c r="L52" s="1430"/>
      <c r="M52" s="1429"/>
      <c r="N52" s="1429"/>
      <c r="O52" s="1429"/>
      <c r="P52" s="1429"/>
      <c r="Q52" s="1429"/>
      <c r="R52" s="1429"/>
      <c r="S52" s="1429"/>
      <c r="T52" s="1430"/>
      <c r="U52" s="1430"/>
      <c r="V52" s="1430"/>
      <c r="W52" s="1429"/>
      <c r="X52" s="1429"/>
      <c r="Y52" s="1429"/>
      <c r="Z52" s="1429"/>
    </row>
    <row r="53" spans="1:26">
      <c r="A53" s="1427"/>
      <c r="B53" s="1430"/>
      <c r="C53" s="1429"/>
      <c r="D53" s="1429"/>
      <c r="E53" s="1429"/>
      <c r="F53" s="1429"/>
      <c r="G53" s="1429"/>
      <c r="H53" s="1429"/>
      <c r="I53" s="1429"/>
      <c r="J53" s="1429"/>
      <c r="K53" s="1430"/>
      <c r="L53" s="1430"/>
      <c r="M53" s="1429"/>
      <c r="N53" s="1429"/>
      <c r="O53" s="1429"/>
      <c r="P53" s="1429"/>
      <c r="Q53" s="1429"/>
      <c r="R53" s="1429"/>
      <c r="S53" s="1429"/>
      <c r="T53" s="1430"/>
      <c r="U53" s="1430"/>
      <c r="V53" s="1430"/>
      <c r="W53" s="1429"/>
      <c r="X53" s="1429"/>
      <c r="Y53" s="1429"/>
      <c r="Z53" s="1429"/>
    </row>
    <row r="54" spans="1:26">
      <c r="A54" s="1431"/>
      <c r="B54" s="1432" t="s">
        <v>333</v>
      </c>
      <c r="C54" s="1433"/>
      <c r="D54" s="1433"/>
      <c r="E54" s="1433"/>
      <c r="F54" s="1433"/>
      <c r="G54" s="1433"/>
      <c r="H54" s="1433"/>
      <c r="I54" s="1434"/>
      <c r="J54" s="1435"/>
      <c r="K54" s="1432" t="s">
        <v>333</v>
      </c>
      <c r="L54" s="1436"/>
      <c r="M54" s="1433"/>
      <c r="N54" s="1433"/>
      <c r="O54" s="1433"/>
      <c r="P54" s="1433"/>
      <c r="Q54" s="1433"/>
      <c r="R54" s="1433"/>
      <c r="S54" s="1435"/>
      <c r="T54" s="1437"/>
      <c r="U54" s="1438"/>
      <c r="V54" s="1438"/>
      <c r="W54" s="1439"/>
      <c r="X54" s="1439"/>
      <c r="Y54" s="1439"/>
      <c r="Z54" s="1439"/>
    </row>
    <row r="55" spans="1:26">
      <c r="A55" s="1431"/>
      <c r="B55" s="1437" t="s">
        <v>334</v>
      </c>
      <c r="C55" s="1439"/>
      <c r="D55" s="1439"/>
      <c r="E55" s="1439"/>
      <c r="F55" s="1439"/>
      <c r="G55" s="1439"/>
      <c r="H55" s="1439"/>
      <c r="I55" s="1435"/>
      <c r="J55" s="1435"/>
      <c r="K55" s="1437" t="s">
        <v>334</v>
      </c>
      <c r="L55" s="1438"/>
      <c r="M55" s="1439"/>
      <c r="N55" s="1439"/>
      <c r="O55" s="1439"/>
      <c r="P55" s="1439"/>
      <c r="Q55" s="1439"/>
      <c r="R55" s="1439"/>
      <c r="S55" s="1435"/>
      <c r="T55" s="1437"/>
      <c r="U55" s="1438"/>
      <c r="V55" s="1438"/>
      <c r="W55" s="1439"/>
      <c r="X55" s="1439"/>
      <c r="Y55" s="1439"/>
      <c r="Z55" s="1439"/>
    </row>
    <row r="56" spans="1:26">
      <c r="A56" s="1440"/>
      <c r="B56" s="1432" t="s">
        <v>335</v>
      </c>
      <c r="C56" s="1432"/>
      <c r="D56" s="1432"/>
      <c r="E56" s="1432"/>
      <c r="F56" s="1432"/>
      <c r="G56" s="1432"/>
      <c r="H56" s="1432"/>
      <c r="I56" s="1441"/>
      <c r="J56" s="1434"/>
      <c r="K56" s="1432">
        <v>0</v>
      </c>
      <c r="L56" s="1436"/>
      <c r="M56" s="1436"/>
      <c r="N56" s="1436"/>
      <c r="O56" s="1436"/>
      <c r="P56" s="1436"/>
      <c r="Q56" s="1436"/>
      <c r="R56" s="1436"/>
      <c r="S56" s="1442"/>
      <c r="T56" s="1432"/>
      <c r="U56" s="1432"/>
      <c r="V56" s="1432"/>
      <c r="W56" s="1432"/>
      <c r="X56" s="1432"/>
      <c r="Y56" s="1432"/>
      <c r="Z56" s="1432"/>
    </row>
    <row r="57" spans="1:26">
      <c r="A57" s="1295"/>
      <c r="B57" s="1295"/>
      <c r="C57" s="1295"/>
      <c r="D57" s="1295"/>
      <c r="E57" s="1295"/>
      <c r="F57" s="1296" t="s">
        <v>336</v>
      </c>
      <c r="G57" s="1297"/>
      <c r="H57" s="1297"/>
      <c r="I57" s="1297"/>
      <c r="J57" s="1297"/>
      <c r="K57" s="1297"/>
      <c r="L57" s="1297"/>
      <c r="M57" s="1297"/>
      <c r="N57" s="1297"/>
      <c r="O57" s="1297"/>
      <c r="P57" s="1297"/>
      <c r="Q57" s="1297"/>
      <c r="R57" s="1297"/>
      <c r="S57" s="1297"/>
      <c r="T57" s="1297"/>
      <c r="U57" s="1297"/>
      <c r="V57" s="1297"/>
      <c r="W57" s="1298"/>
      <c r="X57" s="1299" t="s">
        <v>292</v>
      </c>
      <c r="Y57" s="1299"/>
      <c r="Z57" s="1299"/>
    </row>
    <row r="58" spans="1:26">
      <c r="A58" s="1295"/>
      <c r="B58" s="1295"/>
      <c r="C58" s="1295"/>
      <c r="D58" s="1295"/>
      <c r="E58" s="1295"/>
      <c r="F58" s="1301"/>
      <c r="G58" s="1302"/>
      <c r="H58" s="1302"/>
      <c r="I58" s="1302"/>
      <c r="J58" s="1302"/>
      <c r="K58" s="1302"/>
      <c r="L58" s="1302"/>
      <c r="M58" s="1302"/>
      <c r="N58" s="1302"/>
      <c r="O58" s="1302"/>
      <c r="P58" s="1302"/>
      <c r="Q58" s="1302"/>
      <c r="R58" s="1302"/>
      <c r="S58" s="1302"/>
      <c r="T58" s="1302"/>
      <c r="U58" s="1302"/>
      <c r="V58" s="1302"/>
      <c r="W58" s="1303"/>
      <c r="X58" s="1299"/>
      <c r="Y58" s="1299"/>
      <c r="Z58" s="1299"/>
    </row>
    <row r="59" spans="1:26">
      <c r="A59" s="1295"/>
      <c r="B59" s="1295"/>
      <c r="C59" s="1295"/>
      <c r="D59" s="1295"/>
      <c r="E59" s="1295"/>
      <c r="F59" s="1301"/>
      <c r="G59" s="1302"/>
      <c r="H59" s="1302"/>
      <c r="I59" s="1302"/>
      <c r="J59" s="1302"/>
      <c r="K59" s="1302"/>
      <c r="L59" s="1302"/>
      <c r="M59" s="1302"/>
      <c r="N59" s="1302"/>
      <c r="O59" s="1302"/>
      <c r="P59" s="1302"/>
      <c r="Q59" s="1302"/>
      <c r="R59" s="1302"/>
      <c r="S59" s="1302"/>
      <c r="T59" s="1302"/>
      <c r="U59" s="1302"/>
      <c r="V59" s="1302"/>
      <c r="W59" s="1303"/>
      <c r="X59" s="1299" t="s">
        <v>293</v>
      </c>
      <c r="Y59" s="1299"/>
      <c r="Z59" s="1299"/>
    </row>
    <row r="60" spans="1:26">
      <c r="A60" s="1295"/>
      <c r="B60" s="1295"/>
      <c r="C60" s="1295"/>
      <c r="D60" s="1295"/>
      <c r="E60" s="1295"/>
      <c r="F60" s="1304"/>
      <c r="G60" s="1305"/>
      <c r="H60" s="1305"/>
      <c r="I60" s="1305"/>
      <c r="J60" s="1305"/>
      <c r="K60" s="1305"/>
      <c r="L60" s="1305"/>
      <c r="M60" s="1305"/>
      <c r="N60" s="1305"/>
      <c r="O60" s="1305"/>
      <c r="P60" s="1305"/>
      <c r="Q60" s="1305"/>
      <c r="R60" s="1305"/>
      <c r="S60" s="1305"/>
      <c r="T60" s="1305"/>
      <c r="U60" s="1305"/>
      <c r="V60" s="1305"/>
      <c r="W60" s="1306"/>
      <c r="X60" s="1299"/>
      <c r="Y60" s="1299"/>
      <c r="Z60" s="1299"/>
    </row>
    <row r="61" spans="1:26">
      <c r="A61" s="1295"/>
      <c r="B61" s="1295"/>
      <c r="C61" s="1295"/>
      <c r="D61" s="1295"/>
      <c r="E61" s="1295"/>
      <c r="F61" s="1307"/>
      <c r="G61" s="1308"/>
      <c r="H61" s="1308"/>
      <c r="I61" s="1308"/>
      <c r="J61" s="1308"/>
      <c r="K61" s="1308"/>
      <c r="L61" s="1308"/>
      <c r="M61" s="1308"/>
      <c r="N61" s="1308"/>
      <c r="O61" s="1308"/>
      <c r="P61" s="1308"/>
      <c r="Q61" s="1308"/>
      <c r="R61" s="1308"/>
      <c r="S61" s="1308"/>
      <c r="T61" s="1308"/>
      <c r="U61" s="1309"/>
      <c r="V61" s="1309"/>
      <c r="W61" s="1309"/>
      <c r="X61" s="1309"/>
      <c r="Y61" s="1308"/>
      <c r="Z61" s="1308"/>
    </row>
    <row r="62" spans="1:26" ht="15.6">
      <c r="A62" s="1295"/>
      <c r="B62" s="1295"/>
      <c r="C62" s="1295"/>
      <c r="D62" s="1295"/>
      <c r="E62" s="1295"/>
      <c r="F62" s="1310"/>
      <c r="G62" s="1311"/>
      <c r="H62" s="1311"/>
      <c r="I62" s="1311"/>
      <c r="J62" s="1311"/>
      <c r="K62" s="1311"/>
      <c r="L62" s="1311"/>
      <c r="M62" s="1311"/>
      <c r="N62" s="1311"/>
      <c r="O62" s="1311"/>
      <c r="P62" s="1311"/>
      <c r="Q62" s="1311"/>
      <c r="R62" s="1311"/>
      <c r="S62" s="1312"/>
      <c r="T62" s="1313" t="s">
        <v>294</v>
      </c>
      <c r="U62" s="1313"/>
      <c r="V62" s="1314"/>
      <c r="W62" s="1315"/>
      <c r="X62" s="1315"/>
      <c r="Y62" s="1315"/>
      <c r="Z62" s="1316"/>
    </row>
    <row r="63" spans="1:26">
      <c r="A63" s="1295"/>
      <c r="B63" s="1295"/>
      <c r="C63" s="1295"/>
      <c r="D63" s="1295"/>
      <c r="E63" s="1295"/>
      <c r="F63" s="1317"/>
      <c r="G63" s="1318"/>
      <c r="H63" s="1318"/>
      <c r="I63" s="1318"/>
      <c r="J63" s="1318"/>
      <c r="K63" s="1318"/>
      <c r="L63" s="1318"/>
      <c r="M63" s="1318"/>
      <c r="N63" s="1318"/>
      <c r="O63" s="1318"/>
      <c r="P63" s="1318"/>
      <c r="Q63" s="1318"/>
      <c r="R63" s="1318"/>
      <c r="S63" s="1318"/>
      <c r="T63" s="1318"/>
      <c r="U63" s="1319"/>
      <c r="V63" s="1319"/>
      <c r="W63" s="1319"/>
      <c r="X63" s="1319"/>
      <c r="Y63" s="1318"/>
      <c r="Z63" s="1318"/>
    </row>
    <row r="64" spans="1:26">
      <c r="A64" s="1320" t="s">
        <v>295</v>
      </c>
      <c r="B64" s="1321"/>
      <c r="C64" s="1321"/>
      <c r="D64" s="1321"/>
      <c r="E64" s="1321"/>
      <c r="F64" s="1321"/>
      <c r="G64" s="1321"/>
      <c r="H64" s="1321"/>
      <c r="I64" s="1321"/>
      <c r="J64" s="1321"/>
      <c r="K64" s="1321"/>
      <c r="L64" s="1321"/>
      <c r="M64" s="1321"/>
      <c r="N64" s="1321"/>
      <c r="O64" s="1321"/>
      <c r="P64" s="1321"/>
      <c r="Q64" s="1321"/>
      <c r="R64" s="1321"/>
      <c r="S64" s="1321"/>
      <c r="T64" s="1321"/>
      <c r="U64" s="1321"/>
      <c r="V64" s="1321"/>
      <c r="W64" s="1321"/>
      <c r="X64" s="1321"/>
      <c r="Y64" s="1321"/>
      <c r="Z64" s="1322"/>
    </row>
    <row r="65" spans="1:26">
      <c r="A65" s="1323" t="s">
        <v>296</v>
      </c>
      <c r="B65" s="1323"/>
      <c r="C65" s="1323"/>
      <c r="D65" s="1323"/>
      <c r="E65" s="1323"/>
      <c r="F65" s="1324"/>
      <c r="G65" s="1324"/>
      <c r="H65" s="1324"/>
      <c r="I65" s="1324"/>
      <c r="J65" s="1324"/>
      <c r="K65" s="1324"/>
      <c r="L65" s="1325" t="s">
        <v>297</v>
      </c>
      <c r="M65" s="1325"/>
      <c r="N65" s="1325"/>
      <c r="O65" s="1326"/>
      <c r="P65" s="1327"/>
      <c r="Q65" s="1327"/>
      <c r="R65" s="1327"/>
      <c r="S65" s="1327"/>
      <c r="T65" s="1325" t="s">
        <v>298</v>
      </c>
      <c r="U65" s="1325"/>
      <c r="V65" s="1325"/>
      <c r="W65" s="1325"/>
      <c r="X65" s="1328"/>
      <c r="Y65" s="1329"/>
      <c r="Z65" s="1330"/>
    </row>
    <row r="66" spans="1:26">
      <c r="A66" s="1331" t="s">
        <v>299</v>
      </c>
      <c r="B66" s="1332"/>
      <c r="C66" s="1332"/>
      <c r="D66" s="1332"/>
      <c r="E66" s="1333"/>
      <c r="F66" s="1334" t="s">
        <v>300</v>
      </c>
      <c r="G66" s="1335"/>
      <c r="H66" s="1335"/>
      <c r="I66" s="1335"/>
      <c r="J66" s="1335"/>
      <c r="K66" s="1335"/>
      <c r="L66" s="1335"/>
      <c r="M66" s="1335"/>
      <c r="N66" s="1335"/>
      <c r="O66" s="1335"/>
      <c r="P66" s="1335"/>
      <c r="Q66" s="1335"/>
      <c r="R66" s="1335"/>
      <c r="S66" s="1335"/>
      <c r="T66" s="1335"/>
      <c r="U66" s="1335"/>
      <c r="V66" s="1335"/>
      <c r="W66" s="1335"/>
      <c r="X66" s="1335"/>
      <c r="Y66" s="1335"/>
      <c r="Z66" s="1336"/>
    </row>
    <row r="67" spans="1:26">
      <c r="A67" s="1337"/>
      <c r="B67" s="1338"/>
      <c r="C67" s="1338"/>
      <c r="D67" s="1338"/>
      <c r="E67" s="1339"/>
      <c r="F67" s="1340"/>
      <c r="G67" s="1341"/>
      <c r="H67" s="1341"/>
      <c r="I67" s="1341"/>
      <c r="J67" s="1341"/>
      <c r="K67" s="1341"/>
      <c r="L67" s="1341"/>
      <c r="M67" s="1341"/>
      <c r="N67" s="1341"/>
      <c r="O67" s="1341"/>
      <c r="P67" s="1341"/>
      <c r="Q67" s="1341"/>
      <c r="R67" s="1341"/>
      <c r="S67" s="1341"/>
      <c r="T67" s="1341"/>
      <c r="U67" s="1341"/>
      <c r="V67" s="1341"/>
      <c r="W67" s="1341"/>
      <c r="X67" s="1341"/>
      <c r="Y67" s="1341"/>
      <c r="Z67" s="1342"/>
    </row>
    <row r="68" spans="1:26">
      <c r="A68" s="1343" t="s">
        <v>301</v>
      </c>
      <c r="B68" s="1343"/>
      <c r="C68" s="1343"/>
      <c r="D68" s="1343"/>
      <c r="E68" s="1343"/>
      <c r="F68" s="1324"/>
      <c r="G68" s="1324"/>
      <c r="H68" s="1324"/>
      <c r="I68" s="1324"/>
      <c r="J68" s="1324"/>
      <c r="K68" s="1324"/>
      <c r="L68" s="1324"/>
      <c r="M68" s="1324"/>
      <c r="N68" s="1324"/>
      <c r="O68" s="1324"/>
      <c r="P68" s="1324"/>
      <c r="Q68" s="1324"/>
      <c r="R68" s="1324"/>
      <c r="S68" s="1344" t="s">
        <v>302</v>
      </c>
      <c r="T68" s="1345"/>
      <c r="U68" s="1346"/>
      <c r="V68" s="1347"/>
      <c r="W68" s="1347"/>
      <c r="X68" s="1347"/>
      <c r="Y68" s="1347"/>
      <c r="Z68" s="1348"/>
    </row>
    <row r="69" spans="1:26">
      <c r="A69" s="1343" t="s">
        <v>303</v>
      </c>
      <c r="B69" s="1343"/>
      <c r="C69" s="1343"/>
      <c r="D69" s="1343"/>
      <c r="E69" s="1343"/>
      <c r="F69" s="1324"/>
      <c r="G69" s="1324"/>
      <c r="H69" s="1324"/>
      <c r="I69" s="1324"/>
      <c r="J69" s="1324"/>
      <c r="K69" s="1324"/>
      <c r="L69" s="1324"/>
      <c r="M69" s="1324"/>
      <c r="N69" s="1324"/>
      <c r="O69" s="1324"/>
      <c r="P69" s="1324"/>
      <c r="Q69" s="1324"/>
      <c r="R69" s="1324"/>
      <c r="S69" s="1344" t="s">
        <v>304</v>
      </c>
      <c r="T69" s="1345"/>
      <c r="U69" s="1346"/>
      <c r="V69" s="1347"/>
      <c r="W69" s="1347"/>
      <c r="X69" s="1347"/>
      <c r="Y69" s="1347"/>
      <c r="Z69" s="1348"/>
    </row>
    <row r="70" spans="1:26">
      <c r="A70" s="1349"/>
      <c r="B70" s="1349"/>
      <c r="C70" s="1349"/>
      <c r="D70" s="1349"/>
      <c r="E70" s="1349"/>
      <c r="F70" s="1350"/>
      <c r="G70" s="1350"/>
      <c r="H70" s="1350"/>
      <c r="I70" s="1350"/>
      <c r="J70" s="1350"/>
      <c r="K70" s="1350"/>
      <c r="L70" s="1350"/>
      <c r="M70" s="1350"/>
      <c r="N70" s="1350"/>
      <c r="O70" s="1350"/>
      <c r="P70" s="1350"/>
      <c r="Q70" s="1350"/>
      <c r="R70" s="1350"/>
      <c r="S70" s="1350"/>
      <c r="T70" s="1350"/>
      <c r="U70" s="1350"/>
      <c r="V70" s="1350"/>
      <c r="W70" s="1350"/>
      <c r="X70" s="1350"/>
      <c r="Y70" s="1350"/>
      <c r="Z70" s="1351"/>
    </row>
    <row r="71" spans="1:26">
      <c r="A71" s="1320" t="s">
        <v>305</v>
      </c>
      <c r="B71" s="1321"/>
      <c r="C71" s="1321"/>
      <c r="D71" s="1321"/>
      <c r="E71" s="1321"/>
      <c r="F71" s="1321"/>
      <c r="G71" s="1321"/>
      <c r="H71" s="1321"/>
      <c r="I71" s="1321"/>
      <c r="J71" s="1321"/>
      <c r="K71" s="1321"/>
      <c r="L71" s="1321"/>
      <c r="M71" s="1321"/>
      <c r="N71" s="1321"/>
      <c r="O71" s="1321"/>
      <c r="P71" s="1321"/>
      <c r="Q71" s="1321"/>
      <c r="R71" s="1321"/>
      <c r="S71" s="1321"/>
      <c r="T71" s="1321"/>
      <c r="U71" s="1321"/>
      <c r="V71" s="1321"/>
      <c r="W71" s="1321"/>
      <c r="X71" s="1321"/>
      <c r="Y71" s="1321"/>
      <c r="Z71" s="1322"/>
    </row>
    <row r="72" spans="1:26">
      <c r="A72" s="1443" t="s">
        <v>306</v>
      </c>
      <c r="B72" s="1444"/>
      <c r="C72" s="1445"/>
      <c r="D72" s="1446" t="s">
        <v>69</v>
      </c>
      <c r="E72" s="1447"/>
      <c r="F72" s="1447"/>
      <c r="G72" s="1447"/>
      <c r="H72" s="1447"/>
      <c r="I72" s="1447"/>
      <c r="J72" s="1447"/>
      <c r="K72" s="1447"/>
      <c r="L72" s="1447"/>
      <c r="M72" s="1447"/>
      <c r="N72" s="1447"/>
      <c r="O72" s="1447"/>
      <c r="P72" s="1447"/>
      <c r="Q72" s="1447"/>
      <c r="R72" s="1447"/>
      <c r="S72" s="1447"/>
      <c r="T72" s="1447"/>
      <c r="U72" s="1447"/>
      <c r="V72" s="1447"/>
      <c r="W72" s="1447"/>
      <c r="X72" s="1447"/>
      <c r="Y72" s="1444"/>
      <c r="Z72" s="1448" t="s">
        <v>105</v>
      </c>
    </row>
    <row r="73" spans="1:26">
      <c r="A73" s="1449" t="s">
        <v>337</v>
      </c>
      <c r="B73" s="1450"/>
      <c r="C73" s="1451"/>
      <c r="D73" s="1452" t="s">
        <v>338</v>
      </c>
      <c r="E73" s="1450"/>
      <c r="F73" s="1450"/>
      <c r="G73" s="1450"/>
      <c r="H73" s="1450"/>
      <c r="I73" s="1450"/>
      <c r="J73" s="1450"/>
      <c r="K73" s="1450"/>
      <c r="L73" s="1450"/>
      <c r="M73" s="1450"/>
      <c r="N73" s="1450"/>
      <c r="O73" s="1450"/>
      <c r="P73" s="1450"/>
      <c r="Q73" s="1450"/>
      <c r="R73" s="1450"/>
      <c r="S73" s="1450"/>
      <c r="T73" s="1450"/>
      <c r="U73" s="1450"/>
      <c r="V73" s="1450"/>
      <c r="W73" s="1450"/>
      <c r="X73" s="1450"/>
      <c r="Y73" s="1451"/>
      <c r="Z73" s="1453" t="s">
        <v>123</v>
      </c>
    </row>
    <row r="74" spans="1:26">
      <c r="A74" s="1454"/>
      <c r="B74" s="1364"/>
      <c r="C74" s="1365"/>
      <c r="D74" s="1366"/>
      <c r="E74" s="1364"/>
      <c r="F74" s="1364"/>
      <c r="G74" s="1364"/>
      <c r="H74" s="1364"/>
      <c r="I74" s="1364"/>
      <c r="J74" s="1364"/>
      <c r="K74" s="1364"/>
      <c r="L74" s="1364"/>
      <c r="M74" s="1364"/>
      <c r="N74" s="1364"/>
      <c r="O74" s="1364"/>
      <c r="P74" s="1364"/>
      <c r="Q74" s="1364"/>
      <c r="R74" s="1364"/>
      <c r="S74" s="1364"/>
      <c r="T74" s="1364"/>
      <c r="U74" s="1364"/>
      <c r="V74" s="1364"/>
      <c r="W74" s="1364"/>
      <c r="X74" s="1364"/>
      <c r="Y74" s="1365"/>
      <c r="Z74" s="1367"/>
    </row>
    <row r="75" spans="1:26">
      <c r="A75" s="1455"/>
      <c r="B75" s="1350"/>
      <c r="C75" s="1350"/>
      <c r="D75" s="1350"/>
      <c r="E75" s="1350"/>
      <c r="F75" s="1350"/>
      <c r="G75" s="1350"/>
      <c r="H75" s="1350"/>
      <c r="I75" s="1350"/>
      <c r="J75" s="1350"/>
      <c r="K75" s="1350"/>
      <c r="L75" s="1350"/>
      <c r="M75" s="1350"/>
      <c r="N75" s="1350"/>
      <c r="O75" s="1350"/>
      <c r="P75" s="1350"/>
      <c r="Q75" s="1350"/>
      <c r="R75" s="1350"/>
      <c r="S75" s="1350"/>
      <c r="T75" s="1350"/>
      <c r="U75" s="1350"/>
      <c r="V75" s="1350"/>
      <c r="W75" s="1350"/>
      <c r="X75" s="1350"/>
      <c r="Y75" s="1350"/>
      <c r="Z75" s="1456"/>
    </row>
    <row r="76" spans="1:26">
      <c r="A76" s="1457" t="s">
        <v>309</v>
      </c>
      <c r="B76" s="1369"/>
      <c r="C76" s="1369"/>
      <c r="D76" s="1369"/>
      <c r="E76" s="1369"/>
      <c r="F76" s="1369"/>
      <c r="G76" s="1369"/>
      <c r="H76" s="1369"/>
      <c r="I76" s="1369"/>
      <c r="J76" s="1369"/>
      <c r="K76" s="1369"/>
      <c r="L76" s="1369"/>
      <c r="M76" s="1369"/>
      <c r="N76" s="1369"/>
      <c r="O76" s="1369"/>
      <c r="P76" s="1369"/>
      <c r="Q76" s="1369"/>
      <c r="R76" s="1369"/>
      <c r="S76" s="1369"/>
      <c r="T76" s="1369"/>
      <c r="U76" s="1369"/>
      <c r="V76" s="1369"/>
      <c r="W76" s="1369"/>
      <c r="X76" s="1369"/>
      <c r="Y76" s="1369"/>
      <c r="Z76" s="1458"/>
    </row>
    <row r="77" spans="1:26">
      <c r="A77" s="1459" t="s">
        <v>310</v>
      </c>
      <c r="B77" s="1371" t="s">
        <v>311</v>
      </c>
      <c r="C77" s="1372"/>
      <c r="D77" s="1372"/>
      <c r="E77" s="1372"/>
      <c r="F77" s="1372"/>
      <c r="G77" s="1372"/>
      <c r="H77" s="1372"/>
      <c r="I77" s="1372"/>
      <c r="J77" s="1373"/>
      <c r="K77" s="1374" t="s">
        <v>312</v>
      </c>
      <c r="L77" s="1374"/>
      <c r="M77" s="1374"/>
      <c r="N77" s="1374"/>
      <c r="O77" s="1374"/>
      <c r="P77" s="1374"/>
      <c r="Q77" s="1374"/>
      <c r="R77" s="1374"/>
      <c r="S77" s="1374"/>
      <c r="T77" s="1374"/>
      <c r="U77" s="1374"/>
      <c r="V77" s="1374"/>
      <c r="W77" s="1371" t="s">
        <v>313</v>
      </c>
      <c r="X77" s="1372"/>
      <c r="Y77" s="1373"/>
      <c r="Z77" s="1460" t="s">
        <v>314</v>
      </c>
    </row>
    <row r="78" spans="1:26">
      <c r="A78" s="1461"/>
      <c r="B78" s="1376"/>
      <c r="C78" s="1377"/>
      <c r="D78" s="1377"/>
      <c r="E78" s="1377"/>
      <c r="F78" s="1377"/>
      <c r="G78" s="1377"/>
      <c r="H78" s="1377"/>
      <c r="I78" s="1377"/>
      <c r="J78" s="1378"/>
      <c r="K78" s="1379" t="s">
        <v>315</v>
      </c>
      <c r="L78" s="1379"/>
      <c r="M78" s="1379" t="s">
        <v>316</v>
      </c>
      <c r="N78" s="1379"/>
      <c r="O78" s="1379" t="s">
        <v>317</v>
      </c>
      <c r="P78" s="1379"/>
      <c r="Q78" s="1380" t="s">
        <v>318</v>
      </c>
      <c r="R78" s="1381"/>
      <c r="S78" s="1380" t="s">
        <v>319</v>
      </c>
      <c r="T78" s="1381"/>
      <c r="U78" s="1380" t="s">
        <v>320</v>
      </c>
      <c r="V78" s="1381"/>
      <c r="W78" s="1376"/>
      <c r="X78" s="1377"/>
      <c r="Y78" s="1378"/>
      <c r="Z78" s="1462"/>
    </row>
    <row r="79" spans="1:26">
      <c r="A79" s="1463"/>
      <c r="B79" s="1464"/>
      <c r="C79" s="1465"/>
      <c r="D79" s="1465"/>
      <c r="E79" s="1465"/>
      <c r="F79" s="1465"/>
      <c r="G79" s="1465"/>
      <c r="H79" s="1465"/>
      <c r="I79" s="1465"/>
      <c r="J79" s="1466"/>
      <c r="K79" s="1467" t="s">
        <v>321</v>
      </c>
      <c r="L79" s="1467"/>
      <c r="M79" s="1467" t="s">
        <v>321</v>
      </c>
      <c r="N79" s="1467"/>
      <c r="O79" s="1467" t="s">
        <v>321</v>
      </c>
      <c r="P79" s="1467"/>
      <c r="Q79" s="1468" t="s">
        <v>322</v>
      </c>
      <c r="R79" s="1469"/>
      <c r="S79" s="1468" t="s">
        <v>323</v>
      </c>
      <c r="T79" s="1469"/>
      <c r="U79" s="1468" t="s">
        <v>324</v>
      </c>
      <c r="V79" s="1469"/>
      <c r="W79" s="1464"/>
      <c r="X79" s="1465"/>
      <c r="Y79" s="1466"/>
      <c r="Z79" s="1470"/>
    </row>
    <row r="80" spans="1:26">
      <c r="A80" s="1471"/>
      <c r="B80" s="1387" t="s">
        <v>325</v>
      </c>
      <c r="C80" s="1388"/>
      <c r="D80" s="1388"/>
      <c r="E80" s="1388"/>
      <c r="F80" s="1388"/>
      <c r="G80" s="1388"/>
      <c r="H80" s="1388"/>
      <c r="I80" s="1388"/>
      <c r="J80" s="1389"/>
      <c r="K80" s="1472">
        <v>120</v>
      </c>
      <c r="L80" s="1473"/>
      <c r="M80" s="1472"/>
      <c r="N80" s="1473"/>
      <c r="O80" s="1472"/>
      <c r="P80" s="1473"/>
      <c r="Q80" s="1474"/>
      <c r="R80" s="1475"/>
      <c r="S80" s="1472"/>
      <c r="T80" s="1473"/>
      <c r="U80" s="1472"/>
      <c r="V80" s="1473"/>
      <c r="W80" s="1472"/>
      <c r="X80" s="1476"/>
      <c r="Y80" s="1473"/>
      <c r="Z80" s="1477">
        <v>120</v>
      </c>
    </row>
    <row r="81" spans="1:26">
      <c r="A81" s="1386"/>
      <c r="B81" s="1387"/>
      <c r="C81" s="1388"/>
      <c r="D81" s="1388"/>
      <c r="E81" s="1388"/>
      <c r="F81" s="1388"/>
      <c r="G81" s="1388"/>
      <c r="H81" s="1388"/>
      <c r="I81" s="1388"/>
      <c r="J81" s="1389"/>
      <c r="K81" s="1390"/>
      <c r="L81" s="1391"/>
      <c r="M81" s="1472"/>
      <c r="N81" s="1473"/>
      <c r="O81" s="1390"/>
      <c r="P81" s="1391"/>
      <c r="Q81" s="1390"/>
      <c r="R81" s="1391"/>
      <c r="S81" s="1390"/>
      <c r="T81" s="1391"/>
      <c r="U81" s="1390"/>
      <c r="V81" s="1391"/>
      <c r="W81" s="1390"/>
      <c r="X81" s="1392"/>
      <c r="Y81" s="1391"/>
      <c r="Z81" s="1477">
        <v>0</v>
      </c>
    </row>
    <row r="82" spans="1:26">
      <c r="A82" s="1386"/>
      <c r="B82" s="1387"/>
      <c r="C82" s="1388"/>
      <c r="D82" s="1388"/>
      <c r="E82" s="1388"/>
      <c r="F82" s="1388"/>
      <c r="G82" s="1388"/>
      <c r="H82" s="1388"/>
      <c r="I82" s="1388"/>
      <c r="J82" s="1389"/>
      <c r="K82" s="1390"/>
      <c r="L82" s="1391"/>
      <c r="M82" s="1472"/>
      <c r="N82" s="1473"/>
      <c r="O82" s="1390"/>
      <c r="P82" s="1391"/>
      <c r="Q82" s="1390"/>
      <c r="R82" s="1391"/>
      <c r="S82" s="1390"/>
      <c r="T82" s="1391"/>
      <c r="U82" s="1390"/>
      <c r="V82" s="1391"/>
      <c r="W82" s="1390"/>
      <c r="X82" s="1392"/>
      <c r="Y82" s="1391"/>
      <c r="Z82" s="1477">
        <v>0</v>
      </c>
    </row>
    <row r="83" spans="1:26">
      <c r="A83" s="1386"/>
      <c r="B83" s="1387"/>
      <c r="C83" s="1388"/>
      <c r="D83" s="1388"/>
      <c r="E83" s="1388"/>
      <c r="F83" s="1388"/>
      <c r="G83" s="1388"/>
      <c r="H83" s="1388"/>
      <c r="I83" s="1388"/>
      <c r="J83" s="1389"/>
      <c r="K83" s="1390"/>
      <c r="L83" s="1391"/>
      <c r="M83" s="1472"/>
      <c r="N83" s="1473"/>
      <c r="O83" s="1390"/>
      <c r="P83" s="1391"/>
      <c r="Q83" s="1390"/>
      <c r="R83" s="1391"/>
      <c r="S83" s="1390"/>
      <c r="T83" s="1391"/>
      <c r="U83" s="1390"/>
      <c r="V83" s="1391"/>
      <c r="W83" s="1390"/>
      <c r="X83" s="1392"/>
      <c r="Y83" s="1391"/>
      <c r="Z83" s="1477">
        <v>0</v>
      </c>
    </row>
    <row r="84" spans="1:26">
      <c r="A84" s="1386"/>
      <c r="B84" s="1387"/>
      <c r="C84" s="1388"/>
      <c r="D84" s="1388"/>
      <c r="E84" s="1388"/>
      <c r="F84" s="1388"/>
      <c r="G84" s="1388"/>
      <c r="H84" s="1388"/>
      <c r="I84" s="1388"/>
      <c r="J84" s="1389"/>
      <c r="K84" s="1390"/>
      <c r="L84" s="1391"/>
      <c r="M84" s="1472"/>
      <c r="N84" s="1473"/>
      <c r="O84" s="1390"/>
      <c r="P84" s="1391"/>
      <c r="Q84" s="1390"/>
      <c r="R84" s="1391"/>
      <c r="S84" s="1390"/>
      <c r="T84" s="1391"/>
      <c r="U84" s="1390"/>
      <c r="V84" s="1391"/>
      <c r="W84" s="1390"/>
      <c r="X84" s="1392"/>
      <c r="Y84" s="1391"/>
      <c r="Z84" s="1477">
        <v>0</v>
      </c>
    </row>
    <row r="85" spans="1:26">
      <c r="A85" s="1386"/>
      <c r="B85" s="1387"/>
      <c r="C85" s="1388"/>
      <c r="D85" s="1388"/>
      <c r="E85" s="1388"/>
      <c r="F85" s="1388"/>
      <c r="G85" s="1388"/>
      <c r="H85" s="1388"/>
      <c r="I85" s="1388"/>
      <c r="J85" s="1389"/>
      <c r="K85" s="1390"/>
      <c r="L85" s="1391"/>
      <c r="M85" s="1390"/>
      <c r="N85" s="1391"/>
      <c r="O85" s="1390"/>
      <c r="P85" s="1391"/>
      <c r="Q85" s="1390"/>
      <c r="R85" s="1391"/>
      <c r="S85" s="1390"/>
      <c r="T85" s="1391"/>
      <c r="U85" s="1390"/>
      <c r="V85" s="1391"/>
      <c r="W85" s="1390"/>
      <c r="X85" s="1392"/>
      <c r="Y85" s="1391"/>
      <c r="Z85" s="1477">
        <v>0</v>
      </c>
    </row>
    <row r="86" spans="1:26">
      <c r="A86" s="1386"/>
      <c r="B86" s="1387"/>
      <c r="C86" s="1388"/>
      <c r="D86" s="1388"/>
      <c r="E86" s="1388"/>
      <c r="F86" s="1388"/>
      <c r="G86" s="1388"/>
      <c r="H86" s="1388"/>
      <c r="I86" s="1388"/>
      <c r="J86" s="1389"/>
      <c r="K86" s="1390"/>
      <c r="L86" s="1391"/>
      <c r="M86" s="1390"/>
      <c r="N86" s="1391"/>
      <c r="O86" s="1390"/>
      <c r="P86" s="1391"/>
      <c r="Q86" s="1390"/>
      <c r="R86" s="1391"/>
      <c r="S86" s="1390"/>
      <c r="T86" s="1391"/>
      <c r="U86" s="1390"/>
      <c r="V86" s="1391"/>
      <c r="W86" s="1390"/>
      <c r="X86" s="1392"/>
      <c r="Y86" s="1391"/>
      <c r="Z86" s="1393">
        <v>0</v>
      </c>
    </row>
    <row r="87" spans="1:26">
      <c r="A87" s="1386"/>
      <c r="B87" s="1387"/>
      <c r="C87" s="1388"/>
      <c r="D87" s="1388"/>
      <c r="E87" s="1388"/>
      <c r="F87" s="1388"/>
      <c r="G87" s="1388"/>
      <c r="H87" s="1388"/>
      <c r="I87" s="1388"/>
      <c r="J87" s="1389"/>
      <c r="K87" s="1390"/>
      <c r="L87" s="1391"/>
      <c r="M87" s="1390"/>
      <c r="N87" s="1391"/>
      <c r="O87" s="1390"/>
      <c r="P87" s="1391"/>
      <c r="Q87" s="1390"/>
      <c r="R87" s="1391"/>
      <c r="S87" s="1390"/>
      <c r="T87" s="1391"/>
      <c r="U87" s="1390"/>
      <c r="V87" s="1391"/>
      <c r="W87" s="1390"/>
      <c r="X87" s="1392"/>
      <c r="Y87" s="1391"/>
      <c r="Z87" s="1393">
        <v>0</v>
      </c>
    </row>
    <row r="88" spans="1:26">
      <c r="A88" s="1386"/>
      <c r="B88" s="1387"/>
      <c r="C88" s="1388"/>
      <c r="D88" s="1388"/>
      <c r="E88" s="1388"/>
      <c r="F88" s="1388"/>
      <c r="G88" s="1388"/>
      <c r="H88" s="1388"/>
      <c r="I88" s="1388"/>
      <c r="J88" s="1389"/>
      <c r="K88" s="1390"/>
      <c r="L88" s="1391"/>
      <c r="M88" s="1390"/>
      <c r="N88" s="1391"/>
      <c r="O88" s="1390"/>
      <c r="P88" s="1391"/>
      <c r="Q88" s="1390"/>
      <c r="R88" s="1391"/>
      <c r="S88" s="1390"/>
      <c r="T88" s="1391"/>
      <c r="U88" s="1390"/>
      <c r="V88" s="1391"/>
      <c r="W88" s="1390"/>
      <c r="X88" s="1392"/>
      <c r="Y88" s="1391"/>
      <c r="Z88" s="1393">
        <v>0</v>
      </c>
    </row>
    <row r="89" spans="1:26">
      <c r="A89" s="1394"/>
      <c r="B89" s="1395"/>
      <c r="C89" s="1396"/>
      <c r="D89" s="1396"/>
      <c r="E89" s="1396"/>
      <c r="F89" s="1396"/>
      <c r="G89" s="1396"/>
      <c r="H89" s="1396"/>
      <c r="I89" s="1396"/>
      <c r="J89" s="1397"/>
      <c r="K89" s="1398"/>
      <c r="L89" s="1399"/>
      <c r="M89" s="1398"/>
      <c r="N89" s="1399"/>
      <c r="O89" s="1398"/>
      <c r="P89" s="1399"/>
      <c r="Q89" s="1398"/>
      <c r="R89" s="1399"/>
      <c r="S89" s="1398"/>
      <c r="T89" s="1399"/>
      <c r="U89" s="1398"/>
      <c r="V89" s="1399"/>
      <c r="W89" s="1398"/>
      <c r="X89" s="1400"/>
      <c r="Y89" s="1399"/>
      <c r="Z89" s="1401">
        <v>0</v>
      </c>
    </row>
    <row r="90" spans="1:26">
      <c r="A90" s="1402" t="s">
        <v>326</v>
      </c>
      <c r="B90" s="1403"/>
      <c r="C90" s="1404"/>
      <c r="D90" s="1404"/>
      <c r="E90" s="1404"/>
      <c r="F90" s="1404"/>
      <c r="G90" s="1404"/>
      <c r="H90" s="1404"/>
      <c r="I90" s="1404"/>
      <c r="J90" s="1404"/>
      <c r="K90" s="1404"/>
      <c r="L90" s="1404"/>
      <c r="M90" s="1404"/>
      <c r="N90" s="1404"/>
      <c r="O90" s="1404"/>
      <c r="P90" s="1404"/>
      <c r="Q90" s="1404"/>
      <c r="R90" s="1404"/>
      <c r="S90" s="1404"/>
      <c r="T90" s="1404"/>
      <c r="U90" s="1404"/>
      <c r="V90" s="1404"/>
      <c r="W90" s="1404"/>
      <c r="X90" s="1404"/>
      <c r="Y90" s="1404"/>
      <c r="Z90" s="1405">
        <v>120</v>
      </c>
    </row>
    <row r="91" spans="1:26">
      <c r="A91" s="1478"/>
      <c r="B91" s="1478"/>
      <c r="C91" s="1478"/>
      <c r="D91" s="1478"/>
      <c r="E91" s="1478"/>
      <c r="F91" s="1478"/>
      <c r="G91" s="1478"/>
      <c r="H91" s="1478"/>
      <c r="I91" s="1478"/>
      <c r="J91" s="1478"/>
      <c r="K91" s="1478"/>
      <c r="L91" s="1478"/>
      <c r="M91" s="1478"/>
      <c r="N91" s="1478"/>
      <c r="O91" s="1478"/>
      <c r="P91" s="1478"/>
      <c r="Q91" s="1478"/>
      <c r="R91" s="1478"/>
      <c r="S91" s="1478"/>
      <c r="T91" s="1478"/>
      <c r="U91" s="1478"/>
      <c r="V91" s="1478"/>
      <c r="W91" s="1478"/>
      <c r="X91" s="1478"/>
      <c r="Y91" s="1479"/>
      <c r="Z91" s="1480"/>
    </row>
    <row r="92" spans="1:26">
      <c r="A92" s="1368" t="s">
        <v>327</v>
      </c>
      <c r="B92" s="1369"/>
      <c r="C92" s="1369"/>
      <c r="D92" s="1369"/>
      <c r="E92" s="1369"/>
      <c r="F92" s="1369"/>
      <c r="G92" s="1369"/>
      <c r="H92" s="1369"/>
      <c r="I92" s="1369"/>
      <c r="J92" s="1369"/>
      <c r="K92" s="1369"/>
      <c r="L92" s="1369"/>
      <c r="M92" s="1369"/>
      <c r="N92" s="1369"/>
      <c r="O92" s="1369"/>
      <c r="P92" s="1369"/>
      <c r="Q92" s="1369"/>
      <c r="R92" s="1369"/>
      <c r="S92" s="1369"/>
      <c r="T92" s="1369"/>
      <c r="U92" s="1369"/>
      <c r="V92" s="1369"/>
      <c r="W92" s="1369"/>
      <c r="X92" s="1369"/>
      <c r="Y92" s="1369"/>
      <c r="Z92" s="1481"/>
    </row>
    <row r="93" spans="1:26">
      <c r="A93" s="1408" t="s">
        <v>328</v>
      </c>
      <c r="B93" s="1356"/>
      <c r="C93" s="1356"/>
      <c r="D93" s="1356"/>
      <c r="E93" s="1356"/>
      <c r="F93" s="1356"/>
      <c r="G93" s="1356"/>
      <c r="H93" s="1356"/>
      <c r="I93" s="1356"/>
      <c r="J93" s="1356"/>
      <c r="K93" s="1356"/>
      <c r="L93" s="1356"/>
      <c r="M93" s="1356"/>
      <c r="N93" s="1356"/>
      <c r="O93" s="1356"/>
      <c r="P93" s="1356"/>
      <c r="Q93" s="1356"/>
      <c r="R93" s="1356"/>
      <c r="S93" s="1356"/>
      <c r="T93" s="1356"/>
      <c r="U93" s="1356"/>
      <c r="V93" s="1356"/>
      <c r="W93" s="1356"/>
      <c r="X93" s="1356"/>
      <c r="Y93" s="1356"/>
      <c r="Z93" s="1356"/>
    </row>
    <row r="94" spans="1:26">
      <c r="A94" s="1482"/>
      <c r="B94" s="1409"/>
      <c r="C94" s="1409"/>
      <c r="D94" s="1409"/>
      <c r="E94" s="1409"/>
      <c r="F94" s="1409"/>
      <c r="G94" s="1409"/>
      <c r="H94" s="1409"/>
      <c r="I94" s="1409"/>
      <c r="J94" s="1409"/>
      <c r="K94" s="1409"/>
      <c r="L94" s="1359" t="s">
        <v>300</v>
      </c>
      <c r="M94" s="1359"/>
      <c r="N94" s="1359"/>
      <c r="O94" s="1359"/>
      <c r="P94" s="1359"/>
      <c r="Q94" s="1409"/>
      <c r="R94" s="1409"/>
      <c r="S94" s="1409"/>
      <c r="T94" s="1409"/>
      <c r="U94" s="1409"/>
      <c r="V94" s="1409"/>
      <c r="W94" s="1409"/>
      <c r="X94" s="1409"/>
      <c r="Y94" s="1409"/>
      <c r="Z94" s="1409"/>
    </row>
    <row r="95" spans="1:26">
      <c r="A95" s="1413"/>
      <c r="B95" s="1349"/>
      <c r="C95" s="1349"/>
      <c r="D95" s="1349"/>
      <c r="E95" s="1349"/>
      <c r="F95" s="1349"/>
      <c r="G95" s="1349"/>
      <c r="H95" s="1349"/>
      <c r="I95" s="1349"/>
      <c r="J95" s="1349"/>
      <c r="K95" s="1349"/>
      <c r="L95" s="1349"/>
      <c r="M95" s="1349"/>
      <c r="N95" s="1349"/>
      <c r="O95" s="1349"/>
      <c r="P95" s="1349"/>
      <c r="Q95" s="1349"/>
      <c r="R95" s="1349"/>
      <c r="S95" s="1349"/>
      <c r="T95" s="1349"/>
      <c r="U95" s="1349"/>
      <c r="V95" s="1349"/>
      <c r="W95" s="1349"/>
      <c r="X95" s="1349"/>
      <c r="Y95" s="1349"/>
      <c r="Z95" s="1349"/>
    </row>
    <row r="96" spans="1:26">
      <c r="A96" s="1413"/>
      <c r="B96" s="1349"/>
      <c r="C96" s="1349"/>
      <c r="D96" s="1349"/>
      <c r="E96" s="1349"/>
      <c r="F96" s="1349"/>
      <c r="G96" s="1349"/>
      <c r="H96" s="1349"/>
      <c r="I96" s="1349"/>
      <c r="J96" s="1349"/>
      <c r="K96" s="1349"/>
      <c r="L96" s="1349"/>
      <c r="M96" s="1349"/>
      <c r="N96" s="1349"/>
      <c r="O96" s="1349"/>
      <c r="P96" s="1349"/>
      <c r="Q96" s="1349"/>
      <c r="R96" s="1349"/>
      <c r="S96" s="1349"/>
      <c r="T96" s="1349"/>
      <c r="U96" s="1349"/>
      <c r="V96" s="1349"/>
      <c r="W96" s="1349"/>
      <c r="X96" s="1349"/>
      <c r="Y96" s="1349"/>
      <c r="Z96" s="1349"/>
    </row>
    <row r="97" spans="1:26">
      <c r="A97" s="1413"/>
      <c r="B97" s="1349"/>
      <c r="C97" s="1349"/>
      <c r="D97" s="1349"/>
      <c r="E97" s="1349"/>
      <c r="F97" s="1349"/>
      <c r="G97" s="1349"/>
      <c r="H97" s="1349"/>
      <c r="I97" s="1349"/>
      <c r="J97" s="1349"/>
      <c r="K97" s="1349"/>
      <c r="L97" s="1349"/>
      <c r="M97" s="1349"/>
      <c r="N97" s="1349"/>
      <c r="O97" s="1349"/>
      <c r="P97" s="1349"/>
      <c r="Q97" s="1349"/>
      <c r="R97" s="1349"/>
      <c r="S97" s="1349"/>
      <c r="T97" s="1349"/>
      <c r="U97" s="1349"/>
      <c r="V97" s="1349"/>
      <c r="W97" s="1349"/>
      <c r="X97" s="1349"/>
      <c r="Y97" s="1349"/>
      <c r="Z97" s="1349"/>
    </row>
    <row r="98" spans="1:26">
      <c r="A98" s="1413"/>
      <c r="B98" s="1411" t="s">
        <v>329</v>
      </c>
      <c r="C98" s="1411"/>
      <c r="D98" s="1411"/>
      <c r="E98" s="1349"/>
      <c r="F98" s="1349"/>
      <c r="G98" s="1349"/>
      <c r="H98" s="1349"/>
      <c r="I98" s="1349"/>
      <c r="J98" s="1349"/>
      <c r="K98" s="1349"/>
      <c r="L98" s="1349"/>
      <c r="M98" s="1349"/>
      <c r="N98" s="1349"/>
      <c r="O98" s="1349"/>
      <c r="P98" s="1349"/>
      <c r="Q98" s="1349"/>
      <c r="R98" s="1349"/>
      <c r="S98" s="1349"/>
      <c r="T98" s="1349"/>
      <c r="U98" s="1349"/>
      <c r="V98" s="1349"/>
      <c r="W98" s="1349"/>
      <c r="X98" s="1349"/>
      <c r="Y98" s="1349"/>
      <c r="Z98" s="1349"/>
    </row>
    <row r="99" spans="1:26">
      <c r="A99" s="1413"/>
      <c r="B99" s="1349"/>
      <c r="C99" s="1349"/>
      <c r="D99" s="1349"/>
      <c r="E99" s="1349"/>
      <c r="F99" s="1349"/>
      <c r="G99" s="1349"/>
      <c r="H99" s="1349"/>
      <c r="I99" s="1349"/>
      <c r="J99" s="1349"/>
      <c r="K99" s="1349"/>
      <c r="L99" s="1349"/>
      <c r="M99" s="1349"/>
      <c r="N99" s="1349"/>
      <c r="O99" s="1349"/>
      <c r="P99" s="1349"/>
      <c r="Q99" s="1349"/>
      <c r="R99" s="1349"/>
      <c r="S99" s="1349"/>
      <c r="T99" s="1349"/>
      <c r="U99" s="1349"/>
      <c r="V99" s="1349"/>
      <c r="W99" s="1349"/>
      <c r="X99" s="1349"/>
      <c r="Y99" s="1349"/>
      <c r="Z99" s="1349"/>
    </row>
    <row r="100" spans="1:26">
      <c r="A100" s="1413"/>
      <c r="B100" s="1349"/>
      <c r="C100" s="1349"/>
      <c r="D100" s="1349"/>
      <c r="E100" s="1349"/>
      <c r="F100" s="1349"/>
      <c r="G100" s="1349"/>
      <c r="H100" s="1349"/>
      <c r="I100" s="1349"/>
      <c r="J100" s="1349"/>
      <c r="K100" s="1349"/>
      <c r="L100" s="1349"/>
      <c r="M100" s="1349"/>
      <c r="N100" s="1349"/>
      <c r="O100" s="1349"/>
      <c r="P100" s="1349"/>
      <c r="Q100" s="1349"/>
      <c r="R100" s="1349"/>
      <c r="S100" s="1349"/>
      <c r="T100" s="1349"/>
      <c r="U100" s="1349"/>
      <c r="V100" s="1349"/>
      <c r="W100" s="1349"/>
      <c r="X100" s="1349"/>
      <c r="Y100" s="1349"/>
      <c r="Z100" s="1349"/>
    </row>
    <row r="101" spans="1:26">
      <c r="A101" s="1413"/>
      <c r="B101" s="1349"/>
      <c r="C101" s="1349"/>
      <c r="D101" s="1349"/>
      <c r="E101" s="1349"/>
      <c r="F101" s="1349"/>
      <c r="G101" s="1349"/>
      <c r="H101" s="1349"/>
      <c r="I101" s="1349"/>
      <c r="J101" s="1349"/>
      <c r="K101" s="1349"/>
      <c r="L101" s="1349"/>
      <c r="M101" s="1349"/>
      <c r="N101" s="1349"/>
      <c r="O101" s="1349"/>
      <c r="P101" s="1349"/>
      <c r="Q101" s="1349"/>
      <c r="R101" s="1349"/>
      <c r="S101" s="1349"/>
      <c r="T101" s="1349"/>
      <c r="U101" s="1349"/>
      <c r="V101" s="1349"/>
      <c r="W101" s="1349"/>
      <c r="X101" s="1349"/>
      <c r="Y101" s="1349"/>
      <c r="Z101" s="1349"/>
    </row>
    <row r="102" spans="1:26">
      <c r="A102" s="1413"/>
      <c r="B102" s="1349"/>
      <c r="C102" s="1349"/>
      <c r="D102" s="1349"/>
      <c r="E102" s="1349"/>
      <c r="F102" s="1349"/>
      <c r="G102" s="1349"/>
      <c r="H102" s="1349"/>
      <c r="I102" s="1349"/>
      <c r="J102" s="1349"/>
      <c r="K102" s="1349"/>
      <c r="L102" s="1349"/>
      <c r="M102" s="1349"/>
      <c r="N102" s="1349"/>
      <c r="O102" s="1349"/>
      <c r="P102" s="1349"/>
      <c r="Q102" s="1349"/>
      <c r="R102" s="1349"/>
      <c r="S102" s="1349"/>
      <c r="T102" s="1349"/>
      <c r="U102" s="1349"/>
      <c r="V102" s="1349"/>
      <c r="W102" s="1349"/>
      <c r="X102" s="1349"/>
      <c r="Y102" s="1349"/>
      <c r="Z102" s="1349"/>
    </row>
    <row r="103" spans="1:26">
      <c r="A103" s="1413"/>
      <c r="B103" s="1411"/>
      <c r="C103" s="1411"/>
      <c r="D103" s="1411"/>
      <c r="E103" s="1349"/>
      <c r="F103" s="1349"/>
      <c r="G103" s="1349"/>
      <c r="H103" s="1349"/>
      <c r="I103" s="1349"/>
      <c r="J103" s="1349"/>
      <c r="K103" s="1349"/>
      <c r="L103" s="1349"/>
      <c r="M103" s="1349"/>
      <c r="N103" s="1349"/>
      <c r="O103" s="1349"/>
      <c r="P103" s="1349"/>
      <c r="Q103" s="1349"/>
      <c r="R103" s="1349"/>
      <c r="S103" s="1349"/>
      <c r="T103" s="1349"/>
      <c r="U103" s="1349"/>
      <c r="V103" s="1349"/>
      <c r="W103" s="1349"/>
      <c r="X103" s="1349"/>
      <c r="Y103" s="1349"/>
      <c r="Z103" s="1349"/>
    </row>
    <row r="104" spans="1:26">
      <c r="A104" s="1413"/>
      <c r="B104" s="1349"/>
      <c r="C104" s="1349"/>
      <c r="D104" s="1349"/>
      <c r="E104" s="1349"/>
      <c r="F104" s="1349"/>
      <c r="G104" s="1349"/>
      <c r="H104" s="1349"/>
      <c r="I104" s="1349"/>
      <c r="J104" s="1349"/>
      <c r="K104" s="1349"/>
      <c r="L104" s="1349"/>
      <c r="M104" s="1349"/>
      <c r="N104" s="1349"/>
      <c r="O104" s="1349"/>
      <c r="P104" s="1349"/>
      <c r="Q104" s="1349"/>
      <c r="R104" s="1349"/>
      <c r="S104" s="1349"/>
      <c r="T104" s="1349"/>
      <c r="U104" s="1349"/>
      <c r="V104" s="1349"/>
      <c r="W104" s="1349"/>
      <c r="X104" s="1349"/>
      <c r="Y104" s="1349"/>
      <c r="Z104" s="1349"/>
    </row>
    <row r="105" spans="1:26">
      <c r="A105" s="1413"/>
      <c r="B105" s="1349"/>
      <c r="C105" s="1349"/>
      <c r="D105" s="1349"/>
      <c r="E105" s="1349"/>
      <c r="F105" s="1349"/>
      <c r="G105" s="1349"/>
      <c r="H105" s="1349"/>
      <c r="I105" s="1349"/>
      <c r="J105" s="1349"/>
      <c r="K105" s="1349"/>
      <c r="L105" s="1349"/>
      <c r="M105" s="1349"/>
      <c r="N105" s="1349"/>
      <c r="O105" s="1349"/>
      <c r="P105" s="1349"/>
      <c r="Q105" s="1349"/>
      <c r="R105" s="1349"/>
      <c r="S105" s="1349"/>
      <c r="T105" s="1349"/>
      <c r="U105" s="1349"/>
      <c r="V105" s="1349"/>
      <c r="W105" s="1349"/>
      <c r="X105" s="1349"/>
      <c r="Y105" s="1349"/>
      <c r="Z105" s="1349"/>
    </row>
    <row r="106" spans="1:26">
      <c r="A106" s="1413"/>
      <c r="B106" s="1349"/>
      <c r="C106" s="1349"/>
      <c r="D106" s="1349"/>
      <c r="E106" s="1349"/>
      <c r="F106" s="1349"/>
      <c r="G106" s="1349"/>
      <c r="H106" s="1349"/>
      <c r="I106" s="1349"/>
      <c r="J106" s="1349"/>
      <c r="K106" s="1349"/>
      <c r="L106" s="1349"/>
      <c r="M106" s="1349"/>
      <c r="N106" s="1349"/>
      <c r="O106" s="1349"/>
      <c r="P106" s="1349"/>
      <c r="Q106" s="1349"/>
      <c r="R106" s="1349"/>
      <c r="S106" s="1349"/>
      <c r="T106" s="1349"/>
      <c r="U106" s="1349"/>
      <c r="V106" s="1349"/>
      <c r="W106" s="1349"/>
      <c r="X106" s="1349"/>
      <c r="Y106" s="1349"/>
      <c r="Z106" s="1349"/>
    </row>
    <row r="107" spans="1:26">
      <c r="A107" s="1413"/>
      <c r="B107" s="1349"/>
      <c r="C107" s="1349"/>
      <c r="D107" s="1349"/>
      <c r="E107" s="1349"/>
      <c r="F107" s="1349"/>
      <c r="G107" s="1349"/>
      <c r="H107" s="1349"/>
      <c r="I107" s="1349"/>
      <c r="J107" s="1349"/>
      <c r="K107" s="1349"/>
      <c r="L107" s="1349"/>
      <c r="M107" s="1349"/>
      <c r="N107" s="1349"/>
      <c r="O107" s="1349"/>
      <c r="P107" s="1349"/>
      <c r="Q107" s="1349"/>
      <c r="R107" s="1349"/>
      <c r="S107" s="1349"/>
      <c r="T107" s="1349"/>
      <c r="U107" s="1349"/>
      <c r="V107" s="1349"/>
      <c r="W107" s="1349"/>
      <c r="X107" s="1349"/>
      <c r="Y107" s="1349"/>
      <c r="Z107" s="1349"/>
    </row>
    <row r="108" spans="1:26">
      <c r="A108" s="1413"/>
      <c r="B108" s="1349"/>
      <c r="C108" s="1349"/>
      <c r="D108" s="1349"/>
      <c r="E108" s="1349"/>
      <c r="F108" s="1349"/>
      <c r="G108" s="1349"/>
      <c r="H108" s="1349"/>
      <c r="I108" s="1349"/>
      <c r="J108" s="1349"/>
      <c r="K108" s="1349"/>
      <c r="L108" s="1349"/>
      <c r="M108" s="1349"/>
      <c r="N108" s="1349"/>
      <c r="O108" s="1349"/>
      <c r="P108" s="1349"/>
      <c r="Q108" s="1349"/>
      <c r="R108" s="1349"/>
      <c r="S108" s="1349"/>
      <c r="T108" s="1349"/>
      <c r="U108" s="1349"/>
      <c r="V108" s="1349"/>
      <c r="W108" s="1349"/>
      <c r="X108" s="1349"/>
      <c r="Y108" s="1349"/>
      <c r="Z108" s="1349"/>
    </row>
    <row r="109" spans="1:26">
      <c r="A109" s="1413"/>
      <c r="B109" s="1349"/>
      <c r="C109" s="1349"/>
      <c r="D109" s="1349"/>
      <c r="E109" s="1349"/>
      <c r="F109" s="1349"/>
      <c r="G109" s="1349"/>
      <c r="H109" s="1349"/>
      <c r="I109" s="1349"/>
      <c r="J109" s="1349"/>
      <c r="K109" s="1349"/>
      <c r="L109" s="1349"/>
      <c r="M109" s="1349"/>
      <c r="N109" s="1349"/>
      <c r="O109" s="1349"/>
      <c r="P109" s="1349"/>
      <c r="Q109" s="1349"/>
      <c r="R109" s="1349"/>
      <c r="S109" s="1349"/>
      <c r="T109" s="1349"/>
      <c r="U109" s="1349"/>
      <c r="V109" s="1349"/>
      <c r="W109" s="1349"/>
      <c r="X109" s="1349"/>
      <c r="Y109" s="1349"/>
      <c r="Z109" s="1349"/>
    </row>
    <row r="110" spans="1:26">
      <c r="A110" s="1413"/>
      <c r="B110" s="1349"/>
      <c r="C110" s="1349"/>
      <c r="D110" s="1349"/>
      <c r="E110" s="1349"/>
      <c r="F110" s="1349"/>
      <c r="G110" s="1349"/>
      <c r="H110" s="1349"/>
      <c r="I110" s="1349"/>
      <c r="J110" s="1349"/>
      <c r="K110" s="1349"/>
      <c r="L110" s="1349"/>
      <c r="M110" s="1349"/>
      <c r="N110" s="1349"/>
      <c r="O110" s="1349"/>
      <c r="P110" s="1349"/>
      <c r="Q110" s="1349"/>
      <c r="R110" s="1349"/>
      <c r="S110" s="1349"/>
      <c r="T110" s="1349"/>
      <c r="U110" s="1349"/>
      <c r="V110" s="1349"/>
      <c r="W110" s="1349"/>
      <c r="X110" s="1349"/>
      <c r="Y110" s="1349"/>
      <c r="Z110" s="1349"/>
    </row>
    <row r="111" spans="1:26">
      <c r="A111" s="1414"/>
      <c r="B111" s="1415"/>
      <c r="C111" s="1415"/>
      <c r="D111" s="1415"/>
      <c r="E111" s="1415"/>
      <c r="F111" s="1415"/>
      <c r="G111" s="1415"/>
      <c r="H111" s="1415"/>
      <c r="I111" s="1415"/>
      <c r="J111" s="1415"/>
      <c r="K111" s="1415"/>
      <c r="L111" s="1415"/>
      <c r="M111" s="1415"/>
      <c r="N111" s="1415"/>
      <c r="O111" s="1415"/>
      <c r="P111" s="1415"/>
      <c r="Q111" s="1415"/>
      <c r="R111" s="1415"/>
      <c r="S111" s="1415"/>
      <c r="T111" s="1415"/>
      <c r="U111" s="1415"/>
      <c r="V111" s="1415"/>
      <c r="W111" s="1415"/>
      <c r="X111" s="1415"/>
      <c r="Y111" s="1415"/>
      <c r="Z111" s="1415"/>
    </row>
    <row r="112" spans="1:26">
      <c r="A112" s="1416"/>
      <c r="B112" s="1416"/>
      <c r="C112" s="1416"/>
      <c r="D112" s="1416"/>
      <c r="E112" s="1416"/>
      <c r="F112" s="1416"/>
      <c r="G112" s="1416"/>
      <c r="H112" s="1416"/>
      <c r="I112" s="1416"/>
      <c r="J112" s="1416"/>
      <c r="K112" s="1416"/>
      <c r="L112" s="1416"/>
      <c r="M112" s="1416"/>
      <c r="N112" s="1416"/>
      <c r="O112" s="1416"/>
      <c r="P112" s="1416"/>
      <c r="Q112" s="1416"/>
      <c r="R112" s="1416"/>
      <c r="S112" s="1416"/>
      <c r="T112" s="1416"/>
      <c r="U112" s="1416"/>
      <c r="V112" s="1416"/>
      <c r="W112" s="1416"/>
      <c r="X112" s="1416"/>
      <c r="Y112" s="1416"/>
      <c r="Z112" s="1417"/>
    </row>
    <row r="113" spans="1:26">
      <c r="A113" s="1320" t="s">
        <v>330</v>
      </c>
      <c r="B113" s="1321"/>
      <c r="C113" s="1321"/>
      <c r="D113" s="1321"/>
      <c r="E113" s="1321"/>
      <c r="F113" s="1321"/>
      <c r="G113" s="1321"/>
      <c r="H113" s="1321"/>
      <c r="I113" s="1321"/>
      <c r="J113" s="1321"/>
      <c r="K113" s="1321"/>
      <c r="L113" s="1321"/>
      <c r="M113" s="1321"/>
      <c r="N113" s="1321"/>
      <c r="O113" s="1321"/>
      <c r="P113" s="1321"/>
      <c r="Q113" s="1321"/>
      <c r="R113" s="1321"/>
      <c r="S113" s="1321"/>
      <c r="T113" s="1321"/>
      <c r="U113" s="1321"/>
      <c r="V113" s="1321"/>
      <c r="W113" s="1321"/>
      <c r="X113" s="1321"/>
      <c r="Y113" s="1321"/>
      <c r="Z113" s="1321"/>
    </row>
    <row r="114" spans="1:26">
      <c r="A114" s="1418"/>
      <c r="B114" s="1419"/>
      <c r="C114" s="1419"/>
      <c r="D114" s="1419"/>
      <c r="E114" s="1419"/>
      <c r="F114" s="1419"/>
      <c r="G114" s="1419"/>
      <c r="H114" s="1419"/>
      <c r="I114" s="1419"/>
      <c r="J114" s="1419"/>
      <c r="K114" s="1419"/>
      <c r="L114" s="1419"/>
      <c r="M114" s="1419"/>
      <c r="N114" s="1419"/>
      <c r="O114" s="1419"/>
      <c r="P114" s="1419"/>
      <c r="Q114" s="1419"/>
      <c r="R114" s="1419"/>
      <c r="S114" s="1419"/>
      <c r="T114" s="1419"/>
      <c r="U114" s="1419"/>
      <c r="V114" s="1419"/>
      <c r="W114" s="1419"/>
      <c r="X114" s="1419"/>
      <c r="Y114" s="1419"/>
      <c r="Z114" s="1419"/>
    </row>
    <row r="115" spans="1:26">
      <c r="A115" s="1420"/>
      <c r="B115" s="1421"/>
      <c r="C115" s="1421"/>
      <c r="D115" s="1421"/>
      <c r="E115" s="1421"/>
      <c r="F115" s="1421"/>
      <c r="G115" s="1421"/>
      <c r="H115" s="1421"/>
      <c r="I115" s="1421"/>
      <c r="J115" s="1421"/>
      <c r="K115" s="1421"/>
      <c r="L115" s="1421"/>
      <c r="M115" s="1421"/>
      <c r="N115" s="1421"/>
      <c r="O115" s="1421"/>
      <c r="P115" s="1421"/>
      <c r="Q115" s="1421"/>
      <c r="R115" s="1421"/>
      <c r="S115" s="1421"/>
      <c r="T115" s="1421"/>
      <c r="U115" s="1421"/>
      <c r="V115" s="1421"/>
      <c r="W115" s="1421"/>
      <c r="X115" s="1421"/>
      <c r="Y115" s="1421"/>
      <c r="Z115" s="1421"/>
    </row>
    <row r="116" spans="1:26">
      <c r="A116" s="1422"/>
      <c r="B116" s="1423"/>
      <c r="C116" s="1423"/>
      <c r="D116" s="1423"/>
      <c r="E116" s="1423"/>
      <c r="F116" s="1423"/>
      <c r="G116" s="1423"/>
      <c r="H116" s="1423"/>
      <c r="I116" s="1423"/>
      <c r="J116" s="1423"/>
      <c r="K116" s="1423"/>
      <c r="L116" s="1423"/>
      <c r="M116" s="1423"/>
      <c r="N116" s="1423"/>
      <c r="O116" s="1423"/>
      <c r="P116" s="1423"/>
      <c r="Q116" s="1423"/>
      <c r="R116" s="1423"/>
      <c r="S116" s="1423"/>
      <c r="T116" s="1423"/>
      <c r="U116" s="1423"/>
      <c r="V116" s="1423"/>
      <c r="W116" s="1423"/>
      <c r="X116" s="1423"/>
      <c r="Y116" s="1423"/>
      <c r="Z116" s="1423"/>
    </row>
    <row r="117" spans="1:26">
      <c r="A117" s="1424"/>
      <c r="B117" s="1425"/>
      <c r="C117" s="1425"/>
      <c r="D117" s="1425"/>
      <c r="E117" s="1425"/>
      <c r="F117" s="1425"/>
      <c r="G117" s="1425"/>
      <c r="H117" s="1425"/>
      <c r="I117" s="1425"/>
      <c r="J117" s="1425"/>
      <c r="K117" s="1425"/>
      <c r="L117" s="1425"/>
      <c r="M117" s="1425"/>
      <c r="N117" s="1425"/>
      <c r="O117" s="1425"/>
      <c r="P117" s="1425"/>
      <c r="Q117" s="1425"/>
      <c r="R117" s="1425"/>
      <c r="S117" s="1425"/>
      <c r="T117" s="1425"/>
      <c r="U117" s="1425"/>
      <c r="V117" s="1425"/>
      <c r="W117" s="1425"/>
      <c r="X117" s="1425"/>
      <c r="Y117" s="1425"/>
      <c r="Z117" s="1426"/>
    </row>
    <row r="118" spans="1:26">
      <c r="A118" s="1427"/>
      <c r="B118" s="1428" t="s">
        <v>331</v>
      </c>
      <c r="C118" s="1428"/>
      <c r="D118" s="1428"/>
      <c r="E118" s="1428"/>
      <c r="F118" s="1428"/>
      <c r="G118" s="1428"/>
      <c r="H118" s="1429"/>
      <c r="I118" s="1429"/>
      <c r="J118" s="1429"/>
      <c r="K118" s="1428" t="s">
        <v>332</v>
      </c>
      <c r="L118" s="1428"/>
      <c r="M118" s="1428"/>
      <c r="N118" s="1428"/>
      <c r="O118" s="1428"/>
      <c r="P118" s="1428"/>
      <c r="Q118" s="1428"/>
      <c r="R118" s="1429"/>
      <c r="S118" s="1429"/>
      <c r="T118" s="1428"/>
      <c r="U118" s="1428"/>
      <c r="V118" s="1428"/>
      <c r="W118" s="1428"/>
      <c r="X118" s="1428"/>
      <c r="Y118" s="1428"/>
      <c r="Z118" s="1428"/>
    </row>
    <row r="119" spans="1:26">
      <c r="A119" s="1427"/>
      <c r="B119" s="1430"/>
      <c r="C119" s="1429"/>
      <c r="D119" s="1429"/>
      <c r="E119" s="1429"/>
      <c r="F119" s="1429"/>
      <c r="G119" s="1429"/>
      <c r="H119" s="1429"/>
      <c r="I119" s="1429"/>
      <c r="J119" s="1429"/>
      <c r="K119" s="1430"/>
      <c r="L119" s="1430"/>
      <c r="M119" s="1429"/>
      <c r="N119" s="1429"/>
      <c r="O119" s="1429"/>
      <c r="P119" s="1429"/>
      <c r="Q119" s="1429"/>
      <c r="R119" s="1429"/>
      <c r="S119" s="1429"/>
      <c r="T119" s="1430"/>
      <c r="U119" s="1430"/>
      <c r="V119" s="1430"/>
      <c r="W119" s="1429"/>
      <c r="X119" s="1429"/>
      <c r="Y119" s="1429"/>
      <c r="Z119" s="1429"/>
    </row>
    <row r="120" spans="1:26">
      <c r="A120" s="1427"/>
      <c r="B120" s="1430"/>
      <c r="C120" s="1429"/>
      <c r="D120" s="1429"/>
      <c r="E120" s="1429"/>
      <c r="F120" s="1429"/>
      <c r="G120" s="1429"/>
      <c r="H120" s="1429"/>
      <c r="I120" s="1429"/>
      <c r="J120" s="1429"/>
      <c r="K120" s="1430"/>
      <c r="L120" s="1430"/>
      <c r="M120" s="1429"/>
      <c r="N120" s="1429"/>
      <c r="O120" s="1429"/>
      <c r="P120" s="1429"/>
      <c r="Q120" s="1429"/>
      <c r="R120" s="1429"/>
      <c r="S120" s="1429"/>
      <c r="T120" s="1430"/>
      <c r="U120" s="1430"/>
      <c r="V120" s="1430"/>
      <c r="W120" s="1429"/>
      <c r="X120" s="1429"/>
      <c r="Y120" s="1429"/>
      <c r="Z120" s="1429"/>
    </row>
    <row r="121" spans="1:26">
      <c r="A121" s="1427"/>
      <c r="B121" s="1430"/>
      <c r="C121" s="1429"/>
      <c r="D121" s="1429"/>
      <c r="E121" s="1429"/>
      <c r="F121" s="1429"/>
      <c r="G121" s="1429"/>
      <c r="H121" s="1429"/>
      <c r="I121" s="1429"/>
      <c r="J121" s="1429"/>
      <c r="K121" s="1430"/>
      <c r="L121" s="1430"/>
      <c r="M121" s="1429"/>
      <c r="N121" s="1429"/>
      <c r="O121" s="1429"/>
      <c r="P121" s="1429"/>
      <c r="Q121" s="1429"/>
      <c r="R121" s="1429"/>
      <c r="S121" s="1429"/>
      <c r="T121" s="1430"/>
      <c r="U121" s="1430"/>
      <c r="V121" s="1430"/>
      <c r="W121" s="1429"/>
      <c r="X121" s="1429"/>
      <c r="Y121" s="1429"/>
      <c r="Z121" s="1429"/>
    </row>
    <row r="122" spans="1:26">
      <c r="A122" s="1431"/>
      <c r="B122" s="1432" t="s">
        <v>333</v>
      </c>
      <c r="C122" s="1433"/>
      <c r="D122" s="1433"/>
      <c r="E122" s="1433"/>
      <c r="F122" s="1433"/>
      <c r="G122" s="1433"/>
      <c r="H122" s="1433"/>
      <c r="I122" s="1434"/>
      <c r="J122" s="1435"/>
      <c r="K122" s="1432" t="s">
        <v>333</v>
      </c>
      <c r="L122" s="1436"/>
      <c r="M122" s="1433"/>
      <c r="N122" s="1433"/>
      <c r="O122" s="1433"/>
      <c r="P122" s="1433"/>
      <c r="Q122" s="1433"/>
      <c r="R122" s="1433"/>
      <c r="S122" s="1435"/>
      <c r="T122" s="1437"/>
      <c r="U122" s="1438"/>
      <c r="V122" s="1438"/>
      <c r="W122" s="1439"/>
      <c r="X122" s="1439"/>
      <c r="Y122" s="1439"/>
      <c r="Z122" s="1439"/>
    </row>
    <row r="123" spans="1:26">
      <c r="A123" s="1431"/>
      <c r="B123" s="1437" t="s">
        <v>334</v>
      </c>
      <c r="C123" s="1439"/>
      <c r="D123" s="1439"/>
      <c r="E123" s="1439"/>
      <c r="F123" s="1439"/>
      <c r="G123" s="1439"/>
      <c r="H123" s="1439"/>
      <c r="I123" s="1435"/>
      <c r="J123" s="1435"/>
      <c r="K123" s="1437" t="s">
        <v>334</v>
      </c>
      <c r="L123" s="1438"/>
      <c r="M123" s="1439"/>
      <c r="N123" s="1439"/>
      <c r="O123" s="1439"/>
      <c r="P123" s="1439"/>
      <c r="Q123" s="1439"/>
      <c r="R123" s="1439"/>
      <c r="S123" s="1435"/>
      <c r="T123" s="1437"/>
      <c r="U123" s="1438"/>
      <c r="V123" s="1438"/>
      <c r="W123" s="1439"/>
      <c r="X123" s="1439"/>
      <c r="Y123" s="1439"/>
      <c r="Z123" s="1439"/>
    </row>
    <row r="124" spans="1:26">
      <c r="A124" s="1440"/>
      <c r="B124" s="1432" t="s">
        <v>335</v>
      </c>
      <c r="C124" s="1432"/>
      <c r="D124" s="1432"/>
      <c r="E124" s="1432"/>
      <c r="F124" s="1432"/>
      <c r="G124" s="1432"/>
      <c r="H124" s="1432"/>
      <c r="I124" s="1441"/>
      <c r="J124" s="1434"/>
      <c r="K124" s="1432">
        <v>0</v>
      </c>
      <c r="L124" s="1436"/>
      <c r="M124" s="1436"/>
      <c r="N124" s="1436"/>
      <c r="O124" s="1436"/>
      <c r="P124" s="1436"/>
      <c r="Q124" s="1436"/>
      <c r="R124" s="1436"/>
      <c r="S124" s="1442"/>
      <c r="T124" s="1432"/>
      <c r="U124" s="1432"/>
      <c r="V124" s="1432"/>
      <c r="W124" s="1432"/>
      <c r="X124" s="1432"/>
      <c r="Y124" s="1432"/>
      <c r="Z124" s="1432"/>
    </row>
    <row r="126" spans="1:26">
      <c r="A126" s="1295"/>
      <c r="B126" s="1295"/>
      <c r="C126" s="1295"/>
      <c r="D126" s="1295"/>
      <c r="E126" s="1295"/>
      <c r="F126" s="1296" t="s">
        <v>336</v>
      </c>
      <c r="G126" s="1297"/>
      <c r="H126" s="1297"/>
      <c r="I126" s="1297"/>
      <c r="J126" s="1297"/>
      <c r="K126" s="1297"/>
      <c r="L126" s="1297"/>
      <c r="M126" s="1297"/>
      <c r="N126" s="1297"/>
      <c r="O126" s="1297"/>
      <c r="P126" s="1297"/>
      <c r="Q126" s="1297"/>
      <c r="R126" s="1297"/>
      <c r="S126" s="1297"/>
      <c r="T126" s="1297"/>
      <c r="U126" s="1297"/>
      <c r="V126" s="1297"/>
      <c r="W126" s="1298"/>
      <c r="X126" s="1299" t="s">
        <v>292</v>
      </c>
      <c r="Y126" s="1299"/>
      <c r="Z126" s="1299"/>
    </row>
    <row r="127" spans="1:26">
      <c r="A127" s="1295"/>
      <c r="B127" s="1295"/>
      <c r="C127" s="1295"/>
      <c r="D127" s="1295"/>
      <c r="E127" s="1295"/>
      <c r="F127" s="1301"/>
      <c r="G127" s="1302"/>
      <c r="H127" s="1302"/>
      <c r="I127" s="1302"/>
      <c r="J127" s="1302"/>
      <c r="K127" s="1302"/>
      <c r="L127" s="1302"/>
      <c r="M127" s="1302"/>
      <c r="N127" s="1302"/>
      <c r="O127" s="1302"/>
      <c r="P127" s="1302"/>
      <c r="Q127" s="1302"/>
      <c r="R127" s="1302"/>
      <c r="S127" s="1302"/>
      <c r="T127" s="1302"/>
      <c r="U127" s="1302"/>
      <c r="V127" s="1302"/>
      <c r="W127" s="1303"/>
      <c r="X127" s="1299"/>
      <c r="Y127" s="1299"/>
      <c r="Z127" s="1299"/>
    </row>
    <row r="128" spans="1:26">
      <c r="A128" s="1295"/>
      <c r="B128" s="1295"/>
      <c r="C128" s="1295"/>
      <c r="D128" s="1295"/>
      <c r="E128" s="1295"/>
      <c r="F128" s="1301"/>
      <c r="G128" s="1302"/>
      <c r="H128" s="1302"/>
      <c r="I128" s="1302"/>
      <c r="J128" s="1302"/>
      <c r="K128" s="1302"/>
      <c r="L128" s="1302"/>
      <c r="M128" s="1302"/>
      <c r="N128" s="1302"/>
      <c r="O128" s="1302"/>
      <c r="P128" s="1302"/>
      <c r="Q128" s="1302"/>
      <c r="R128" s="1302"/>
      <c r="S128" s="1302"/>
      <c r="T128" s="1302"/>
      <c r="U128" s="1302"/>
      <c r="V128" s="1302"/>
      <c r="W128" s="1303"/>
      <c r="X128" s="1299" t="s">
        <v>293</v>
      </c>
      <c r="Y128" s="1299"/>
      <c r="Z128" s="1299"/>
    </row>
    <row r="129" spans="1:26">
      <c r="A129" s="1295"/>
      <c r="B129" s="1295"/>
      <c r="C129" s="1295"/>
      <c r="D129" s="1295"/>
      <c r="E129" s="1295"/>
      <c r="F129" s="1304"/>
      <c r="G129" s="1305"/>
      <c r="H129" s="1305"/>
      <c r="I129" s="1305"/>
      <c r="J129" s="1305"/>
      <c r="K129" s="1305"/>
      <c r="L129" s="1305"/>
      <c r="M129" s="1305"/>
      <c r="N129" s="1305"/>
      <c r="O129" s="1305"/>
      <c r="P129" s="1305"/>
      <c r="Q129" s="1305"/>
      <c r="R129" s="1305"/>
      <c r="S129" s="1305"/>
      <c r="T129" s="1305"/>
      <c r="U129" s="1305"/>
      <c r="V129" s="1305"/>
      <c r="W129" s="1306"/>
      <c r="X129" s="1299"/>
      <c r="Y129" s="1299"/>
      <c r="Z129" s="1299"/>
    </row>
    <row r="130" spans="1:26">
      <c r="A130" s="1295"/>
      <c r="B130" s="1295"/>
      <c r="C130" s="1295"/>
      <c r="D130" s="1295"/>
      <c r="E130" s="1295"/>
      <c r="F130" s="1307"/>
      <c r="G130" s="1308"/>
      <c r="H130" s="1308"/>
      <c r="I130" s="1308"/>
      <c r="J130" s="1308"/>
      <c r="K130" s="1308"/>
      <c r="L130" s="1308"/>
      <c r="M130" s="1308"/>
      <c r="N130" s="1308"/>
      <c r="O130" s="1308"/>
      <c r="P130" s="1308"/>
      <c r="Q130" s="1308"/>
      <c r="R130" s="1308"/>
      <c r="S130" s="1308"/>
      <c r="T130" s="1308"/>
      <c r="U130" s="1309"/>
      <c r="V130" s="1309"/>
      <c r="W130" s="1309"/>
      <c r="X130" s="1309"/>
      <c r="Y130" s="1308"/>
      <c r="Z130" s="1308"/>
    </row>
    <row r="131" spans="1:26" ht="15.6">
      <c r="A131" s="1295"/>
      <c r="B131" s="1295"/>
      <c r="C131" s="1295"/>
      <c r="D131" s="1295"/>
      <c r="E131" s="1295"/>
      <c r="F131" s="1310"/>
      <c r="G131" s="1311"/>
      <c r="H131" s="1311"/>
      <c r="I131" s="1311"/>
      <c r="J131" s="1311"/>
      <c r="K131" s="1311"/>
      <c r="L131" s="1311"/>
      <c r="M131" s="1311"/>
      <c r="N131" s="1311"/>
      <c r="O131" s="1311"/>
      <c r="P131" s="1311"/>
      <c r="Q131" s="1311"/>
      <c r="R131" s="1311"/>
      <c r="S131" s="1312"/>
      <c r="T131" s="1313" t="s">
        <v>294</v>
      </c>
      <c r="U131" s="1313"/>
      <c r="V131" s="1314"/>
      <c r="W131" s="1315"/>
      <c r="X131" s="1315"/>
      <c r="Y131" s="1315"/>
      <c r="Z131" s="1316"/>
    </row>
    <row r="132" spans="1:26">
      <c r="A132" s="1295"/>
      <c r="B132" s="1295"/>
      <c r="C132" s="1295"/>
      <c r="D132" s="1295"/>
      <c r="E132" s="1295"/>
      <c r="F132" s="1317"/>
      <c r="G132" s="1318"/>
      <c r="H132" s="1318"/>
      <c r="I132" s="1318"/>
      <c r="J132" s="1318"/>
      <c r="K132" s="1318"/>
      <c r="L132" s="1318"/>
      <c r="M132" s="1318"/>
      <c r="N132" s="1318"/>
      <c r="O132" s="1318"/>
      <c r="P132" s="1318"/>
      <c r="Q132" s="1318"/>
      <c r="R132" s="1318"/>
      <c r="S132" s="1318"/>
      <c r="T132" s="1318"/>
      <c r="U132" s="1319"/>
      <c r="V132" s="1319"/>
      <c r="W132" s="1319"/>
      <c r="X132" s="1319"/>
      <c r="Y132" s="1318"/>
      <c r="Z132" s="1318"/>
    </row>
    <row r="133" spans="1:26">
      <c r="A133" s="1320" t="s">
        <v>295</v>
      </c>
      <c r="B133" s="1321"/>
      <c r="C133" s="1321"/>
      <c r="D133" s="1321"/>
      <c r="E133" s="1321"/>
      <c r="F133" s="1321"/>
      <c r="G133" s="1321"/>
      <c r="H133" s="1321"/>
      <c r="I133" s="1321"/>
      <c r="J133" s="1321"/>
      <c r="K133" s="1321"/>
      <c r="L133" s="1321"/>
      <c r="M133" s="1321"/>
      <c r="N133" s="1321"/>
      <c r="O133" s="1321"/>
      <c r="P133" s="1321"/>
      <c r="Q133" s="1321"/>
      <c r="R133" s="1321"/>
      <c r="S133" s="1321"/>
      <c r="T133" s="1321"/>
      <c r="U133" s="1321"/>
      <c r="V133" s="1321"/>
      <c r="W133" s="1321"/>
      <c r="X133" s="1321"/>
      <c r="Y133" s="1321"/>
      <c r="Z133" s="1322"/>
    </row>
    <row r="134" spans="1:26">
      <c r="A134" s="1323" t="s">
        <v>296</v>
      </c>
      <c r="B134" s="1323"/>
      <c r="C134" s="1323"/>
      <c r="D134" s="1323"/>
      <c r="E134" s="1323"/>
      <c r="F134" s="1324"/>
      <c r="G134" s="1324"/>
      <c r="H134" s="1324"/>
      <c r="I134" s="1324"/>
      <c r="J134" s="1324"/>
      <c r="K134" s="1324"/>
      <c r="L134" s="1325" t="s">
        <v>297</v>
      </c>
      <c r="M134" s="1325"/>
      <c r="N134" s="1325"/>
      <c r="O134" s="1326"/>
      <c r="P134" s="1327"/>
      <c r="Q134" s="1327"/>
      <c r="R134" s="1327"/>
      <c r="S134" s="1327"/>
      <c r="T134" s="1325" t="s">
        <v>298</v>
      </c>
      <c r="U134" s="1325"/>
      <c r="V134" s="1325"/>
      <c r="W134" s="1325"/>
      <c r="X134" s="1328"/>
      <c r="Y134" s="1329"/>
      <c r="Z134" s="1330"/>
    </row>
    <row r="135" spans="1:26">
      <c r="A135" s="1331" t="s">
        <v>299</v>
      </c>
      <c r="B135" s="1332"/>
      <c r="C135" s="1332"/>
      <c r="D135" s="1332"/>
      <c r="E135" s="1333"/>
      <c r="F135" s="1334" t="s">
        <v>300</v>
      </c>
      <c r="G135" s="1335"/>
      <c r="H135" s="1335"/>
      <c r="I135" s="1335"/>
      <c r="J135" s="1335"/>
      <c r="K135" s="1335"/>
      <c r="L135" s="1335"/>
      <c r="M135" s="1335"/>
      <c r="N135" s="1335"/>
      <c r="O135" s="1335"/>
      <c r="P135" s="1335"/>
      <c r="Q135" s="1335"/>
      <c r="R135" s="1335"/>
      <c r="S135" s="1335"/>
      <c r="T135" s="1335"/>
      <c r="U135" s="1335"/>
      <c r="V135" s="1335"/>
      <c r="W135" s="1335"/>
      <c r="X135" s="1335"/>
      <c r="Y135" s="1335"/>
      <c r="Z135" s="1336"/>
    </row>
    <row r="136" spans="1:26">
      <c r="A136" s="1337"/>
      <c r="B136" s="1338"/>
      <c r="C136" s="1338"/>
      <c r="D136" s="1338"/>
      <c r="E136" s="1339"/>
      <c r="F136" s="1340"/>
      <c r="G136" s="1341"/>
      <c r="H136" s="1341"/>
      <c r="I136" s="1341"/>
      <c r="J136" s="1341"/>
      <c r="K136" s="1341"/>
      <c r="L136" s="1341"/>
      <c r="M136" s="1341"/>
      <c r="N136" s="1341"/>
      <c r="O136" s="1341"/>
      <c r="P136" s="1341"/>
      <c r="Q136" s="1341"/>
      <c r="R136" s="1341"/>
      <c r="S136" s="1341"/>
      <c r="T136" s="1341"/>
      <c r="U136" s="1341"/>
      <c r="V136" s="1341"/>
      <c r="W136" s="1341"/>
      <c r="X136" s="1341"/>
      <c r="Y136" s="1341"/>
      <c r="Z136" s="1342"/>
    </row>
    <row r="137" spans="1:26">
      <c r="A137" s="1343" t="s">
        <v>301</v>
      </c>
      <c r="B137" s="1343"/>
      <c r="C137" s="1343"/>
      <c r="D137" s="1343"/>
      <c r="E137" s="1343"/>
      <c r="F137" s="1324"/>
      <c r="G137" s="1324"/>
      <c r="H137" s="1324"/>
      <c r="I137" s="1324"/>
      <c r="J137" s="1324"/>
      <c r="K137" s="1324"/>
      <c r="L137" s="1324"/>
      <c r="M137" s="1324"/>
      <c r="N137" s="1324"/>
      <c r="O137" s="1324"/>
      <c r="P137" s="1324"/>
      <c r="Q137" s="1324"/>
      <c r="R137" s="1324"/>
      <c r="S137" s="1344" t="s">
        <v>302</v>
      </c>
      <c r="T137" s="1345"/>
      <c r="U137" s="1346"/>
      <c r="V137" s="1347"/>
      <c r="W137" s="1347"/>
      <c r="X137" s="1347"/>
      <c r="Y137" s="1347"/>
      <c r="Z137" s="1348"/>
    </row>
    <row r="138" spans="1:26">
      <c r="A138" s="1343" t="s">
        <v>303</v>
      </c>
      <c r="B138" s="1343"/>
      <c r="C138" s="1343"/>
      <c r="D138" s="1343"/>
      <c r="E138" s="1343"/>
      <c r="F138" s="1324"/>
      <c r="G138" s="1324"/>
      <c r="H138" s="1324"/>
      <c r="I138" s="1324"/>
      <c r="J138" s="1324"/>
      <c r="K138" s="1324"/>
      <c r="L138" s="1324"/>
      <c r="M138" s="1324"/>
      <c r="N138" s="1324"/>
      <c r="O138" s="1324"/>
      <c r="P138" s="1324"/>
      <c r="Q138" s="1324"/>
      <c r="R138" s="1324"/>
      <c r="S138" s="1344" t="s">
        <v>304</v>
      </c>
      <c r="T138" s="1345"/>
      <c r="U138" s="1346"/>
      <c r="V138" s="1347"/>
      <c r="W138" s="1347"/>
      <c r="X138" s="1347"/>
      <c r="Y138" s="1347"/>
      <c r="Z138" s="1348"/>
    </row>
    <row r="139" spans="1:26">
      <c r="A139" s="1349"/>
      <c r="B139" s="1349"/>
      <c r="C139" s="1349"/>
      <c r="D139" s="1349"/>
      <c r="E139" s="1349"/>
      <c r="F139" s="1350"/>
      <c r="G139" s="1350"/>
      <c r="H139" s="1350"/>
      <c r="I139" s="1350"/>
      <c r="J139" s="1350"/>
      <c r="K139" s="1350"/>
      <c r="L139" s="1350"/>
      <c r="M139" s="1350"/>
      <c r="N139" s="1350"/>
      <c r="O139" s="1350"/>
      <c r="P139" s="1350"/>
      <c r="Q139" s="1350"/>
      <c r="R139" s="1350"/>
      <c r="S139" s="1350"/>
      <c r="T139" s="1350"/>
      <c r="U139" s="1350"/>
      <c r="V139" s="1350"/>
      <c r="W139" s="1350"/>
      <c r="X139" s="1350"/>
      <c r="Y139" s="1350"/>
      <c r="Z139" s="1351"/>
    </row>
    <row r="140" spans="1:26">
      <c r="A140" s="1320" t="s">
        <v>305</v>
      </c>
      <c r="B140" s="1321"/>
      <c r="C140" s="1321"/>
      <c r="D140" s="1321"/>
      <c r="E140" s="1321"/>
      <c r="F140" s="1321"/>
      <c r="G140" s="1321"/>
      <c r="H140" s="1321"/>
      <c r="I140" s="1321"/>
      <c r="J140" s="1321"/>
      <c r="K140" s="1321"/>
      <c r="L140" s="1321"/>
      <c r="M140" s="1321"/>
      <c r="N140" s="1321"/>
      <c r="O140" s="1321"/>
      <c r="P140" s="1321"/>
      <c r="Q140" s="1321"/>
      <c r="R140" s="1321"/>
      <c r="S140" s="1321"/>
      <c r="T140" s="1321"/>
      <c r="U140" s="1321"/>
      <c r="V140" s="1321"/>
      <c r="W140" s="1321"/>
      <c r="X140" s="1321"/>
      <c r="Y140" s="1321"/>
      <c r="Z140" s="1322"/>
    </row>
    <row r="141" spans="1:26">
      <c r="A141" s="1352" t="s">
        <v>306</v>
      </c>
      <c r="B141" s="1353"/>
      <c r="C141" s="1354"/>
      <c r="D141" s="1355" t="s">
        <v>69</v>
      </c>
      <c r="E141" s="1356"/>
      <c r="F141" s="1356"/>
      <c r="G141" s="1356"/>
      <c r="H141" s="1356"/>
      <c r="I141" s="1356"/>
      <c r="J141" s="1356"/>
      <c r="K141" s="1356"/>
      <c r="L141" s="1356"/>
      <c r="M141" s="1356"/>
      <c r="N141" s="1356"/>
      <c r="O141" s="1356"/>
      <c r="P141" s="1356"/>
      <c r="Q141" s="1356"/>
      <c r="R141" s="1356"/>
      <c r="S141" s="1356"/>
      <c r="T141" s="1356"/>
      <c r="U141" s="1356"/>
      <c r="V141" s="1356"/>
      <c r="W141" s="1356"/>
      <c r="X141" s="1356"/>
      <c r="Y141" s="1353"/>
      <c r="Z141" s="1357" t="s">
        <v>105</v>
      </c>
    </row>
    <row r="142" spans="1:26">
      <c r="A142" s="1358" t="s">
        <v>339</v>
      </c>
      <c r="B142" s="1359"/>
      <c r="C142" s="1360"/>
      <c r="D142" s="1361" t="s">
        <v>340</v>
      </c>
      <c r="E142" s="1359"/>
      <c r="F142" s="1359"/>
      <c r="G142" s="1359"/>
      <c r="H142" s="1359"/>
      <c r="I142" s="1359"/>
      <c r="J142" s="1359"/>
      <c r="K142" s="1359"/>
      <c r="L142" s="1359"/>
      <c r="M142" s="1359"/>
      <c r="N142" s="1359"/>
      <c r="O142" s="1359"/>
      <c r="P142" s="1359"/>
      <c r="Q142" s="1359"/>
      <c r="R142" s="1359"/>
      <c r="S142" s="1359"/>
      <c r="T142" s="1359"/>
      <c r="U142" s="1359"/>
      <c r="V142" s="1359"/>
      <c r="W142" s="1359"/>
      <c r="X142" s="1359"/>
      <c r="Y142" s="1360"/>
      <c r="Z142" s="1361" t="s">
        <v>172</v>
      </c>
    </row>
    <row r="143" spans="1:26">
      <c r="A143" s="1363"/>
      <c r="B143" s="1364"/>
      <c r="C143" s="1365"/>
      <c r="D143" s="1366"/>
      <c r="E143" s="1364"/>
      <c r="F143" s="1364"/>
      <c r="G143" s="1364"/>
      <c r="H143" s="1364"/>
      <c r="I143" s="1364"/>
      <c r="J143" s="1364"/>
      <c r="K143" s="1364"/>
      <c r="L143" s="1364"/>
      <c r="M143" s="1364"/>
      <c r="N143" s="1364"/>
      <c r="O143" s="1364"/>
      <c r="P143" s="1364"/>
      <c r="Q143" s="1364"/>
      <c r="R143" s="1364"/>
      <c r="S143" s="1364"/>
      <c r="T143" s="1364"/>
      <c r="U143" s="1364"/>
      <c r="V143" s="1364"/>
      <c r="W143" s="1364"/>
      <c r="X143" s="1364"/>
      <c r="Y143" s="1365"/>
      <c r="Z143" s="1366"/>
    </row>
    <row r="144" spans="1:26">
      <c r="A144" s="1350"/>
      <c r="B144" s="1350"/>
      <c r="C144" s="1350"/>
      <c r="D144" s="1350"/>
      <c r="E144" s="1350"/>
      <c r="F144" s="1350"/>
      <c r="G144" s="1350"/>
      <c r="H144" s="1350"/>
      <c r="I144" s="1350"/>
      <c r="J144" s="1350"/>
      <c r="K144" s="1350"/>
      <c r="L144" s="1350"/>
      <c r="M144" s="1350"/>
      <c r="N144" s="1350"/>
      <c r="O144" s="1350"/>
      <c r="P144" s="1350"/>
      <c r="Q144" s="1350"/>
      <c r="R144" s="1350"/>
      <c r="S144" s="1350"/>
      <c r="T144" s="1350"/>
      <c r="U144" s="1350"/>
      <c r="V144" s="1350"/>
      <c r="W144" s="1350"/>
      <c r="X144" s="1350"/>
      <c r="Y144" s="1350"/>
      <c r="Z144" s="1350"/>
    </row>
    <row r="145" spans="1:28">
      <c r="A145" s="1368" t="s">
        <v>309</v>
      </c>
      <c r="B145" s="1369"/>
      <c r="C145" s="1369"/>
      <c r="D145" s="1369"/>
      <c r="E145" s="1369"/>
      <c r="F145" s="1369"/>
      <c r="G145" s="1369"/>
      <c r="H145" s="1369"/>
      <c r="I145" s="1369"/>
      <c r="J145" s="1369"/>
      <c r="K145" s="1369"/>
      <c r="L145" s="1369"/>
      <c r="M145" s="1369"/>
      <c r="N145" s="1369"/>
      <c r="O145" s="1369"/>
      <c r="P145" s="1369"/>
      <c r="Q145" s="1369"/>
      <c r="R145" s="1369"/>
      <c r="S145" s="1369"/>
      <c r="T145" s="1369"/>
      <c r="U145" s="1369"/>
      <c r="V145" s="1369"/>
      <c r="W145" s="1369"/>
      <c r="X145" s="1369"/>
      <c r="Y145" s="1369"/>
      <c r="Z145" s="1369"/>
    </row>
    <row r="146" spans="1:28">
      <c r="A146" s="1370" t="s">
        <v>310</v>
      </c>
      <c r="B146" s="1371" t="s">
        <v>311</v>
      </c>
      <c r="C146" s="1372"/>
      <c r="D146" s="1372"/>
      <c r="E146" s="1372"/>
      <c r="F146" s="1372"/>
      <c r="G146" s="1372"/>
      <c r="H146" s="1372"/>
      <c r="I146" s="1372"/>
      <c r="J146" s="1373"/>
      <c r="K146" s="1374" t="s">
        <v>312</v>
      </c>
      <c r="L146" s="1374"/>
      <c r="M146" s="1374"/>
      <c r="N146" s="1374"/>
      <c r="O146" s="1374"/>
      <c r="P146" s="1374"/>
      <c r="Q146" s="1374"/>
      <c r="R146" s="1374"/>
      <c r="S146" s="1374"/>
      <c r="T146" s="1374"/>
      <c r="U146" s="1374"/>
      <c r="V146" s="1374"/>
      <c r="W146" s="1371" t="s">
        <v>313</v>
      </c>
      <c r="X146" s="1372"/>
      <c r="Y146" s="1373"/>
      <c r="Z146" s="1371" t="s">
        <v>314</v>
      </c>
    </row>
    <row r="147" spans="1:28">
      <c r="A147" s="1375"/>
      <c r="B147" s="1376"/>
      <c r="C147" s="1377"/>
      <c r="D147" s="1377"/>
      <c r="E147" s="1377"/>
      <c r="F147" s="1377"/>
      <c r="G147" s="1377"/>
      <c r="H147" s="1377"/>
      <c r="I147" s="1377"/>
      <c r="J147" s="1378"/>
      <c r="K147" s="1379" t="s">
        <v>315</v>
      </c>
      <c r="L147" s="1379"/>
      <c r="M147" s="1379" t="s">
        <v>316</v>
      </c>
      <c r="N147" s="1379"/>
      <c r="O147" s="1379" t="s">
        <v>317</v>
      </c>
      <c r="P147" s="1379"/>
      <c r="Q147" s="1380" t="s">
        <v>318</v>
      </c>
      <c r="R147" s="1381"/>
      <c r="S147" s="1380" t="s">
        <v>319</v>
      </c>
      <c r="T147" s="1381"/>
      <c r="U147" s="1380" t="s">
        <v>320</v>
      </c>
      <c r="V147" s="1381"/>
      <c r="W147" s="1376"/>
      <c r="X147" s="1377"/>
      <c r="Y147" s="1378"/>
      <c r="Z147" s="1376"/>
    </row>
    <row r="148" spans="1:28">
      <c r="A148" s="1382"/>
      <c r="B148" s="1383"/>
      <c r="C148" s="1384"/>
      <c r="D148" s="1384"/>
      <c r="E148" s="1384"/>
      <c r="F148" s="1384"/>
      <c r="G148" s="1384"/>
      <c r="H148" s="1384"/>
      <c r="I148" s="1384"/>
      <c r="J148" s="1385"/>
      <c r="K148" s="1379" t="s">
        <v>321</v>
      </c>
      <c r="L148" s="1379"/>
      <c r="M148" s="1379" t="s">
        <v>321</v>
      </c>
      <c r="N148" s="1379"/>
      <c r="O148" s="1379" t="s">
        <v>321</v>
      </c>
      <c r="P148" s="1379"/>
      <c r="Q148" s="1380" t="s">
        <v>322</v>
      </c>
      <c r="R148" s="1381"/>
      <c r="S148" s="1380" t="s">
        <v>323</v>
      </c>
      <c r="T148" s="1381"/>
      <c r="U148" s="1380" t="s">
        <v>324</v>
      </c>
      <c r="V148" s="1381"/>
      <c r="W148" s="1383"/>
      <c r="X148" s="1384"/>
      <c r="Y148" s="1385"/>
      <c r="Z148" s="1383"/>
    </row>
    <row r="149" spans="1:28">
      <c r="A149" s="1386"/>
      <c r="B149" s="1387" t="s">
        <v>325</v>
      </c>
      <c r="C149" s="1388"/>
      <c r="D149" s="1388"/>
      <c r="E149" s="1388"/>
      <c r="F149" s="1388"/>
      <c r="G149" s="1388"/>
      <c r="H149" s="1388"/>
      <c r="I149" s="1388"/>
      <c r="J149" s="1389"/>
      <c r="K149" s="1390"/>
      <c r="L149" s="1391"/>
      <c r="M149" s="1390"/>
      <c r="N149" s="1391"/>
      <c r="O149" s="1390">
        <v>0.15</v>
      </c>
      <c r="P149" s="1391"/>
      <c r="Q149" s="1483">
        <v>358.4</v>
      </c>
      <c r="R149" s="1484"/>
      <c r="S149" s="1390"/>
      <c r="T149" s="1391"/>
      <c r="U149" s="1390"/>
      <c r="V149" s="1391"/>
      <c r="W149" s="1390"/>
      <c r="X149" s="1392"/>
      <c r="Y149" s="1391"/>
      <c r="Z149" s="1393">
        <v>53.76</v>
      </c>
    </row>
    <row r="150" spans="1:28">
      <c r="A150" s="1386"/>
      <c r="B150" s="1387"/>
      <c r="C150" s="1388"/>
      <c r="D150" s="1388"/>
      <c r="E150" s="1388"/>
      <c r="F150" s="1388"/>
      <c r="G150" s="1388"/>
      <c r="H150" s="1388"/>
      <c r="I150" s="1388"/>
      <c r="J150" s="1389"/>
      <c r="K150" s="1390"/>
      <c r="L150" s="1391"/>
      <c r="M150" s="1390"/>
      <c r="N150" s="1391"/>
      <c r="O150" s="1390"/>
      <c r="P150" s="1391"/>
      <c r="Q150" s="1390"/>
      <c r="R150" s="1391"/>
      <c r="S150" s="1390"/>
      <c r="T150" s="1391"/>
      <c r="U150" s="1390"/>
      <c r="V150" s="1391"/>
      <c r="W150" s="1390"/>
      <c r="X150" s="1392"/>
      <c r="Y150" s="1391"/>
      <c r="Z150" s="1393">
        <v>0</v>
      </c>
    </row>
    <row r="151" spans="1:28">
      <c r="A151" s="1386"/>
      <c r="B151" s="1387"/>
      <c r="C151" s="1388"/>
      <c r="D151" s="1388"/>
      <c r="E151" s="1388"/>
      <c r="F151" s="1388"/>
      <c r="G151" s="1388"/>
      <c r="H151" s="1388"/>
      <c r="I151" s="1388"/>
      <c r="J151" s="1389"/>
      <c r="K151" s="1390"/>
      <c r="L151" s="1391"/>
      <c r="M151" s="1390"/>
      <c r="N151" s="1391"/>
      <c r="O151" s="1390"/>
      <c r="P151" s="1391"/>
      <c r="Q151" s="1390"/>
      <c r="R151" s="1391"/>
      <c r="S151" s="1390"/>
      <c r="T151" s="1391"/>
      <c r="U151" s="1390"/>
      <c r="V151" s="1391"/>
      <c r="W151" s="1390"/>
      <c r="X151" s="1392"/>
      <c r="Y151" s="1391"/>
      <c r="Z151" s="1393">
        <v>0</v>
      </c>
    </row>
    <row r="152" spans="1:28">
      <c r="A152" s="1386"/>
      <c r="B152" s="1387"/>
      <c r="C152" s="1388"/>
      <c r="D152" s="1388"/>
      <c r="E152" s="1388"/>
      <c r="F152" s="1388"/>
      <c r="G152" s="1388"/>
      <c r="H152" s="1388"/>
      <c r="I152" s="1388"/>
      <c r="J152" s="1389"/>
      <c r="K152" s="1390"/>
      <c r="L152" s="1391"/>
      <c r="M152" s="1390"/>
      <c r="N152" s="1391"/>
      <c r="O152" s="1390"/>
      <c r="P152" s="1391"/>
      <c r="Q152" s="1390"/>
      <c r="R152" s="1391"/>
      <c r="S152" s="1390"/>
      <c r="T152" s="1391"/>
      <c r="U152" s="1390"/>
      <c r="V152" s="1391"/>
      <c r="W152" s="1390"/>
      <c r="X152" s="1392"/>
      <c r="Y152" s="1391"/>
      <c r="Z152" s="1393">
        <v>0</v>
      </c>
    </row>
    <row r="153" spans="1:28">
      <c r="A153" s="1394"/>
      <c r="B153" s="1395"/>
      <c r="C153" s="1396"/>
      <c r="D153" s="1396"/>
      <c r="E153" s="1396"/>
      <c r="F153" s="1396"/>
      <c r="G153" s="1396"/>
      <c r="H153" s="1396"/>
      <c r="I153" s="1396"/>
      <c r="J153" s="1397"/>
      <c r="K153" s="1398"/>
      <c r="L153" s="1399"/>
      <c r="M153" s="1398"/>
      <c r="N153" s="1399"/>
      <c r="O153" s="1398"/>
      <c r="P153" s="1399"/>
      <c r="Q153" s="1398"/>
      <c r="R153" s="1399"/>
      <c r="S153" s="1398"/>
      <c r="T153" s="1399"/>
      <c r="U153" s="1398"/>
      <c r="V153" s="1399"/>
      <c r="W153" s="1398"/>
      <c r="X153" s="1400"/>
      <c r="Y153" s="1399"/>
      <c r="Z153" s="1401">
        <v>0</v>
      </c>
    </row>
    <row r="154" spans="1:28">
      <c r="A154" s="1402" t="s">
        <v>326</v>
      </c>
      <c r="B154" s="1403"/>
      <c r="C154" s="1404"/>
      <c r="D154" s="1404"/>
      <c r="E154" s="1404"/>
      <c r="F154" s="1404"/>
      <c r="G154" s="1404"/>
      <c r="H154" s="1404"/>
      <c r="I154" s="1404"/>
      <c r="J154" s="1404"/>
      <c r="K154" s="1404"/>
      <c r="L154" s="1404"/>
      <c r="M154" s="1404"/>
      <c r="N154" s="1404"/>
      <c r="O154" s="1404"/>
      <c r="P154" s="1404"/>
      <c r="Q154" s="1404"/>
      <c r="R154" s="1404"/>
      <c r="S154" s="1404"/>
      <c r="T154" s="1404"/>
      <c r="U154" s="1404"/>
      <c r="V154" s="1404"/>
      <c r="W154" s="1404"/>
      <c r="X154" s="1404"/>
      <c r="Y154" s="1404"/>
      <c r="Z154" s="1405">
        <v>53.76</v>
      </c>
      <c r="AB154" s="1485"/>
    </row>
    <row r="155" spans="1:28">
      <c r="A155" s="1406"/>
      <c r="B155" s="1406"/>
      <c r="C155" s="1406"/>
      <c r="D155" s="1406"/>
      <c r="E155" s="1406"/>
      <c r="F155" s="1406"/>
      <c r="G155" s="1406"/>
      <c r="H155" s="1406"/>
      <c r="I155" s="1406"/>
      <c r="J155" s="1406"/>
      <c r="K155" s="1406"/>
      <c r="L155" s="1406"/>
      <c r="M155" s="1406"/>
      <c r="N155" s="1406"/>
      <c r="O155" s="1406"/>
      <c r="P155" s="1406"/>
      <c r="Q155" s="1406"/>
      <c r="R155" s="1406"/>
      <c r="S155" s="1406"/>
      <c r="T155" s="1406"/>
      <c r="U155" s="1406"/>
      <c r="V155" s="1406"/>
      <c r="W155" s="1406"/>
      <c r="X155" s="1406"/>
      <c r="Y155" s="1407"/>
      <c r="Z155" s="1407"/>
    </row>
    <row r="156" spans="1:28">
      <c r="A156" s="1368" t="s">
        <v>327</v>
      </c>
      <c r="B156" s="1369"/>
      <c r="C156" s="1369"/>
      <c r="D156" s="1369"/>
      <c r="E156" s="1369"/>
      <c r="F156" s="1369"/>
      <c r="G156" s="1369"/>
      <c r="H156" s="1369"/>
      <c r="I156" s="1369"/>
      <c r="J156" s="1369"/>
      <c r="K156" s="1369"/>
      <c r="L156" s="1369"/>
      <c r="M156" s="1369"/>
      <c r="N156" s="1369"/>
      <c r="O156" s="1369"/>
      <c r="P156" s="1369"/>
      <c r="Q156" s="1369"/>
      <c r="R156" s="1369"/>
      <c r="S156" s="1369"/>
      <c r="T156" s="1369"/>
      <c r="U156" s="1369"/>
      <c r="V156" s="1369"/>
      <c r="W156" s="1369"/>
      <c r="X156" s="1369"/>
      <c r="Y156" s="1369"/>
      <c r="Z156" s="1369"/>
    </row>
    <row r="157" spans="1:28">
      <c r="A157" s="1408" t="s">
        <v>328</v>
      </c>
      <c r="B157" s="1356"/>
      <c r="C157" s="1356"/>
      <c r="D157" s="1356"/>
      <c r="E157" s="1356"/>
      <c r="F157" s="1356"/>
      <c r="G157" s="1356"/>
      <c r="H157" s="1356"/>
      <c r="I157" s="1356"/>
      <c r="J157" s="1356"/>
      <c r="K157" s="1356"/>
      <c r="L157" s="1356"/>
      <c r="M157" s="1356"/>
      <c r="N157" s="1356"/>
      <c r="O157" s="1356"/>
      <c r="P157" s="1356"/>
      <c r="Q157" s="1356"/>
      <c r="R157" s="1356"/>
      <c r="S157" s="1356"/>
      <c r="T157" s="1356"/>
      <c r="U157" s="1356"/>
      <c r="V157" s="1356"/>
      <c r="W157" s="1356"/>
      <c r="X157" s="1356"/>
      <c r="Y157" s="1356"/>
      <c r="Z157" s="1356"/>
    </row>
    <row r="158" spans="1:28">
      <c r="A158" s="1482"/>
      <c r="B158" s="1409"/>
      <c r="C158" s="1409"/>
      <c r="D158" s="1409"/>
      <c r="E158" s="1409"/>
      <c r="F158" s="1409"/>
      <c r="G158" s="1409"/>
      <c r="H158" s="1409"/>
      <c r="I158" s="1409"/>
      <c r="J158" s="1409"/>
      <c r="K158" s="1409"/>
      <c r="L158" s="1486" t="s">
        <v>300</v>
      </c>
      <c r="M158" s="1486"/>
      <c r="N158" s="1486"/>
      <c r="O158" s="1486"/>
      <c r="P158" s="1409"/>
      <c r="Q158" s="1409"/>
      <c r="R158" s="1409"/>
      <c r="S158" s="1409"/>
      <c r="T158" s="1409"/>
      <c r="U158" s="1409"/>
      <c r="V158" s="1409"/>
      <c r="W158" s="1409"/>
      <c r="X158" s="1409"/>
      <c r="Y158" s="1409"/>
      <c r="Z158" s="1409"/>
    </row>
    <row r="159" spans="1:28">
      <c r="A159" s="1413"/>
      <c r="B159" s="1349"/>
      <c r="C159" s="1349"/>
      <c r="D159" s="1349"/>
      <c r="E159" s="1349"/>
      <c r="F159" s="1349"/>
      <c r="G159" s="1349"/>
      <c r="H159" s="1349"/>
      <c r="I159" s="1349"/>
      <c r="J159" s="1349"/>
      <c r="K159" s="1349"/>
      <c r="L159" s="1349"/>
      <c r="M159" s="1349"/>
      <c r="N159" s="1349"/>
      <c r="O159" s="1349"/>
      <c r="P159" s="1349"/>
      <c r="Q159" s="1349"/>
      <c r="R159" s="1349"/>
      <c r="S159" s="1349"/>
      <c r="T159" s="1349"/>
      <c r="U159" s="1349"/>
      <c r="V159" s="1349"/>
      <c r="W159" s="1349"/>
      <c r="X159" s="1349"/>
      <c r="Y159" s="1349"/>
      <c r="Z159" s="1349"/>
    </row>
    <row r="160" spans="1:28">
      <c r="A160" s="1413"/>
      <c r="B160" s="1349"/>
      <c r="C160" s="1349"/>
      <c r="D160" s="1349"/>
      <c r="E160" s="1349"/>
      <c r="F160" s="1349"/>
      <c r="G160" s="1349"/>
      <c r="H160" s="1349"/>
      <c r="I160" s="1349"/>
      <c r="J160" s="1349"/>
      <c r="K160" s="1349"/>
      <c r="L160" s="1349"/>
      <c r="M160" s="1349"/>
      <c r="N160" s="1349"/>
      <c r="O160" s="1349"/>
      <c r="P160" s="1349"/>
      <c r="Q160" s="1349"/>
      <c r="R160" s="1349"/>
      <c r="S160" s="1349"/>
      <c r="T160" s="1349"/>
      <c r="U160" s="1349"/>
      <c r="V160" s="1349"/>
      <c r="W160" s="1349"/>
      <c r="X160" s="1349"/>
      <c r="Y160" s="1349"/>
      <c r="Z160" s="1349"/>
    </row>
    <row r="161" spans="1:26">
      <c r="A161" s="1413"/>
      <c r="B161" s="1349"/>
      <c r="C161" s="1349"/>
      <c r="D161" s="1349"/>
      <c r="E161" s="1349"/>
      <c r="F161" s="1349"/>
      <c r="G161" s="1349"/>
      <c r="H161" s="1349"/>
      <c r="I161" s="1349"/>
      <c r="J161" s="1349"/>
      <c r="K161" s="1349"/>
      <c r="L161" s="1349"/>
      <c r="M161" s="1349"/>
      <c r="N161" s="1349"/>
      <c r="O161" s="1349"/>
      <c r="P161" s="1349"/>
      <c r="Q161" s="1349"/>
      <c r="R161" s="1349"/>
      <c r="S161" s="1349"/>
      <c r="T161" s="1349"/>
      <c r="U161" s="1349"/>
      <c r="V161" s="1349"/>
      <c r="W161" s="1349"/>
      <c r="X161" s="1349"/>
      <c r="Y161" s="1349"/>
      <c r="Z161" s="1349"/>
    </row>
    <row r="162" spans="1:26">
      <c r="A162" s="1413"/>
      <c r="B162" s="1411" t="s">
        <v>329</v>
      </c>
      <c r="C162" s="1411"/>
      <c r="D162" s="1411"/>
      <c r="E162" s="1349"/>
      <c r="F162" s="1349"/>
      <c r="G162" s="1349"/>
      <c r="H162" s="1349"/>
      <c r="I162" s="1349"/>
      <c r="J162" s="1349"/>
      <c r="K162" s="1349"/>
      <c r="L162" s="1349"/>
      <c r="M162" s="1349"/>
      <c r="N162" s="1349"/>
      <c r="O162" s="1349"/>
      <c r="P162" s="1349"/>
      <c r="Q162" s="1349"/>
      <c r="R162" s="1349"/>
      <c r="S162" s="1349"/>
      <c r="T162" s="1349"/>
      <c r="U162" s="1349"/>
      <c r="V162" s="1349"/>
      <c r="W162" s="1349"/>
      <c r="X162" s="1349"/>
      <c r="Y162" s="1349"/>
      <c r="Z162" s="1349"/>
    </row>
    <row r="163" spans="1:26">
      <c r="A163" s="1413"/>
      <c r="B163" s="1349"/>
      <c r="C163" s="1349"/>
      <c r="D163" s="1349"/>
      <c r="E163" s="1349"/>
      <c r="F163" s="1349"/>
      <c r="G163" s="1349"/>
      <c r="H163" s="1349"/>
      <c r="I163" s="1349"/>
      <c r="J163" s="1349"/>
      <c r="K163" s="1349"/>
      <c r="L163" s="1349"/>
      <c r="M163" s="1349"/>
      <c r="N163" s="1349"/>
      <c r="O163" s="1349"/>
      <c r="P163" s="1349"/>
      <c r="Q163" s="1349"/>
      <c r="R163" s="1349"/>
      <c r="S163" s="1349"/>
      <c r="T163" s="1349"/>
      <c r="U163" s="1349"/>
      <c r="V163" s="1349"/>
      <c r="W163" s="1349"/>
      <c r="X163" s="1349"/>
      <c r="Y163" s="1349"/>
      <c r="Z163" s="1349"/>
    </row>
    <row r="164" spans="1:26">
      <c r="A164" s="1413"/>
      <c r="B164" s="1349"/>
      <c r="C164" s="1349"/>
      <c r="D164" s="1349"/>
      <c r="E164" s="1349"/>
      <c r="F164" s="1349"/>
      <c r="G164" s="1349"/>
      <c r="H164" s="1349"/>
      <c r="I164" s="1349"/>
      <c r="J164" s="1349"/>
      <c r="K164" s="1349"/>
      <c r="L164" s="1349"/>
      <c r="M164" s="1349"/>
      <c r="N164" s="1349"/>
      <c r="O164" s="1349"/>
      <c r="P164" s="1349"/>
      <c r="Q164" s="1349"/>
      <c r="R164" s="1349"/>
      <c r="S164" s="1349"/>
      <c r="T164" s="1349"/>
      <c r="U164" s="1349"/>
      <c r="V164" s="1349"/>
      <c r="W164" s="1349"/>
      <c r="X164" s="1349"/>
      <c r="Y164" s="1349"/>
      <c r="Z164" s="1349"/>
    </row>
    <row r="165" spans="1:26">
      <c r="A165" s="1413"/>
      <c r="B165" s="1349"/>
      <c r="C165" s="1349"/>
      <c r="D165" s="1349"/>
      <c r="E165" s="1349"/>
      <c r="F165" s="1349"/>
      <c r="G165" s="1349"/>
      <c r="H165" s="1349"/>
      <c r="I165" s="1349"/>
      <c r="J165" s="1349"/>
      <c r="K165" s="1349"/>
      <c r="L165" s="1349"/>
      <c r="M165" s="1349"/>
      <c r="N165" s="1349"/>
      <c r="O165" s="1349"/>
      <c r="P165" s="1349"/>
      <c r="Q165" s="1349"/>
      <c r="R165" s="1349"/>
      <c r="S165" s="1349"/>
      <c r="T165" s="1349"/>
      <c r="U165" s="1349"/>
      <c r="V165" s="1349"/>
      <c r="W165" s="1349"/>
      <c r="X165" s="1349"/>
      <c r="Y165" s="1349"/>
      <c r="Z165" s="1349"/>
    </row>
    <row r="166" spans="1:26">
      <c r="A166" s="1413"/>
      <c r="B166" s="1349"/>
      <c r="C166" s="1349"/>
      <c r="D166" s="1349"/>
      <c r="E166" s="1349"/>
      <c r="F166" s="1349"/>
      <c r="G166" s="1349"/>
      <c r="H166" s="1349"/>
      <c r="I166" s="1349"/>
      <c r="J166" s="1349"/>
      <c r="K166" s="1349"/>
      <c r="L166" s="1349"/>
      <c r="M166" s="1349"/>
      <c r="N166" s="1349"/>
      <c r="O166" s="1349"/>
      <c r="P166" s="1349"/>
      <c r="Q166" s="1349"/>
      <c r="R166" s="1349"/>
      <c r="S166" s="1349"/>
      <c r="T166" s="1349"/>
      <c r="U166" s="1349"/>
      <c r="V166" s="1349"/>
      <c r="W166" s="1349"/>
      <c r="X166" s="1349"/>
      <c r="Y166" s="1349"/>
      <c r="Z166" s="1349"/>
    </row>
    <row r="167" spans="1:26">
      <c r="A167" s="1413"/>
      <c r="B167" s="1349"/>
      <c r="C167" s="1349"/>
      <c r="D167" s="1349"/>
      <c r="E167" s="1349"/>
      <c r="F167" s="1349"/>
      <c r="G167" s="1349"/>
      <c r="H167" s="1349"/>
      <c r="I167" s="1349"/>
      <c r="J167" s="1349"/>
      <c r="K167" s="1349"/>
      <c r="L167" s="1349"/>
      <c r="M167" s="1349"/>
      <c r="N167" s="1349"/>
      <c r="O167" s="1349"/>
      <c r="P167" s="1349"/>
      <c r="Q167" s="1349"/>
      <c r="R167" s="1349"/>
      <c r="S167" s="1349"/>
      <c r="T167" s="1349"/>
      <c r="U167" s="1349"/>
      <c r="V167" s="1349"/>
      <c r="W167" s="1349"/>
      <c r="X167" s="1349"/>
      <c r="Y167" s="1349"/>
      <c r="Z167" s="1349"/>
    </row>
    <row r="168" spans="1:26">
      <c r="A168" s="1413"/>
      <c r="B168" s="1411"/>
      <c r="C168" s="1411"/>
      <c r="D168" s="1411"/>
      <c r="E168" s="1349"/>
      <c r="F168" s="1349"/>
      <c r="G168" s="1349"/>
      <c r="H168" s="1349"/>
      <c r="I168" s="1349"/>
      <c r="J168" s="1349"/>
      <c r="K168" s="1349"/>
      <c r="L168" s="1349"/>
      <c r="M168" s="1349"/>
      <c r="N168" s="1349"/>
      <c r="O168" s="1349"/>
      <c r="P168" s="1349"/>
      <c r="Q168" s="1349"/>
      <c r="R168" s="1349"/>
      <c r="S168" s="1349"/>
      <c r="T168" s="1349"/>
      <c r="U168" s="1349"/>
      <c r="V168" s="1349"/>
      <c r="W168" s="1349"/>
      <c r="X168" s="1349"/>
      <c r="Y168" s="1349"/>
      <c r="Z168" s="1349"/>
    </row>
    <row r="169" spans="1:26">
      <c r="A169" s="1413"/>
      <c r="B169" s="1349"/>
      <c r="C169" s="1349"/>
      <c r="D169" s="1349"/>
      <c r="E169" s="1349"/>
      <c r="F169" s="1349"/>
      <c r="G169" s="1349"/>
      <c r="H169" s="1349"/>
      <c r="I169" s="1349"/>
      <c r="J169" s="1349"/>
      <c r="K169" s="1349"/>
      <c r="L169" s="1349"/>
      <c r="M169" s="1349"/>
      <c r="N169" s="1349"/>
      <c r="O169" s="1349"/>
      <c r="P169" s="1349"/>
      <c r="Q169" s="1349"/>
      <c r="R169" s="1349"/>
      <c r="S169" s="1349"/>
      <c r="T169" s="1349"/>
      <c r="U169" s="1349"/>
      <c r="V169" s="1349"/>
      <c r="W169" s="1349"/>
      <c r="X169" s="1349"/>
      <c r="Y169" s="1349"/>
      <c r="Z169" s="1349"/>
    </row>
    <row r="170" spans="1:26">
      <c r="A170" s="1413"/>
      <c r="B170" s="1349"/>
      <c r="C170" s="1349"/>
      <c r="D170" s="1349"/>
      <c r="E170" s="1349"/>
      <c r="F170" s="1349"/>
      <c r="G170" s="1349"/>
      <c r="H170" s="1349"/>
      <c r="I170" s="1349"/>
      <c r="J170" s="1349"/>
      <c r="K170" s="1349"/>
      <c r="L170" s="1349"/>
      <c r="M170" s="1349"/>
      <c r="N170" s="1349"/>
      <c r="O170" s="1349"/>
      <c r="P170" s="1349"/>
      <c r="Q170" s="1349"/>
      <c r="R170" s="1349"/>
      <c r="S170" s="1349"/>
      <c r="T170" s="1349"/>
      <c r="U170" s="1349"/>
      <c r="V170" s="1349"/>
      <c r="W170" s="1349"/>
      <c r="X170" s="1349"/>
      <c r="Y170" s="1349"/>
      <c r="Z170" s="1349"/>
    </row>
    <row r="171" spans="1:26">
      <c r="A171" s="1413"/>
      <c r="B171" s="1349"/>
      <c r="C171" s="1349"/>
      <c r="D171" s="1349"/>
      <c r="E171" s="1349"/>
      <c r="F171" s="1349"/>
      <c r="G171" s="1349"/>
      <c r="H171" s="1349"/>
      <c r="I171" s="1349"/>
      <c r="J171" s="1349"/>
      <c r="K171" s="1349"/>
      <c r="L171" s="1349"/>
      <c r="M171" s="1349"/>
      <c r="N171" s="1349"/>
      <c r="O171" s="1349"/>
      <c r="P171" s="1349"/>
      <c r="Q171" s="1349"/>
      <c r="R171" s="1349"/>
      <c r="S171" s="1349"/>
      <c r="T171" s="1349"/>
      <c r="U171" s="1349"/>
      <c r="V171" s="1349"/>
      <c r="W171" s="1349"/>
      <c r="X171" s="1349"/>
      <c r="Y171" s="1349"/>
      <c r="Z171" s="1349"/>
    </row>
    <row r="172" spans="1:26">
      <c r="A172" s="1414"/>
      <c r="B172" s="1415"/>
      <c r="C172" s="1415"/>
      <c r="D172" s="1415"/>
      <c r="E172" s="1415"/>
      <c r="F172" s="1415"/>
      <c r="G172" s="1415"/>
      <c r="H172" s="1415"/>
      <c r="I172" s="1415"/>
      <c r="J172" s="1415"/>
      <c r="K172" s="1415"/>
      <c r="L172" s="1415"/>
      <c r="M172" s="1415"/>
      <c r="N172" s="1415"/>
      <c r="O172" s="1415"/>
      <c r="P172" s="1415"/>
      <c r="Q172" s="1415"/>
      <c r="R172" s="1415"/>
      <c r="S172" s="1415"/>
      <c r="T172" s="1415"/>
      <c r="U172" s="1415"/>
      <c r="V172" s="1415"/>
      <c r="W172" s="1415"/>
      <c r="X172" s="1415"/>
      <c r="Y172" s="1415"/>
      <c r="Z172" s="1415"/>
    </row>
    <row r="173" spans="1:26">
      <c r="A173" s="1416"/>
      <c r="B173" s="1416"/>
      <c r="C173" s="1416"/>
      <c r="D173" s="1416"/>
      <c r="E173" s="1416"/>
      <c r="F173" s="1416"/>
      <c r="G173" s="1416"/>
      <c r="H173" s="1416"/>
      <c r="I173" s="1416"/>
      <c r="J173" s="1416"/>
      <c r="K173" s="1416"/>
      <c r="L173" s="1416"/>
      <c r="M173" s="1416"/>
      <c r="N173" s="1416"/>
      <c r="O173" s="1416"/>
      <c r="P173" s="1416"/>
      <c r="Q173" s="1416"/>
      <c r="R173" s="1416"/>
      <c r="S173" s="1416"/>
      <c r="T173" s="1416"/>
      <c r="U173" s="1416"/>
      <c r="V173" s="1416"/>
      <c r="W173" s="1416"/>
      <c r="X173" s="1416"/>
      <c r="Y173" s="1416"/>
      <c r="Z173" s="1417"/>
    </row>
    <row r="174" spans="1:26">
      <c r="A174" s="1320" t="s">
        <v>330</v>
      </c>
      <c r="B174" s="1321"/>
      <c r="C174" s="1321"/>
      <c r="D174" s="1321"/>
      <c r="E174" s="1321"/>
      <c r="F174" s="1321"/>
      <c r="G174" s="1321"/>
      <c r="H174" s="1321"/>
      <c r="I174" s="1321"/>
      <c r="J174" s="1321"/>
      <c r="K174" s="1321"/>
      <c r="L174" s="1321"/>
      <c r="M174" s="1321"/>
      <c r="N174" s="1321"/>
      <c r="O174" s="1321"/>
      <c r="P174" s="1321"/>
      <c r="Q174" s="1321"/>
      <c r="R174" s="1321"/>
      <c r="S174" s="1321"/>
      <c r="T174" s="1321"/>
      <c r="U174" s="1321"/>
      <c r="V174" s="1321"/>
      <c r="W174" s="1321"/>
      <c r="X174" s="1321"/>
      <c r="Y174" s="1321"/>
      <c r="Z174" s="1321"/>
    </row>
    <row r="175" spans="1:26">
      <c r="A175" s="1418"/>
      <c r="B175" s="1419"/>
      <c r="C175" s="1419"/>
      <c r="D175" s="1419"/>
      <c r="E175" s="1419"/>
      <c r="F175" s="1419"/>
      <c r="G175" s="1419"/>
      <c r="H175" s="1419"/>
      <c r="I175" s="1419"/>
      <c r="J175" s="1419"/>
      <c r="K175" s="1419"/>
      <c r="L175" s="1419"/>
      <c r="M175" s="1419"/>
      <c r="N175" s="1419"/>
      <c r="O175" s="1419"/>
      <c r="P175" s="1419"/>
      <c r="Q175" s="1419"/>
      <c r="R175" s="1419"/>
      <c r="S175" s="1419"/>
      <c r="T175" s="1419"/>
      <c r="U175" s="1419"/>
      <c r="V175" s="1419"/>
      <c r="W175" s="1419"/>
      <c r="X175" s="1419"/>
      <c r="Y175" s="1419"/>
      <c r="Z175" s="1419"/>
    </row>
    <row r="176" spans="1:26">
      <c r="A176" s="1420"/>
      <c r="B176" s="1421"/>
      <c r="C176" s="1421"/>
      <c r="D176" s="1421"/>
      <c r="E176" s="1421"/>
      <c r="F176" s="1421"/>
      <c r="G176" s="1421"/>
      <c r="H176" s="1421"/>
      <c r="I176" s="1421"/>
      <c r="J176" s="1421"/>
      <c r="K176" s="1421"/>
      <c r="L176" s="1421"/>
      <c r="M176" s="1421"/>
      <c r="N176" s="1421"/>
      <c r="O176" s="1421"/>
      <c r="P176" s="1421"/>
      <c r="Q176" s="1421"/>
      <c r="R176" s="1421"/>
      <c r="S176" s="1421"/>
      <c r="T176" s="1421"/>
      <c r="U176" s="1421"/>
      <c r="V176" s="1421"/>
      <c r="W176" s="1421"/>
      <c r="X176" s="1421"/>
      <c r="Y176" s="1421"/>
      <c r="Z176" s="1421"/>
    </row>
    <row r="177" spans="1:26">
      <c r="A177" s="1422"/>
      <c r="B177" s="1423"/>
      <c r="C177" s="1423"/>
      <c r="D177" s="1423"/>
      <c r="E177" s="1423"/>
      <c r="F177" s="1423"/>
      <c r="G177" s="1423"/>
      <c r="H177" s="1423"/>
      <c r="I177" s="1423"/>
      <c r="J177" s="1423"/>
      <c r="K177" s="1423"/>
      <c r="L177" s="1423"/>
      <c r="M177" s="1423"/>
      <c r="N177" s="1423"/>
      <c r="O177" s="1423"/>
      <c r="P177" s="1423"/>
      <c r="Q177" s="1423"/>
      <c r="R177" s="1423"/>
      <c r="S177" s="1423"/>
      <c r="T177" s="1423"/>
      <c r="U177" s="1423"/>
      <c r="V177" s="1423"/>
      <c r="W177" s="1423"/>
      <c r="X177" s="1423"/>
      <c r="Y177" s="1423"/>
      <c r="Z177" s="1423"/>
    </row>
    <row r="178" spans="1:26">
      <c r="A178" s="1424"/>
      <c r="B178" s="1425"/>
      <c r="C178" s="1425"/>
      <c r="D178" s="1425"/>
      <c r="E178" s="1425"/>
      <c r="F178" s="1425"/>
      <c r="G178" s="1425"/>
      <c r="H178" s="1425"/>
      <c r="I178" s="1425"/>
      <c r="J178" s="1425"/>
      <c r="K178" s="1425"/>
      <c r="L178" s="1425"/>
      <c r="M178" s="1425"/>
      <c r="N178" s="1425"/>
      <c r="O178" s="1425"/>
      <c r="P178" s="1425"/>
      <c r="Q178" s="1425"/>
      <c r="R178" s="1425"/>
      <c r="S178" s="1425"/>
      <c r="T178" s="1425"/>
      <c r="U178" s="1425"/>
      <c r="V178" s="1425"/>
      <c r="W178" s="1425"/>
      <c r="X178" s="1425"/>
      <c r="Y178" s="1425"/>
      <c r="Z178" s="1426"/>
    </row>
    <row r="179" spans="1:26">
      <c r="A179" s="1427"/>
      <c r="B179" s="1428" t="s">
        <v>331</v>
      </c>
      <c r="C179" s="1428"/>
      <c r="D179" s="1428"/>
      <c r="E179" s="1428"/>
      <c r="F179" s="1428"/>
      <c r="G179" s="1428"/>
      <c r="H179" s="1429"/>
      <c r="I179" s="1429"/>
      <c r="J179" s="1429"/>
      <c r="K179" s="1428" t="s">
        <v>332</v>
      </c>
      <c r="L179" s="1428"/>
      <c r="M179" s="1428"/>
      <c r="N179" s="1428"/>
      <c r="O179" s="1428"/>
      <c r="P179" s="1428"/>
      <c r="Q179" s="1428"/>
      <c r="R179" s="1429"/>
      <c r="S179" s="1429"/>
      <c r="T179" s="1428"/>
      <c r="U179" s="1428"/>
      <c r="V179" s="1428"/>
      <c r="W179" s="1428"/>
      <c r="X179" s="1428"/>
      <c r="Y179" s="1428"/>
      <c r="Z179" s="1428"/>
    </row>
    <row r="180" spans="1:26">
      <c r="A180" s="1427"/>
      <c r="B180" s="1430"/>
      <c r="C180" s="1429"/>
      <c r="D180" s="1429"/>
      <c r="E180" s="1429"/>
      <c r="F180" s="1429"/>
      <c r="G180" s="1429"/>
      <c r="H180" s="1429"/>
      <c r="I180" s="1429"/>
      <c r="J180" s="1429"/>
      <c r="K180" s="1430"/>
      <c r="L180" s="1430"/>
      <c r="M180" s="1429"/>
      <c r="N180" s="1429"/>
      <c r="O180" s="1429"/>
      <c r="P180" s="1429"/>
      <c r="Q180" s="1429"/>
      <c r="R180" s="1429"/>
      <c r="S180" s="1429"/>
      <c r="T180" s="1430"/>
      <c r="U180" s="1430"/>
      <c r="V180" s="1430"/>
      <c r="W180" s="1429"/>
      <c r="X180" s="1429"/>
      <c r="Y180" s="1429"/>
      <c r="Z180" s="1429"/>
    </row>
    <row r="181" spans="1:26">
      <c r="A181" s="1427"/>
      <c r="B181" s="1430"/>
      <c r="C181" s="1429"/>
      <c r="D181" s="1429"/>
      <c r="E181" s="1429"/>
      <c r="F181" s="1429"/>
      <c r="G181" s="1429"/>
      <c r="H181" s="1429"/>
      <c r="I181" s="1429"/>
      <c r="J181" s="1429"/>
      <c r="K181" s="1430"/>
      <c r="L181" s="1430"/>
      <c r="M181" s="1429"/>
      <c r="N181" s="1429"/>
      <c r="O181" s="1429"/>
      <c r="P181" s="1429"/>
      <c r="Q181" s="1429"/>
      <c r="R181" s="1429"/>
      <c r="S181" s="1429"/>
      <c r="T181" s="1430"/>
      <c r="U181" s="1430"/>
      <c r="V181" s="1430"/>
      <c r="W181" s="1429"/>
      <c r="X181" s="1429"/>
      <c r="Y181" s="1429"/>
      <c r="Z181" s="1429"/>
    </row>
    <row r="182" spans="1:26">
      <c r="A182" s="1427"/>
      <c r="B182" s="1430"/>
      <c r="C182" s="1429"/>
      <c r="D182" s="1429"/>
      <c r="E182" s="1429"/>
      <c r="F182" s="1429"/>
      <c r="G182" s="1429"/>
      <c r="H182" s="1429"/>
      <c r="I182" s="1429"/>
      <c r="J182" s="1429"/>
      <c r="K182" s="1430"/>
      <c r="L182" s="1430"/>
      <c r="M182" s="1429"/>
      <c r="N182" s="1429"/>
      <c r="O182" s="1429"/>
      <c r="P182" s="1429"/>
      <c r="Q182" s="1429"/>
      <c r="R182" s="1429"/>
      <c r="S182" s="1429"/>
      <c r="T182" s="1430"/>
      <c r="U182" s="1430"/>
      <c r="V182" s="1430"/>
      <c r="W182" s="1429"/>
      <c r="X182" s="1429"/>
      <c r="Y182" s="1429"/>
      <c r="Z182" s="1429"/>
    </row>
    <row r="183" spans="1:26">
      <c r="A183" s="1431"/>
      <c r="B183" s="1432" t="s">
        <v>333</v>
      </c>
      <c r="C183" s="1433"/>
      <c r="D183" s="1433"/>
      <c r="E183" s="1433"/>
      <c r="F183" s="1433"/>
      <c r="G183" s="1433"/>
      <c r="H183" s="1433"/>
      <c r="I183" s="1434"/>
      <c r="J183" s="1435"/>
      <c r="K183" s="1432" t="s">
        <v>333</v>
      </c>
      <c r="L183" s="1436"/>
      <c r="M183" s="1433"/>
      <c r="N183" s="1433"/>
      <c r="O183" s="1433"/>
      <c r="P183" s="1433"/>
      <c r="Q183" s="1433"/>
      <c r="R183" s="1433"/>
      <c r="S183" s="1435"/>
      <c r="T183" s="1437"/>
      <c r="U183" s="1438"/>
      <c r="V183" s="1438"/>
      <c r="W183" s="1439"/>
      <c r="X183" s="1439"/>
      <c r="Y183" s="1439"/>
      <c r="Z183" s="1439"/>
    </row>
    <row r="184" spans="1:26">
      <c r="A184" s="1431"/>
      <c r="B184" s="1437" t="s">
        <v>334</v>
      </c>
      <c r="C184" s="1439"/>
      <c r="D184" s="1439"/>
      <c r="E184" s="1439"/>
      <c r="F184" s="1439"/>
      <c r="G184" s="1439"/>
      <c r="H184" s="1439"/>
      <c r="I184" s="1435"/>
      <c r="J184" s="1435"/>
      <c r="K184" s="1437" t="s">
        <v>334</v>
      </c>
      <c r="L184" s="1438"/>
      <c r="M184" s="1439"/>
      <c r="N184" s="1439"/>
      <c r="O184" s="1439"/>
      <c r="P184" s="1439"/>
      <c r="Q184" s="1439"/>
      <c r="R184" s="1439"/>
      <c r="S184" s="1435"/>
      <c r="T184" s="1437"/>
      <c r="U184" s="1438"/>
      <c r="V184" s="1438"/>
      <c r="W184" s="1439"/>
      <c r="X184" s="1439"/>
      <c r="Y184" s="1439"/>
      <c r="Z184" s="1439"/>
    </row>
    <row r="185" spans="1:26">
      <c r="A185" s="1440"/>
      <c r="B185" s="1432" t="s">
        <v>335</v>
      </c>
      <c r="C185" s="1432"/>
      <c r="D185" s="1432"/>
      <c r="E185" s="1432"/>
      <c r="F185" s="1432"/>
      <c r="G185" s="1432"/>
      <c r="H185" s="1432"/>
      <c r="I185" s="1441"/>
      <c r="J185" s="1434"/>
      <c r="K185" s="1432">
        <v>0</v>
      </c>
      <c r="L185" s="1436"/>
      <c r="M185" s="1436"/>
      <c r="N185" s="1436"/>
      <c r="O185" s="1436"/>
      <c r="P185" s="1436"/>
      <c r="Q185" s="1436"/>
      <c r="R185" s="1436"/>
      <c r="S185" s="1442"/>
      <c r="T185" s="1432"/>
      <c r="U185" s="1432"/>
      <c r="V185" s="1432"/>
      <c r="W185" s="1432"/>
      <c r="X185" s="1432"/>
      <c r="Y185" s="1432"/>
      <c r="Z185" s="1432"/>
    </row>
    <row r="186" spans="1:26">
      <c r="A186" s="1295"/>
      <c r="B186" s="1295"/>
      <c r="C186" s="1295"/>
      <c r="D186" s="1295"/>
      <c r="E186" s="1295"/>
      <c r="F186" s="1296" t="s">
        <v>336</v>
      </c>
      <c r="G186" s="1297"/>
      <c r="H186" s="1297"/>
      <c r="I186" s="1297"/>
      <c r="J186" s="1297"/>
      <c r="K186" s="1297"/>
      <c r="L186" s="1297"/>
      <c r="M186" s="1297"/>
      <c r="N186" s="1297"/>
      <c r="O186" s="1297"/>
      <c r="P186" s="1297"/>
      <c r="Q186" s="1297"/>
      <c r="R186" s="1297"/>
      <c r="S186" s="1297"/>
      <c r="T186" s="1297"/>
      <c r="U186" s="1297"/>
      <c r="V186" s="1297"/>
      <c r="W186" s="1298"/>
      <c r="X186" s="1299" t="s">
        <v>292</v>
      </c>
      <c r="Y186" s="1299"/>
      <c r="Z186" s="1299"/>
    </row>
    <row r="187" spans="1:26">
      <c r="A187" s="1295"/>
      <c r="B187" s="1295"/>
      <c r="C187" s="1295"/>
      <c r="D187" s="1295"/>
      <c r="E187" s="1295"/>
      <c r="F187" s="1301"/>
      <c r="G187" s="1302"/>
      <c r="H187" s="1302"/>
      <c r="I187" s="1302"/>
      <c r="J187" s="1302"/>
      <c r="K187" s="1302"/>
      <c r="L187" s="1302"/>
      <c r="M187" s="1302"/>
      <c r="N187" s="1302"/>
      <c r="O187" s="1302"/>
      <c r="P187" s="1302"/>
      <c r="Q187" s="1302"/>
      <c r="R187" s="1302"/>
      <c r="S187" s="1302"/>
      <c r="T187" s="1302"/>
      <c r="U187" s="1302"/>
      <c r="V187" s="1302"/>
      <c r="W187" s="1303"/>
      <c r="X187" s="1299"/>
      <c r="Y187" s="1299"/>
      <c r="Z187" s="1299"/>
    </row>
    <row r="188" spans="1:26">
      <c r="A188" s="1295"/>
      <c r="B188" s="1295"/>
      <c r="C188" s="1295"/>
      <c r="D188" s="1295"/>
      <c r="E188" s="1295"/>
      <c r="F188" s="1301"/>
      <c r="G188" s="1302"/>
      <c r="H188" s="1302"/>
      <c r="I188" s="1302"/>
      <c r="J188" s="1302"/>
      <c r="K188" s="1302"/>
      <c r="L188" s="1302"/>
      <c r="M188" s="1302"/>
      <c r="N188" s="1302"/>
      <c r="O188" s="1302"/>
      <c r="P188" s="1302"/>
      <c r="Q188" s="1302"/>
      <c r="R188" s="1302"/>
      <c r="S188" s="1302"/>
      <c r="T188" s="1302"/>
      <c r="U188" s="1302"/>
      <c r="V188" s="1302"/>
      <c r="W188" s="1303"/>
      <c r="X188" s="1299" t="s">
        <v>293</v>
      </c>
      <c r="Y188" s="1299"/>
      <c r="Z188" s="1299"/>
    </row>
    <row r="189" spans="1:26">
      <c r="A189" s="1295"/>
      <c r="B189" s="1295"/>
      <c r="C189" s="1295"/>
      <c r="D189" s="1295"/>
      <c r="E189" s="1295"/>
      <c r="F189" s="1304"/>
      <c r="G189" s="1305"/>
      <c r="H189" s="1305"/>
      <c r="I189" s="1305"/>
      <c r="J189" s="1305"/>
      <c r="K189" s="1305"/>
      <c r="L189" s="1305"/>
      <c r="M189" s="1305"/>
      <c r="N189" s="1305"/>
      <c r="O189" s="1305"/>
      <c r="P189" s="1305"/>
      <c r="Q189" s="1305"/>
      <c r="R189" s="1305"/>
      <c r="S189" s="1305"/>
      <c r="T189" s="1305"/>
      <c r="U189" s="1305"/>
      <c r="V189" s="1305"/>
      <c r="W189" s="1306"/>
      <c r="X189" s="1299"/>
      <c r="Y189" s="1299"/>
      <c r="Z189" s="1299"/>
    </row>
    <row r="190" spans="1:26">
      <c r="A190" s="1295"/>
      <c r="B190" s="1295"/>
      <c r="C190" s="1295"/>
      <c r="D190" s="1295"/>
      <c r="E190" s="1295"/>
      <c r="F190" s="1307"/>
      <c r="G190" s="1308"/>
      <c r="H190" s="1308"/>
      <c r="I190" s="1308"/>
      <c r="J190" s="1308"/>
      <c r="K190" s="1308"/>
      <c r="L190" s="1308"/>
      <c r="M190" s="1308"/>
      <c r="N190" s="1308"/>
      <c r="O190" s="1308"/>
      <c r="P190" s="1308"/>
      <c r="Q190" s="1308"/>
      <c r="R190" s="1308"/>
      <c r="S190" s="1308"/>
      <c r="T190" s="1308"/>
      <c r="U190" s="1309"/>
      <c r="V190" s="1309"/>
      <c r="W190" s="1309"/>
      <c r="X190" s="1309"/>
      <c r="Y190" s="1308"/>
      <c r="Z190" s="1308"/>
    </row>
    <row r="191" spans="1:26" ht="15.6">
      <c r="A191" s="1295"/>
      <c r="B191" s="1295"/>
      <c r="C191" s="1295"/>
      <c r="D191" s="1295"/>
      <c r="E191" s="1295"/>
      <c r="F191" s="1310"/>
      <c r="G191" s="1311"/>
      <c r="H191" s="1311"/>
      <c r="I191" s="1311"/>
      <c r="J191" s="1311"/>
      <c r="K191" s="1311"/>
      <c r="L191" s="1311"/>
      <c r="M191" s="1311"/>
      <c r="N191" s="1311"/>
      <c r="O191" s="1311"/>
      <c r="P191" s="1311"/>
      <c r="Q191" s="1311"/>
      <c r="R191" s="1311"/>
      <c r="S191" s="1312"/>
      <c r="T191" s="1313" t="s">
        <v>294</v>
      </c>
      <c r="U191" s="1313"/>
      <c r="V191" s="1314"/>
      <c r="W191" s="1315"/>
      <c r="X191" s="1315"/>
      <c r="Y191" s="1315"/>
      <c r="Z191" s="1316"/>
    </row>
    <row r="192" spans="1:26">
      <c r="A192" s="1295"/>
      <c r="B192" s="1295"/>
      <c r="C192" s="1295"/>
      <c r="D192" s="1295"/>
      <c r="E192" s="1295"/>
      <c r="F192" s="1317"/>
      <c r="G192" s="1318"/>
      <c r="H192" s="1318"/>
      <c r="I192" s="1318"/>
      <c r="J192" s="1318"/>
      <c r="K192" s="1318"/>
      <c r="L192" s="1318"/>
      <c r="M192" s="1318"/>
      <c r="N192" s="1318"/>
      <c r="O192" s="1318"/>
      <c r="P192" s="1318"/>
      <c r="Q192" s="1318"/>
      <c r="R192" s="1318"/>
      <c r="S192" s="1318"/>
      <c r="T192" s="1318"/>
      <c r="U192" s="1319"/>
      <c r="V192" s="1319"/>
      <c r="W192" s="1319"/>
      <c r="X192" s="1319"/>
      <c r="Y192" s="1318"/>
      <c r="Z192" s="1318"/>
    </row>
    <row r="193" spans="1:26">
      <c r="A193" s="1320" t="s">
        <v>295</v>
      </c>
      <c r="B193" s="1321"/>
      <c r="C193" s="1321"/>
      <c r="D193" s="1321"/>
      <c r="E193" s="1321"/>
      <c r="F193" s="1321"/>
      <c r="G193" s="1321"/>
      <c r="H193" s="1321"/>
      <c r="I193" s="1321"/>
      <c r="J193" s="1321"/>
      <c r="K193" s="1321"/>
      <c r="L193" s="1321"/>
      <c r="M193" s="1321"/>
      <c r="N193" s="1321"/>
      <c r="O193" s="1321"/>
      <c r="P193" s="1321"/>
      <c r="Q193" s="1321"/>
      <c r="R193" s="1321"/>
      <c r="S193" s="1321"/>
      <c r="T193" s="1321"/>
      <c r="U193" s="1321"/>
      <c r="V193" s="1321"/>
      <c r="W193" s="1321"/>
      <c r="X193" s="1321"/>
      <c r="Y193" s="1321"/>
      <c r="Z193" s="1322"/>
    </row>
    <row r="194" spans="1:26">
      <c r="A194" s="1323" t="s">
        <v>296</v>
      </c>
      <c r="B194" s="1323"/>
      <c r="C194" s="1323"/>
      <c r="D194" s="1323"/>
      <c r="E194" s="1323"/>
      <c r="F194" s="1324"/>
      <c r="G194" s="1324"/>
      <c r="H194" s="1324"/>
      <c r="I194" s="1324"/>
      <c r="J194" s="1324"/>
      <c r="K194" s="1324"/>
      <c r="L194" s="1325" t="s">
        <v>297</v>
      </c>
      <c r="M194" s="1325"/>
      <c r="N194" s="1325"/>
      <c r="O194" s="1326"/>
      <c r="P194" s="1327"/>
      <c r="Q194" s="1327"/>
      <c r="R194" s="1327"/>
      <c r="S194" s="1327"/>
      <c r="T194" s="1325" t="s">
        <v>298</v>
      </c>
      <c r="U194" s="1325"/>
      <c r="V194" s="1325"/>
      <c r="W194" s="1325"/>
      <c r="X194" s="1328"/>
      <c r="Y194" s="1329"/>
      <c r="Z194" s="1330"/>
    </row>
    <row r="195" spans="1:26">
      <c r="A195" s="1331" t="s">
        <v>299</v>
      </c>
      <c r="B195" s="1332"/>
      <c r="C195" s="1332"/>
      <c r="D195" s="1332"/>
      <c r="E195" s="1333"/>
      <c r="F195" s="1334" t="s">
        <v>300</v>
      </c>
      <c r="G195" s="1335"/>
      <c r="H195" s="1335"/>
      <c r="I195" s="1335"/>
      <c r="J195" s="1335"/>
      <c r="K195" s="1335"/>
      <c r="L195" s="1335"/>
      <c r="M195" s="1335"/>
      <c r="N195" s="1335"/>
      <c r="O195" s="1335"/>
      <c r="P195" s="1335"/>
      <c r="Q195" s="1335"/>
      <c r="R195" s="1335"/>
      <c r="S195" s="1335"/>
      <c r="T195" s="1335"/>
      <c r="U195" s="1335"/>
      <c r="V195" s="1335"/>
      <c r="W195" s="1335"/>
      <c r="X195" s="1335"/>
      <c r="Y195" s="1335"/>
      <c r="Z195" s="1336"/>
    </row>
    <row r="196" spans="1:26">
      <c r="A196" s="1337"/>
      <c r="B196" s="1338"/>
      <c r="C196" s="1338"/>
      <c r="D196" s="1338"/>
      <c r="E196" s="1339"/>
      <c r="F196" s="1340"/>
      <c r="G196" s="1341"/>
      <c r="H196" s="1341"/>
      <c r="I196" s="1341"/>
      <c r="J196" s="1341"/>
      <c r="K196" s="1341"/>
      <c r="L196" s="1341"/>
      <c r="M196" s="1341"/>
      <c r="N196" s="1341"/>
      <c r="O196" s="1341"/>
      <c r="P196" s="1341"/>
      <c r="Q196" s="1341"/>
      <c r="R196" s="1341"/>
      <c r="S196" s="1341"/>
      <c r="T196" s="1341"/>
      <c r="U196" s="1341"/>
      <c r="V196" s="1341"/>
      <c r="W196" s="1341"/>
      <c r="X196" s="1341"/>
      <c r="Y196" s="1341"/>
      <c r="Z196" s="1342"/>
    </row>
    <row r="197" spans="1:26">
      <c r="A197" s="1343" t="s">
        <v>301</v>
      </c>
      <c r="B197" s="1343"/>
      <c r="C197" s="1343"/>
      <c r="D197" s="1343"/>
      <c r="E197" s="1343"/>
      <c r="F197" s="1324"/>
      <c r="G197" s="1324"/>
      <c r="H197" s="1324"/>
      <c r="I197" s="1324"/>
      <c r="J197" s="1324"/>
      <c r="K197" s="1324"/>
      <c r="L197" s="1324"/>
      <c r="M197" s="1324"/>
      <c r="N197" s="1324"/>
      <c r="O197" s="1324"/>
      <c r="P197" s="1324"/>
      <c r="Q197" s="1324"/>
      <c r="R197" s="1324"/>
      <c r="S197" s="1344" t="s">
        <v>302</v>
      </c>
      <c r="T197" s="1345"/>
      <c r="U197" s="1346"/>
      <c r="V197" s="1347"/>
      <c r="W197" s="1347"/>
      <c r="X197" s="1347"/>
      <c r="Y197" s="1347"/>
      <c r="Z197" s="1348"/>
    </row>
    <row r="198" spans="1:26">
      <c r="A198" s="1343" t="s">
        <v>303</v>
      </c>
      <c r="B198" s="1343"/>
      <c r="C198" s="1343"/>
      <c r="D198" s="1343"/>
      <c r="E198" s="1343"/>
      <c r="F198" s="1324"/>
      <c r="G198" s="1324"/>
      <c r="H198" s="1324"/>
      <c r="I198" s="1324"/>
      <c r="J198" s="1324"/>
      <c r="K198" s="1324"/>
      <c r="L198" s="1324"/>
      <c r="M198" s="1324"/>
      <c r="N198" s="1324"/>
      <c r="O198" s="1324"/>
      <c r="P198" s="1324"/>
      <c r="Q198" s="1324"/>
      <c r="R198" s="1324"/>
      <c r="S198" s="1344" t="s">
        <v>304</v>
      </c>
      <c r="T198" s="1345"/>
      <c r="U198" s="1346"/>
      <c r="V198" s="1347"/>
      <c r="W198" s="1347"/>
      <c r="X198" s="1347"/>
      <c r="Y198" s="1347"/>
      <c r="Z198" s="1348"/>
    </row>
    <row r="199" spans="1:26">
      <c r="A199" s="1349"/>
      <c r="B199" s="1349"/>
      <c r="C199" s="1349"/>
      <c r="D199" s="1349"/>
      <c r="E199" s="1349"/>
      <c r="F199" s="1350"/>
      <c r="G199" s="1350"/>
      <c r="H199" s="1350"/>
      <c r="I199" s="1350"/>
      <c r="J199" s="1350"/>
      <c r="K199" s="1350"/>
      <c r="L199" s="1350"/>
      <c r="M199" s="1350"/>
      <c r="N199" s="1350"/>
      <c r="O199" s="1350"/>
      <c r="P199" s="1350"/>
      <c r="Q199" s="1350"/>
      <c r="R199" s="1350"/>
      <c r="S199" s="1350"/>
      <c r="T199" s="1350"/>
      <c r="U199" s="1350"/>
      <c r="V199" s="1350"/>
      <c r="W199" s="1350"/>
      <c r="X199" s="1350"/>
      <c r="Y199" s="1350"/>
      <c r="Z199" s="1351"/>
    </row>
    <row r="200" spans="1:26">
      <c r="A200" s="1320" t="s">
        <v>305</v>
      </c>
      <c r="B200" s="1321"/>
      <c r="C200" s="1321"/>
      <c r="D200" s="1321"/>
      <c r="E200" s="1321"/>
      <c r="F200" s="1321"/>
      <c r="G200" s="1321"/>
      <c r="H200" s="1321"/>
      <c r="I200" s="1321"/>
      <c r="J200" s="1321"/>
      <c r="K200" s="1321"/>
      <c r="L200" s="1321"/>
      <c r="M200" s="1321"/>
      <c r="N200" s="1321"/>
      <c r="O200" s="1321"/>
      <c r="P200" s="1321"/>
      <c r="Q200" s="1321"/>
      <c r="R200" s="1321"/>
      <c r="S200" s="1321"/>
      <c r="T200" s="1321"/>
      <c r="U200" s="1321"/>
      <c r="V200" s="1321"/>
      <c r="W200" s="1321"/>
      <c r="X200" s="1321"/>
      <c r="Y200" s="1321"/>
      <c r="Z200" s="1322"/>
    </row>
    <row r="201" spans="1:26">
      <c r="A201" s="1352" t="s">
        <v>306</v>
      </c>
      <c r="B201" s="1353"/>
      <c r="C201" s="1354"/>
      <c r="D201" s="1355" t="s">
        <v>69</v>
      </c>
      <c r="E201" s="1356"/>
      <c r="F201" s="1356"/>
      <c r="G201" s="1356"/>
      <c r="H201" s="1356"/>
      <c r="I201" s="1356"/>
      <c r="J201" s="1356"/>
      <c r="K201" s="1356"/>
      <c r="L201" s="1356"/>
      <c r="M201" s="1356"/>
      <c r="N201" s="1356"/>
      <c r="O201" s="1356"/>
      <c r="P201" s="1356"/>
      <c r="Q201" s="1356"/>
      <c r="R201" s="1356"/>
      <c r="S201" s="1356"/>
      <c r="T201" s="1356"/>
      <c r="U201" s="1356"/>
      <c r="V201" s="1356"/>
      <c r="W201" s="1356"/>
      <c r="X201" s="1356"/>
      <c r="Y201" s="1353"/>
      <c r="Z201" s="1357" t="s">
        <v>105</v>
      </c>
    </row>
    <row r="202" spans="1:26">
      <c r="A202" s="1358" t="s">
        <v>341</v>
      </c>
      <c r="B202" s="1359"/>
      <c r="C202" s="1360"/>
      <c r="D202" s="1361" t="s">
        <v>342</v>
      </c>
      <c r="E202" s="1359"/>
      <c r="F202" s="1359"/>
      <c r="G202" s="1359"/>
      <c r="H202" s="1359"/>
      <c r="I202" s="1359"/>
      <c r="J202" s="1359"/>
      <c r="K202" s="1359"/>
      <c r="L202" s="1359"/>
      <c r="M202" s="1359"/>
      <c r="N202" s="1359"/>
      <c r="O202" s="1359"/>
      <c r="P202" s="1359"/>
      <c r="Q202" s="1359"/>
      <c r="R202" s="1359"/>
      <c r="S202" s="1359"/>
      <c r="T202" s="1359"/>
      <c r="U202" s="1359"/>
      <c r="V202" s="1359"/>
      <c r="W202" s="1359"/>
      <c r="X202" s="1359"/>
      <c r="Y202" s="1360"/>
      <c r="Z202" s="1362" t="s">
        <v>172</v>
      </c>
    </row>
    <row r="203" spans="1:26">
      <c r="A203" s="1363"/>
      <c r="B203" s="1364"/>
      <c r="C203" s="1365"/>
      <c r="D203" s="1366"/>
      <c r="E203" s="1364"/>
      <c r="F203" s="1364"/>
      <c r="G203" s="1364"/>
      <c r="H203" s="1364"/>
      <c r="I203" s="1364"/>
      <c r="J203" s="1364"/>
      <c r="K203" s="1364"/>
      <c r="L203" s="1364"/>
      <c r="M203" s="1364"/>
      <c r="N203" s="1364"/>
      <c r="O203" s="1364"/>
      <c r="P203" s="1364"/>
      <c r="Q203" s="1364"/>
      <c r="R203" s="1364"/>
      <c r="S203" s="1364"/>
      <c r="T203" s="1364"/>
      <c r="U203" s="1364"/>
      <c r="V203" s="1364"/>
      <c r="W203" s="1364"/>
      <c r="X203" s="1364"/>
      <c r="Y203" s="1365"/>
      <c r="Z203" s="1367"/>
    </row>
    <row r="204" spans="1:26">
      <c r="A204" s="1350"/>
      <c r="B204" s="1350"/>
      <c r="C204" s="1350"/>
      <c r="D204" s="1350"/>
      <c r="E204" s="1350"/>
      <c r="F204" s="1350"/>
      <c r="G204" s="1350"/>
      <c r="H204" s="1350"/>
      <c r="I204" s="1350"/>
      <c r="J204" s="1350"/>
      <c r="K204" s="1350"/>
      <c r="L204" s="1350"/>
      <c r="M204" s="1350"/>
      <c r="N204" s="1350"/>
      <c r="O204" s="1350"/>
      <c r="P204" s="1350"/>
      <c r="Q204" s="1350"/>
      <c r="R204" s="1350"/>
      <c r="S204" s="1350"/>
      <c r="T204" s="1350"/>
      <c r="U204" s="1350"/>
      <c r="V204" s="1350"/>
      <c r="W204" s="1350"/>
      <c r="X204" s="1350"/>
      <c r="Y204" s="1350"/>
      <c r="Z204" s="1350"/>
    </row>
    <row r="205" spans="1:26">
      <c r="A205" s="1368" t="s">
        <v>309</v>
      </c>
      <c r="B205" s="1369"/>
      <c r="C205" s="1369"/>
      <c r="D205" s="1369"/>
      <c r="E205" s="1369"/>
      <c r="F205" s="1369"/>
      <c r="G205" s="1369"/>
      <c r="H205" s="1369"/>
      <c r="I205" s="1369"/>
      <c r="J205" s="1369"/>
      <c r="K205" s="1369"/>
      <c r="L205" s="1369"/>
      <c r="M205" s="1369"/>
      <c r="N205" s="1369"/>
      <c r="O205" s="1369"/>
      <c r="P205" s="1369"/>
      <c r="Q205" s="1369"/>
      <c r="R205" s="1369"/>
      <c r="S205" s="1369"/>
      <c r="T205" s="1369"/>
      <c r="U205" s="1369"/>
      <c r="V205" s="1369"/>
      <c r="W205" s="1369"/>
      <c r="X205" s="1369"/>
      <c r="Y205" s="1369"/>
      <c r="Z205" s="1369"/>
    </row>
    <row r="206" spans="1:26">
      <c r="A206" s="1370" t="s">
        <v>310</v>
      </c>
      <c r="B206" s="1371" t="s">
        <v>311</v>
      </c>
      <c r="C206" s="1372"/>
      <c r="D206" s="1372"/>
      <c r="E206" s="1372"/>
      <c r="F206" s="1372"/>
      <c r="G206" s="1372"/>
      <c r="H206" s="1372"/>
      <c r="I206" s="1372"/>
      <c r="J206" s="1373"/>
      <c r="K206" s="1374" t="s">
        <v>312</v>
      </c>
      <c r="L206" s="1374"/>
      <c r="M206" s="1374"/>
      <c r="N206" s="1374"/>
      <c r="O206" s="1374"/>
      <c r="P206" s="1374"/>
      <c r="Q206" s="1374"/>
      <c r="R206" s="1374"/>
      <c r="S206" s="1374"/>
      <c r="T206" s="1374"/>
      <c r="U206" s="1374"/>
      <c r="V206" s="1374"/>
      <c r="W206" s="1371" t="s">
        <v>313</v>
      </c>
      <c r="X206" s="1372"/>
      <c r="Y206" s="1373"/>
      <c r="Z206" s="1371" t="s">
        <v>314</v>
      </c>
    </row>
    <row r="207" spans="1:26">
      <c r="A207" s="1375"/>
      <c r="B207" s="1376"/>
      <c r="C207" s="1377"/>
      <c r="D207" s="1377"/>
      <c r="E207" s="1377"/>
      <c r="F207" s="1377"/>
      <c r="G207" s="1377"/>
      <c r="H207" s="1377"/>
      <c r="I207" s="1377"/>
      <c r="J207" s="1378"/>
      <c r="K207" s="1379" t="s">
        <v>315</v>
      </c>
      <c r="L207" s="1379"/>
      <c r="M207" s="1379" t="s">
        <v>316</v>
      </c>
      <c r="N207" s="1379"/>
      <c r="O207" s="1379" t="s">
        <v>317</v>
      </c>
      <c r="P207" s="1379"/>
      <c r="Q207" s="1380" t="s">
        <v>318</v>
      </c>
      <c r="R207" s="1381"/>
      <c r="S207" s="1380" t="s">
        <v>319</v>
      </c>
      <c r="T207" s="1381"/>
      <c r="U207" s="1380" t="s">
        <v>320</v>
      </c>
      <c r="V207" s="1381"/>
      <c r="W207" s="1376"/>
      <c r="X207" s="1377"/>
      <c r="Y207" s="1378"/>
      <c r="Z207" s="1376"/>
    </row>
    <row r="208" spans="1:26">
      <c r="A208" s="1382"/>
      <c r="B208" s="1383"/>
      <c r="C208" s="1384"/>
      <c r="D208" s="1384"/>
      <c r="E208" s="1384"/>
      <c r="F208" s="1384"/>
      <c r="G208" s="1384"/>
      <c r="H208" s="1384"/>
      <c r="I208" s="1384"/>
      <c r="J208" s="1385"/>
      <c r="K208" s="1379" t="s">
        <v>321</v>
      </c>
      <c r="L208" s="1379"/>
      <c r="M208" s="1379" t="s">
        <v>321</v>
      </c>
      <c r="N208" s="1379"/>
      <c r="O208" s="1379" t="s">
        <v>321</v>
      </c>
      <c r="P208" s="1379"/>
      <c r="Q208" s="1380" t="s">
        <v>322</v>
      </c>
      <c r="R208" s="1381"/>
      <c r="S208" s="1380" t="s">
        <v>323</v>
      </c>
      <c r="T208" s="1381"/>
      <c r="U208" s="1380" t="s">
        <v>324</v>
      </c>
      <c r="V208" s="1381"/>
      <c r="W208" s="1383"/>
      <c r="X208" s="1384"/>
      <c r="Y208" s="1385"/>
      <c r="Z208" s="1383"/>
    </row>
    <row r="209" spans="1:28">
      <c r="A209" s="1386"/>
      <c r="B209" s="1487" t="s">
        <v>329</v>
      </c>
      <c r="C209" s="1488"/>
      <c r="D209" s="1488"/>
      <c r="E209" s="1488"/>
      <c r="F209" s="1488"/>
      <c r="G209" s="1488"/>
      <c r="H209" s="1488"/>
      <c r="I209" s="1488"/>
      <c r="J209" s="1489"/>
      <c r="K209" s="1390">
        <v>104.03</v>
      </c>
      <c r="L209" s="1391"/>
      <c r="M209" s="1390">
        <v>0.4</v>
      </c>
      <c r="N209" s="1391"/>
      <c r="O209" s="1390">
        <v>0.4</v>
      </c>
      <c r="P209" s="1391"/>
      <c r="Q209" s="1483"/>
      <c r="R209" s="1484"/>
      <c r="S209" s="1490"/>
      <c r="T209" s="1491"/>
      <c r="U209" s="1390"/>
      <c r="V209" s="1391"/>
      <c r="W209" s="1390"/>
      <c r="X209" s="1392"/>
      <c r="Y209" s="1391"/>
      <c r="Z209" s="1393">
        <f>SUM(O209*M209*K209)</f>
        <v>16.644800000000004</v>
      </c>
    </row>
    <row r="210" spans="1:28">
      <c r="A210" s="1386"/>
      <c r="B210" s="1387"/>
      <c r="C210" s="1388"/>
      <c r="D210" s="1388"/>
      <c r="E210" s="1388"/>
      <c r="F210" s="1388"/>
      <c r="G210" s="1388"/>
      <c r="H210" s="1388"/>
      <c r="I210" s="1388"/>
      <c r="J210" s="1389"/>
      <c r="K210" s="1390"/>
      <c r="L210" s="1391"/>
      <c r="M210" s="1390"/>
      <c r="N210" s="1391"/>
      <c r="O210" s="1390"/>
      <c r="P210" s="1391"/>
      <c r="Q210" s="1390"/>
      <c r="R210" s="1391"/>
      <c r="S210" s="1492"/>
      <c r="T210" s="1493"/>
      <c r="U210" s="1390"/>
      <c r="V210" s="1391"/>
      <c r="W210" s="1390"/>
      <c r="X210" s="1392"/>
      <c r="Y210" s="1391"/>
      <c r="Z210" s="1393">
        <v>0</v>
      </c>
    </row>
    <row r="211" spans="1:28">
      <c r="A211" s="1386"/>
      <c r="B211" s="1487"/>
      <c r="C211" s="1494"/>
      <c r="D211" s="1494"/>
      <c r="E211" s="1494"/>
      <c r="F211" s="1494"/>
      <c r="G211" s="1494"/>
      <c r="H211" s="1494"/>
      <c r="I211" s="1494"/>
      <c r="J211" s="1495"/>
      <c r="K211" s="1390"/>
      <c r="L211" s="1391"/>
      <c r="M211" s="1390"/>
      <c r="N211" s="1391"/>
      <c r="O211" s="1390"/>
      <c r="P211" s="1391"/>
      <c r="Q211" s="1390"/>
      <c r="R211" s="1391"/>
      <c r="S211" s="1390"/>
      <c r="T211" s="1391"/>
      <c r="U211" s="1390"/>
      <c r="V211" s="1391"/>
      <c r="W211" s="1390"/>
      <c r="X211" s="1392"/>
      <c r="Y211" s="1391"/>
      <c r="Z211" s="1393">
        <v>0</v>
      </c>
    </row>
    <row r="212" spans="1:28">
      <c r="A212" s="1386"/>
      <c r="B212" s="1496"/>
      <c r="C212" s="1497"/>
      <c r="D212" s="1497"/>
      <c r="E212" s="1497"/>
      <c r="F212" s="1497"/>
      <c r="G212" s="1497"/>
      <c r="H212" s="1497"/>
      <c r="I212" s="1497"/>
      <c r="J212" s="1498"/>
      <c r="K212" s="1390"/>
      <c r="L212" s="1391"/>
      <c r="M212" s="1390"/>
      <c r="N212" s="1391"/>
      <c r="O212" s="1390"/>
      <c r="P212" s="1391"/>
      <c r="Q212" s="1390"/>
      <c r="R212" s="1391"/>
      <c r="S212" s="1390"/>
      <c r="T212" s="1391"/>
      <c r="U212" s="1390"/>
      <c r="V212" s="1391"/>
      <c r="W212" s="1390"/>
      <c r="X212" s="1392"/>
      <c r="Y212" s="1391"/>
      <c r="Z212" s="1393">
        <v>0</v>
      </c>
    </row>
    <row r="213" spans="1:28">
      <c r="A213" s="1386"/>
      <c r="B213" s="1387"/>
      <c r="C213" s="1388"/>
      <c r="D213" s="1388"/>
      <c r="E213" s="1388"/>
      <c r="F213" s="1388"/>
      <c r="G213" s="1388"/>
      <c r="H213" s="1388"/>
      <c r="I213" s="1388"/>
      <c r="J213" s="1389"/>
      <c r="K213" s="1390"/>
      <c r="L213" s="1391"/>
      <c r="M213" s="1390"/>
      <c r="N213" s="1391"/>
      <c r="O213" s="1390"/>
      <c r="P213" s="1391"/>
      <c r="Q213" s="1390"/>
      <c r="R213" s="1391"/>
      <c r="S213" s="1390"/>
      <c r="T213" s="1391"/>
      <c r="U213" s="1390"/>
      <c r="V213" s="1391"/>
      <c r="W213" s="1390"/>
      <c r="X213" s="1392"/>
      <c r="Y213" s="1391"/>
      <c r="Z213" s="1393">
        <v>0</v>
      </c>
    </row>
    <row r="214" spans="1:28">
      <c r="A214" s="1394"/>
      <c r="B214" s="1395"/>
      <c r="C214" s="1396"/>
      <c r="D214" s="1396"/>
      <c r="E214" s="1396"/>
      <c r="F214" s="1396"/>
      <c r="G214" s="1396"/>
      <c r="H214" s="1396"/>
      <c r="I214" s="1396"/>
      <c r="J214" s="1397"/>
      <c r="K214" s="1398"/>
      <c r="L214" s="1399"/>
      <c r="M214" s="1398"/>
      <c r="N214" s="1399"/>
      <c r="O214" s="1398"/>
      <c r="P214" s="1399"/>
      <c r="Q214" s="1398"/>
      <c r="R214" s="1399"/>
      <c r="S214" s="1398"/>
      <c r="T214" s="1399"/>
      <c r="U214" s="1398"/>
      <c r="V214" s="1399"/>
      <c r="W214" s="1398"/>
      <c r="X214" s="1400"/>
      <c r="Y214" s="1399"/>
      <c r="Z214" s="1401">
        <v>0</v>
      </c>
    </row>
    <row r="215" spans="1:28">
      <c r="A215" s="1402" t="s">
        <v>326</v>
      </c>
      <c r="B215" s="1403"/>
      <c r="C215" s="1404"/>
      <c r="D215" s="1404"/>
      <c r="E215" s="1404"/>
      <c r="F215" s="1404"/>
      <c r="G215" s="1404"/>
      <c r="H215" s="1404"/>
      <c r="I215" s="1404"/>
      <c r="J215" s="1404"/>
      <c r="K215" s="1404"/>
      <c r="L215" s="1404"/>
      <c r="M215" s="1404"/>
      <c r="N215" s="1404"/>
      <c r="O215" s="1404"/>
      <c r="P215" s="1404"/>
      <c r="Q215" s="1404"/>
      <c r="R215" s="1404"/>
      <c r="S215" s="1404"/>
      <c r="T215" s="1404"/>
      <c r="U215" s="1404"/>
      <c r="V215" s="1404"/>
      <c r="W215" s="1404"/>
      <c r="X215" s="1404"/>
      <c r="Y215" s="1404"/>
      <c r="Z215" s="1405">
        <f>+SUM(Z209:Z214)</f>
        <v>16.644800000000004</v>
      </c>
      <c r="AB215" s="1485"/>
    </row>
    <row r="216" spans="1:28">
      <c r="A216" s="1406"/>
      <c r="B216" s="1406"/>
      <c r="C216" s="1406"/>
      <c r="D216" s="1406"/>
      <c r="E216" s="1406"/>
      <c r="F216" s="1406"/>
      <c r="G216" s="1406"/>
      <c r="H216" s="1406"/>
      <c r="I216" s="1406"/>
      <c r="J216" s="1406"/>
      <c r="K216" s="1406"/>
      <c r="L216" s="1406"/>
      <c r="M216" s="1406"/>
      <c r="N216" s="1406"/>
      <c r="O216" s="1406"/>
      <c r="P216" s="1406"/>
      <c r="Q216" s="1406"/>
      <c r="R216" s="1406"/>
      <c r="S216" s="1406"/>
      <c r="T216" s="1406"/>
      <c r="U216" s="1406"/>
      <c r="V216" s="1406"/>
      <c r="W216" s="1406"/>
      <c r="X216" s="1406"/>
      <c r="Y216" s="1407"/>
      <c r="Z216" s="1407"/>
    </row>
    <row r="217" spans="1:28">
      <c r="A217" s="1368" t="s">
        <v>327</v>
      </c>
      <c r="B217" s="1369"/>
      <c r="C217" s="1369"/>
      <c r="D217" s="1369"/>
      <c r="E217" s="1369"/>
      <c r="F217" s="1369"/>
      <c r="G217" s="1369"/>
      <c r="H217" s="1369"/>
      <c r="I217" s="1369"/>
      <c r="J217" s="1369"/>
      <c r="K217" s="1369"/>
      <c r="L217" s="1369"/>
      <c r="M217" s="1369"/>
      <c r="N217" s="1369"/>
      <c r="O217" s="1369"/>
      <c r="P217" s="1369"/>
      <c r="Q217" s="1369"/>
      <c r="R217" s="1369"/>
      <c r="S217" s="1369"/>
      <c r="T217" s="1369"/>
      <c r="U217" s="1369"/>
      <c r="V217" s="1369"/>
      <c r="W217" s="1369"/>
      <c r="X217" s="1369"/>
      <c r="Y217" s="1369"/>
      <c r="Z217" s="1369"/>
    </row>
    <row r="218" spans="1:28">
      <c r="A218" s="1408" t="s">
        <v>328</v>
      </c>
      <c r="B218" s="1356"/>
      <c r="C218" s="1356"/>
      <c r="D218" s="1356"/>
      <c r="E218" s="1356"/>
      <c r="F218" s="1356"/>
      <c r="G218" s="1356"/>
      <c r="H218" s="1356"/>
      <c r="I218" s="1356"/>
      <c r="J218" s="1356"/>
      <c r="K218" s="1356"/>
      <c r="L218" s="1356"/>
      <c r="M218" s="1356"/>
      <c r="N218" s="1356"/>
      <c r="O218" s="1356"/>
      <c r="P218" s="1356"/>
      <c r="Q218" s="1356"/>
      <c r="R218" s="1356"/>
      <c r="S218" s="1356"/>
      <c r="T218" s="1356"/>
      <c r="U218" s="1356"/>
      <c r="V218" s="1356"/>
      <c r="W218" s="1356"/>
      <c r="X218" s="1356"/>
      <c r="Y218" s="1356"/>
      <c r="Z218" s="1356"/>
    </row>
    <row r="219" spans="1:28">
      <c r="A219" s="1482"/>
      <c r="B219" s="1409"/>
      <c r="C219" s="1409"/>
      <c r="D219" s="1409"/>
      <c r="E219" s="1409"/>
      <c r="F219" s="1409"/>
      <c r="G219" s="1409"/>
      <c r="H219" s="1409"/>
      <c r="I219" s="1409"/>
      <c r="J219" s="1409"/>
      <c r="K219" s="1486" t="s">
        <v>300</v>
      </c>
      <c r="L219" s="1486"/>
      <c r="M219" s="1486"/>
      <c r="N219" s="1486"/>
      <c r="O219" s="1409"/>
      <c r="P219" s="1409"/>
      <c r="Q219" s="1409"/>
      <c r="R219" s="1409"/>
      <c r="S219" s="1409"/>
      <c r="T219" s="1409"/>
      <c r="U219" s="1409"/>
      <c r="V219" s="1409"/>
      <c r="W219" s="1409"/>
      <c r="X219" s="1409"/>
      <c r="Y219" s="1409"/>
      <c r="Z219" s="1409"/>
    </row>
    <row r="220" spans="1:28">
      <c r="A220" s="1413"/>
      <c r="B220" s="1349"/>
      <c r="C220" s="1349"/>
      <c r="D220" s="1349"/>
      <c r="E220" s="1349"/>
      <c r="F220" s="1349"/>
      <c r="G220" s="1349"/>
      <c r="H220" s="1349"/>
      <c r="I220" s="1349"/>
      <c r="J220" s="1349"/>
      <c r="K220" s="1349"/>
      <c r="L220" s="1349"/>
      <c r="M220" s="1349"/>
      <c r="N220" s="1349"/>
      <c r="O220" s="1349"/>
      <c r="P220" s="1349"/>
      <c r="Q220" s="1349"/>
      <c r="R220" s="1349"/>
      <c r="S220" s="1349"/>
      <c r="T220" s="1349"/>
      <c r="U220" s="1349"/>
      <c r="V220" s="1349"/>
      <c r="W220" s="1349"/>
      <c r="X220" s="1349"/>
      <c r="Y220" s="1349"/>
      <c r="Z220" s="1349"/>
    </row>
    <row r="221" spans="1:28">
      <c r="A221" s="1413"/>
      <c r="B221" s="1349"/>
      <c r="C221" s="1349"/>
      <c r="D221" s="1349"/>
      <c r="E221" s="1349"/>
      <c r="F221" s="1349"/>
      <c r="G221" s="1349"/>
      <c r="H221" s="1349"/>
      <c r="I221" s="1349"/>
      <c r="J221" s="1349"/>
      <c r="K221" s="1349"/>
      <c r="L221" s="1349"/>
      <c r="M221" s="1349"/>
      <c r="N221" s="1349"/>
      <c r="O221" s="1349"/>
      <c r="P221" s="1349"/>
      <c r="Q221" s="1349"/>
      <c r="R221" s="1349"/>
      <c r="S221" s="1349"/>
      <c r="T221" s="1349"/>
      <c r="U221" s="1349"/>
      <c r="V221" s="1349"/>
      <c r="W221" s="1349"/>
      <c r="X221" s="1349"/>
      <c r="Y221" s="1349"/>
      <c r="Z221" s="1349"/>
    </row>
    <row r="222" spans="1:28">
      <c r="A222" s="1413"/>
      <c r="B222" s="1349"/>
      <c r="C222" s="1349"/>
      <c r="D222" s="1349"/>
      <c r="E222" s="1349"/>
      <c r="F222" s="1349"/>
      <c r="G222" s="1349"/>
      <c r="H222" s="1349"/>
      <c r="I222" s="1349"/>
      <c r="J222" s="1349"/>
      <c r="K222" s="1349"/>
      <c r="L222" s="1349"/>
      <c r="M222" s="1349"/>
      <c r="N222" s="1349"/>
      <c r="O222" s="1349"/>
      <c r="P222" s="1349"/>
      <c r="Q222" s="1349"/>
      <c r="R222" s="1349"/>
      <c r="S222" s="1349"/>
      <c r="T222" s="1349"/>
      <c r="U222" s="1349"/>
      <c r="V222" s="1349"/>
      <c r="W222" s="1349"/>
      <c r="X222" s="1349"/>
      <c r="Y222" s="1349"/>
      <c r="Z222" s="1349"/>
    </row>
    <row r="223" spans="1:28">
      <c r="A223" s="1410" t="s">
        <v>329</v>
      </c>
      <c r="B223" s="1411"/>
      <c r="C223" s="1411"/>
      <c r="D223" s="1349"/>
      <c r="E223" s="1349"/>
      <c r="F223" s="1349"/>
      <c r="G223" s="1349"/>
      <c r="H223" s="1349"/>
      <c r="I223" s="1349"/>
      <c r="J223" s="1349"/>
      <c r="K223" s="1349"/>
      <c r="L223" s="1349"/>
      <c r="M223" s="1349"/>
      <c r="N223" s="1349"/>
      <c r="O223" s="1349"/>
      <c r="P223" s="1349"/>
      <c r="Q223" s="1349"/>
      <c r="R223" s="1349"/>
      <c r="S223" s="1349"/>
      <c r="T223" s="1349"/>
      <c r="U223" s="1349"/>
      <c r="V223" s="1349"/>
      <c r="W223" s="1349"/>
      <c r="X223" s="1349"/>
      <c r="Y223" s="1349"/>
      <c r="Z223" s="1349"/>
    </row>
    <row r="224" spans="1:28">
      <c r="A224" s="1413"/>
      <c r="B224" s="1349"/>
      <c r="C224" s="1349"/>
      <c r="D224" s="1349"/>
      <c r="E224" s="1349"/>
      <c r="F224" s="1349"/>
      <c r="G224" s="1349"/>
      <c r="H224" s="1349"/>
      <c r="I224" s="1349"/>
      <c r="J224" s="1349"/>
      <c r="K224" s="1349"/>
      <c r="L224" s="1349"/>
      <c r="M224" s="1349"/>
      <c r="N224" s="1349"/>
      <c r="O224" s="1349"/>
      <c r="P224" s="1349"/>
      <c r="Q224" s="1349"/>
      <c r="R224" s="1349"/>
      <c r="S224" s="1349"/>
      <c r="T224" s="1349"/>
      <c r="U224" s="1349"/>
      <c r="V224" s="1349"/>
      <c r="W224" s="1349"/>
      <c r="X224" s="1349"/>
      <c r="Y224" s="1349"/>
      <c r="Z224" s="1349"/>
    </row>
    <row r="225" spans="1:26">
      <c r="A225" s="1413"/>
      <c r="B225" s="1349"/>
      <c r="C225" s="1349"/>
      <c r="D225" s="1349"/>
      <c r="E225" s="1349"/>
      <c r="F225" s="1349"/>
      <c r="G225" s="1349"/>
      <c r="H225" s="1349"/>
      <c r="I225" s="1349"/>
      <c r="J225" s="1349"/>
      <c r="K225" s="1349"/>
      <c r="L225" s="1349"/>
      <c r="M225" s="1349"/>
      <c r="N225" s="1349"/>
      <c r="O225" s="1349"/>
      <c r="P225" s="1349"/>
      <c r="Q225" s="1349"/>
      <c r="R225" s="1349"/>
      <c r="S225" s="1349"/>
      <c r="T225" s="1349"/>
      <c r="U225" s="1349"/>
      <c r="V225" s="1349"/>
      <c r="W225" s="1349"/>
      <c r="X225" s="1349"/>
      <c r="Y225" s="1349"/>
      <c r="Z225" s="1349"/>
    </row>
    <row r="226" spans="1:26">
      <c r="A226" s="1413"/>
      <c r="B226" s="1349"/>
      <c r="C226" s="1349"/>
      <c r="D226" s="1349"/>
      <c r="E226" s="1349"/>
      <c r="F226" s="1349"/>
      <c r="G226" s="1349"/>
      <c r="H226" s="1349"/>
      <c r="I226" s="1349"/>
      <c r="J226" s="1349"/>
      <c r="K226" s="1349"/>
      <c r="L226" s="1349"/>
      <c r="M226" s="1349"/>
      <c r="N226" s="1349"/>
      <c r="O226" s="1349"/>
      <c r="P226" s="1349"/>
      <c r="Q226" s="1349"/>
      <c r="R226" s="1349"/>
      <c r="S226" s="1349"/>
      <c r="T226" s="1349"/>
      <c r="U226" s="1349"/>
      <c r="V226" s="1349"/>
      <c r="W226" s="1349"/>
      <c r="X226" s="1349"/>
      <c r="Y226" s="1349"/>
      <c r="Z226" s="1349"/>
    </row>
    <row r="227" spans="1:26">
      <c r="A227" s="1413"/>
      <c r="B227" s="1349"/>
      <c r="C227" s="1349"/>
      <c r="D227" s="1349"/>
      <c r="E227" s="1349"/>
      <c r="F227" s="1349"/>
      <c r="G227" s="1349"/>
      <c r="H227" s="1349"/>
      <c r="I227" s="1349"/>
      <c r="J227" s="1349"/>
      <c r="K227" s="1349"/>
      <c r="L227" s="1349"/>
      <c r="M227" s="1349"/>
      <c r="N227" s="1349"/>
      <c r="O227" s="1349"/>
      <c r="P227" s="1349"/>
      <c r="Q227" s="1349"/>
      <c r="R227" s="1349"/>
      <c r="S227" s="1349"/>
      <c r="T227" s="1349"/>
      <c r="U227" s="1349"/>
      <c r="V227" s="1349"/>
      <c r="W227" s="1349"/>
      <c r="X227" s="1349"/>
      <c r="Y227" s="1349"/>
      <c r="Z227" s="1349"/>
    </row>
    <row r="228" spans="1:26">
      <c r="A228" s="1413"/>
      <c r="B228" s="1349"/>
      <c r="C228" s="1349"/>
      <c r="D228" s="1349"/>
      <c r="E228" s="1349"/>
      <c r="F228" s="1349"/>
      <c r="G228" s="1349"/>
      <c r="H228" s="1349"/>
      <c r="I228" s="1349"/>
      <c r="J228" s="1349"/>
      <c r="K228" s="1349"/>
      <c r="L228" s="1349"/>
      <c r="M228" s="1349"/>
      <c r="N228" s="1349"/>
      <c r="O228" s="1349"/>
      <c r="P228" s="1349"/>
      <c r="Q228" s="1349"/>
      <c r="R228" s="1349"/>
      <c r="S228" s="1349"/>
      <c r="T228" s="1349"/>
      <c r="U228" s="1349"/>
      <c r="V228" s="1349"/>
      <c r="W228" s="1349"/>
      <c r="X228" s="1349"/>
      <c r="Y228" s="1349"/>
      <c r="Z228" s="1349"/>
    </row>
    <row r="229" spans="1:26">
      <c r="A229" s="1413"/>
      <c r="B229" s="1349"/>
      <c r="C229" s="1349"/>
      <c r="D229" s="1349"/>
      <c r="E229" s="1349"/>
      <c r="F229" s="1349"/>
      <c r="G229" s="1349"/>
      <c r="H229" s="1349"/>
      <c r="I229" s="1349"/>
      <c r="J229" s="1349"/>
      <c r="K229" s="1349"/>
      <c r="L229" s="1349"/>
      <c r="M229" s="1349"/>
      <c r="N229" s="1349"/>
      <c r="O229" s="1349"/>
      <c r="P229" s="1349"/>
      <c r="Q229" s="1349"/>
      <c r="R229" s="1349"/>
      <c r="S229" s="1349"/>
      <c r="T229" s="1349"/>
      <c r="U229" s="1349"/>
      <c r="V229" s="1349"/>
      <c r="W229" s="1349"/>
      <c r="X229" s="1349"/>
      <c r="Y229" s="1349"/>
      <c r="Z229" s="1349"/>
    </row>
    <row r="230" spans="1:26">
      <c r="A230" s="1413"/>
      <c r="B230" s="1349"/>
      <c r="C230" s="1349"/>
      <c r="D230" s="1349"/>
      <c r="E230" s="1349"/>
      <c r="F230" s="1349"/>
      <c r="G230" s="1349"/>
      <c r="H230" s="1349"/>
      <c r="I230" s="1349"/>
      <c r="J230" s="1349"/>
      <c r="K230" s="1349"/>
      <c r="L230" s="1349"/>
      <c r="M230" s="1349"/>
      <c r="N230" s="1349"/>
      <c r="O230" s="1349"/>
      <c r="P230" s="1349"/>
      <c r="Q230" s="1349"/>
      <c r="R230" s="1349"/>
      <c r="S230" s="1349"/>
      <c r="T230" s="1349"/>
      <c r="U230" s="1349"/>
      <c r="V230" s="1349"/>
      <c r="W230" s="1349"/>
      <c r="X230" s="1349"/>
      <c r="Y230" s="1349"/>
      <c r="Z230" s="1349"/>
    </row>
    <row r="231" spans="1:26">
      <c r="A231" s="1413"/>
      <c r="B231" s="1349"/>
      <c r="C231" s="1349"/>
      <c r="D231" s="1349"/>
      <c r="E231" s="1349"/>
      <c r="F231" s="1349"/>
      <c r="G231" s="1349"/>
      <c r="H231" s="1349"/>
      <c r="I231" s="1349"/>
      <c r="J231" s="1349"/>
      <c r="K231" s="1349"/>
      <c r="L231" s="1349"/>
      <c r="M231" s="1349"/>
      <c r="N231" s="1349"/>
      <c r="O231" s="1349"/>
      <c r="P231" s="1349"/>
      <c r="Q231" s="1349"/>
      <c r="R231" s="1349"/>
      <c r="S231" s="1349"/>
      <c r="T231" s="1349"/>
      <c r="U231" s="1349"/>
      <c r="V231" s="1349"/>
      <c r="W231" s="1349"/>
      <c r="X231" s="1349"/>
      <c r="Y231" s="1349"/>
      <c r="Z231" s="1349"/>
    </row>
    <row r="232" spans="1:26">
      <c r="A232" s="1410"/>
      <c r="B232" s="1411"/>
      <c r="C232" s="1411"/>
      <c r="D232" s="1349"/>
      <c r="E232" s="1349"/>
      <c r="F232" s="1349"/>
      <c r="G232" s="1349"/>
      <c r="H232" s="1349"/>
      <c r="I232" s="1349"/>
      <c r="J232" s="1349"/>
      <c r="K232" s="1349"/>
      <c r="L232" s="1349"/>
      <c r="M232" s="1349"/>
      <c r="N232" s="1349"/>
      <c r="O232" s="1349"/>
      <c r="P232" s="1349"/>
      <c r="Q232" s="1349"/>
      <c r="R232" s="1349"/>
      <c r="S232" s="1349"/>
      <c r="T232" s="1349"/>
      <c r="U232" s="1349"/>
      <c r="V232" s="1349"/>
      <c r="W232" s="1349"/>
      <c r="X232" s="1349"/>
      <c r="Y232" s="1349"/>
      <c r="Z232" s="1349"/>
    </row>
    <row r="233" spans="1:26">
      <c r="A233" s="1414"/>
      <c r="B233" s="1415"/>
      <c r="C233" s="1415"/>
      <c r="D233" s="1415"/>
      <c r="E233" s="1415"/>
      <c r="F233" s="1415"/>
      <c r="G233" s="1415"/>
      <c r="H233" s="1415"/>
      <c r="I233" s="1415"/>
      <c r="J233" s="1415"/>
      <c r="K233" s="1415"/>
      <c r="L233" s="1415"/>
      <c r="M233" s="1415"/>
      <c r="N233" s="1415"/>
      <c r="O233" s="1415"/>
      <c r="P233" s="1415"/>
      <c r="Q233" s="1415"/>
      <c r="R233" s="1415"/>
      <c r="S233" s="1415"/>
      <c r="T233" s="1415"/>
      <c r="U233" s="1415"/>
      <c r="V233" s="1415"/>
      <c r="W233" s="1415"/>
      <c r="X233" s="1415"/>
      <c r="Y233" s="1415"/>
      <c r="Z233" s="1415"/>
    </row>
    <row r="234" spans="1:26">
      <c r="A234" s="1416"/>
      <c r="B234" s="1416"/>
      <c r="C234" s="1416"/>
      <c r="D234" s="1416"/>
      <c r="E234" s="1416"/>
      <c r="F234" s="1416"/>
      <c r="G234" s="1416"/>
      <c r="H234" s="1416"/>
      <c r="I234" s="1416"/>
      <c r="J234" s="1416"/>
      <c r="K234" s="1416"/>
      <c r="L234" s="1416"/>
      <c r="M234" s="1416"/>
      <c r="N234" s="1416"/>
      <c r="O234" s="1416"/>
      <c r="P234" s="1416"/>
      <c r="Q234" s="1416"/>
      <c r="R234" s="1416"/>
      <c r="S234" s="1416"/>
      <c r="T234" s="1416"/>
      <c r="U234" s="1416"/>
      <c r="V234" s="1416"/>
      <c r="W234" s="1416"/>
      <c r="X234" s="1416"/>
      <c r="Y234" s="1416"/>
      <c r="Z234" s="1417"/>
    </row>
    <row r="235" spans="1:26">
      <c r="A235" s="1320" t="s">
        <v>330</v>
      </c>
      <c r="B235" s="1321"/>
      <c r="C235" s="1321"/>
      <c r="D235" s="1321"/>
      <c r="E235" s="1321"/>
      <c r="F235" s="1321"/>
      <c r="G235" s="1321"/>
      <c r="H235" s="1321"/>
      <c r="I235" s="1321"/>
      <c r="J235" s="1321"/>
      <c r="K235" s="1321"/>
      <c r="L235" s="1321"/>
      <c r="M235" s="1321"/>
      <c r="N235" s="1321"/>
      <c r="O235" s="1321"/>
      <c r="P235" s="1321"/>
      <c r="Q235" s="1321"/>
      <c r="R235" s="1321"/>
      <c r="S235" s="1321"/>
      <c r="T235" s="1321"/>
      <c r="U235" s="1321"/>
      <c r="V235" s="1321"/>
      <c r="W235" s="1321"/>
      <c r="X235" s="1321"/>
      <c r="Y235" s="1321"/>
      <c r="Z235" s="1321"/>
    </row>
    <row r="236" spans="1:26">
      <c r="A236" s="1418"/>
      <c r="B236" s="1419"/>
      <c r="C236" s="1419"/>
      <c r="D236" s="1419"/>
      <c r="E236" s="1419"/>
      <c r="F236" s="1419"/>
      <c r="G236" s="1419"/>
      <c r="H236" s="1419"/>
      <c r="I236" s="1419"/>
      <c r="J236" s="1419"/>
      <c r="K236" s="1419"/>
      <c r="L236" s="1419"/>
      <c r="M236" s="1419"/>
      <c r="N236" s="1419"/>
      <c r="O236" s="1419"/>
      <c r="P236" s="1419"/>
      <c r="Q236" s="1419"/>
      <c r="R236" s="1419"/>
      <c r="S236" s="1419"/>
      <c r="T236" s="1419"/>
      <c r="U236" s="1419"/>
      <c r="V236" s="1419"/>
      <c r="W236" s="1419"/>
      <c r="X236" s="1419"/>
      <c r="Y236" s="1419"/>
      <c r="Z236" s="1419"/>
    </row>
    <row r="237" spans="1:26">
      <c r="A237" s="1420"/>
      <c r="B237" s="1421"/>
      <c r="C237" s="1421"/>
      <c r="D237" s="1421"/>
      <c r="E237" s="1421"/>
      <c r="F237" s="1421"/>
      <c r="G237" s="1421"/>
      <c r="H237" s="1421"/>
      <c r="I237" s="1421"/>
      <c r="J237" s="1421"/>
      <c r="K237" s="1421"/>
      <c r="L237" s="1421"/>
      <c r="M237" s="1421"/>
      <c r="N237" s="1421"/>
      <c r="O237" s="1421"/>
      <c r="P237" s="1421"/>
      <c r="Q237" s="1421"/>
      <c r="R237" s="1421"/>
      <c r="S237" s="1421"/>
      <c r="T237" s="1421"/>
      <c r="U237" s="1421"/>
      <c r="V237" s="1421"/>
      <c r="W237" s="1421"/>
      <c r="X237" s="1421"/>
      <c r="Y237" s="1421"/>
      <c r="Z237" s="1421"/>
    </row>
    <row r="238" spans="1:26">
      <c r="A238" s="1422"/>
      <c r="B238" s="1423"/>
      <c r="C238" s="1423"/>
      <c r="D238" s="1423"/>
      <c r="E238" s="1423"/>
      <c r="F238" s="1423"/>
      <c r="G238" s="1423"/>
      <c r="H238" s="1423"/>
      <c r="I238" s="1423"/>
      <c r="J238" s="1423"/>
      <c r="K238" s="1423"/>
      <c r="L238" s="1423"/>
      <c r="M238" s="1423"/>
      <c r="N238" s="1423"/>
      <c r="O238" s="1423"/>
      <c r="P238" s="1423"/>
      <c r="Q238" s="1423"/>
      <c r="R238" s="1423"/>
      <c r="S238" s="1423"/>
      <c r="T238" s="1423"/>
      <c r="U238" s="1423"/>
      <c r="V238" s="1423"/>
      <c r="W238" s="1423"/>
      <c r="X238" s="1423"/>
      <c r="Y238" s="1423"/>
      <c r="Z238" s="1423"/>
    </row>
    <row r="239" spans="1:26">
      <c r="A239" s="1424"/>
      <c r="B239" s="1425"/>
      <c r="C239" s="1425"/>
      <c r="D239" s="1425"/>
      <c r="E239" s="1425"/>
      <c r="F239" s="1425"/>
      <c r="G239" s="1425"/>
      <c r="H239" s="1425"/>
      <c r="I239" s="1425"/>
      <c r="J239" s="1425"/>
      <c r="K239" s="1425"/>
      <c r="L239" s="1425"/>
      <c r="M239" s="1425"/>
      <c r="N239" s="1425"/>
      <c r="O239" s="1425"/>
      <c r="P239" s="1425"/>
      <c r="Q239" s="1425"/>
      <c r="R239" s="1425"/>
      <c r="S239" s="1425"/>
      <c r="T239" s="1425"/>
      <c r="U239" s="1425"/>
      <c r="V239" s="1425"/>
      <c r="W239" s="1425"/>
      <c r="X239" s="1425"/>
      <c r="Y239" s="1425"/>
      <c r="Z239" s="1426"/>
    </row>
    <row r="240" spans="1:26">
      <c r="A240" s="1427"/>
      <c r="B240" s="1428" t="s">
        <v>331</v>
      </c>
      <c r="C240" s="1428"/>
      <c r="D240" s="1428"/>
      <c r="E240" s="1428"/>
      <c r="F240" s="1428"/>
      <c r="G240" s="1428"/>
      <c r="H240" s="1429"/>
      <c r="I240" s="1429"/>
      <c r="J240" s="1429"/>
      <c r="K240" s="1428" t="s">
        <v>332</v>
      </c>
      <c r="L240" s="1428"/>
      <c r="M240" s="1428"/>
      <c r="N240" s="1428"/>
      <c r="O240" s="1428"/>
      <c r="P240" s="1428"/>
      <c r="Q240" s="1428"/>
      <c r="R240" s="1429"/>
      <c r="S240" s="1429"/>
      <c r="T240" s="1428"/>
      <c r="U240" s="1428"/>
      <c r="V240" s="1428"/>
      <c r="W240" s="1428"/>
      <c r="X240" s="1428"/>
      <c r="Y240" s="1428"/>
      <c r="Z240" s="1428"/>
    </row>
    <row r="241" spans="1:26">
      <c r="A241" s="1427"/>
      <c r="B241" s="1430"/>
      <c r="C241" s="1429"/>
      <c r="D241" s="1429"/>
      <c r="E241" s="1429"/>
      <c r="F241" s="1429"/>
      <c r="G241" s="1429"/>
      <c r="H241" s="1429"/>
      <c r="I241" s="1429"/>
      <c r="J241" s="1429"/>
      <c r="K241" s="1430"/>
      <c r="L241" s="1430"/>
      <c r="M241" s="1429"/>
      <c r="N241" s="1429"/>
      <c r="O241" s="1429"/>
      <c r="P241" s="1429"/>
      <c r="Q241" s="1429"/>
      <c r="R241" s="1429"/>
      <c r="S241" s="1429"/>
      <c r="T241" s="1430"/>
      <c r="U241" s="1430"/>
      <c r="V241" s="1430"/>
      <c r="W241" s="1429"/>
      <c r="X241" s="1429"/>
      <c r="Y241" s="1429"/>
      <c r="Z241" s="1429"/>
    </row>
    <row r="242" spans="1:26">
      <c r="A242" s="1427"/>
      <c r="B242" s="1430"/>
      <c r="C242" s="1429"/>
      <c r="D242" s="1429"/>
      <c r="E242" s="1429"/>
      <c r="F242" s="1429"/>
      <c r="G242" s="1429"/>
      <c r="H242" s="1429"/>
      <c r="I242" s="1429"/>
      <c r="J242" s="1429"/>
      <c r="K242" s="1430"/>
      <c r="L242" s="1430"/>
      <c r="M242" s="1429"/>
      <c r="N242" s="1429"/>
      <c r="O242" s="1429"/>
      <c r="P242" s="1429"/>
      <c r="Q242" s="1429"/>
      <c r="R242" s="1429"/>
      <c r="S242" s="1429"/>
      <c r="T242" s="1430"/>
      <c r="U242" s="1430"/>
      <c r="V242" s="1430"/>
      <c r="W242" s="1429"/>
      <c r="X242" s="1429"/>
      <c r="Y242" s="1429"/>
      <c r="Z242" s="1429"/>
    </row>
    <row r="243" spans="1:26">
      <c r="A243" s="1427"/>
      <c r="B243" s="1430"/>
      <c r="C243" s="1429"/>
      <c r="D243" s="1429"/>
      <c r="E243" s="1429"/>
      <c r="F243" s="1429"/>
      <c r="G243" s="1429"/>
      <c r="H243" s="1429"/>
      <c r="I243" s="1429"/>
      <c r="J243" s="1429"/>
      <c r="K243" s="1430"/>
      <c r="L243" s="1430"/>
      <c r="M243" s="1429"/>
      <c r="N243" s="1429"/>
      <c r="O243" s="1429"/>
      <c r="P243" s="1429"/>
      <c r="Q243" s="1429"/>
      <c r="R243" s="1429"/>
      <c r="S243" s="1429"/>
      <c r="T243" s="1430"/>
      <c r="U243" s="1430"/>
      <c r="V243" s="1430"/>
      <c r="W243" s="1429"/>
      <c r="X243" s="1429"/>
      <c r="Y243" s="1429"/>
      <c r="Z243" s="1429"/>
    </row>
    <row r="244" spans="1:26">
      <c r="A244" s="1431"/>
      <c r="B244" s="1432" t="s">
        <v>333</v>
      </c>
      <c r="C244" s="1433"/>
      <c r="D244" s="1433"/>
      <c r="E244" s="1433"/>
      <c r="F244" s="1433"/>
      <c r="G244" s="1433"/>
      <c r="H244" s="1433"/>
      <c r="I244" s="1434"/>
      <c r="J244" s="1435"/>
      <c r="K244" s="1432" t="s">
        <v>333</v>
      </c>
      <c r="L244" s="1436"/>
      <c r="M244" s="1433"/>
      <c r="N244" s="1433"/>
      <c r="O244" s="1433"/>
      <c r="P244" s="1433"/>
      <c r="Q244" s="1433"/>
      <c r="R244" s="1433"/>
      <c r="S244" s="1435"/>
      <c r="T244" s="1437"/>
      <c r="U244" s="1438"/>
      <c r="V244" s="1438"/>
      <c r="W244" s="1439"/>
      <c r="X244" s="1439"/>
      <c r="Y244" s="1439"/>
      <c r="Z244" s="1439"/>
    </row>
    <row r="245" spans="1:26">
      <c r="A245" s="1431"/>
      <c r="B245" s="1437" t="s">
        <v>334</v>
      </c>
      <c r="C245" s="1439"/>
      <c r="D245" s="1439"/>
      <c r="E245" s="1439"/>
      <c r="F245" s="1439"/>
      <c r="G245" s="1439"/>
      <c r="H245" s="1439"/>
      <c r="I245" s="1435"/>
      <c r="J245" s="1435"/>
      <c r="K245" s="1437" t="s">
        <v>334</v>
      </c>
      <c r="L245" s="1438"/>
      <c r="M245" s="1439"/>
      <c r="N245" s="1439"/>
      <c r="O245" s="1439"/>
      <c r="P245" s="1439"/>
      <c r="Q245" s="1439"/>
      <c r="R245" s="1439"/>
      <c r="S245" s="1435"/>
      <c r="T245" s="1437"/>
      <c r="U245" s="1438"/>
      <c r="V245" s="1438"/>
      <c r="W245" s="1439"/>
      <c r="X245" s="1439"/>
      <c r="Y245" s="1439"/>
      <c r="Z245" s="1439"/>
    </row>
    <row r="246" spans="1:26">
      <c r="A246" s="1440"/>
      <c r="B246" s="1432" t="s">
        <v>335</v>
      </c>
      <c r="C246" s="1432"/>
      <c r="D246" s="1432"/>
      <c r="E246" s="1432"/>
      <c r="F246" s="1432"/>
      <c r="G246" s="1432"/>
      <c r="H246" s="1432"/>
      <c r="I246" s="1441"/>
      <c r="J246" s="1434"/>
      <c r="K246" s="1432">
        <v>0</v>
      </c>
      <c r="L246" s="1436"/>
      <c r="M246" s="1436"/>
      <c r="N246" s="1436"/>
      <c r="O246" s="1436"/>
      <c r="P246" s="1436"/>
      <c r="Q246" s="1436"/>
      <c r="R246" s="1436"/>
      <c r="S246" s="1442"/>
      <c r="T246" s="1432"/>
      <c r="U246" s="1432"/>
      <c r="V246" s="1432"/>
      <c r="W246" s="1432"/>
      <c r="X246" s="1432"/>
      <c r="Y246" s="1432"/>
      <c r="Z246" s="1432"/>
    </row>
    <row r="247" spans="1:26">
      <c r="A247" s="1295"/>
      <c r="B247" s="1295"/>
      <c r="C247" s="1295"/>
      <c r="D247" s="1295"/>
      <c r="E247" s="1295"/>
      <c r="F247" s="1296" t="s">
        <v>336</v>
      </c>
      <c r="G247" s="1297"/>
      <c r="H247" s="1297"/>
      <c r="I247" s="1297"/>
      <c r="J247" s="1297"/>
      <c r="K247" s="1297"/>
      <c r="L247" s="1297"/>
      <c r="M247" s="1297"/>
      <c r="N247" s="1297"/>
      <c r="O247" s="1297"/>
      <c r="P247" s="1297"/>
      <c r="Q247" s="1297"/>
      <c r="R247" s="1297"/>
      <c r="S247" s="1297"/>
      <c r="T247" s="1297"/>
      <c r="U247" s="1297"/>
      <c r="V247" s="1297"/>
      <c r="W247" s="1298"/>
      <c r="X247" s="1299" t="s">
        <v>292</v>
      </c>
      <c r="Y247" s="1299"/>
      <c r="Z247" s="1299"/>
    </row>
    <row r="248" spans="1:26">
      <c r="A248" s="1295"/>
      <c r="B248" s="1295"/>
      <c r="C248" s="1295"/>
      <c r="D248" s="1295"/>
      <c r="E248" s="1295"/>
      <c r="F248" s="1301"/>
      <c r="G248" s="1302"/>
      <c r="H248" s="1302"/>
      <c r="I248" s="1302"/>
      <c r="J248" s="1302"/>
      <c r="K248" s="1302"/>
      <c r="L248" s="1302"/>
      <c r="M248" s="1302"/>
      <c r="N248" s="1302"/>
      <c r="O248" s="1302"/>
      <c r="P248" s="1302"/>
      <c r="Q248" s="1302"/>
      <c r="R248" s="1302"/>
      <c r="S248" s="1302"/>
      <c r="T248" s="1302"/>
      <c r="U248" s="1302"/>
      <c r="V248" s="1302"/>
      <c r="W248" s="1303"/>
      <c r="X248" s="1299"/>
      <c r="Y248" s="1299"/>
      <c r="Z248" s="1299"/>
    </row>
    <row r="249" spans="1:26">
      <c r="A249" s="1295"/>
      <c r="B249" s="1295"/>
      <c r="C249" s="1295"/>
      <c r="D249" s="1295"/>
      <c r="E249" s="1295"/>
      <c r="F249" s="1301"/>
      <c r="G249" s="1302"/>
      <c r="H249" s="1302"/>
      <c r="I249" s="1302"/>
      <c r="J249" s="1302"/>
      <c r="K249" s="1302"/>
      <c r="L249" s="1302"/>
      <c r="M249" s="1302"/>
      <c r="N249" s="1302"/>
      <c r="O249" s="1302"/>
      <c r="P249" s="1302"/>
      <c r="Q249" s="1302"/>
      <c r="R249" s="1302"/>
      <c r="S249" s="1302"/>
      <c r="T249" s="1302"/>
      <c r="U249" s="1302"/>
      <c r="V249" s="1302"/>
      <c r="W249" s="1303"/>
      <c r="X249" s="1299" t="s">
        <v>293</v>
      </c>
      <c r="Y249" s="1299"/>
      <c r="Z249" s="1299"/>
    </row>
    <row r="250" spans="1:26">
      <c r="A250" s="1295"/>
      <c r="B250" s="1295"/>
      <c r="C250" s="1295"/>
      <c r="D250" s="1295"/>
      <c r="E250" s="1295"/>
      <c r="F250" s="1304"/>
      <c r="G250" s="1305"/>
      <c r="H250" s="1305"/>
      <c r="I250" s="1305"/>
      <c r="J250" s="1305"/>
      <c r="K250" s="1305"/>
      <c r="L250" s="1305"/>
      <c r="M250" s="1305"/>
      <c r="N250" s="1305"/>
      <c r="O250" s="1305"/>
      <c r="P250" s="1305"/>
      <c r="Q250" s="1305"/>
      <c r="R250" s="1305"/>
      <c r="S250" s="1305"/>
      <c r="T250" s="1305"/>
      <c r="U250" s="1305"/>
      <c r="V250" s="1305"/>
      <c r="W250" s="1306"/>
      <c r="X250" s="1299"/>
      <c r="Y250" s="1299"/>
      <c r="Z250" s="1299"/>
    </row>
    <row r="251" spans="1:26">
      <c r="A251" s="1295"/>
      <c r="B251" s="1295"/>
      <c r="C251" s="1295"/>
      <c r="D251" s="1295"/>
      <c r="E251" s="1295"/>
      <c r="F251" s="1307"/>
      <c r="G251" s="1308"/>
      <c r="H251" s="1308"/>
      <c r="I251" s="1308"/>
      <c r="J251" s="1308"/>
      <c r="K251" s="1308"/>
      <c r="L251" s="1308"/>
      <c r="M251" s="1308"/>
      <c r="N251" s="1308"/>
      <c r="O251" s="1308"/>
      <c r="P251" s="1308"/>
      <c r="Q251" s="1308"/>
      <c r="R251" s="1308"/>
      <c r="S251" s="1308"/>
      <c r="T251" s="1308"/>
      <c r="U251" s="1309"/>
      <c r="V251" s="1309"/>
      <c r="W251" s="1309"/>
      <c r="X251" s="1309"/>
      <c r="Y251" s="1308"/>
      <c r="Z251" s="1308"/>
    </row>
    <row r="252" spans="1:26" ht="15.6">
      <c r="A252" s="1295"/>
      <c r="B252" s="1295"/>
      <c r="C252" s="1295"/>
      <c r="D252" s="1295"/>
      <c r="E252" s="1295"/>
      <c r="F252" s="1310"/>
      <c r="G252" s="1311"/>
      <c r="H252" s="1311"/>
      <c r="I252" s="1311"/>
      <c r="J252" s="1311"/>
      <c r="K252" s="1311"/>
      <c r="L252" s="1311"/>
      <c r="M252" s="1311"/>
      <c r="N252" s="1311"/>
      <c r="O252" s="1311"/>
      <c r="P252" s="1311"/>
      <c r="Q252" s="1311"/>
      <c r="R252" s="1311"/>
      <c r="S252" s="1312"/>
      <c r="T252" s="1313" t="s">
        <v>294</v>
      </c>
      <c r="U252" s="1313"/>
      <c r="V252" s="1314"/>
      <c r="W252" s="1315"/>
      <c r="X252" s="1315"/>
      <c r="Y252" s="1315"/>
      <c r="Z252" s="1316"/>
    </row>
    <row r="253" spans="1:26">
      <c r="A253" s="1295"/>
      <c r="B253" s="1295"/>
      <c r="C253" s="1295"/>
      <c r="D253" s="1295"/>
      <c r="E253" s="1295"/>
      <c r="F253" s="1317"/>
      <c r="G253" s="1318"/>
      <c r="H253" s="1318"/>
      <c r="I253" s="1318"/>
      <c r="J253" s="1318"/>
      <c r="K253" s="1318"/>
      <c r="L253" s="1318"/>
      <c r="M253" s="1318"/>
      <c r="N253" s="1318"/>
      <c r="O253" s="1318"/>
      <c r="P253" s="1318"/>
      <c r="Q253" s="1318"/>
      <c r="R253" s="1318"/>
      <c r="S253" s="1318"/>
      <c r="T253" s="1318"/>
      <c r="U253" s="1319"/>
      <c r="V253" s="1319"/>
      <c r="W253" s="1319"/>
      <c r="X253" s="1319"/>
      <c r="Y253" s="1318"/>
      <c r="Z253" s="1318"/>
    </row>
    <row r="254" spans="1:26">
      <c r="A254" s="1320" t="s">
        <v>295</v>
      </c>
      <c r="B254" s="1321"/>
      <c r="C254" s="1321"/>
      <c r="D254" s="1321"/>
      <c r="E254" s="1321"/>
      <c r="F254" s="1321"/>
      <c r="G254" s="1321"/>
      <c r="H254" s="1321"/>
      <c r="I254" s="1321"/>
      <c r="J254" s="1321"/>
      <c r="K254" s="1321"/>
      <c r="L254" s="1321"/>
      <c r="M254" s="1321"/>
      <c r="N254" s="1321"/>
      <c r="O254" s="1321"/>
      <c r="P254" s="1321"/>
      <c r="Q254" s="1321"/>
      <c r="R254" s="1321"/>
      <c r="S254" s="1321"/>
      <c r="T254" s="1321"/>
      <c r="U254" s="1321"/>
      <c r="V254" s="1321"/>
      <c r="W254" s="1321"/>
      <c r="X254" s="1321"/>
      <c r="Y254" s="1321"/>
      <c r="Z254" s="1322"/>
    </row>
    <row r="255" spans="1:26">
      <c r="A255" s="1323" t="s">
        <v>296</v>
      </c>
      <c r="B255" s="1323"/>
      <c r="C255" s="1323"/>
      <c r="D255" s="1323"/>
      <c r="E255" s="1323"/>
      <c r="F255" s="1324" t="e">
        <v>#REF!</v>
      </c>
      <c r="G255" s="1324"/>
      <c r="H255" s="1324"/>
      <c r="I255" s="1324"/>
      <c r="J255" s="1324"/>
      <c r="K255" s="1324"/>
      <c r="L255" s="1325" t="s">
        <v>297</v>
      </c>
      <c r="M255" s="1325"/>
      <c r="N255" s="1325"/>
      <c r="O255" s="1326"/>
      <c r="P255" s="1327"/>
      <c r="Q255" s="1327"/>
      <c r="R255" s="1327"/>
      <c r="S255" s="1327"/>
      <c r="T255" s="1325" t="s">
        <v>298</v>
      </c>
      <c r="U255" s="1325"/>
      <c r="V255" s="1325"/>
      <c r="W255" s="1325"/>
      <c r="X255" s="1328"/>
      <c r="Y255" s="1329"/>
      <c r="Z255" s="1330"/>
    </row>
    <row r="256" spans="1:26">
      <c r="A256" s="1331" t="s">
        <v>299</v>
      </c>
      <c r="B256" s="1332"/>
      <c r="C256" s="1332"/>
      <c r="D256" s="1332"/>
      <c r="E256" s="1333"/>
      <c r="F256" s="1334" t="s">
        <v>343</v>
      </c>
      <c r="G256" s="1335"/>
      <c r="H256" s="1335"/>
      <c r="I256" s="1335"/>
      <c r="J256" s="1335"/>
      <c r="K256" s="1335"/>
      <c r="L256" s="1335"/>
      <c r="M256" s="1335"/>
      <c r="N256" s="1335"/>
      <c r="O256" s="1335"/>
      <c r="P256" s="1335"/>
      <c r="Q256" s="1335"/>
      <c r="R256" s="1335"/>
      <c r="S256" s="1335"/>
      <c r="T256" s="1335"/>
      <c r="U256" s="1335"/>
      <c r="V256" s="1335"/>
      <c r="W256" s="1335"/>
      <c r="X256" s="1335"/>
      <c r="Y256" s="1335"/>
      <c r="Z256" s="1336"/>
    </row>
    <row r="257" spans="1:26">
      <c r="A257" s="1337"/>
      <c r="B257" s="1338"/>
      <c r="C257" s="1338"/>
      <c r="D257" s="1338"/>
      <c r="E257" s="1339"/>
      <c r="F257" s="1340"/>
      <c r="G257" s="1341"/>
      <c r="H257" s="1341"/>
      <c r="I257" s="1341"/>
      <c r="J257" s="1341"/>
      <c r="K257" s="1341"/>
      <c r="L257" s="1341"/>
      <c r="M257" s="1341"/>
      <c r="N257" s="1341"/>
      <c r="O257" s="1341"/>
      <c r="P257" s="1341"/>
      <c r="Q257" s="1341"/>
      <c r="R257" s="1341"/>
      <c r="S257" s="1341"/>
      <c r="T257" s="1341"/>
      <c r="U257" s="1341"/>
      <c r="V257" s="1341"/>
      <c r="W257" s="1341"/>
      <c r="X257" s="1341"/>
      <c r="Y257" s="1341"/>
      <c r="Z257" s="1342"/>
    </row>
    <row r="258" spans="1:26">
      <c r="A258" s="1343" t="s">
        <v>301</v>
      </c>
      <c r="B258" s="1343"/>
      <c r="C258" s="1343"/>
      <c r="D258" s="1343"/>
      <c r="E258" s="1343"/>
      <c r="F258" s="1324"/>
      <c r="G258" s="1324"/>
      <c r="H258" s="1324"/>
      <c r="I258" s="1324"/>
      <c r="J258" s="1324"/>
      <c r="K258" s="1324"/>
      <c r="L258" s="1324"/>
      <c r="M258" s="1324"/>
      <c r="N258" s="1324"/>
      <c r="O258" s="1324"/>
      <c r="P258" s="1324"/>
      <c r="Q258" s="1324"/>
      <c r="R258" s="1324"/>
      <c r="S258" s="1344" t="s">
        <v>302</v>
      </c>
      <c r="T258" s="1345"/>
      <c r="U258" s="1346"/>
      <c r="V258" s="1347"/>
      <c r="W258" s="1347"/>
      <c r="X258" s="1347"/>
      <c r="Y258" s="1347"/>
      <c r="Z258" s="1348"/>
    </row>
    <row r="259" spans="1:26">
      <c r="A259" s="1343" t="s">
        <v>303</v>
      </c>
      <c r="B259" s="1343"/>
      <c r="C259" s="1343"/>
      <c r="D259" s="1343"/>
      <c r="E259" s="1343"/>
      <c r="F259" s="1324"/>
      <c r="G259" s="1324"/>
      <c r="H259" s="1324"/>
      <c r="I259" s="1324"/>
      <c r="J259" s="1324"/>
      <c r="K259" s="1324"/>
      <c r="L259" s="1324"/>
      <c r="M259" s="1324"/>
      <c r="N259" s="1324"/>
      <c r="O259" s="1324"/>
      <c r="P259" s="1324"/>
      <c r="Q259" s="1324"/>
      <c r="R259" s="1324"/>
      <c r="S259" s="1344" t="s">
        <v>304</v>
      </c>
      <c r="T259" s="1345"/>
      <c r="U259" s="1346"/>
      <c r="V259" s="1347"/>
      <c r="W259" s="1347"/>
      <c r="X259" s="1347"/>
      <c r="Y259" s="1347"/>
      <c r="Z259" s="1348"/>
    </row>
    <row r="260" spans="1:26">
      <c r="A260" s="1349"/>
      <c r="B260" s="1349"/>
      <c r="C260" s="1349"/>
      <c r="D260" s="1349"/>
      <c r="E260" s="1349"/>
      <c r="F260" s="1350"/>
      <c r="G260" s="1350"/>
      <c r="H260" s="1350"/>
      <c r="I260" s="1350"/>
      <c r="J260" s="1350"/>
      <c r="K260" s="1350"/>
      <c r="L260" s="1350"/>
      <c r="M260" s="1350"/>
      <c r="N260" s="1350"/>
      <c r="O260" s="1350"/>
      <c r="P260" s="1350"/>
      <c r="Q260" s="1350"/>
      <c r="R260" s="1350"/>
      <c r="S260" s="1350"/>
      <c r="T260" s="1350"/>
      <c r="U260" s="1350"/>
      <c r="V260" s="1350"/>
      <c r="W260" s="1350"/>
      <c r="X260" s="1350"/>
      <c r="Y260" s="1350"/>
      <c r="Z260" s="1351"/>
    </row>
    <row r="261" spans="1:26">
      <c r="A261" s="1320" t="s">
        <v>305</v>
      </c>
      <c r="B261" s="1321"/>
      <c r="C261" s="1321"/>
      <c r="D261" s="1321"/>
      <c r="E261" s="1321"/>
      <c r="F261" s="1321"/>
      <c r="G261" s="1321"/>
      <c r="H261" s="1321"/>
      <c r="I261" s="1321"/>
      <c r="J261" s="1321"/>
      <c r="K261" s="1321"/>
      <c r="L261" s="1321"/>
      <c r="M261" s="1321"/>
      <c r="N261" s="1321"/>
      <c r="O261" s="1321"/>
      <c r="P261" s="1321"/>
      <c r="Q261" s="1321"/>
      <c r="R261" s="1321"/>
      <c r="S261" s="1321"/>
      <c r="T261" s="1321"/>
      <c r="U261" s="1321"/>
      <c r="V261" s="1321"/>
      <c r="W261" s="1321"/>
      <c r="X261" s="1321"/>
      <c r="Y261" s="1321"/>
      <c r="Z261" s="1322"/>
    </row>
    <row r="262" spans="1:26">
      <c r="A262" s="1352" t="s">
        <v>306</v>
      </c>
      <c r="B262" s="1353"/>
      <c r="C262" s="1354"/>
      <c r="D262" s="1355" t="s">
        <v>69</v>
      </c>
      <c r="E262" s="1356"/>
      <c r="F262" s="1356"/>
      <c r="G262" s="1356"/>
      <c r="H262" s="1356"/>
      <c r="I262" s="1356"/>
      <c r="J262" s="1356"/>
      <c r="K262" s="1356"/>
      <c r="L262" s="1356"/>
      <c r="M262" s="1356"/>
      <c r="N262" s="1356"/>
      <c r="O262" s="1356"/>
      <c r="P262" s="1356"/>
      <c r="Q262" s="1356"/>
      <c r="R262" s="1356"/>
      <c r="S262" s="1356"/>
      <c r="T262" s="1356"/>
      <c r="U262" s="1356"/>
      <c r="V262" s="1356"/>
      <c r="W262" s="1356"/>
      <c r="X262" s="1356"/>
      <c r="Y262" s="1353"/>
      <c r="Z262" s="1357" t="s">
        <v>105</v>
      </c>
    </row>
    <row r="263" spans="1:26">
      <c r="A263" s="1358" t="s">
        <v>344</v>
      </c>
      <c r="B263" s="1359"/>
      <c r="C263" s="1360"/>
      <c r="D263" s="1361" t="s">
        <v>345</v>
      </c>
      <c r="E263" s="1359"/>
      <c r="F263" s="1359"/>
      <c r="G263" s="1359"/>
      <c r="H263" s="1359"/>
      <c r="I263" s="1359"/>
      <c r="J263" s="1359"/>
      <c r="K263" s="1359"/>
      <c r="L263" s="1359"/>
      <c r="M263" s="1359"/>
      <c r="N263" s="1359"/>
      <c r="O263" s="1359"/>
      <c r="P263" s="1359"/>
      <c r="Q263" s="1359"/>
      <c r="R263" s="1359"/>
      <c r="S263" s="1359"/>
      <c r="T263" s="1359"/>
      <c r="U263" s="1359"/>
      <c r="V263" s="1359"/>
      <c r="W263" s="1359"/>
      <c r="X263" s="1359"/>
      <c r="Y263" s="1360"/>
      <c r="Z263" s="1362" t="s">
        <v>117</v>
      </c>
    </row>
    <row r="264" spans="1:26">
      <c r="A264" s="1363"/>
      <c r="B264" s="1364"/>
      <c r="C264" s="1365"/>
      <c r="D264" s="1366"/>
      <c r="E264" s="1364"/>
      <c r="F264" s="1364"/>
      <c r="G264" s="1364"/>
      <c r="H264" s="1364"/>
      <c r="I264" s="1364"/>
      <c r="J264" s="1364"/>
      <c r="K264" s="1364"/>
      <c r="L264" s="1364"/>
      <c r="M264" s="1364"/>
      <c r="N264" s="1364"/>
      <c r="O264" s="1364"/>
      <c r="P264" s="1364"/>
      <c r="Q264" s="1364"/>
      <c r="R264" s="1364"/>
      <c r="S264" s="1364"/>
      <c r="T264" s="1364"/>
      <c r="U264" s="1364"/>
      <c r="V264" s="1364"/>
      <c r="W264" s="1364"/>
      <c r="X264" s="1364"/>
      <c r="Y264" s="1365"/>
      <c r="Z264" s="1367"/>
    </row>
    <row r="265" spans="1:26">
      <c r="A265" s="1350"/>
      <c r="B265" s="1350"/>
      <c r="C265" s="1350"/>
      <c r="D265" s="1350"/>
      <c r="E265" s="1350"/>
      <c r="F265" s="1350"/>
      <c r="G265" s="1350"/>
      <c r="H265" s="1350"/>
      <c r="I265" s="1350"/>
      <c r="J265" s="1350"/>
      <c r="K265" s="1350"/>
      <c r="L265" s="1350"/>
      <c r="M265" s="1350"/>
      <c r="N265" s="1350"/>
      <c r="O265" s="1350"/>
      <c r="P265" s="1350"/>
      <c r="Q265" s="1350"/>
      <c r="R265" s="1350"/>
      <c r="S265" s="1350"/>
      <c r="T265" s="1350"/>
      <c r="U265" s="1350"/>
      <c r="V265" s="1350"/>
      <c r="W265" s="1350"/>
      <c r="X265" s="1350"/>
      <c r="Y265" s="1350"/>
      <c r="Z265" s="1350"/>
    </row>
    <row r="266" spans="1:26">
      <c r="A266" s="1368" t="s">
        <v>309</v>
      </c>
      <c r="B266" s="1369"/>
      <c r="C266" s="1369"/>
      <c r="D266" s="1369"/>
      <c r="E266" s="1369"/>
      <c r="F266" s="1369"/>
      <c r="G266" s="1369"/>
      <c r="H266" s="1369"/>
      <c r="I266" s="1369"/>
      <c r="J266" s="1369"/>
      <c r="K266" s="1369"/>
      <c r="L266" s="1369"/>
      <c r="M266" s="1369"/>
      <c r="N266" s="1369"/>
      <c r="O266" s="1369"/>
      <c r="P266" s="1369"/>
      <c r="Q266" s="1369"/>
      <c r="R266" s="1369"/>
      <c r="S266" s="1369"/>
      <c r="T266" s="1369"/>
      <c r="U266" s="1369"/>
      <c r="V266" s="1369"/>
      <c r="W266" s="1369"/>
      <c r="X266" s="1369"/>
      <c r="Y266" s="1369"/>
      <c r="Z266" s="1369"/>
    </row>
    <row r="267" spans="1:26">
      <c r="A267" s="1370" t="s">
        <v>310</v>
      </c>
      <c r="B267" s="1371" t="s">
        <v>311</v>
      </c>
      <c r="C267" s="1372"/>
      <c r="D267" s="1372"/>
      <c r="E267" s="1372"/>
      <c r="F267" s="1372"/>
      <c r="G267" s="1372"/>
      <c r="H267" s="1372"/>
      <c r="I267" s="1372"/>
      <c r="J267" s="1373"/>
      <c r="K267" s="1374" t="s">
        <v>312</v>
      </c>
      <c r="L267" s="1374"/>
      <c r="M267" s="1374"/>
      <c r="N267" s="1374"/>
      <c r="O267" s="1374"/>
      <c r="P267" s="1374"/>
      <c r="Q267" s="1374"/>
      <c r="R267" s="1374"/>
      <c r="S267" s="1374"/>
      <c r="T267" s="1374"/>
      <c r="U267" s="1374"/>
      <c r="V267" s="1374"/>
      <c r="W267" s="1371" t="s">
        <v>313</v>
      </c>
      <c r="X267" s="1372"/>
      <c r="Y267" s="1373"/>
      <c r="Z267" s="1371" t="s">
        <v>314</v>
      </c>
    </row>
    <row r="268" spans="1:26">
      <c r="A268" s="1375"/>
      <c r="B268" s="1376"/>
      <c r="C268" s="1377"/>
      <c r="D268" s="1377"/>
      <c r="E268" s="1377"/>
      <c r="F268" s="1377"/>
      <c r="G268" s="1377"/>
      <c r="H268" s="1377"/>
      <c r="I268" s="1377"/>
      <c r="J268" s="1378"/>
      <c r="K268" s="1379" t="s">
        <v>315</v>
      </c>
      <c r="L268" s="1379"/>
      <c r="M268" s="1379" t="s">
        <v>316</v>
      </c>
      <c r="N268" s="1379"/>
      <c r="O268" s="1379" t="s">
        <v>317</v>
      </c>
      <c r="P268" s="1379"/>
      <c r="Q268" s="1380" t="s">
        <v>318</v>
      </c>
      <c r="R268" s="1381"/>
      <c r="S268" s="1380" t="s">
        <v>319</v>
      </c>
      <c r="T268" s="1381"/>
      <c r="U268" s="1380" t="s">
        <v>320</v>
      </c>
      <c r="V268" s="1381"/>
      <c r="W268" s="1376"/>
      <c r="X268" s="1377"/>
      <c r="Y268" s="1378"/>
      <c r="Z268" s="1376"/>
    </row>
    <row r="269" spans="1:26">
      <c r="A269" s="1382"/>
      <c r="B269" s="1383"/>
      <c r="C269" s="1384"/>
      <c r="D269" s="1384"/>
      <c r="E269" s="1384"/>
      <c r="F269" s="1384"/>
      <c r="G269" s="1384"/>
      <c r="H269" s="1384"/>
      <c r="I269" s="1384"/>
      <c r="J269" s="1385"/>
      <c r="K269" s="1379" t="s">
        <v>321</v>
      </c>
      <c r="L269" s="1379"/>
      <c r="M269" s="1379" t="s">
        <v>321</v>
      </c>
      <c r="N269" s="1379"/>
      <c r="O269" s="1379" t="s">
        <v>321</v>
      </c>
      <c r="P269" s="1379"/>
      <c r="Q269" s="1380" t="s">
        <v>322</v>
      </c>
      <c r="R269" s="1381"/>
      <c r="S269" s="1380" t="s">
        <v>323</v>
      </c>
      <c r="T269" s="1381"/>
      <c r="U269" s="1380" t="s">
        <v>324</v>
      </c>
      <c r="V269" s="1381"/>
      <c r="W269" s="1383"/>
      <c r="X269" s="1384"/>
      <c r="Y269" s="1385"/>
      <c r="Z269" s="1383"/>
    </row>
    <row r="270" spans="1:26">
      <c r="A270" s="1386"/>
      <c r="B270" s="1387" t="s">
        <v>325</v>
      </c>
      <c r="C270" s="1388"/>
      <c r="D270" s="1388"/>
      <c r="E270" s="1388"/>
      <c r="F270" s="1388"/>
      <c r="G270" s="1388"/>
      <c r="H270" s="1388"/>
      <c r="I270" s="1388"/>
      <c r="J270" s="1389"/>
      <c r="K270" s="1390"/>
      <c r="L270" s="1391"/>
      <c r="M270" s="1390"/>
      <c r="N270" s="1391"/>
      <c r="O270" s="1390"/>
      <c r="P270" s="1391"/>
      <c r="Q270" s="1490">
        <v>92.1</v>
      </c>
      <c r="R270" s="1491"/>
      <c r="S270" s="1390"/>
      <c r="T270" s="1391"/>
      <c r="U270" s="1390"/>
      <c r="V270" s="1391"/>
      <c r="W270" s="1390"/>
      <c r="X270" s="1392"/>
      <c r="Y270" s="1391"/>
      <c r="Z270" s="1393">
        <v>92.1</v>
      </c>
    </row>
    <row r="271" spans="1:26">
      <c r="A271" s="1386"/>
      <c r="B271" s="1387"/>
      <c r="C271" s="1388"/>
      <c r="D271" s="1388"/>
      <c r="E271" s="1388"/>
      <c r="F271" s="1388"/>
      <c r="G271" s="1388"/>
      <c r="H271" s="1388"/>
      <c r="I271" s="1388"/>
      <c r="J271" s="1389"/>
      <c r="K271" s="1390"/>
      <c r="L271" s="1391"/>
      <c r="M271" s="1390"/>
      <c r="N271" s="1391"/>
      <c r="O271" s="1390"/>
      <c r="P271" s="1391"/>
      <c r="Q271" s="1390"/>
      <c r="R271" s="1391"/>
      <c r="S271" s="1390"/>
      <c r="T271" s="1391"/>
      <c r="U271" s="1390"/>
      <c r="V271" s="1391"/>
      <c r="W271" s="1390"/>
      <c r="X271" s="1392"/>
      <c r="Y271" s="1391"/>
      <c r="Z271" s="1393">
        <v>0</v>
      </c>
    </row>
    <row r="272" spans="1:26">
      <c r="A272" s="1386"/>
      <c r="B272" s="1387"/>
      <c r="C272" s="1388"/>
      <c r="D272" s="1388"/>
      <c r="E272" s="1388"/>
      <c r="F272" s="1388"/>
      <c r="G272" s="1388"/>
      <c r="H272" s="1388"/>
      <c r="I272" s="1388"/>
      <c r="J272" s="1389"/>
      <c r="K272" s="1390"/>
      <c r="L272" s="1391"/>
      <c r="M272" s="1390"/>
      <c r="N272" s="1391"/>
      <c r="O272" s="1390"/>
      <c r="P272" s="1391"/>
      <c r="Q272" s="1390"/>
      <c r="R272" s="1391"/>
      <c r="S272" s="1390"/>
      <c r="T272" s="1391"/>
      <c r="U272" s="1390"/>
      <c r="V272" s="1391"/>
      <c r="W272" s="1390"/>
      <c r="X272" s="1392"/>
      <c r="Y272" s="1391"/>
      <c r="Z272" s="1393">
        <v>0</v>
      </c>
    </row>
    <row r="273" spans="1:26">
      <c r="A273" s="1386"/>
      <c r="B273" s="1387"/>
      <c r="C273" s="1388"/>
      <c r="D273" s="1388"/>
      <c r="E273" s="1388"/>
      <c r="F273" s="1388"/>
      <c r="G273" s="1388"/>
      <c r="H273" s="1388"/>
      <c r="I273" s="1388"/>
      <c r="J273" s="1389"/>
      <c r="K273" s="1390"/>
      <c r="L273" s="1391"/>
      <c r="M273" s="1390"/>
      <c r="N273" s="1391"/>
      <c r="O273" s="1390"/>
      <c r="P273" s="1391"/>
      <c r="Q273" s="1390"/>
      <c r="R273" s="1391"/>
      <c r="S273" s="1390"/>
      <c r="T273" s="1391"/>
      <c r="U273" s="1390"/>
      <c r="V273" s="1391"/>
      <c r="W273" s="1390"/>
      <c r="X273" s="1392"/>
      <c r="Y273" s="1391"/>
      <c r="Z273" s="1393">
        <v>0</v>
      </c>
    </row>
    <row r="274" spans="1:26">
      <c r="A274" s="1394"/>
      <c r="B274" s="1395"/>
      <c r="C274" s="1396"/>
      <c r="D274" s="1396"/>
      <c r="E274" s="1396"/>
      <c r="F274" s="1396"/>
      <c r="G274" s="1396"/>
      <c r="H274" s="1396"/>
      <c r="I274" s="1396"/>
      <c r="J274" s="1397"/>
      <c r="K274" s="1398"/>
      <c r="L274" s="1399"/>
      <c r="M274" s="1398"/>
      <c r="N274" s="1399"/>
      <c r="O274" s="1398"/>
      <c r="P274" s="1399"/>
      <c r="Q274" s="1398"/>
      <c r="R274" s="1399"/>
      <c r="S274" s="1398"/>
      <c r="T274" s="1399"/>
      <c r="U274" s="1398"/>
      <c r="V274" s="1399"/>
      <c r="W274" s="1398"/>
      <c r="X274" s="1400"/>
      <c r="Y274" s="1399"/>
      <c r="Z274" s="1401">
        <v>0</v>
      </c>
    </row>
    <row r="275" spans="1:26">
      <c r="A275" s="1402" t="s">
        <v>326</v>
      </c>
      <c r="B275" s="1403"/>
      <c r="C275" s="1404"/>
      <c r="D275" s="1404"/>
      <c r="E275" s="1404"/>
      <c r="F275" s="1404"/>
      <c r="G275" s="1404"/>
      <c r="H275" s="1404"/>
      <c r="I275" s="1404"/>
      <c r="J275" s="1404"/>
      <c r="K275" s="1404"/>
      <c r="L275" s="1404"/>
      <c r="M275" s="1404"/>
      <c r="N275" s="1404"/>
      <c r="O275" s="1404"/>
      <c r="P275" s="1404"/>
      <c r="Q275" s="1404"/>
      <c r="R275" s="1404"/>
      <c r="S275" s="1404"/>
      <c r="T275" s="1404"/>
      <c r="U275" s="1404"/>
      <c r="V275" s="1404"/>
      <c r="W275" s="1404"/>
      <c r="X275" s="1404"/>
      <c r="Y275" s="1404"/>
      <c r="Z275" s="1405">
        <v>92.1</v>
      </c>
    </row>
    <row r="276" spans="1:26">
      <c r="A276" s="1406"/>
      <c r="B276" s="1406"/>
      <c r="C276" s="1406"/>
      <c r="D276" s="1406"/>
      <c r="E276" s="1406"/>
      <c r="F276" s="1406"/>
      <c r="G276" s="1406"/>
      <c r="H276" s="1406"/>
      <c r="I276" s="1406"/>
      <c r="J276" s="1406"/>
      <c r="K276" s="1406"/>
      <c r="L276" s="1406"/>
      <c r="M276" s="1406"/>
      <c r="N276" s="1406"/>
      <c r="O276" s="1406"/>
      <c r="P276" s="1406"/>
      <c r="Q276" s="1406"/>
      <c r="R276" s="1406"/>
      <c r="S276" s="1406"/>
      <c r="T276" s="1406"/>
      <c r="U276" s="1406"/>
      <c r="V276" s="1406"/>
      <c r="W276" s="1406"/>
      <c r="X276" s="1406"/>
      <c r="Y276" s="1407"/>
      <c r="Z276" s="1407"/>
    </row>
    <row r="277" spans="1:26">
      <c r="A277" s="1368" t="s">
        <v>327</v>
      </c>
      <c r="B277" s="1369"/>
      <c r="C277" s="1369"/>
      <c r="D277" s="1369"/>
      <c r="E277" s="1369"/>
      <c r="F277" s="1369"/>
      <c r="G277" s="1369"/>
      <c r="H277" s="1369"/>
      <c r="I277" s="1369"/>
      <c r="J277" s="1369"/>
      <c r="K277" s="1369"/>
      <c r="L277" s="1369"/>
      <c r="M277" s="1369"/>
      <c r="N277" s="1369"/>
      <c r="O277" s="1369"/>
      <c r="P277" s="1369"/>
      <c r="Q277" s="1369"/>
      <c r="R277" s="1369"/>
      <c r="S277" s="1369"/>
      <c r="T277" s="1369"/>
      <c r="U277" s="1369"/>
      <c r="V277" s="1369"/>
      <c r="W277" s="1369"/>
      <c r="X277" s="1369"/>
      <c r="Y277" s="1369"/>
      <c r="Z277" s="1369"/>
    </row>
    <row r="278" spans="1:26">
      <c r="A278" s="1408" t="s">
        <v>328</v>
      </c>
      <c r="B278" s="1356"/>
      <c r="C278" s="1356"/>
      <c r="D278" s="1356"/>
      <c r="E278" s="1356"/>
      <c r="F278" s="1356"/>
      <c r="G278" s="1356"/>
      <c r="H278" s="1356"/>
      <c r="I278" s="1356"/>
      <c r="J278" s="1356"/>
      <c r="K278" s="1356"/>
      <c r="L278" s="1356"/>
      <c r="M278" s="1356"/>
      <c r="N278" s="1356"/>
      <c r="O278" s="1356"/>
      <c r="P278" s="1356"/>
      <c r="Q278" s="1356"/>
      <c r="R278" s="1356"/>
      <c r="S278" s="1356"/>
      <c r="T278" s="1356"/>
      <c r="U278" s="1356"/>
      <c r="V278" s="1356"/>
      <c r="W278" s="1356"/>
      <c r="X278" s="1356"/>
      <c r="Y278" s="1356"/>
      <c r="Z278" s="1356"/>
    </row>
    <row r="279" spans="1:26">
      <c r="A279" s="1482"/>
      <c r="B279" s="1409"/>
      <c r="C279" s="1409"/>
      <c r="D279" s="1409"/>
      <c r="E279" s="1409"/>
      <c r="F279" s="1409"/>
      <c r="G279" s="1409"/>
      <c r="H279" s="1409"/>
      <c r="I279" s="1409"/>
      <c r="J279" s="1409"/>
      <c r="K279" s="1409"/>
      <c r="L279" s="1486" t="s">
        <v>300</v>
      </c>
      <c r="M279" s="1486"/>
      <c r="N279" s="1486"/>
      <c r="O279" s="1486"/>
      <c r="P279" s="1409"/>
      <c r="Q279" s="1409"/>
      <c r="R279" s="1409"/>
      <c r="S279" s="1409"/>
      <c r="T279" s="1409"/>
      <c r="U279" s="1409"/>
      <c r="V279" s="1409"/>
      <c r="W279" s="1409"/>
      <c r="X279" s="1409"/>
      <c r="Y279" s="1409"/>
      <c r="Z279" s="1409"/>
    </row>
    <row r="280" spans="1:26">
      <c r="A280" s="1413"/>
      <c r="B280" s="1349"/>
      <c r="C280" s="1349"/>
      <c r="D280" s="1349"/>
      <c r="E280" s="1349"/>
      <c r="F280" s="1349"/>
      <c r="G280" s="1349"/>
      <c r="H280" s="1349"/>
      <c r="I280" s="1349"/>
      <c r="J280" s="1349"/>
      <c r="K280" s="1349"/>
      <c r="L280" s="1349"/>
      <c r="M280" s="1349"/>
      <c r="N280" s="1349"/>
      <c r="O280" s="1349"/>
      <c r="P280" s="1349"/>
      <c r="Q280" s="1349"/>
      <c r="R280" s="1349"/>
      <c r="S280" s="1349"/>
      <c r="T280" s="1349"/>
      <c r="U280" s="1349"/>
      <c r="V280" s="1349"/>
      <c r="W280" s="1349"/>
      <c r="X280" s="1349"/>
      <c r="Y280" s="1349"/>
      <c r="Z280" s="1349"/>
    </row>
    <row r="281" spans="1:26">
      <c r="A281" s="1413"/>
      <c r="B281" s="1349"/>
      <c r="C281" s="1349"/>
      <c r="D281" s="1349"/>
      <c r="E281" s="1349"/>
      <c r="F281" s="1349"/>
      <c r="G281" s="1349"/>
      <c r="H281" s="1349"/>
      <c r="I281" s="1349"/>
      <c r="J281" s="1349"/>
      <c r="K281" s="1349"/>
      <c r="L281" s="1349"/>
      <c r="M281" s="1349"/>
      <c r="N281" s="1349"/>
      <c r="O281" s="1349"/>
      <c r="P281" s="1349"/>
      <c r="Q281" s="1349"/>
      <c r="R281" s="1349"/>
      <c r="S281" s="1349"/>
      <c r="T281" s="1349"/>
      <c r="U281" s="1349"/>
      <c r="V281" s="1349"/>
      <c r="W281" s="1349"/>
      <c r="X281" s="1349"/>
      <c r="Y281" s="1349"/>
      <c r="Z281" s="1349"/>
    </row>
    <row r="282" spans="1:26">
      <c r="A282" s="1410" t="s">
        <v>329</v>
      </c>
      <c r="B282" s="1411"/>
      <c r="C282" s="1411"/>
      <c r="D282" s="1349"/>
      <c r="E282" s="1349"/>
      <c r="F282" s="1349"/>
      <c r="G282" s="1349"/>
      <c r="H282" s="1349"/>
      <c r="I282" s="1349"/>
      <c r="J282" s="1349"/>
      <c r="K282" s="1349"/>
      <c r="L282" s="1349"/>
      <c r="M282" s="1349"/>
      <c r="N282" s="1349"/>
      <c r="O282" s="1349"/>
      <c r="P282" s="1349"/>
      <c r="Q282" s="1349"/>
      <c r="R282" s="1349"/>
      <c r="S282" s="1349"/>
      <c r="T282" s="1349"/>
      <c r="U282" s="1349"/>
      <c r="V282" s="1349"/>
      <c r="W282" s="1349"/>
      <c r="X282" s="1349"/>
      <c r="Y282" s="1349"/>
      <c r="Z282" s="1349"/>
    </row>
    <row r="283" spans="1:26">
      <c r="A283" s="1413"/>
      <c r="B283" s="1349"/>
      <c r="C283" s="1349"/>
      <c r="D283" s="1349"/>
      <c r="E283" s="1349"/>
      <c r="F283" s="1349"/>
      <c r="G283" s="1349"/>
      <c r="H283" s="1349"/>
      <c r="I283" s="1349"/>
      <c r="J283" s="1349"/>
      <c r="K283" s="1349"/>
      <c r="L283" s="1349"/>
      <c r="M283" s="1349"/>
      <c r="N283" s="1349"/>
      <c r="O283" s="1349"/>
      <c r="P283" s="1349"/>
      <c r="Q283" s="1349"/>
      <c r="R283" s="1349"/>
      <c r="S283" s="1349"/>
      <c r="T283" s="1349"/>
      <c r="U283" s="1349"/>
      <c r="V283" s="1349"/>
      <c r="W283" s="1349"/>
      <c r="X283" s="1349"/>
      <c r="Y283" s="1349"/>
      <c r="Z283" s="1349"/>
    </row>
    <row r="284" spans="1:26">
      <c r="A284" s="1413"/>
      <c r="B284" s="1349"/>
      <c r="C284" s="1349"/>
      <c r="D284" s="1349"/>
      <c r="E284" s="1349"/>
      <c r="F284" s="1349"/>
      <c r="G284" s="1349"/>
      <c r="H284" s="1349"/>
      <c r="I284" s="1349"/>
      <c r="J284" s="1349"/>
      <c r="K284" s="1349"/>
      <c r="L284" s="1349"/>
      <c r="M284" s="1349"/>
      <c r="N284" s="1349"/>
      <c r="O284" s="1349"/>
      <c r="P284" s="1349"/>
      <c r="Q284" s="1349"/>
      <c r="R284" s="1349"/>
      <c r="S284" s="1349"/>
      <c r="T284" s="1349"/>
      <c r="U284" s="1349"/>
      <c r="V284" s="1349"/>
      <c r="W284" s="1349"/>
      <c r="X284" s="1349"/>
      <c r="Y284" s="1349"/>
      <c r="Z284" s="1349"/>
    </row>
    <row r="285" spans="1:26">
      <c r="A285" s="1413"/>
      <c r="B285" s="1349"/>
      <c r="C285" s="1349"/>
      <c r="D285" s="1349"/>
      <c r="E285" s="1349"/>
      <c r="F285" s="1349"/>
      <c r="G285" s="1349"/>
      <c r="H285" s="1349"/>
      <c r="I285" s="1349"/>
      <c r="J285" s="1349"/>
      <c r="K285" s="1349"/>
      <c r="L285" s="1349"/>
      <c r="M285" s="1349"/>
      <c r="N285" s="1349"/>
      <c r="O285" s="1349"/>
      <c r="P285" s="1349"/>
      <c r="Q285" s="1349"/>
      <c r="R285" s="1349"/>
      <c r="S285" s="1349"/>
      <c r="T285" s="1349"/>
      <c r="U285" s="1349"/>
      <c r="V285" s="1349"/>
      <c r="W285" s="1349"/>
      <c r="X285" s="1349"/>
      <c r="Y285" s="1349"/>
      <c r="Z285" s="1349"/>
    </row>
    <row r="286" spans="1:26">
      <c r="A286" s="1413"/>
      <c r="B286" s="1349"/>
      <c r="C286" s="1349"/>
      <c r="D286" s="1349"/>
      <c r="E286" s="1349"/>
      <c r="F286" s="1349"/>
      <c r="G286" s="1349"/>
      <c r="H286" s="1349"/>
      <c r="I286" s="1349"/>
      <c r="J286" s="1349"/>
      <c r="K286" s="1349"/>
      <c r="L286" s="1349"/>
      <c r="M286" s="1349"/>
      <c r="N286" s="1349"/>
      <c r="O286" s="1349"/>
      <c r="P286" s="1349"/>
      <c r="Q286" s="1349"/>
      <c r="R286" s="1349"/>
      <c r="S286" s="1349"/>
      <c r="T286" s="1349"/>
      <c r="U286" s="1349"/>
      <c r="V286" s="1349"/>
      <c r="W286" s="1349"/>
      <c r="X286" s="1349"/>
      <c r="Y286" s="1349"/>
      <c r="Z286" s="1349"/>
    </row>
    <row r="287" spans="1:26">
      <c r="A287" s="1413"/>
      <c r="B287" s="1349"/>
      <c r="C287" s="1349"/>
      <c r="D287" s="1349"/>
      <c r="E287" s="1349"/>
      <c r="F287" s="1349"/>
      <c r="G287" s="1349"/>
      <c r="H287" s="1349"/>
      <c r="I287" s="1349"/>
      <c r="J287" s="1349"/>
      <c r="K287" s="1349"/>
      <c r="L287" s="1349"/>
      <c r="M287" s="1349"/>
      <c r="N287" s="1349"/>
      <c r="O287" s="1349"/>
      <c r="P287" s="1349"/>
      <c r="Q287" s="1349"/>
      <c r="R287" s="1349"/>
      <c r="S287" s="1349"/>
      <c r="T287" s="1349"/>
      <c r="U287" s="1349"/>
      <c r="V287" s="1349"/>
      <c r="W287" s="1349"/>
      <c r="X287" s="1349"/>
      <c r="Y287" s="1349"/>
      <c r="Z287" s="1349"/>
    </row>
    <row r="288" spans="1:26">
      <c r="A288" s="1413"/>
      <c r="B288" s="1349"/>
      <c r="C288" s="1349"/>
      <c r="D288" s="1349"/>
      <c r="E288" s="1349"/>
      <c r="F288" s="1349"/>
      <c r="G288" s="1349"/>
      <c r="H288" s="1349"/>
      <c r="I288" s="1349"/>
      <c r="J288" s="1349"/>
      <c r="K288" s="1349"/>
      <c r="L288" s="1349"/>
      <c r="M288" s="1349"/>
      <c r="N288" s="1349"/>
      <c r="O288" s="1349"/>
      <c r="P288" s="1349"/>
      <c r="Q288" s="1349"/>
      <c r="R288" s="1349"/>
      <c r="S288" s="1349"/>
      <c r="T288" s="1349"/>
      <c r="U288" s="1349"/>
      <c r="V288" s="1349"/>
      <c r="W288" s="1349"/>
      <c r="X288" s="1349"/>
      <c r="Y288" s="1349"/>
      <c r="Z288" s="1349"/>
    </row>
    <row r="289" spans="1:26">
      <c r="A289" s="1413"/>
      <c r="B289" s="1349"/>
      <c r="C289" s="1349"/>
      <c r="D289" s="1349"/>
      <c r="E289" s="1349"/>
      <c r="F289" s="1349"/>
      <c r="G289" s="1349"/>
      <c r="H289" s="1349"/>
      <c r="I289" s="1349"/>
      <c r="J289" s="1349"/>
      <c r="K289" s="1349"/>
      <c r="L289" s="1349"/>
      <c r="M289" s="1349"/>
      <c r="N289" s="1349"/>
      <c r="O289" s="1349"/>
      <c r="P289" s="1349"/>
      <c r="Q289" s="1349"/>
      <c r="R289" s="1349"/>
      <c r="S289" s="1349"/>
      <c r="T289" s="1349"/>
      <c r="U289" s="1349"/>
      <c r="V289" s="1349"/>
      <c r="W289" s="1349"/>
      <c r="X289" s="1349"/>
      <c r="Y289" s="1349"/>
      <c r="Z289" s="1349"/>
    </row>
    <row r="290" spans="1:26">
      <c r="A290" s="1410"/>
      <c r="B290" s="1411"/>
      <c r="C290" s="1411"/>
      <c r="D290" s="1349"/>
      <c r="E290" s="1349"/>
      <c r="F290" s="1349"/>
      <c r="G290" s="1349"/>
      <c r="H290" s="1349"/>
      <c r="I290" s="1349"/>
      <c r="J290" s="1349"/>
      <c r="K290" s="1349"/>
      <c r="L290" s="1349"/>
      <c r="M290" s="1349"/>
      <c r="N290" s="1349"/>
      <c r="O290" s="1349"/>
      <c r="P290" s="1349"/>
      <c r="Q290" s="1349"/>
      <c r="R290" s="1349"/>
      <c r="S290" s="1349"/>
      <c r="T290" s="1349"/>
      <c r="U290" s="1349"/>
      <c r="V290" s="1349"/>
      <c r="W290" s="1349"/>
      <c r="X290" s="1349"/>
      <c r="Y290" s="1349"/>
      <c r="Z290" s="1349"/>
    </row>
    <row r="291" spans="1:26">
      <c r="A291" s="1413"/>
      <c r="B291" s="1349"/>
      <c r="C291" s="1349"/>
      <c r="D291" s="1349"/>
      <c r="E291" s="1349"/>
      <c r="F291" s="1349"/>
      <c r="G291" s="1349"/>
      <c r="H291" s="1349"/>
      <c r="I291" s="1349"/>
      <c r="J291" s="1349"/>
      <c r="K291" s="1349"/>
      <c r="L291" s="1349"/>
      <c r="M291" s="1349"/>
      <c r="N291" s="1349"/>
      <c r="O291" s="1349"/>
      <c r="P291" s="1349"/>
      <c r="Q291" s="1349"/>
      <c r="R291" s="1349"/>
      <c r="S291" s="1349"/>
      <c r="T291" s="1349"/>
      <c r="U291" s="1349"/>
      <c r="V291" s="1349"/>
      <c r="W291" s="1349"/>
      <c r="X291" s="1349"/>
      <c r="Y291" s="1349"/>
      <c r="Z291" s="1349"/>
    </row>
    <row r="292" spans="1:26">
      <c r="A292" s="1414"/>
      <c r="B292" s="1415"/>
      <c r="C292" s="1415"/>
      <c r="D292" s="1415"/>
      <c r="E292" s="1415"/>
      <c r="F292" s="1415"/>
      <c r="G292" s="1415"/>
      <c r="H292" s="1415"/>
      <c r="I292" s="1415"/>
      <c r="J292" s="1415"/>
      <c r="K292" s="1415"/>
      <c r="L292" s="1415"/>
      <c r="M292" s="1415"/>
      <c r="N292" s="1415"/>
      <c r="O292" s="1415"/>
      <c r="P292" s="1415"/>
      <c r="Q292" s="1415"/>
      <c r="R292" s="1415"/>
      <c r="S292" s="1415"/>
      <c r="T292" s="1415"/>
      <c r="U292" s="1415"/>
      <c r="V292" s="1415"/>
      <c r="W292" s="1415"/>
      <c r="X292" s="1415"/>
      <c r="Y292" s="1415"/>
      <c r="Z292" s="1415"/>
    </row>
    <row r="293" spans="1:26">
      <c r="A293" s="1416"/>
      <c r="B293" s="1416"/>
      <c r="C293" s="1416"/>
      <c r="D293" s="1416"/>
      <c r="E293" s="1416"/>
      <c r="F293" s="1416"/>
      <c r="G293" s="1416"/>
      <c r="H293" s="1416"/>
      <c r="I293" s="1416"/>
      <c r="J293" s="1416"/>
      <c r="K293" s="1416"/>
      <c r="L293" s="1416"/>
      <c r="M293" s="1416"/>
      <c r="N293" s="1416"/>
      <c r="O293" s="1416"/>
      <c r="P293" s="1416"/>
      <c r="Q293" s="1416"/>
      <c r="R293" s="1416"/>
      <c r="S293" s="1416"/>
      <c r="T293" s="1416"/>
      <c r="U293" s="1416"/>
      <c r="V293" s="1416"/>
      <c r="W293" s="1416"/>
      <c r="X293" s="1416"/>
      <c r="Y293" s="1416"/>
      <c r="Z293" s="1417"/>
    </row>
    <row r="294" spans="1:26">
      <c r="A294" s="1320" t="s">
        <v>330</v>
      </c>
      <c r="B294" s="1321"/>
      <c r="C294" s="1321"/>
      <c r="D294" s="1321"/>
      <c r="E294" s="1321"/>
      <c r="F294" s="1321"/>
      <c r="G294" s="1321"/>
      <c r="H294" s="1321"/>
      <c r="I294" s="1321"/>
      <c r="J294" s="1321"/>
      <c r="K294" s="1321"/>
      <c r="L294" s="1321"/>
      <c r="M294" s="1321"/>
      <c r="N294" s="1321"/>
      <c r="O294" s="1321"/>
      <c r="P294" s="1321"/>
      <c r="Q294" s="1321"/>
      <c r="R294" s="1321"/>
      <c r="S294" s="1321"/>
      <c r="T294" s="1321"/>
      <c r="U294" s="1321"/>
      <c r="V294" s="1321"/>
      <c r="W294" s="1321"/>
      <c r="X294" s="1321"/>
      <c r="Y294" s="1321"/>
      <c r="Z294" s="1321"/>
    </row>
    <row r="295" spans="1:26">
      <c r="A295" s="1418"/>
      <c r="B295" s="1419"/>
      <c r="C295" s="1419"/>
      <c r="D295" s="1419"/>
      <c r="E295" s="1419"/>
      <c r="F295" s="1419"/>
      <c r="G295" s="1419"/>
      <c r="H295" s="1419"/>
      <c r="I295" s="1419"/>
      <c r="J295" s="1419"/>
      <c r="K295" s="1419"/>
      <c r="L295" s="1419"/>
      <c r="M295" s="1419"/>
      <c r="N295" s="1419"/>
      <c r="O295" s="1419"/>
      <c r="P295" s="1419"/>
      <c r="Q295" s="1419"/>
      <c r="R295" s="1419"/>
      <c r="S295" s="1419"/>
      <c r="T295" s="1419"/>
      <c r="U295" s="1419"/>
      <c r="V295" s="1419"/>
      <c r="W295" s="1419"/>
      <c r="X295" s="1419"/>
      <c r="Y295" s="1419"/>
      <c r="Z295" s="1419"/>
    </row>
    <row r="296" spans="1:26">
      <c r="A296" s="1420"/>
      <c r="B296" s="1421"/>
      <c r="C296" s="1421"/>
      <c r="D296" s="1421"/>
      <c r="E296" s="1421"/>
      <c r="F296" s="1421"/>
      <c r="G296" s="1421"/>
      <c r="H296" s="1421"/>
      <c r="I296" s="1421"/>
      <c r="J296" s="1421"/>
      <c r="K296" s="1421"/>
      <c r="L296" s="1421"/>
      <c r="M296" s="1421"/>
      <c r="N296" s="1421"/>
      <c r="O296" s="1421"/>
      <c r="P296" s="1421"/>
      <c r="Q296" s="1421"/>
      <c r="R296" s="1421"/>
      <c r="S296" s="1421"/>
      <c r="T296" s="1421"/>
      <c r="U296" s="1421"/>
      <c r="V296" s="1421"/>
      <c r="W296" s="1421"/>
      <c r="X296" s="1421"/>
      <c r="Y296" s="1421"/>
      <c r="Z296" s="1421"/>
    </row>
    <row r="297" spans="1:26">
      <c r="A297" s="1422"/>
      <c r="B297" s="1423"/>
      <c r="C297" s="1423"/>
      <c r="D297" s="1423"/>
      <c r="E297" s="1423"/>
      <c r="F297" s="1423"/>
      <c r="G297" s="1423"/>
      <c r="H297" s="1423"/>
      <c r="I297" s="1423"/>
      <c r="J297" s="1423"/>
      <c r="K297" s="1423"/>
      <c r="L297" s="1423"/>
      <c r="M297" s="1423"/>
      <c r="N297" s="1423"/>
      <c r="O297" s="1423"/>
      <c r="P297" s="1423"/>
      <c r="Q297" s="1423"/>
      <c r="R297" s="1423"/>
      <c r="S297" s="1423"/>
      <c r="T297" s="1423"/>
      <c r="U297" s="1423"/>
      <c r="V297" s="1423"/>
      <c r="W297" s="1423"/>
      <c r="X297" s="1423"/>
      <c r="Y297" s="1423"/>
      <c r="Z297" s="1423"/>
    </row>
    <row r="298" spans="1:26">
      <c r="A298" s="1424"/>
      <c r="B298" s="1425"/>
      <c r="C298" s="1425"/>
      <c r="D298" s="1425"/>
      <c r="E298" s="1425"/>
      <c r="F298" s="1425"/>
      <c r="G298" s="1425"/>
      <c r="H298" s="1425"/>
      <c r="I298" s="1425"/>
      <c r="J298" s="1425"/>
      <c r="K298" s="1425"/>
      <c r="L298" s="1425"/>
      <c r="M298" s="1425"/>
      <c r="N298" s="1425"/>
      <c r="O298" s="1425"/>
      <c r="P298" s="1425"/>
      <c r="Q298" s="1425"/>
      <c r="R298" s="1425"/>
      <c r="S298" s="1425"/>
      <c r="T298" s="1425"/>
      <c r="U298" s="1425"/>
      <c r="V298" s="1425"/>
      <c r="W298" s="1425"/>
      <c r="X298" s="1425"/>
      <c r="Y298" s="1425"/>
      <c r="Z298" s="1426"/>
    </row>
    <row r="299" spans="1:26">
      <c r="A299" s="1427"/>
      <c r="B299" s="1428" t="s">
        <v>331</v>
      </c>
      <c r="C299" s="1428"/>
      <c r="D299" s="1428"/>
      <c r="E299" s="1428"/>
      <c r="F299" s="1428"/>
      <c r="G299" s="1428"/>
      <c r="H299" s="1429"/>
      <c r="I299" s="1429"/>
      <c r="J299" s="1429"/>
      <c r="K299" s="1428" t="s">
        <v>332</v>
      </c>
      <c r="L299" s="1428"/>
      <c r="M299" s="1428"/>
      <c r="N299" s="1428"/>
      <c r="O299" s="1428"/>
      <c r="P299" s="1428"/>
      <c r="Q299" s="1428"/>
      <c r="R299" s="1429"/>
      <c r="S299" s="1429"/>
      <c r="T299" s="1428"/>
      <c r="U299" s="1428"/>
      <c r="V299" s="1428"/>
      <c r="W299" s="1428"/>
      <c r="X299" s="1428"/>
      <c r="Y299" s="1428"/>
      <c r="Z299" s="1428"/>
    </row>
    <row r="300" spans="1:26">
      <c r="A300" s="1427"/>
      <c r="B300" s="1430"/>
      <c r="C300" s="1429"/>
      <c r="D300" s="1429"/>
      <c r="E300" s="1429"/>
      <c r="F300" s="1429"/>
      <c r="G300" s="1429"/>
      <c r="H300" s="1429"/>
      <c r="I300" s="1429"/>
      <c r="J300" s="1429"/>
      <c r="K300" s="1430"/>
      <c r="L300" s="1430"/>
      <c r="M300" s="1429"/>
      <c r="N300" s="1429"/>
      <c r="O300" s="1429"/>
      <c r="P300" s="1429"/>
      <c r="Q300" s="1429"/>
      <c r="R300" s="1429"/>
      <c r="S300" s="1429"/>
      <c r="T300" s="1430"/>
      <c r="U300" s="1430"/>
      <c r="V300" s="1430"/>
      <c r="W300" s="1429"/>
      <c r="X300" s="1429"/>
      <c r="Y300" s="1429"/>
      <c r="Z300" s="1429"/>
    </row>
    <row r="301" spans="1:26">
      <c r="A301" s="1427"/>
      <c r="B301" s="1430"/>
      <c r="C301" s="1429"/>
      <c r="D301" s="1429"/>
      <c r="E301" s="1429"/>
      <c r="F301" s="1429"/>
      <c r="G301" s="1429"/>
      <c r="H301" s="1429"/>
      <c r="I301" s="1429"/>
      <c r="J301" s="1429"/>
      <c r="K301" s="1430"/>
      <c r="L301" s="1430"/>
      <c r="M301" s="1429"/>
      <c r="N301" s="1429"/>
      <c r="O301" s="1429"/>
      <c r="P301" s="1429"/>
      <c r="Q301" s="1429"/>
      <c r="R301" s="1429"/>
      <c r="S301" s="1429"/>
      <c r="T301" s="1430"/>
      <c r="U301" s="1430"/>
      <c r="V301" s="1430"/>
      <c r="W301" s="1429"/>
      <c r="X301" s="1429"/>
      <c r="Y301" s="1429"/>
      <c r="Z301" s="1429"/>
    </row>
    <row r="302" spans="1:26">
      <c r="A302" s="1427"/>
      <c r="B302" s="1430"/>
      <c r="C302" s="1429"/>
      <c r="D302" s="1429"/>
      <c r="E302" s="1429"/>
      <c r="F302" s="1429"/>
      <c r="G302" s="1429"/>
      <c r="H302" s="1429"/>
      <c r="I302" s="1429"/>
      <c r="J302" s="1429"/>
      <c r="K302" s="1430"/>
      <c r="L302" s="1430"/>
      <c r="M302" s="1429"/>
      <c r="N302" s="1429"/>
      <c r="O302" s="1429"/>
      <c r="P302" s="1429"/>
      <c r="Q302" s="1429"/>
      <c r="R302" s="1429"/>
      <c r="S302" s="1429"/>
      <c r="T302" s="1430"/>
      <c r="U302" s="1430"/>
      <c r="V302" s="1430"/>
      <c r="W302" s="1429"/>
      <c r="X302" s="1429"/>
      <c r="Y302" s="1429"/>
      <c r="Z302" s="1429"/>
    </row>
    <row r="303" spans="1:26">
      <c r="A303" s="1431"/>
      <c r="B303" s="1432" t="s">
        <v>333</v>
      </c>
      <c r="C303" s="1433"/>
      <c r="D303" s="1433"/>
      <c r="E303" s="1433"/>
      <c r="F303" s="1433"/>
      <c r="G303" s="1433"/>
      <c r="H303" s="1433"/>
      <c r="I303" s="1434"/>
      <c r="J303" s="1435"/>
      <c r="K303" s="1432" t="s">
        <v>333</v>
      </c>
      <c r="L303" s="1436"/>
      <c r="M303" s="1433"/>
      <c r="N303" s="1433"/>
      <c r="O303" s="1433"/>
      <c r="P303" s="1433"/>
      <c r="Q303" s="1433"/>
      <c r="R303" s="1433"/>
      <c r="S303" s="1435"/>
      <c r="T303" s="1437"/>
      <c r="U303" s="1438"/>
      <c r="V303" s="1438"/>
      <c r="W303" s="1439"/>
      <c r="X303" s="1439"/>
      <c r="Y303" s="1439"/>
      <c r="Z303" s="1439"/>
    </row>
    <row r="304" spans="1:26">
      <c r="A304" s="1431"/>
      <c r="B304" s="1437" t="s">
        <v>334</v>
      </c>
      <c r="C304" s="1439"/>
      <c r="D304" s="1439"/>
      <c r="E304" s="1439"/>
      <c r="F304" s="1439"/>
      <c r="G304" s="1439"/>
      <c r="H304" s="1439"/>
      <c r="I304" s="1435"/>
      <c r="J304" s="1435"/>
      <c r="K304" s="1437" t="s">
        <v>334</v>
      </c>
      <c r="L304" s="1438"/>
      <c r="M304" s="1439"/>
      <c r="N304" s="1439"/>
      <c r="O304" s="1439"/>
      <c r="P304" s="1439"/>
      <c r="Q304" s="1439"/>
      <c r="R304" s="1439"/>
      <c r="S304" s="1435"/>
      <c r="T304" s="1437"/>
      <c r="U304" s="1438"/>
      <c r="V304" s="1438"/>
      <c r="W304" s="1439"/>
      <c r="X304" s="1439"/>
      <c r="Y304" s="1439"/>
      <c r="Z304" s="1439"/>
    </row>
    <row r="305" spans="1:26">
      <c r="A305" s="1440"/>
      <c r="B305" s="1432" t="s">
        <v>335</v>
      </c>
      <c r="C305" s="1432"/>
      <c r="D305" s="1432"/>
      <c r="E305" s="1432"/>
      <c r="F305" s="1432"/>
      <c r="G305" s="1432"/>
      <c r="H305" s="1432"/>
      <c r="I305" s="1441"/>
      <c r="J305" s="1434"/>
      <c r="K305" s="1432">
        <v>0</v>
      </c>
      <c r="L305" s="1436"/>
      <c r="M305" s="1436"/>
      <c r="N305" s="1436"/>
      <c r="O305" s="1436"/>
      <c r="P305" s="1436"/>
      <c r="Q305" s="1436"/>
      <c r="R305" s="1436"/>
      <c r="S305" s="1442"/>
      <c r="T305" s="1432"/>
      <c r="U305" s="1432"/>
      <c r="V305" s="1432"/>
      <c r="W305" s="1432"/>
      <c r="X305" s="1432"/>
      <c r="Y305" s="1432"/>
      <c r="Z305" s="1432"/>
    </row>
    <row r="306" spans="1:26">
      <c r="A306" s="1295"/>
      <c r="B306" s="1295"/>
      <c r="C306" s="1295"/>
      <c r="D306" s="1295"/>
      <c r="E306" s="1295"/>
      <c r="F306" s="1296" t="s">
        <v>336</v>
      </c>
      <c r="G306" s="1297"/>
      <c r="H306" s="1297"/>
      <c r="I306" s="1297"/>
      <c r="J306" s="1297"/>
      <c r="K306" s="1297"/>
      <c r="L306" s="1297"/>
      <c r="M306" s="1297"/>
      <c r="N306" s="1297"/>
      <c r="O306" s="1297"/>
      <c r="P306" s="1297"/>
      <c r="Q306" s="1297"/>
      <c r="R306" s="1297"/>
      <c r="S306" s="1297"/>
      <c r="T306" s="1297"/>
      <c r="U306" s="1297"/>
      <c r="V306" s="1297"/>
      <c r="W306" s="1298"/>
      <c r="X306" s="1299" t="s">
        <v>292</v>
      </c>
      <c r="Y306" s="1299"/>
      <c r="Z306" s="1299"/>
    </row>
    <row r="307" spans="1:26">
      <c r="A307" s="1295"/>
      <c r="B307" s="1295"/>
      <c r="C307" s="1295"/>
      <c r="D307" s="1295"/>
      <c r="E307" s="1295"/>
      <c r="F307" s="1301"/>
      <c r="G307" s="1302"/>
      <c r="H307" s="1302"/>
      <c r="I307" s="1302"/>
      <c r="J307" s="1302"/>
      <c r="K307" s="1302"/>
      <c r="L307" s="1302"/>
      <c r="M307" s="1302"/>
      <c r="N307" s="1302"/>
      <c r="O307" s="1302"/>
      <c r="P307" s="1302"/>
      <c r="Q307" s="1302"/>
      <c r="R307" s="1302"/>
      <c r="S307" s="1302"/>
      <c r="T307" s="1302"/>
      <c r="U307" s="1302"/>
      <c r="V307" s="1302"/>
      <c r="W307" s="1303"/>
      <c r="X307" s="1299"/>
      <c r="Y307" s="1299"/>
      <c r="Z307" s="1299"/>
    </row>
    <row r="308" spans="1:26">
      <c r="A308" s="1295"/>
      <c r="B308" s="1295"/>
      <c r="C308" s="1295"/>
      <c r="D308" s="1295"/>
      <c r="E308" s="1295"/>
      <c r="F308" s="1301"/>
      <c r="G308" s="1302"/>
      <c r="H308" s="1302"/>
      <c r="I308" s="1302"/>
      <c r="J308" s="1302"/>
      <c r="K308" s="1302"/>
      <c r="L308" s="1302"/>
      <c r="M308" s="1302"/>
      <c r="N308" s="1302"/>
      <c r="O308" s="1302"/>
      <c r="P308" s="1302"/>
      <c r="Q308" s="1302"/>
      <c r="R308" s="1302"/>
      <c r="S308" s="1302"/>
      <c r="T308" s="1302"/>
      <c r="U308" s="1302"/>
      <c r="V308" s="1302"/>
      <c r="W308" s="1303"/>
      <c r="X308" s="1299" t="s">
        <v>293</v>
      </c>
      <c r="Y308" s="1299"/>
      <c r="Z308" s="1299"/>
    </row>
    <row r="309" spans="1:26">
      <c r="A309" s="1295"/>
      <c r="B309" s="1295"/>
      <c r="C309" s="1295"/>
      <c r="D309" s="1295"/>
      <c r="E309" s="1295"/>
      <c r="F309" s="1304"/>
      <c r="G309" s="1305"/>
      <c r="H309" s="1305"/>
      <c r="I309" s="1305"/>
      <c r="J309" s="1305"/>
      <c r="K309" s="1305"/>
      <c r="L309" s="1305"/>
      <c r="M309" s="1305"/>
      <c r="N309" s="1305"/>
      <c r="O309" s="1305"/>
      <c r="P309" s="1305"/>
      <c r="Q309" s="1305"/>
      <c r="R309" s="1305"/>
      <c r="S309" s="1305"/>
      <c r="T309" s="1305"/>
      <c r="U309" s="1305"/>
      <c r="V309" s="1305"/>
      <c r="W309" s="1306"/>
      <c r="X309" s="1299"/>
      <c r="Y309" s="1299"/>
      <c r="Z309" s="1299"/>
    </row>
    <row r="310" spans="1:26">
      <c r="A310" s="1295"/>
      <c r="B310" s="1295"/>
      <c r="C310" s="1295"/>
      <c r="D310" s="1295"/>
      <c r="E310" s="1295"/>
      <c r="F310" s="1307"/>
      <c r="G310" s="1308"/>
      <c r="H310" s="1308"/>
      <c r="I310" s="1308"/>
      <c r="J310" s="1308"/>
      <c r="K310" s="1308"/>
      <c r="L310" s="1308"/>
      <c r="M310" s="1308"/>
      <c r="N310" s="1308"/>
      <c r="O310" s="1308"/>
      <c r="P310" s="1308"/>
      <c r="Q310" s="1308"/>
      <c r="R310" s="1308"/>
      <c r="S310" s="1308"/>
      <c r="T310" s="1308"/>
      <c r="U310" s="1309"/>
      <c r="V310" s="1309"/>
      <c r="W310" s="1309"/>
      <c r="X310" s="1309"/>
      <c r="Y310" s="1308"/>
      <c r="Z310" s="1308"/>
    </row>
    <row r="311" spans="1:26" ht="15.6">
      <c r="A311" s="1295"/>
      <c r="B311" s="1295"/>
      <c r="C311" s="1295"/>
      <c r="D311" s="1295"/>
      <c r="E311" s="1295"/>
      <c r="F311" s="1310"/>
      <c r="G311" s="1311"/>
      <c r="H311" s="1311"/>
      <c r="I311" s="1311"/>
      <c r="J311" s="1311"/>
      <c r="K311" s="1311"/>
      <c r="L311" s="1311"/>
      <c r="M311" s="1311"/>
      <c r="N311" s="1311"/>
      <c r="O311" s="1311"/>
      <c r="P311" s="1311"/>
      <c r="Q311" s="1311"/>
      <c r="R311" s="1311"/>
      <c r="S311" s="1312"/>
      <c r="T311" s="1313" t="s">
        <v>294</v>
      </c>
      <c r="U311" s="1313"/>
      <c r="V311" s="1314"/>
      <c r="W311" s="1315"/>
      <c r="X311" s="1315"/>
      <c r="Y311" s="1315"/>
      <c r="Z311" s="1316"/>
    </row>
    <row r="312" spans="1:26">
      <c r="A312" s="1295"/>
      <c r="B312" s="1295"/>
      <c r="C312" s="1295"/>
      <c r="D312" s="1295"/>
      <c r="E312" s="1295"/>
      <c r="F312" s="1317"/>
      <c r="G312" s="1318"/>
      <c r="H312" s="1318"/>
      <c r="I312" s="1318"/>
      <c r="J312" s="1318"/>
      <c r="K312" s="1318"/>
      <c r="L312" s="1318"/>
      <c r="M312" s="1318"/>
      <c r="N312" s="1318"/>
      <c r="O312" s="1318"/>
      <c r="P312" s="1318"/>
      <c r="Q312" s="1318"/>
      <c r="R312" s="1318"/>
      <c r="S312" s="1318"/>
      <c r="T312" s="1318"/>
      <c r="U312" s="1319"/>
      <c r="V312" s="1319"/>
      <c r="W312" s="1319"/>
      <c r="X312" s="1319"/>
      <c r="Y312" s="1318"/>
      <c r="Z312" s="1318"/>
    </row>
    <row r="313" spans="1:26">
      <c r="A313" s="1320" t="s">
        <v>295</v>
      </c>
      <c r="B313" s="1321"/>
      <c r="C313" s="1321"/>
      <c r="D313" s="1321"/>
      <c r="E313" s="1321"/>
      <c r="F313" s="1321"/>
      <c r="G313" s="1321"/>
      <c r="H313" s="1321"/>
      <c r="I313" s="1321"/>
      <c r="J313" s="1321"/>
      <c r="K313" s="1321"/>
      <c r="L313" s="1321"/>
      <c r="M313" s="1321"/>
      <c r="N313" s="1321"/>
      <c r="O313" s="1321"/>
      <c r="P313" s="1321"/>
      <c r="Q313" s="1321"/>
      <c r="R313" s="1321"/>
      <c r="S313" s="1321"/>
      <c r="T313" s="1321"/>
      <c r="U313" s="1321"/>
      <c r="V313" s="1321"/>
      <c r="W313" s="1321"/>
      <c r="X313" s="1321"/>
      <c r="Y313" s="1321"/>
      <c r="Z313" s="1322"/>
    </row>
    <row r="314" spans="1:26">
      <c r="A314" s="1323" t="s">
        <v>296</v>
      </c>
      <c r="B314" s="1323"/>
      <c r="C314" s="1323"/>
      <c r="D314" s="1323"/>
      <c r="E314" s="1323"/>
      <c r="F314" s="1324"/>
      <c r="G314" s="1324"/>
      <c r="H314" s="1324"/>
      <c r="I314" s="1324"/>
      <c r="J314" s="1324"/>
      <c r="K314" s="1324"/>
      <c r="L314" s="1325" t="s">
        <v>297</v>
      </c>
      <c r="M314" s="1325"/>
      <c r="N314" s="1325"/>
      <c r="O314" s="1326"/>
      <c r="P314" s="1327"/>
      <c r="Q314" s="1327"/>
      <c r="R314" s="1327"/>
      <c r="S314" s="1327"/>
      <c r="T314" s="1325" t="s">
        <v>298</v>
      </c>
      <c r="U314" s="1325"/>
      <c r="V314" s="1325"/>
      <c r="W314" s="1325"/>
      <c r="X314" s="1328"/>
      <c r="Y314" s="1329"/>
      <c r="Z314" s="1330"/>
    </row>
    <row r="315" spans="1:26">
      <c r="A315" s="1331" t="s">
        <v>299</v>
      </c>
      <c r="B315" s="1332"/>
      <c r="C315" s="1332"/>
      <c r="D315" s="1332"/>
      <c r="E315" s="1333"/>
      <c r="F315" s="1334" t="s">
        <v>300</v>
      </c>
      <c r="G315" s="1335"/>
      <c r="H315" s="1335"/>
      <c r="I315" s="1335"/>
      <c r="J315" s="1335"/>
      <c r="K315" s="1335"/>
      <c r="L315" s="1335"/>
      <c r="M315" s="1335"/>
      <c r="N315" s="1335"/>
      <c r="O315" s="1335"/>
      <c r="P315" s="1335"/>
      <c r="Q315" s="1335"/>
      <c r="R315" s="1335"/>
      <c r="S315" s="1335"/>
      <c r="T315" s="1335"/>
      <c r="U315" s="1335"/>
      <c r="V315" s="1335"/>
      <c r="W315" s="1335"/>
      <c r="X315" s="1335"/>
      <c r="Y315" s="1335"/>
      <c r="Z315" s="1336"/>
    </row>
    <row r="316" spans="1:26">
      <c r="A316" s="1337"/>
      <c r="B316" s="1338"/>
      <c r="C316" s="1338"/>
      <c r="D316" s="1338"/>
      <c r="E316" s="1339"/>
      <c r="F316" s="1340"/>
      <c r="G316" s="1341"/>
      <c r="H316" s="1341"/>
      <c r="I316" s="1341"/>
      <c r="J316" s="1341"/>
      <c r="K316" s="1341"/>
      <c r="L316" s="1341"/>
      <c r="M316" s="1341"/>
      <c r="N316" s="1341"/>
      <c r="O316" s="1341"/>
      <c r="P316" s="1341"/>
      <c r="Q316" s="1341"/>
      <c r="R316" s="1341"/>
      <c r="S316" s="1341"/>
      <c r="T316" s="1341"/>
      <c r="U316" s="1341"/>
      <c r="V316" s="1341"/>
      <c r="W316" s="1341"/>
      <c r="X316" s="1341"/>
      <c r="Y316" s="1341"/>
      <c r="Z316" s="1342"/>
    </row>
    <row r="317" spans="1:26">
      <c r="A317" s="1343" t="s">
        <v>301</v>
      </c>
      <c r="B317" s="1343"/>
      <c r="C317" s="1343"/>
      <c r="D317" s="1343"/>
      <c r="E317" s="1343"/>
      <c r="F317" s="1324"/>
      <c r="G317" s="1324"/>
      <c r="H317" s="1324"/>
      <c r="I317" s="1324"/>
      <c r="J317" s="1324"/>
      <c r="K317" s="1324"/>
      <c r="L317" s="1324"/>
      <c r="M317" s="1324"/>
      <c r="N317" s="1324"/>
      <c r="O317" s="1324"/>
      <c r="P317" s="1324"/>
      <c r="Q317" s="1324"/>
      <c r="R317" s="1324"/>
      <c r="S317" s="1344" t="s">
        <v>302</v>
      </c>
      <c r="T317" s="1345"/>
      <c r="U317" s="1346"/>
      <c r="V317" s="1347"/>
      <c r="W317" s="1347"/>
      <c r="X317" s="1347"/>
      <c r="Y317" s="1347"/>
      <c r="Z317" s="1348"/>
    </row>
    <row r="318" spans="1:26">
      <c r="A318" s="1343" t="s">
        <v>303</v>
      </c>
      <c r="B318" s="1343"/>
      <c r="C318" s="1343"/>
      <c r="D318" s="1343"/>
      <c r="E318" s="1343"/>
      <c r="F318" s="1324"/>
      <c r="G318" s="1324"/>
      <c r="H318" s="1324"/>
      <c r="I318" s="1324"/>
      <c r="J318" s="1324"/>
      <c r="K318" s="1324"/>
      <c r="L318" s="1324"/>
      <c r="M318" s="1324"/>
      <c r="N318" s="1324"/>
      <c r="O318" s="1324"/>
      <c r="P318" s="1324"/>
      <c r="Q318" s="1324"/>
      <c r="R318" s="1324"/>
      <c r="S318" s="1344" t="s">
        <v>304</v>
      </c>
      <c r="T318" s="1345"/>
      <c r="U318" s="1346"/>
      <c r="V318" s="1347"/>
      <c r="W318" s="1347"/>
      <c r="X318" s="1347"/>
      <c r="Y318" s="1347"/>
      <c r="Z318" s="1348"/>
    </row>
    <row r="319" spans="1:26">
      <c r="A319" s="1349"/>
      <c r="B319" s="1349"/>
      <c r="C319" s="1349"/>
      <c r="D319" s="1349"/>
      <c r="E319" s="1349"/>
      <c r="F319" s="1350"/>
      <c r="G319" s="1350"/>
      <c r="H319" s="1350"/>
      <c r="I319" s="1350"/>
      <c r="J319" s="1350"/>
      <c r="K319" s="1350"/>
      <c r="L319" s="1350"/>
      <c r="M319" s="1350"/>
      <c r="N319" s="1350"/>
      <c r="O319" s="1350"/>
      <c r="P319" s="1350"/>
      <c r="Q319" s="1350"/>
      <c r="R319" s="1350"/>
      <c r="S319" s="1350"/>
      <c r="T319" s="1350"/>
      <c r="U319" s="1350"/>
      <c r="V319" s="1350"/>
      <c r="W319" s="1350"/>
      <c r="X319" s="1350"/>
      <c r="Y319" s="1350"/>
      <c r="Z319" s="1351"/>
    </row>
    <row r="320" spans="1:26">
      <c r="A320" s="1499" t="s">
        <v>305</v>
      </c>
      <c r="B320" s="1329"/>
      <c r="C320" s="1329"/>
      <c r="D320" s="1329"/>
      <c r="E320" s="1329"/>
      <c r="F320" s="1329"/>
      <c r="G320" s="1329"/>
      <c r="H320" s="1329"/>
      <c r="I320" s="1329"/>
      <c r="J320" s="1329"/>
      <c r="K320" s="1329"/>
      <c r="L320" s="1329"/>
      <c r="M320" s="1329"/>
      <c r="N320" s="1329"/>
      <c r="O320" s="1329"/>
      <c r="P320" s="1329"/>
      <c r="Q320" s="1329"/>
      <c r="R320" s="1329"/>
      <c r="S320" s="1329"/>
      <c r="T320" s="1329"/>
      <c r="U320" s="1329"/>
      <c r="V320" s="1329"/>
      <c r="W320" s="1329"/>
      <c r="X320" s="1329"/>
      <c r="Y320" s="1329"/>
      <c r="Z320" s="1330"/>
    </row>
    <row r="321" spans="1:31">
      <c r="A321" s="1500" t="s">
        <v>306</v>
      </c>
      <c r="B321" s="1501"/>
      <c r="C321" s="1502"/>
      <c r="D321" s="1503" t="s">
        <v>69</v>
      </c>
      <c r="E321" s="1504"/>
      <c r="F321" s="1504"/>
      <c r="G321" s="1504"/>
      <c r="H321" s="1504"/>
      <c r="I321" s="1504"/>
      <c r="J321" s="1504"/>
      <c r="K321" s="1504"/>
      <c r="L321" s="1504"/>
      <c r="M321" s="1504"/>
      <c r="N321" s="1504"/>
      <c r="O321" s="1504"/>
      <c r="P321" s="1504"/>
      <c r="Q321" s="1504"/>
      <c r="R321" s="1504"/>
      <c r="S321" s="1504"/>
      <c r="T321" s="1504"/>
      <c r="U321" s="1504"/>
      <c r="V321" s="1504"/>
      <c r="W321" s="1504"/>
      <c r="X321" s="1504"/>
      <c r="Y321" s="1501"/>
      <c r="Z321" s="1505" t="s">
        <v>105</v>
      </c>
    </row>
    <row r="322" spans="1:31">
      <c r="A322" s="1358" t="s">
        <v>346</v>
      </c>
      <c r="B322" s="1359"/>
      <c r="C322" s="1360"/>
      <c r="D322" s="1361" t="s">
        <v>347</v>
      </c>
      <c r="E322" s="1359"/>
      <c r="F322" s="1359"/>
      <c r="G322" s="1359"/>
      <c r="H322" s="1359"/>
      <c r="I322" s="1359"/>
      <c r="J322" s="1359"/>
      <c r="K322" s="1359"/>
      <c r="L322" s="1359"/>
      <c r="M322" s="1359"/>
      <c r="N322" s="1359"/>
      <c r="O322" s="1359"/>
      <c r="P322" s="1359"/>
      <c r="Q322" s="1359"/>
      <c r="R322" s="1359"/>
      <c r="S322" s="1359"/>
      <c r="T322" s="1359"/>
      <c r="U322" s="1359"/>
      <c r="V322" s="1359"/>
      <c r="W322" s="1359"/>
      <c r="X322" s="1359"/>
      <c r="Y322" s="1360"/>
      <c r="Z322" s="1362" t="s">
        <v>123</v>
      </c>
    </row>
    <row r="323" spans="1:31">
      <c r="A323" s="1363"/>
      <c r="B323" s="1364"/>
      <c r="C323" s="1365"/>
      <c r="D323" s="1366"/>
      <c r="E323" s="1364"/>
      <c r="F323" s="1364"/>
      <c r="G323" s="1364"/>
      <c r="H323" s="1364"/>
      <c r="I323" s="1364"/>
      <c r="J323" s="1364"/>
      <c r="K323" s="1364"/>
      <c r="L323" s="1364"/>
      <c r="M323" s="1364"/>
      <c r="N323" s="1364"/>
      <c r="O323" s="1364"/>
      <c r="P323" s="1364"/>
      <c r="Q323" s="1364"/>
      <c r="R323" s="1364"/>
      <c r="S323" s="1364"/>
      <c r="T323" s="1364"/>
      <c r="U323" s="1364"/>
      <c r="V323" s="1364"/>
      <c r="W323" s="1364"/>
      <c r="X323" s="1364"/>
      <c r="Y323" s="1365"/>
      <c r="Z323" s="1367"/>
    </row>
    <row r="324" spans="1:31">
      <c r="A324" s="1350"/>
      <c r="B324" s="1350"/>
      <c r="C324" s="1350"/>
      <c r="D324" s="1350"/>
      <c r="E324" s="1350"/>
      <c r="F324" s="1350"/>
      <c r="G324" s="1350"/>
      <c r="H324" s="1350"/>
      <c r="I324" s="1350"/>
      <c r="J324" s="1350"/>
      <c r="K324" s="1350"/>
      <c r="L324" s="1350"/>
      <c r="M324" s="1350"/>
      <c r="N324" s="1350"/>
      <c r="O324" s="1350"/>
      <c r="P324" s="1350"/>
      <c r="Q324" s="1350"/>
      <c r="R324" s="1350"/>
      <c r="S324" s="1350"/>
      <c r="T324" s="1350"/>
      <c r="U324" s="1350"/>
      <c r="V324" s="1350"/>
      <c r="W324" s="1350"/>
      <c r="X324" s="1350"/>
      <c r="Y324" s="1350"/>
      <c r="Z324" s="1350"/>
      <c r="AC324" s="1506" t="s">
        <v>348</v>
      </c>
      <c r="AD324" s="1506"/>
      <c r="AE324" s="1506"/>
    </row>
    <row r="325" spans="1:31">
      <c r="A325" s="1368" t="s">
        <v>309</v>
      </c>
      <c r="B325" s="1369"/>
      <c r="C325" s="1369"/>
      <c r="D325" s="1369"/>
      <c r="E325" s="1369"/>
      <c r="F325" s="1369"/>
      <c r="G325" s="1369"/>
      <c r="H325" s="1369"/>
      <c r="I325" s="1369"/>
      <c r="J325" s="1369"/>
      <c r="K325" s="1369"/>
      <c r="L325" s="1369"/>
      <c r="M325" s="1369"/>
      <c r="N325" s="1369"/>
      <c r="O325" s="1369"/>
      <c r="P325" s="1369"/>
      <c r="Q325" s="1369"/>
      <c r="R325" s="1369"/>
      <c r="S325" s="1369"/>
      <c r="T325" s="1369"/>
      <c r="U325" s="1369"/>
      <c r="V325" s="1369"/>
      <c r="W325" s="1369"/>
      <c r="X325" s="1369"/>
      <c r="Y325" s="1369"/>
      <c r="Z325" s="1369"/>
      <c r="AC325" s="1506"/>
      <c r="AD325" s="1506"/>
      <c r="AE325" s="1506"/>
    </row>
    <row r="326" spans="1:31">
      <c r="A326" s="1507" t="s">
        <v>310</v>
      </c>
      <c r="B326" s="1508" t="s">
        <v>311</v>
      </c>
      <c r="C326" s="1509"/>
      <c r="D326" s="1509"/>
      <c r="E326" s="1509"/>
      <c r="F326" s="1509"/>
      <c r="G326" s="1509"/>
      <c r="H326" s="1509"/>
      <c r="I326" s="1509"/>
      <c r="J326" s="1510"/>
      <c r="K326" s="1511" t="s">
        <v>312</v>
      </c>
      <c r="L326" s="1511"/>
      <c r="M326" s="1511"/>
      <c r="N326" s="1511"/>
      <c r="O326" s="1511"/>
      <c r="P326" s="1511"/>
      <c r="Q326" s="1511"/>
      <c r="R326" s="1511"/>
      <c r="S326" s="1511"/>
      <c r="T326" s="1511"/>
      <c r="U326" s="1511"/>
      <c r="V326" s="1511"/>
      <c r="W326" s="1508" t="s">
        <v>313</v>
      </c>
      <c r="X326" s="1509"/>
      <c r="Y326" s="1510"/>
      <c r="Z326" s="1508" t="s">
        <v>314</v>
      </c>
      <c r="AC326" s="1506"/>
      <c r="AD326" s="1506"/>
      <c r="AE326" s="1506"/>
    </row>
    <row r="327" spans="1:31">
      <c r="A327" s="1512"/>
      <c r="B327" s="1513"/>
      <c r="C327" s="1514"/>
      <c r="D327" s="1514"/>
      <c r="E327" s="1514"/>
      <c r="F327" s="1514"/>
      <c r="G327" s="1514"/>
      <c r="H327" s="1514"/>
      <c r="I327" s="1514"/>
      <c r="J327" s="1515"/>
      <c r="K327" s="1516" t="s">
        <v>315</v>
      </c>
      <c r="L327" s="1516"/>
      <c r="M327" s="1516" t="s">
        <v>316</v>
      </c>
      <c r="N327" s="1516"/>
      <c r="O327" s="1516" t="s">
        <v>317</v>
      </c>
      <c r="P327" s="1516"/>
      <c r="Q327" s="1517" t="s">
        <v>318</v>
      </c>
      <c r="R327" s="1518"/>
      <c r="S327" s="1517" t="s">
        <v>319</v>
      </c>
      <c r="T327" s="1518"/>
      <c r="U327" s="1517" t="s">
        <v>320</v>
      </c>
      <c r="V327" s="1518"/>
      <c r="W327" s="1513"/>
      <c r="X327" s="1514"/>
      <c r="Y327" s="1515"/>
      <c r="Z327" s="1513"/>
      <c r="AC327" s="1506"/>
      <c r="AD327" s="1506"/>
      <c r="AE327" s="1506"/>
    </row>
    <row r="328" spans="1:31">
      <c r="A328" s="1519"/>
      <c r="B328" s="1520"/>
      <c r="C328" s="1521"/>
      <c r="D328" s="1521"/>
      <c r="E328" s="1521"/>
      <c r="F328" s="1521"/>
      <c r="G328" s="1521"/>
      <c r="H328" s="1521"/>
      <c r="I328" s="1521"/>
      <c r="J328" s="1522"/>
      <c r="K328" s="1516" t="s">
        <v>321</v>
      </c>
      <c r="L328" s="1516"/>
      <c r="M328" s="1516" t="s">
        <v>321</v>
      </c>
      <c r="N328" s="1516"/>
      <c r="O328" s="1516" t="s">
        <v>321</v>
      </c>
      <c r="P328" s="1516"/>
      <c r="Q328" s="1517" t="s">
        <v>322</v>
      </c>
      <c r="R328" s="1518"/>
      <c r="S328" s="1517" t="s">
        <v>323</v>
      </c>
      <c r="T328" s="1518"/>
      <c r="U328" s="1517" t="s">
        <v>324</v>
      </c>
      <c r="V328" s="1518"/>
      <c r="W328" s="1520"/>
      <c r="X328" s="1521"/>
      <c r="Y328" s="1522"/>
      <c r="Z328" s="1520"/>
      <c r="AC328" s="1506"/>
      <c r="AD328" s="1506"/>
      <c r="AE328" s="1506"/>
    </row>
    <row r="329" spans="1:31">
      <c r="A329" s="1386"/>
      <c r="B329" s="1387" t="s">
        <v>325</v>
      </c>
      <c r="C329" s="1388"/>
      <c r="D329" s="1388"/>
      <c r="E329" s="1388"/>
      <c r="F329" s="1388"/>
      <c r="G329" s="1388"/>
      <c r="H329" s="1388"/>
      <c r="I329" s="1388"/>
      <c r="J329" s="1389"/>
      <c r="K329" s="1523">
        <v>64</v>
      </c>
      <c r="L329" s="1524"/>
      <c r="M329" s="1525"/>
      <c r="N329" s="1526"/>
      <c r="O329" s="1525"/>
      <c r="P329" s="1526"/>
      <c r="S329" s="1390"/>
      <c r="T329" s="1391"/>
      <c r="U329" s="1390"/>
      <c r="V329" s="1391"/>
      <c r="W329" s="1525"/>
      <c r="X329" s="1527"/>
      <c r="Y329" s="1526"/>
      <c r="Z329" s="1528">
        <f>+K329</f>
        <v>64</v>
      </c>
      <c r="AC329" s="1506"/>
      <c r="AD329" s="1506"/>
      <c r="AE329" s="1506"/>
    </row>
    <row r="330" spans="1:31">
      <c r="A330" s="1386"/>
      <c r="B330" s="1529"/>
      <c r="C330" s="1530"/>
      <c r="D330" s="1530"/>
      <c r="E330" s="1530"/>
      <c r="F330" s="1530"/>
      <c r="G330" s="1530"/>
      <c r="H330" s="1530"/>
      <c r="I330" s="1530"/>
      <c r="J330" s="1531"/>
      <c r="K330" s="1525"/>
      <c r="L330" s="1526"/>
      <c r="M330" s="1525"/>
      <c r="N330" s="1527"/>
      <c r="O330" s="1532"/>
      <c r="P330" s="1533"/>
      <c r="Q330" s="1392"/>
      <c r="R330" s="1391"/>
      <c r="S330" s="1390"/>
      <c r="T330" s="1391"/>
      <c r="U330" s="1390"/>
      <c r="V330" s="1391"/>
      <c r="W330" s="1525"/>
      <c r="X330" s="1527"/>
      <c r="Y330" s="1526"/>
      <c r="Z330" s="1528">
        <v>0</v>
      </c>
    </row>
    <row r="331" spans="1:31">
      <c r="A331" s="1386"/>
      <c r="B331" s="1387"/>
      <c r="C331" s="1388"/>
      <c r="D331" s="1388"/>
      <c r="E331" s="1388"/>
      <c r="F331" s="1388"/>
      <c r="G331" s="1388"/>
      <c r="H331" s="1388"/>
      <c r="I331" s="1388"/>
      <c r="J331" s="1389"/>
      <c r="K331" s="1525"/>
      <c r="L331" s="1526"/>
      <c r="M331" s="1525"/>
      <c r="N331" s="1527"/>
      <c r="O331" s="1532"/>
      <c r="P331" s="1533"/>
      <c r="Q331" s="1400"/>
      <c r="R331" s="1399"/>
      <c r="S331" s="1390"/>
      <c r="T331" s="1391"/>
      <c r="U331" s="1390"/>
      <c r="V331" s="1391"/>
      <c r="W331" s="1525"/>
      <c r="X331" s="1527"/>
      <c r="Y331" s="1526"/>
      <c r="Z331" s="1528">
        <v>0</v>
      </c>
    </row>
    <row r="332" spans="1:31">
      <c r="A332" s="1386"/>
      <c r="B332" s="1387"/>
      <c r="C332" s="1388"/>
      <c r="D332" s="1388"/>
      <c r="E332" s="1388"/>
      <c r="F332" s="1388"/>
      <c r="G332" s="1388"/>
      <c r="H332" s="1388"/>
      <c r="I332" s="1388"/>
      <c r="J332" s="1389"/>
      <c r="K332" s="1525"/>
      <c r="L332" s="1526"/>
      <c r="M332" s="1525"/>
      <c r="N332" s="1527"/>
      <c r="O332" s="1532"/>
      <c r="P332" s="1533"/>
      <c r="Q332" s="1390"/>
      <c r="R332" s="1391"/>
      <c r="S332" s="1392"/>
      <c r="T332" s="1391"/>
      <c r="U332" s="1390"/>
      <c r="V332" s="1391"/>
      <c r="W332" s="1525"/>
      <c r="X332" s="1527"/>
      <c r="Y332" s="1526"/>
      <c r="Z332" s="1528">
        <v>0</v>
      </c>
    </row>
    <row r="333" spans="1:31">
      <c r="A333" s="1386"/>
      <c r="B333" s="1387"/>
      <c r="C333" s="1388"/>
      <c r="D333" s="1388"/>
      <c r="E333" s="1388"/>
      <c r="F333" s="1388"/>
      <c r="G333" s="1388"/>
      <c r="H333" s="1388"/>
      <c r="I333" s="1388"/>
      <c r="J333" s="1389"/>
      <c r="K333" s="1525"/>
      <c r="L333" s="1526"/>
      <c r="M333" s="1525"/>
      <c r="N333" s="1527"/>
      <c r="O333" s="1532"/>
      <c r="P333" s="1533"/>
      <c r="Q333" s="1476"/>
      <c r="R333" s="1473"/>
      <c r="S333" s="1390"/>
      <c r="T333" s="1391"/>
      <c r="U333" s="1390"/>
      <c r="V333" s="1391"/>
      <c r="W333" s="1525"/>
      <c r="X333" s="1527"/>
      <c r="Y333" s="1526"/>
      <c r="Z333" s="1528">
        <v>0</v>
      </c>
    </row>
    <row r="334" spans="1:31">
      <c r="A334" s="1394"/>
      <c r="B334" s="1534"/>
      <c r="C334" s="1535"/>
      <c r="D334" s="1535"/>
      <c r="E334" s="1535"/>
      <c r="F334" s="1535"/>
      <c r="G334" s="1535"/>
      <c r="H334" s="1535"/>
      <c r="I334" s="1535"/>
      <c r="J334" s="1536"/>
      <c r="K334" s="1525"/>
      <c r="L334" s="1526"/>
      <c r="M334" s="1525"/>
      <c r="N334" s="1526"/>
      <c r="O334" s="1525"/>
      <c r="P334" s="1526"/>
      <c r="Q334" s="1525"/>
      <c r="R334" s="1526"/>
      <c r="S334" s="1525"/>
      <c r="T334" s="1526"/>
      <c r="U334" s="1525"/>
      <c r="V334" s="1526"/>
      <c r="W334" s="1525"/>
      <c r="X334" s="1527"/>
      <c r="Y334" s="1526"/>
      <c r="Z334" s="1537">
        <v>0</v>
      </c>
    </row>
    <row r="335" spans="1:31">
      <c r="A335" s="1394"/>
      <c r="B335" s="1534"/>
      <c r="C335" s="1535"/>
      <c r="D335" s="1535"/>
      <c r="E335" s="1535"/>
      <c r="F335" s="1535"/>
      <c r="G335" s="1535"/>
      <c r="H335" s="1535"/>
      <c r="I335" s="1535"/>
      <c r="J335" s="1536"/>
      <c r="K335" s="1525"/>
      <c r="L335" s="1526"/>
      <c r="M335" s="1525"/>
      <c r="N335" s="1526"/>
      <c r="O335" s="1525"/>
      <c r="P335" s="1526"/>
      <c r="Q335" s="1525"/>
      <c r="R335" s="1526"/>
      <c r="S335" s="1525"/>
      <c r="T335" s="1526"/>
      <c r="U335" s="1525"/>
      <c r="V335" s="1526"/>
      <c r="W335" s="1525"/>
      <c r="X335" s="1527"/>
      <c r="Y335" s="1526"/>
      <c r="Z335" s="1537">
        <v>0</v>
      </c>
    </row>
    <row r="336" spans="1:31">
      <c r="A336" s="1538"/>
      <c r="B336" s="1539"/>
      <c r="C336" s="1540"/>
      <c r="D336" s="1540"/>
      <c r="E336" s="1540"/>
      <c r="F336" s="1540"/>
      <c r="G336" s="1540"/>
      <c r="H336" s="1540"/>
      <c r="I336" s="1540"/>
      <c r="J336" s="1540"/>
      <c r="K336" s="1540"/>
      <c r="L336" s="1540"/>
      <c r="M336" s="1540"/>
      <c r="N336" s="1540"/>
      <c r="O336" s="1540"/>
      <c r="P336" s="1540"/>
      <c r="Q336" s="1540"/>
      <c r="R336" s="1540"/>
      <c r="S336" s="1540"/>
      <c r="T336" s="1540"/>
      <c r="U336" s="1540"/>
      <c r="V336" s="1540"/>
      <c r="W336" s="1540"/>
      <c r="X336" s="1540"/>
      <c r="Y336" s="1540"/>
      <c r="Z336" s="1541">
        <f>+SUM(Z329:Z335)</f>
        <v>64</v>
      </c>
    </row>
    <row r="337" spans="1:26">
      <c r="A337" s="1406"/>
      <c r="B337" s="1406"/>
      <c r="C337" s="1406"/>
      <c r="D337" s="1406"/>
      <c r="E337" s="1406"/>
      <c r="F337" s="1406"/>
      <c r="G337" s="1406"/>
      <c r="H337" s="1406"/>
      <c r="I337" s="1406"/>
      <c r="J337" s="1406"/>
      <c r="K337" s="1406"/>
      <c r="L337" s="1406"/>
      <c r="M337" s="1406"/>
      <c r="N337" s="1406"/>
      <c r="O337" s="1406"/>
      <c r="P337" s="1406"/>
      <c r="Q337" s="1406"/>
      <c r="R337" s="1406"/>
      <c r="S337" s="1406"/>
      <c r="T337" s="1406"/>
      <c r="U337" s="1406"/>
      <c r="V337" s="1406"/>
      <c r="W337" s="1406"/>
      <c r="X337" s="1406"/>
      <c r="Y337" s="1407"/>
      <c r="Z337" s="1407"/>
    </row>
    <row r="338" spans="1:26">
      <c r="A338" s="1368" t="s">
        <v>327</v>
      </c>
      <c r="B338" s="1369"/>
      <c r="C338" s="1369"/>
      <c r="D338" s="1369"/>
      <c r="E338" s="1369"/>
      <c r="F338" s="1369"/>
      <c r="G338" s="1369"/>
      <c r="H338" s="1369"/>
      <c r="I338" s="1369"/>
      <c r="J338" s="1369"/>
      <c r="K338" s="1369"/>
      <c r="L338" s="1369"/>
      <c r="M338" s="1369"/>
      <c r="N338" s="1369"/>
      <c r="O338" s="1369"/>
      <c r="P338" s="1369"/>
      <c r="Q338" s="1369"/>
      <c r="R338" s="1369"/>
      <c r="S338" s="1369"/>
      <c r="T338" s="1369"/>
      <c r="U338" s="1369"/>
      <c r="V338" s="1369"/>
      <c r="W338" s="1369"/>
      <c r="X338" s="1369"/>
      <c r="Y338" s="1369"/>
      <c r="Z338" s="1369"/>
    </row>
    <row r="339" spans="1:26">
      <c r="A339" s="1408" t="s">
        <v>328</v>
      </c>
      <c r="B339" s="1356"/>
      <c r="C339" s="1356"/>
      <c r="D339" s="1356"/>
      <c r="E339" s="1356"/>
      <c r="F339" s="1356"/>
      <c r="G339" s="1356"/>
      <c r="H339" s="1356"/>
      <c r="I339" s="1356"/>
      <c r="J339" s="1356"/>
      <c r="K339" s="1356"/>
      <c r="L339" s="1356"/>
      <c r="M339" s="1356"/>
      <c r="N339" s="1356"/>
      <c r="O339" s="1356"/>
      <c r="P339" s="1356"/>
      <c r="Q339" s="1356"/>
      <c r="R339" s="1356"/>
      <c r="S339" s="1356"/>
      <c r="T339" s="1356"/>
      <c r="U339" s="1356"/>
      <c r="V339" s="1356"/>
      <c r="W339" s="1356"/>
      <c r="X339" s="1356"/>
      <c r="Y339" s="1356"/>
      <c r="Z339" s="1356"/>
    </row>
    <row r="340" spans="1:26">
      <c r="A340" s="1482"/>
      <c r="B340" s="1409"/>
      <c r="C340" s="1409"/>
      <c r="D340" s="1409"/>
      <c r="E340" s="1409"/>
      <c r="F340" s="1409"/>
      <c r="G340" s="1409"/>
      <c r="H340" s="1409"/>
      <c r="I340" s="1409"/>
      <c r="J340" s="1409"/>
      <c r="K340" s="1486" t="s">
        <v>300</v>
      </c>
      <c r="L340" s="1486"/>
      <c r="M340" s="1486"/>
      <c r="N340" s="1486"/>
      <c r="O340" s="1409"/>
      <c r="P340" s="1409"/>
      <c r="Q340" s="1409"/>
      <c r="R340" s="1409"/>
      <c r="S340" s="1409"/>
      <c r="T340" s="1409"/>
      <c r="U340" s="1409"/>
      <c r="V340" s="1409"/>
      <c r="W340" s="1409"/>
      <c r="X340" s="1409"/>
      <c r="Y340" s="1409"/>
      <c r="Z340" s="1409"/>
    </row>
    <row r="341" spans="1:26">
      <c r="A341" s="1413"/>
      <c r="B341" s="1349"/>
      <c r="C341" s="1349"/>
      <c r="D341" s="1349"/>
      <c r="E341" s="1349"/>
      <c r="F341" s="1349"/>
      <c r="G341" s="1349"/>
      <c r="H341" s="1349"/>
      <c r="I341" s="1349"/>
      <c r="J341" s="1349"/>
      <c r="K341" s="1349"/>
      <c r="L341" s="1349"/>
      <c r="M341" s="1349"/>
      <c r="N341" s="1349"/>
      <c r="O341" s="1349"/>
      <c r="P341" s="1349"/>
      <c r="Q341" s="1349"/>
      <c r="R341" s="1349"/>
      <c r="S341" s="1349"/>
      <c r="T341" s="1349"/>
      <c r="U341" s="1349"/>
      <c r="V341" s="1349"/>
      <c r="W341" s="1349"/>
      <c r="X341" s="1349"/>
      <c r="Y341" s="1349"/>
      <c r="Z341" s="1349"/>
    </row>
    <row r="342" spans="1:26">
      <c r="A342" s="1413"/>
      <c r="B342" s="1349"/>
      <c r="C342" s="1349"/>
      <c r="D342" s="1349"/>
      <c r="E342" s="1349"/>
      <c r="F342" s="1349"/>
      <c r="G342" s="1349"/>
      <c r="H342" s="1349"/>
      <c r="I342" s="1349"/>
      <c r="J342" s="1349"/>
      <c r="K342" s="1349"/>
      <c r="L342" s="1349"/>
      <c r="M342" s="1349"/>
      <c r="N342" s="1349"/>
      <c r="O342" s="1349"/>
      <c r="P342" s="1349"/>
      <c r="Q342" s="1349"/>
      <c r="R342" s="1349"/>
      <c r="S342" s="1349"/>
      <c r="T342" s="1349"/>
      <c r="U342" s="1349"/>
      <c r="V342" s="1349"/>
      <c r="W342" s="1349"/>
      <c r="X342" s="1349"/>
      <c r="Y342" s="1349"/>
      <c r="Z342" s="1349"/>
    </row>
    <row r="343" spans="1:26">
      <c r="A343" s="1410" t="s">
        <v>329</v>
      </c>
      <c r="B343" s="1411"/>
      <c r="C343" s="1411"/>
      <c r="E343" s="1349"/>
      <c r="F343" s="1349"/>
      <c r="G343" s="1349"/>
      <c r="H343" s="1349"/>
      <c r="I343" s="1349"/>
      <c r="J343" s="1349"/>
      <c r="K343" s="1349"/>
      <c r="L343" s="1349"/>
      <c r="M343" s="1349"/>
      <c r="N343" s="1349"/>
      <c r="O343" s="1349"/>
      <c r="P343" s="1349"/>
      <c r="Q343" s="1349"/>
      <c r="R343" s="1349"/>
      <c r="S343" s="1349"/>
      <c r="T343" s="1349"/>
      <c r="U343" s="1349"/>
      <c r="V343" s="1349"/>
      <c r="W343" s="1349"/>
      <c r="X343" s="1349"/>
      <c r="Y343" s="1349"/>
      <c r="Z343" s="1349"/>
    </row>
    <row r="344" spans="1:26">
      <c r="A344" s="1413"/>
      <c r="B344" s="1349"/>
      <c r="C344" s="1349"/>
      <c r="D344" s="1349"/>
      <c r="E344" s="1349"/>
      <c r="F344" s="1349"/>
      <c r="G344" s="1349"/>
      <c r="H344" s="1349"/>
      <c r="I344" s="1349"/>
      <c r="J344" s="1349"/>
      <c r="K344" s="1349"/>
      <c r="L344" s="1349"/>
      <c r="M344" s="1349"/>
      <c r="N344" s="1349"/>
      <c r="O344" s="1349"/>
      <c r="P344" s="1349"/>
      <c r="Q344" s="1349"/>
      <c r="R344" s="1349"/>
      <c r="S344" s="1349"/>
      <c r="T344" s="1349"/>
      <c r="U344" s="1349"/>
      <c r="V344" s="1349"/>
      <c r="W344" s="1349"/>
      <c r="X344" s="1349"/>
      <c r="Y344" s="1349"/>
      <c r="Z344" s="1349"/>
    </row>
    <row r="345" spans="1:26">
      <c r="A345" s="1413"/>
      <c r="B345" s="1349"/>
      <c r="C345" s="1349"/>
      <c r="D345" s="1349"/>
      <c r="E345" s="1349"/>
      <c r="F345" s="1349"/>
      <c r="G345" s="1349"/>
      <c r="H345" s="1349"/>
      <c r="I345" s="1349"/>
      <c r="J345" s="1349"/>
      <c r="K345" s="1349"/>
      <c r="L345" s="1349"/>
      <c r="M345" s="1349"/>
      <c r="N345" s="1349"/>
      <c r="O345" s="1349"/>
      <c r="P345" s="1349"/>
      <c r="Q345" s="1349"/>
      <c r="R345" s="1349"/>
      <c r="S345" s="1349"/>
      <c r="T345" s="1349"/>
      <c r="U345" s="1349"/>
      <c r="V345" s="1349"/>
      <c r="W345" s="1349"/>
      <c r="X345" s="1349"/>
      <c r="Y345" s="1349"/>
      <c r="Z345" s="1349"/>
    </row>
    <row r="346" spans="1:26">
      <c r="A346" s="1413"/>
      <c r="B346" s="1349"/>
      <c r="C346" s="1349"/>
      <c r="D346" s="1349"/>
      <c r="E346" s="1349"/>
      <c r="F346" s="1349"/>
      <c r="G346" s="1349"/>
      <c r="H346" s="1349"/>
      <c r="I346" s="1349"/>
      <c r="J346" s="1349"/>
      <c r="K346" s="1349"/>
      <c r="L346" s="1349"/>
      <c r="M346" s="1349"/>
      <c r="N346" s="1349"/>
      <c r="O346" s="1349"/>
      <c r="P346" s="1349"/>
      <c r="Q346" s="1349"/>
      <c r="R346" s="1349"/>
      <c r="S346" s="1349"/>
      <c r="T346" s="1349"/>
      <c r="U346" s="1349"/>
      <c r="V346" s="1349"/>
      <c r="W346" s="1349"/>
      <c r="X346" s="1349"/>
      <c r="Y346" s="1349"/>
      <c r="Z346" s="1349"/>
    </row>
    <row r="347" spans="1:26">
      <c r="A347" s="1413"/>
      <c r="B347" s="1349"/>
      <c r="C347" s="1349"/>
      <c r="D347" s="1349"/>
      <c r="E347" s="1349"/>
      <c r="F347" s="1349"/>
      <c r="G347" s="1349"/>
      <c r="H347" s="1349"/>
      <c r="I347" s="1349"/>
      <c r="J347" s="1349"/>
      <c r="K347" s="1349"/>
      <c r="L347" s="1349"/>
      <c r="M347" s="1349"/>
      <c r="N347" s="1349"/>
      <c r="O347" s="1349"/>
      <c r="P347" s="1349"/>
      <c r="Q347" s="1349"/>
      <c r="R347" s="1349"/>
      <c r="S347" s="1349"/>
      <c r="T347" s="1349"/>
      <c r="U347" s="1349"/>
      <c r="V347" s="1349"/>
      <c r="W347" s="1349"/>
      <c r="X347" s="1349"/>
      <c r="Y347" s="1349"/>
      <c r="Z347" s="1349"/>
    </row>
    <row r="348" spans="1:26">
      <c r="A348" s="1413"/>
      <c r="B348" s="1349"/>
      <c r="C348" s="1349"/>
      <c r="D348" s="1349"/>
      <c r="E348" s="1349"/>
      <c r="F348" s="1349"/>
      <c r="G348" s="1349"/>
      <c r="H348" s="1349"/>
      <c r="I348" s="1349"/>
      <c r="J348" s="1349"/>
      <c r="K348" s="1349"/>
      <c r="L348" s="1349"/>
      <c r="M348" s="1349"/>
      <c r="N348" s="1349"/>
      <c r="O348" s="1349"/>
      <c r="P348" s="1349"/>
      <c r="Q348" s="1349"/>
      <c r="R348" s="1349"/>
      <c r="S348" s="1349"/>
      <c r="T348" s="1349"/>
      <c r="U348" s="1349"/>
      <c r="V348" s="1349"/>
      <c r="W348" s="1349"/>
      <c r="X348" s="1349"/>
      <c r="Y348" s="1349"/>
      <c r="Z348" s="1349"/>
    </row>
    <row r="349" spans="1:26">
      <c r="A349" s="1410"/>
      <c r="B349" s="1411"/>
      <c r="C349" s="1411"/>
      <c r="D349" s="1349"/>
      <c r="E349" s="1349"/>
      <c r="F349" s="1349"/>
      <c r="G349" s="1349"/>
      <c r="H349" s="1349"/>
      <c r="I349" s="1349"/>
      <c r="J349" s="1349"/>
      <c r="K349" s="1349"/>
      <c r="L349" s="1349"/>
      <c r="M349" s="1349"/>
      <c r="N349" s="1349"/>
      <c r="O349" s="1349"/>
      <c r="P349" s="1349"/>
      <c r="Q349" s="1349"/>
      <c r="R349" s="1349"/>
      <c r="S349" s="1349"/>
      <c r="T349" s="1349"/>
      <c r="U349" s="1349"/>
      <c r="V349" s="1349"/>
      <c r="W349" s="1349"/>
      <c r="X349" s="1349"/>
      <c r="Y349" s="1349"/>
      <c r="Z349" s="1349"/>
    </row>
    <row r="350" spans="1:26">
      <c r="A350" s="1413"/>
      <c r="B350" s="1349"/>
      <c r="C350" s="1349"/>
      <c r="D350" s="1349"/>
      <c r="E350" s="1349"/>
      <c r="F350" s="1349"/>
      <c r="G350" s="1349"/>
      <c r="H350" s="1349"/>
      <c r="I350" s="1349"/>
      <c r="J350" s="1349"/>
      <c r="K350" s="1349"/>
      <c r="L350" s="1349"/>
      <c r="M350" s="1349"/>
      <c r="N350" s="1349"/>
      <c r="O350" s="1349"/>
      <c r="P350" s="1349"/>
      <c r="Q350" s="1349"/>
      <c r="R350" s="1349"/>
      <c r="S350" s="1349"/>
      <c r="T350" s="1349"/>
      <c r="U350" s="1349"/>
      <c r="V350" s="1349"/>
      <c r="W350" s="1349"/>
      <c r="X350" s="1349"/>
      <c r="Y350" s="1349"/>
      <c r="Z350" s="1349"/>
    </row>
    <row r="351" spans="1:26">
      <c r="A351" s="1413"/>
      <c r="B351" s="1349"/>
      <c r="C351" s="1349"/>
      <c r="D351" s="1349"/>
      <c r="E351" s="1349"/>
      <c r="F351" s="1349"/>
      <c r="G351" s="1349"/>
      <c r="H351" s="1349"/>
      <c r="I351" s="1349"/>
      <c r="J351" s="1349"/>
      <c r="K351" s="1349"/>
      <c r="L351" s="1349"/>
      <c r="M351" s="1349"/>
      <c r="N351" s="1349"/>
      <c r="O351" s="1349"/>
      <c r="P351" s="1349"/>
      <c r="Q351" s="1349"/>
      <c r="R351" s="1349"/>
      <c r="S351" s="1349"/>
      <c r="T351" s="1349"/>
      <c r="U351" s="1349"/>
      <c r="V351" s="1349"/>
      <c r="W351" s="1349"/>
      <c r="X351" s="1349"/>
      <c r="Y351" s="1349"/>
      <c r="Z351" s="1349"/>
    </row>
    <row r="352" spans="1:26">
      <c r="A352" s="1413"/>
      <c r="B352" s="1349"/>
      <c r="C352" s="1349"/>
      <c r="D352" s="1349"/>
      <c r="E352" s="1349"/>
      <c r="F352" s="1349"/>
      <c r="G352" s="1349"/>
      <c r="H352" s="1349"/>
      <c r="I352" s="1349"/>
      <c r="J352" s="1349"/>
      <c r="K352" s="1349"/>
      <c r="L352" s="1349"/>
      <c r="M352" s="1349"/>
      <c r="N352" s="1349"/>
      <c r="O352" s="1349"/>
      <c r="P352" s="1349"/>
      <c r="Q352" s="1349"/>
      <c r="R352" s="1349"/>
      <c r="S352" s="1349"/>
      <c r="T352" s="1349"/>
      <c r="U352" s="1349"/>
      <c r="V352" s="1349"/>
      <c r="W352" s="1349"/>
      <c r="X352" s="1349"/>
      <c r="Y352" s="1349"/>
      <c r="Z352" s="1349"/>
    </row>
    <row r="353" spans="1:26">
      <c r="A353" s="1413"/>
      <c r="B353" s="1349"/>
      <c r="C353" s="1349"/>
      <c r="D353" s="1349"/>
      <c r="E353" s="1349"/>
      <c r="F353" s="1349"/>
      <c r="G353" s="1349"/>
      <c r="H353" s="1349"/>
      <c r="I353" s="1349"/>
      <c r="J353" s="1349"/>
      <c r="K353" s="1349"/>
      <c r="L353" s="1349"/>
      <c r="M353" s="1349"/>
      <c r="N353" s="1349"/>
      <c r="O353" s="1349"/>
      <c r="P353" s="1349"/>
      <c r="Q353" s="1349"/>
      <c r="R353" s="1349"/>
      <c r="S353" s="1349"/>
      <c r="T353" s="1349"/>
      <c r="U353" s="1349"/>
      <c r="V353" s="1349"/>
      <c r="W353" s="1349"/>
      <c r="X353" s="1349"/>
      <c r="Y353" s="1349"/>
      <c r="Z353" s="1349"/>
    </row>
    <row r="354" spans="1:26">
      <c r="A354" s="1413"/>
      <c r="B354" s="1349"/>
      <c r="C354" s="1349"/>
      <c r="D354" s="1349"/>
      <c r="E354" s="1349"/>
      <c r="F354" s="1349"/>
      <c r="G354" s="1349"/>
      <c r="H354" s="1349"/>
      <c r="I354" s="1349"/>
      <c r="J354" s="1349"/>
      <c r="K354" s="1349"/>
      <c r="L354" s="1349"/>
      <c r="M354" s="1349"/>
      <c r="N354" s="1349"/>
      <c r="O354" s="1349"/>
      <c r="P354" s="1349"/>
      <c r="Q354" s="1349"/>
      <c r="R354" s="1349"/>
      <c r="S354" s="1349"/>
      <c r="T354" s="1349"/>
      <c r="U354" s="1349"/>
      <c r="V354" s="1349"/>
      <c r="W354" s="1349"/>
      <c r="X354" s="1349"/>
      <c r="Y354" s="1349"/>
      <c r="Z354" s="1349"/>
    </row>
    <row r="355" spans="1:26">
      <c r="A355" s="1413"/>
      <c r="B355" s="1349"/>
      <c r="C355" s="1349"/>
      <c r="D355" s="1349"/>
      <c r="E355" s="1349"/>
      <c r="F355" s="1349"/>
      <c r="G355" s="1349"/>
      <c r="H355" s="1349"/>
      <c r="I355" s="1349"/>
      <c r="J355" s="1349"/>
      <c r="K355" s="1349"/>
      <c r="L355" s="1349"/>
      <c r="M355" s="1349"/>
      <c r="N355" s="1349"/>
      <c r="O355" s="1349"/>
      <c r="P355" s="1349"/>
      <c r="Q355" s="1349"/>
      <c r="R355" s="1349"/>
      <c r="S355" s="1349"/>
      <c r="T355" s="1349"/>
      <c r="U355" s="1349"/>
      <c r="V355" s="1349"/>
      <c r="W355" s="1349"/>
      <c r="X355" s="1349"/>
      <c r="Y355" s="1349"/>
      <c r="Z355" s="1349"/>
    </row>
    <row r="356" spans="1:26">
      <c r="A356" s="1414"/>
      <c r="B356" s="1415"/>
      <c r="C356" s="1415"/>
      <c r="D356" s="1415"/>
      <c r="E356" s="1415"/>
      <c r="F356" s="1415"/>
      <c r="G356" s="1415"/>
      <c r="H356" s="1415"/>
      <c r="I356" s="1415"/>
      <c r="J356" s="1415"/>
      <c r="K356" s="1415"/>
      <c r="L356" s="1415"/>
      <c r="M356" s="1415"/>
      <c r="N356" s="1415"/>
      <c r="O356" s="1415"/>
      <c r="P356" s="1415"/>
      <c r="Q356" s="1415"/>
      <c r="R356" s="1415"/>
      <c r="S356" s="1415"/>
      <c r="T356" s="1415"/>
      <c r="U356" s="1415"/>
      <c r="V356" s="1415"/>
      <c r="W356" s="1415"/>
      <c r="X356" s="1415"/>
      <c r="Y356" s="1415"/>
      <c r="Z356" s="1415"/>
    </row>
    <row r="357" spans="1:26">
      <c r="A357" s="1416"/>
      <c r="B357" s="1416"/>
      <c r="C357" s="1416"/>
      <c r="D357" s="1416"/>
      <c r="E357" s="1416"/>
      <c r="F357" s="1416"/>
      <c r="G357" s="1416"/>
      <c r="H357" s="1416"/>
      <c r="I357" s="1416"/>
      <c r="J357" s="1416"/>
      <c r="K357" s="1416"/>
      <c r="L357" s="1416"/>
      <c r="M357" s="1416"/>
      <c r="N357" s="1416"/>
      <c r="O357" s="1416"/>
      <c r="P357" s="1416"/>
      <c r="Q357" s="1416"/>
      <c r="R357" s="1416"/>
      <c r="S357" s="1416"/>
      <c r="T357" s="1416"/>
      <c r="U357" s="1416"/>
      <c r="V357" s="1416"/>
      <c r="W357" s="1416"/>
      <c r="X357" s="1416"/>
      <c r="Y357" s="1416"/>
      <c r="Z357" s="1417"/>
    </row>
    <row r="358" spans="1:26">
      <c r="A358" s="1320" t="s">
        <v>330</v>
      </c>
      <c r="B358" s="1321"/>
      <c r="C358" s="1321"/>
      <c r="D358" s="1321"/>
      <c r="E358" s="1321"/>
      <c r="F358" s="1321"/>
      <c r="G358" s="1321"/>
      <c r="H358" s="1321"/>
      <c r="I358" s="1321"/>
      <c r="J358" s="1321"/>
      <c r="K358" s="1321"/>
      <c r="L358" s="1321"/>
      <c r="M358" s="1321"/>
      <c r="N358" s="1321"/>
      <c r="O358" s="1321"/>
      <c r="P358" s="1321"/>
      <c r="Q358" s="1321"/>
      <c r="R358" s="1321"/>
      <c r="S358" s="1321"/>
      <c r="T358" s="1321"/>
      <c r="U358" s="1321"/>
      <c r="V358" s="1321"/>
      <c r="W358" s="1321"/>
      <c r="X358" s="1321"/>
      <c r="Y358" s="1321"/>
      <c r="Z358" s="1321"/>
    </row>
    <row r="359" spans="1:26">
      <c r="A359" s="1418"/>
      <c r="B359" s="1419"/>
      <c r="C359" s="1419"/>
      <c r="D359" s="1419"/>
      <c r="E359" s="1419"/>
      <c r="F359" s="1419"/>
      <c r="G359" s="1419"/>
      <c r="H359" s="1419"/>
      <c r="I359" s="1419"/>
      <c r="J359" s="1419"/>
      <c r="K359" s="1419"/>
      <c r="L359" s="1419"/>
      <c r="M359" s="1419"/>
      <c r="N359" s="1419"/>
      <c r="O359" s="1419"/>
      <c r="P359" s="1419"/>
      <c r="Q359" s="1419"/>
      <c r="R359" s="1419"/>
      <c r="S359" s="1419"/>
      <c r="T359" s="1419"/>
      <c r="U359" s="1419"/>
      <c r="V359" s="1419"/>
      <c r="W359" s="1419"/>
      <c r="X359" s="1419"/>
      <c r="Y359" s="1419"/>
      <c r="Z359" s="1419"/>
    </row>
    <row r="360" spans="1:26">
      <c r="A360" s="1420"/>
      <c r="B360" s="1421"/>
      <c r="C360" s="1421"/>
      <c r="D360" s="1421"/>
      <c r="E360" s="1421"/>
      <c r="F360" s="1421"/>
      <c r="G360" s="1421"/>
      <c r="H360" s="1421"/>
      <c r="I360" s="1421"/>
      <c r="J360" s="1421"/>
      <c r="K360" s="1421"/>
      <c r="L360" s="1421"/>
      <c r="M360" s="1421"/>
      <c r="N360" s="1421"/>
      <c r="O360" s="1421"/>
      <c r="P360" s="1421"/>
      <c r="Q360" s="1421"/>
      <c r="R360" s="1421"/>
      <c r="S360" s="1421"/>
      <c r="T360" s="1421"/>
      <c r="U360" s="1421"/>
      <c r="V360" s="1421"/>
      <c r="W360" s="1421"/>
      <c r="X360" s="1421"/>
      <c r="Y360" s="1421"/>
      <c r="Z360" s="1421"/>
    </row>
    <row r="361" spans="1:26">
      <c r="A361" s="1422"/>
      <c r="B361" s="1423"/>
      <c r="C361" s="1423"/>
      <c r="D361" s="1423"/>
      <c r="E361" s="1423"/>
      <c r="F361" s="1423"/>
      <c r="G361" s="1423"/>
      <c r="H361" s="1423"/>
      <c r="I361" s="1423"/>
      <c r="J361" s="1423"/>
      <c r="K361" s="1423"/>
      <c r="L361" s="1423"/>
      <c r="M361" s="1423"/>
      <c r="N361" s="1423"/>
      <c r="O361" s="1423"/>
      <c r="P361" s="1423"/>
      <c r="Q361" s="1423"/>
      <c r="R361" s="1423"/>
      <c r="S361" s="1423"/>
      <c r="T361" s="1423"/>
      <c r="U361" s="1423"/>
      <c r="V361" s="1423"/>
      <c r="W361" s="1423"/>
      <c r="X361" s="1423"/>
      <c r="Y361" s="1423"/>
      <c r="Z361" s="1423"/>
    </row>
    <row r="362" spans="1:26">
      <c r="A362" s="1424"/>
      <c r="B362" s="1425"/>
      <c r="C362" s="1425"/>
      <c r="D362" s="1425"/>
      <c r="E362" s="1425"/>
      <c r="F362" s="1425"/>
      <c r="G362" s="1425"/>
      <c r="H362" s="1425"/>
      <c r="I362" s="1425"/>
      <c r="J362" s="1425"/>
      <c r="K362" s="1425"/>
      <c r="L362" s="1425"/>
      <c r="M362" s="1425"/>
      <c r="N362" s="1425"/>
      <c r="O362" s="1425"/>
      <c r="P362" s="1425"/>
      <c r="Q362" s="1425"/>
      <c r="R362" s="1425"/>
      <c r="S362" s="1425"/>
      <c r="T362" s="1425"/>
      <c r="U362" s="1425"/>
      <c r="V362" s="1425"/>
      <c r="W362" s="1425"/>
      <c r="X362" s="1425"/>
      <c r="Y362" s="1425"/>
      <c r="Z362" s="1426"/>
    </row>
    <row r="363" spans="1:26">
      <c r="A363" s="1427"/>
      <c r="B363" s="1428" t="s">
        <v>331</v>
      </c>
      <c r="C363" s="1428"/>
      <c r="D363" s="1428"/>
      <c r="E363" s="1428"/>
      <c r="F363" s="1428"/>
      <c r="G363" s="1428"/>
      <c r="H363" s="1429"/>
      <c r="I363" s="1429"/>
      <c r="J363" s="1429"/>
      <c r="K363" s="1428" t="s">
        <v>332</v>
      </c>
      <c r="L363" s="1428"/>
      <c r="M363" s="1428"/>
      <c r="N363" s="1428"/>
      <c r="O363" s="1428"/>
      <c r="P363" s="1428"/>
      <c r="Q363" s="1428"/>
      <c r="R363" s="1429"/>
      <c r="S363" s="1429"/>
      <c r="T363" s="1428"/>
      <c r="U363" s="1428"/>
      <c r="V363" s="1428"/>
      <c r="W363" s="1428"/>
      <c r="X363" s="1428"/>
      <c r="Y363" s="1428"/>
      <c r="Z363" s="1428"/>
    </row>
    <row r="364" spans="1:26">
      <c r="A364" s="1427"/>
      <c r="B364" s="1430"/>
      <c r="C364" s="1429"/>
      <c r="D364" s="1429"/>
      <c r="E364" s="1429"/>
      <c r="F364" s="1429"/>
      <c r="G364" s="1429"/>
      <c r="H364" s="1429"/>
      <c r="I364" s="1429"/>
      <c r="J364" s="1429"/>
      <c r="K364" s="1430"/>
      <c r="L364" s="1430"/>
      <c r="M364" s="1429"/>
      <c r="N364" s="1429"/>
      <c r="O364" s="1429"/>
      <c r="P364" s="1429"/>
      <c r="Q364" s="1429"/>
      <c r="R364" s="1429"/>
      <c r="S364" s="1429"/>
      <c r="T364" s="1430"/>
      <c r="U364" s="1430"/>
      <c r="V364" s="1430"/>
      <c r="W364" s="1429"/>
      <c r="X364" s="1429"/>
      <c r="Y364" s="1429"/>
      <c r="Z364" s="1429"/>
    </row>
    <row r="365" spans="1:26">
      <c r="A365" s="1427"/>
      <c r="B365" s="1430"/>
      <c r="C365" s="1429"/>
      <c r="D365" s="1429"/>
      <c r="E365" s="1429"/>
      <c r="F365" s="1429"/>
      <c r="G365" s="1429"/>
      <c r="H365" s="1429"/>
      <c r="I365" s="1429"/>
      <c r="J365" s="1429"/>
      <c r="K365" s="1430"/>
      <c r="L365" s="1430"/>
      <c r="M365" s="1429"/>
      <c r="N365" s="1429"/>
      <c r="O365" s="1429"/>
      <c r="P365" s="1429"/>
      <c r="Q365" s="1429"/>
      <c r="R365" s="1429"/>
      <c r="S365" s="1429"/>
      <c r="T365" s="1430"/>
      <c r="U365" s="1430"/>
      <c r="V365" s="1430"/>
      <c r="W365" s="1429"/>
      <c r="X365" s="1429"/>
      <c r="Y365" s="1429"/>
      <c r="Z365" s="1429"/>
    </row>
    <row r="366" spans="1:26">
      <c r="A366" s="1427"/>
      <c r="B366" s="1430"/>
      <c r="C366" s="1429"/>
      <c r="D366" s="1429"/>
      <c r="E366" s="1429"/>
      <c r="F366" s="1429"/>
      <c r="G366" s="1429"/>
      <c r="H366" s="1429"/>
      <c r="I366" s="1429"/>
      <c r="J366" s="1429"/>
      <c r="K366" s="1430"/>
      <c r="L366" s="1430"/>
      <c r="M366" s="1429"/>
      <c r="N366" s="1429"/>
      <c r="O366" s="1429"/>
      <c r="P366" s="1429"/>
      <c r="Q366" s="1429"/>
      <c r="R366" s="1429"/>
      <c r="S366" s="1429"/>
      <c r="T366" s="1430"/>
      <c r="U366" s="1430"/>
      <c r="V366" s="1430"/>
      <c r="W366" s="1429"/>
      <c r="X366" s="1429"/>
      <c r="Y366" s="1429"/>
      <c r="Z366" s="1429"/>
    </row>
    <row r="367" spans="1:26">
      <c r="A367" s="1431"/>
      <c r="B367" s="1432" t="s">
        <v>333</v>
      </c>
      <c r="C367" s="1433"/>
      <c r="D367" s="1433"/>
      <c r="E367" s="1433"/>
      <c r="F367" s="1433"/>
      <c r="G367" s="1433"/>
      <c r="H367" s="1433"/>
      <c r="I367" s="1434"/>
      <c r="J367" s="1435"/>
      <c r="K367" s="1432" t="s">
        <v>333</v>
      </c>
      <c r="L367" s="1436"/>
      <c r="M367" s="1433"/>
      <c r="N367" s="1433"/>
      <c r="O367" s="1433"/>
      <c r="P367" s="1433"/>
      <c r="Q367" s="1433"/>
      <c r="R367" s="1433"/>
      <c r="S367" s="1435"/>
      <c r="T367" s="1437"/>
      <c r="U367" s="1438"/>
      <c r="V367" s="1438"/>
      <c r="W367" s="1439"/>
      <c r="X367" s="1439"/>
      <c r="Y367" s="1439"/>
      <c r="Z367" s="1439"/>
    </row>
    <row r="368" spans="1:26">
      <c r="A368" s="1431"/>
      <c r="B368" s="1437" t="s">
        <v>334</v>
      </c>
      <c r="C368" s="1439"/>
      <c r="D368" s="1439"/>
      <c r="E368" s="1439"/>
      <c r="F368" s="1439"/>
      <c r="G368" s="1439"/>
      <c r="H368" s="1439"/>
      <c r="I368" s="1435"/>
      <c r="J368" s="1435"/>
      <c r="K368" s="1437" t="s">
        <v>334</v>
      </c>
      <c r="L368" s="1438"/>
      <c r="M368" s="1439"/>
      <c r="N368" s="1439"/>
      <c r="O368" s="1439"/>
      <c r="P368" s="1439"/>
      <c r="Q368" s="1439"/>
      <c r="R368" s="1439"/>
      <c r="S368" s="1435"/>
      <c r="T368" s="1437"/>
      <c r="U368" s="1438"/>
      <c r="V368" s="1438"/>
      <c r="W368" s="1439"/>
      <c r="X368" s="1439"/>
      <c r="Y368" s="1439"/>
      <c r="Z368" s="1439"/>
    </row>
    <row r="369" spans="1:26">
      <c r="A369" s="1440"/>
      <c r="B369" s="1432" t="s">
        <v>335</v>
      </c>
      <c r="C369" s="1432"/>
      <c r="D369" s="1432"/>
      <c r="E369" s="1432"/>
      <c r="F369" s="1432"/>
      <c r="G369" s="1432"/>
      <c r="H369" s="1432"/>
      <c r="I369" s="1441"/>
      <c r="J369" s="1434"/>
      <c r="K369" s="1432">
        <v>0</v>
      </c>
      <c r="L369" s="1436"/>
      <c r="M369" s="1436"/>
      <c r="N369" s="1436"/>
      <c r="O369" s="1436"/>
      <c r="P369" s="1436"/>
      <c r="Q369" s="1436"/>
      <c r="R369" s="1436"/>
      <c r="S369" s="1442"/>
      <c r="T369" s="1432"/>
      <c r="U369" s="1432"/>
      <c r="V369" s="1432"/>
      <c r="W369" s="1432"/>
      <c r="X369" s="1432"/>
      <c r="Y369" s="1432"/>
      <c r="Z369" s="1432"/>
    </row>
    <row r="370" spans="1:26">
      <c r="A370" s="1295"/>
      <c r="B370" s="1295"/>
      <c r="C370" s="1295"/>
      <c r="D370" s="1295"/>
      <c r="E370" s="1295"/>
      <c r="F370" s="1296" t="s">
        <v>336</v>
      </c>
      <c r="G370" s="1297"/>
      <c r="H370" s="1297"/>
      <c r="I370" s="1297"/>
      <c r="J370" s="1297"/>
      <c r="K370" s="1297"/>
      <c r="L370" s="1297"/>
      <c r="M370" s="1297"/>
      <c r="N370" s="1297"/>
      <c r="O370" s="1297"/>
      <c r="P370" s="1297"/>
      <c r="Q370" s="1297"/>
      <c r="R370" s="1297"/>
      <c r="S370" s="1297"/>
      <c r="T370" s="1297"/>
      <c r="U370" s="1297"/>
      <c r="V370" s="1297"/>
      <c r="W370" s="1298"/>
      <c r="X370" s="1299" t="s">
        <v>292</v>
      </c>
      <c r="Y370" s="1299"/>
      <c r="Z370" s="1299"/>
    </row>
    <row r="371" spans="1:26">
      <c r="A371" s="1295"/>
      <c r="B371" s="1295"/>
      <c r="C371" s="1295"/>
      <c r="D371" s="1295"/>
      <c r="E371" s="1295"/>
      <c r="F371" s="1301"/>
      <c r="G371" s="1302"/>
      <c r="H371" s="1302"/>
      <c r="I371" s="1302"/>
      <c r="J371" s="1302"/>
      <c r="K371" s="1302"/>
      <c r="L371" s="1302"/>
      <c r="M371" s="1302"/>
      <c r="N371" s="1302"/>
      <c r="O371" s="1302"/>
      <c r="P371" s="1302"/>
      <c r="Q371" s="1302"/>
      <c r="R371" s="1302"/>
      <c r="S371" s="1302"/>
      <c r="T371" s="1302"/>
      <c r="U371" s="1302"/>
      <c r="V371" s="1302"/>
      <c r="W371" s="1303"/>
      <c r="X371" s="1299"/>
      <c r="Y371" s="1299"/>
      <c r="Z371" s="1299"/>
    </row>
    <row r="372" spans="1:26">
      <c r="A372" s="1295"/>
      <c r="B372" s="1295"/>
      <c r="C372" s="1295"/>
      <c r="D372" s="1295"/>
      <c r="E372" s="1295"/>
      <c r="F372" s="1301"/>
      <c r="G372" s="1302"/>
      <c r="H372" s="1302"/>
      <c r="I372" s="1302"/>
      <c r="J372" s="1302"/>
      <c r="K372" s="1302"/>
      <c r="L372" s="1302"/>
      <c r="M372" s="1302"/>
      <c r="N372" s="1302"/>
      <c r="O372" s="1302"/>
      <c r="P372" s="1302"/>
      <c r="Q372" s="1302"/>
      <c r="R372" s="1302"/>
      <c r="S372" s="1302"/>
      <c r="T372" s="1302"/>
      <c r="U372" s="1302"/>
      <c r="V372" s="1302"/>
      <c r="W372" s="1303"/>
      <c r="X372" s="1299" t="s">
        <v>293</v>
      </c>
      <c r="Y372" s="1299"/>
      <c r="Z372" s="1299"/>
    </row>
    <row r="373" spans="1:26">
      <c r="A373" s="1295"/>
      <c r="B373" s="1295"/>
      <c r="C373" s="1295"/>
      <c r="D373" s="1295"/>
      <c r="E373" s="1295"/>
      <c r="F373" s="1304"/>
      <c r="G373" s="1305"/>
      <c r="H373" s="1305"/>
      <c r="I373" s="1305"/>
      <c r="J373" s="1305"/>
      <c r="K373" s="1305"/>
      <c r="L373" s="1305"/>
      <c r="M373" s="1305"/>
      <c r="N373" s="1305"/>
      <c r="O373" s="1305"/>
      <c r="P373" s="1305"/>
      <c r="Q373" s="1305"/>
      <c r="R373" s="1305"/>
      <c r="S373" s="1305"/>
      <c r="T373" s="1305"/>
      <c r="U373" s="1305"/>
      <c r="V373" s="1305"/>
      <c r="W373" s="1306"/>
      <c r="X373" s="1299"/>
      <c r="Y373" s="1299"/>
      <c r="Z373" s="1299"/>
    </row>
    <row r="374" spans="1:26">
      <c r="A374" s="1295"/>
      <c r="B374" s="1295"/>
      <c r="C374" s="1295"/>
      <c r="D374" s="1295"/>
      <c r="E374" s="1295"/>
      <c r="F374" s="1307"/>
      <c r="G374" s="1308"/>
      <c r="H374" s="1308"/>
      <c r="I374" s="1308"/>
      <c r="J374" s="1308"/>
      <c r="K374" s="1308"/>
      <c r="L374" s="1308"/>
      <c r="M374" s="1308"/>
      <c r="N374" s="1308"/>
      <c r="O374" s="1308"/>
      <c r="P374" s="1308"/>
      <c r="Q374" s="1308"/>
      <c r="R374" s="1308"/>
      <c r="S374" s="1308"/>
      <c r="T374" s="1308"/>
      <c r="U374" s="1309"/>
      <c r="V374" s="1309"/>
      <c r="W374" s="1309"/>
      <c r="X374" s="1309"/>
      <c r="Y374" s="1308"/>
      <c r="Z374" s="1308"/>
    </row>
    <row r="375" spans="1:26" ht="15.6">
      <c r="A375" s="1295"/>
      <c r="B375" s="1295"/>
      <c r="C375" s="1295"/>
      <c r="D375" s="1295"/>
      <c r="E375" s="1295"/>
      <c r="F375" s="1310"/>
      <c r="G375" s="1311"/>
      <c r="H375" s="1311"/>
      <c r="I375" s="1311"/>
      <c r="J375" s="1311"/>
      <c r="K375" s="1311"/>
      <c r="L375" s="1311"/>
      <c r="M375" s="1311"/>
      <c r="N375" s="1311"/>
      <c r="O375" s="1311"/>
      <c r="P375" s="1311"/>
      <c r="Q375" s="1311"/>
      <c r="R375" s="1311"/>
      <c r="S375" s="1312"/>
      <c r="T375" s="1313" t="s">
        <v>294</v>
      </c>
      <c r="U375" s="1313"/>
      <c r="V375" s="1314"/>
      <c r="W375" s="1315"/>
      <c r="X375" s="1315"/>
      <c r="Y375" s="1315"/>
      <c r="Z375" s="1316"/>
    </row>
    <row r="376" spans="1:26">
      <c r="A376" s="1295"/>
      <c r="B376" s="1295"/>
      <c r="C376" s="1295"/>
      <c r="D376" s="1295"/>
      <c r="E376" s="1295"/>
      <c r="F376" s="1317"/>
      <c r="G376" s="1318"/>
      <c r="H376" s="1318"/>
      <c r="I376" s="1318"/>
      <c r="J376" s="1318"/>
      <c r="K376" s="1318"/>
      <c r="L376" s="1318"/>
      <c r="M376" s="1318"/>
      <c r="N376" s="1318"/>
      <c r="O376" s="1318"/>
      <c r="P376" s="1318"/>
      <c r="Q376" s="1318"/>
      <c r="R376" s="1318"/>
      <c r="S376" s="1318"/>
      <c r="T376" s="1318"/>
      <c r="U376" s="1319"/>
      <c r="V376" s="1319"/>
      <c r="W376" s="1319"/>
      <c r="X376" s="1319"/>
      <c r="Y376" s="1318"/>
      <c r="Z376" s="1318"/>
    </row>
    <row r="377" spans="1:26">
      <c r="A377" s="1320" t="s">
        <v>295</v>
      </c>
      <c r="B377" s="1321"/>
      <c r="C377" s="1321"/>
      <c r="D377" s="1321"/>
      <c r="E377" s="1321"/>
      <c r="F377" s="1321"/>
      <c r="G377" s="1321"/>
      <c r="H377" s="1321"/>
      <c r="I377" s="1321"/>
      <c r="J377" s="1321"/>
      <c r="K377" s="1321"/>
      <c r="L377" s="1321"/>
      <c r="M377" s="1321"/>
      <c r="N377" s="1321"/>
      <c r="O377" s="1321"/>
      <c r="P377" s="1321"/>
      <c r="Q377" s="1321"/>
      <c r="R377" s="1321"/>
      <c r="S377" s="1321"/>
      <c r="T377" s="1321"/>
      <c r="U377" s="1321"/>
      <c r="V377" s="1321"/>
      <c r="W377" s="1321"/>
      <c r="X377" s="1321"/>
      <c r="Y377" s="1321"/>
      <c r="Z377" s="1322"/>
    </row>
    <row r="378" spans="1:26">
      <c r="A378" s="1323" t="s">
        <v>296</v>
      </c>
      <c r="B378" s="1323"/>
      <c r="C378" s="1323"/>
      <c r="D378" s="1323"/>
      <c r="E378" s="1323"/>
      <c r="F378" s="1324"/>
      <c r="G378" s="1324"/>
      <c r="H378" s="1324"/>
      <c r="I378" s="1324"/>
      <c r="J378" s="1324"/>
      <c r="K378" s="1324"/>
      <c r="L378" s="1325" t="s">
        <v>297</v>
      </c>
      <c r="M378" s="1325"/>
      <c r="N378" s="1325"/>
      <c r="O378" s="1326"/>
      <c r="P378" s="1327"/>
      <c r="Q378" s="1327"/>
      <c r="R378" s="1327"/>
      <c r="S378" s="1327"/>
      <c r="T378" s="1325" t="s">
        <v>298</v>
      </c>
      <c r="U378" s="1325"/>
      <c r="V378" s="1325"/>
      <c r="W378" s="1325"/>
      <c r="X378" s="1328"/>
      <c r="Y378" s="1329"/>
      <c r="Z378" s="1330"/>
    </row>
    <row r="379" spans="1:26">
      <c r="A379" s="1331" t="s">
        <v>299</v>
      </c>
      <c r="B379" s="1332"/>
      <c r="C379" s="1332"/>
      <c r="D379" s="1332"/>
      <c r="E379" s="1333"/>
      <c r="F379" s="1334" t="s">
        <v>300</v>
      </c>
      <c r="G379" s="1335"/>
      <c r="H379" s="1335"/>
      <c r="I379" s="1335"/>
      <c r="J379" s="1335"/>
      <c r="K379" s="1335"/>
      <c r="L379" s="1335"/>
      <c r="M379" s="1335"/>
      <c r="N379" s="1335"/>
      <c r="O379" s="1335"/>
      <c r="P379" s="1335"/>
      <c r="Q379" s="1335"/>
      <c r="R379" s="1335"/>
      <c r="S379" s="1335"/>
      <c r="T379" s="1335"/>
      <c r="U379" s="1335"/>
      <c r="V379" s="1335"/>
      <c r="W379" s="1335"/>
      <c r="X379" s="1335"/>
      <c r="Y379" s="1335"/>
      <c r="Z379" s="1336"/>
    </row>
    <row r="380" spans="1:26">
      <c r="A380" s="1337"/>
      <c r="B380" s="1338"/>
      <c r="C380" s="1338"/>
      <c r="D380" s="1338"/>
      <c r="E380" s="1339"/>
      <c r="F380" s="1340"/>
      <c r="G380" s="1341"/>
      <c r="H380" s="1341"/>
      <c r="I380" s="1341"/>
      <c r="J380" s="1341"/>
      <c r="K380" s="1341"/>
      <c r="L380" s="1341"/>
      <c r="M380" s="1341"/>
      <c r="N380" s="1341"/>
      <c r="O380" s="1341"/>
      <c r="P380" s="1341"/>
      <c r="Q380" s="1341"/>
      <c r="R380" s="1341"/>
      <c r="S380" s="1341"/>
      <c r="T380" s="1341"/>
      <c r="U380" s="1341"/>
      <c r="V380" s="1341"/>
      <c r="W380" s="1341"/>
      <c r="X380" s="1341"/>
      <c r="Y380" s="1341"/>
      <c r="Z380" s="1342"/>
    </row>
    <row r="381" spans="1:26">
      <c r="A381" s="1343" t="s">
        <v>301</v>
      </c>
      <c r="B381" s="1343"/>
      <c r="C381" s="1343"/>
      <c r="D381" s="1343"/>
      <c r="E381" s="1343"/>
      <c r="F381" s="1324"/>
      <c r="G381" s="1324"/>
      <c r="H381" s="1324"/>
      <c r="I381" s="1324"/>
      <c r="J381" s="1324"/>
      <c r="K381" s="1324"/>
      <c r="L381" s="1324"/>
      <c r="M381" s="1324"/>
      <c r="N381" s="1324"/>
      <c r="O381" s="1324"/>
      <c r="P381" s="1324"/>
      <c r="Q381" s="1324"/>
      <c r="R381" s="1324"/>
      <c r="S381" s="1344" t="s">
        <v>302</v>
      </c>
      <c r="T381" s="1345"/>
      <c r="U381" s="1346"/>
      <c r="V381" s="1347"/>
      <c r="W381" s="1347"/>
      <c r="X381" s="1347"/>
      <c r="Y381" s="1347"/>
      <c r="Z381" s="1348"/>
    </row>
    <row r="382" spans="1:26">
      <c r="A382" s="1343" t="s">
        <v>303</v>
      </c>
      <c r="B382" s="1343"/>
      <c r="C382" s="1343"/>
      <c r="D382" s="1343"/>
      <c r="E382" s="1343"/>
      <c r="F382" s="1324"/>
      <c r="G382" s="1324"/>
      <c r="H382" s="1324"/>
      <c r="I382" s="1324"/>
      <c r="J382" s="1324"/>
      <c r="K382" s="1324"/>
      <c r="L382" s="1324"/>
      <c r="M382" s="1324"/>
      <c r="N382" s="1324"/>
      <c r="O382" s="1324"/>
      <c r="P382" s="1324"/>
      <c r="Q382" s="1324"/>
      <c r="R382" s="1324"/>
      <c r="S382" s="1344" t="s">
        <v>304</v>
      </c>
      <c r="T382" s="1345"/>
      <c r="U382" s="1346"/>
      <c r="V382" s="1347"/>
      <c r="W382" s="1347"/>
      <c r="X382" s="1347"/>
      <c r="Y382" s="1347"/>
      <c r="Z382" s="1348"/>
    </row>
    <row r="383" spans="1:26">
      <c r="A383" s="1349"/>
      <c r="B383" s="1349"/>
      <c r="C383" s="1349"/>
      <c r="D383" s="1349"/>
      <c r="E383" s="1349"/>
      <c r="F383" s="1350"/>
      <c r="G383" s="1350"/>
      <c r="H383" s="1350"/>
      <c r="I383" s="1350"/>
      <c r="J383" s="1350"/>
      <c r="K383" s="1350"/>
      <c r="L383" s="1350"/>
      <c r="M383" s="1350"/>
      <c r="N383" s="1350"/>
      <c r="O383" s="1350"/>
      <c r="P383" s="1350"/>
      <c r="Q383" s="1350"/>
      <c r="R383" s="1350"/>
      <c r="S383" s="1350"/>
      <c r="T383" s="1350"/>
      <c r="U383" s="1350"/>
      <c r="V383" s="1350"/>
      <c r="W383" s="1350"/>
      <c r="X383" s="1350"/>
      <c r="Y383" s="1350"/>
      <c r="Z383" s="1351"/>
    </row>
    <row r="384" spans="1:26">
      <c r="A384" s="1320" t="s">
        <v>305</v>
      </c>
      <c r="B384" s="1321"/>
      <c r="C384" s="1321"/>
      <c r="D384" s="1321"/>
      <c r="E384" s="1321"/>
      <c r="F384" s="1321"/>
      <c r="G384" s="1321"/>
      <c r="H384" s="1321"/>
      <c r="I384" s="1321"/>
      <c r="J384" s="1321"/>
      <c r="K384" s="1321"/>
      <c r="L384" s="1321"/>
      <c r="M384" s="1321"/>
      <c r="N384" s="1321"/>
      <c r="O384" s="1321"/>
      <c r="P384" s="1321"/>
      <c r="Q384" s="1321"/>
      <c r="R384" s="1321"/>
      <c r="S384" s="1321"/>
      <c r="T384" s="1321"/>
      <c r="U384" s="1321"/>
      <c r="V384" s="1321"/>
      <c r="W384" s="1321"/>
      <c r="X384" s="1321"/>
      <c r="Y384" s="1321"/>
      <c r="Z384" s="1322"/>
    </row>
    <row r="385" spans="1:26">
      <c r="A385" s="1352" t="s">
        <v>306</v>
      </c>
      <c r="B385" s="1353"/>
      <c r="C385" s="1354"/>
      <c r="D385" s="1355" t="s">
        <v>69</v>
      </c>
      <c r="E385" s="1356"/>
      <c r="F385" s="1356"/>
      <c r="G385" s="1356"/>
      <c r="H385" s="1356"/>
      <c r="I385" s="1356"/>
      <c r="J385" s="1356"/>
      <c r="K385" s="1356"/>
      <c r="L385" s="1356"/>
      <c r="M385" s="1356"/>
      <c r="N385" s="1356"/>
      <c r="O385" s="1356"/>
      <c r="P385" s="1356"/>
      <c r="Q385" s="1356"/>
      <c r="R385" s="1356"/>
      <c r="S385" s="1356"/>
      <c r="T385" s="1356"/>
      <c r="U385" s="1356"/>
      <c r="V385" s="1356"/>
      <c r="W385" s="1356"/>
      <c r="X385" s="1356"/>
      <c r="Y385" s="1353"/>
      <c r="Z385" s="1357" t="s">
        <v>105</v>
      </c>
    </row>
    <row r="386" spans="1:26">
      <c r="A386" s="1358" t="s">
        <v>349</v>
      </c>
      <c r="B386" s="1359"/>
      <c r="C386" s="1360"/>
      <c r="D386" s="1361" t="s">
        <v>350</v>
      </c>
      <c r="E386" s="1359"/>
      <c r="F386" s="1359"/>
      <c r="G386" s="1359"/>
      <c r="H386" s="1359"/>
      <c r="I386" s="1359"/>
      <c r="J386" s="1359"/>
      <c r="K386" s="1359"/>
      <c r="L386" s="1359"/>
      <c r="M386" s="1359"/>
      <c r="N386" s="1359"/>
      <c r="O386" s="1359"/>
      <c r="P386" s="1359"/>
      <c r="Q386" s="1359"/>
      <c r="R386" s="1359"/>
      <c r="S386" s="1359"/>
      <c r="T386" s="1359"/>
      <c r="U386" s="1359"/>
      <c r="V386" s="1359"/>
      <c r="W386" s="1359"/>
      <c r="X386" s="1359"/>
      <c r="Y386" s="1360"/>
      <c r="Z386" s="1362" t="s">
        <v>117</v>
      </c>
    </row>
    <row r="387" spans="1:26">
      <c r="A387" s="1363"/>
      <c r="B387" s="1364"/>
      <c r="C387" s="1365"/>
      <c r="D387" s="1366"/>
      <c r="E387" s="1364"/>
      <c r="F387" s="1364"/>
      <c r="G387" s="1364"/>
      <c r="H387" s="1364"/>
      <c r="I387" s="1364"/>
      <c r="J387" s="1364"/>
      <c r="K387" s="1364"/>
      <c r="L387" s="1364"/>
      <c r="M387" s="1364"/>
      <c r="N387" s="1364"/>
      <c r="O387" s="1364"/>
      <c r="P387" s="1364"/>
      <c r="Q387" s="1364"/>
      <c r="R387" s="1364"/>
      <c r="S387" s="1364"/>
      <c r="T387" s="1364"/>
      <c r="U387" s="1364"/>
      <c r="V387" s="1364"/>
      <c r="W387" s="1364"/>
      <c r="X387" s="1364"/>
      <c r="Y387" s="1365"/>
      <c r="Z387" s="1367"/>
    </row>
    <row r="388" spans="1:26">
      <c r="A388" s="1350"/>
      <c r="B388" s="1350"/>
      <c r="C388" s="1350"/>
      <c r="D388" s="1350"/>
      <c r="E388" s="1350"/>
      <c r="F388" s="1350"/>
      <c r="G388" s="1350"/>
      <c r="H388" s="1350"/>
      <c r="I388" s="1350"/>
      <c r="J388" s="1350"/>
      <c r="K388" s="1350"/>
      <c r="L388" s="1350"/>
      <c r="M388" s="1350"/>
      <c r="N388" s="1350"/>
      <c r="O388" s="1350"/>
      <c r="P388" s="1350"/>
      <c r="Q388" s="1350"/>
      <c r="R388" s="1350"/>
      <c r="S388" s="1350"/>
      <c r="T388" s="1350"/>
      <c r="U388" s="1350"/>
      <c r="V388" s="1350"/>
      <c r="W388" s="1350"/>
      <c r="X388" s="1350"/>
      <c r="Y388" s="1350"/>
      <c r="Z388" s="1350"/>
    </row>
    <row r="389" spans="1:26">
      <c r="A389" s="1368" t="s">
        <v>309</v>
      </c>
      <c r="B389" s="1369"/>
      <c r="C389" s="1369"/>
      <c r="D389" s="1369"/>
      <c r="E389" s="1369"/>
      <c r="F389" s="1369"/>
      <c r="G389" s="1369"/>
      <c r="H389" s="1369"/>
      <c r="I389" s="1369"/>
      <c r="J389" s="1369"/>
      <c r="K389" s="1369"/>
      <c r="L389" s="1369"/>
      <c r="M389" s="1369"/>
      <c r="N389" s="1369"/>
      <c r="O389" s="1369"/>
      <c r="P389" s="1369"/>
      <c r="Q389" s="1369"/>
      <c r="R389" s="1369"/>
      <c r="S389" s="1369"/>
      <c r="T389" s="1369"/>
      <c r="U389" s="1369"/>
      <c r="V389" s="1369"/>
      <c r="W389" s="1369"/>
      <c r="X389" s="1369"/>
      <c r="Y389" s="1369"/>
      <c r="Z389" s="1369"/>
    </row>
    <row r="390" spans="1:26">
      <c r="A390" s="1370" t="s">
        <v>310</v>
      </c>
      <c r="B390" s="1371" t="s">
        <v>311</v>
      </c>
      <c r="C390" s="1372"/>
      <c r="D390" s="1372"/>
      <c r="E390" s="1372"/>
      <c r="F390" s="1372"/>
      <c r="G390" s="1372"/>
      <c r="H390" s="1372"/>
      <c r="I390" s="1372"/>
      <c r="J390" s="1373"/>
      <c r="K390" s="1374" t="s">
        <v>312</v>
      </c>
      <c r="L390" s="1374"/>
      <c r="M390" s="1374"/>
      <c r="N390" s="1374"/>
      <c r="O390" s="1374"/>
      <c r="P390" s="1374"/>
      <c r="Q390" s="1374"/>
      <c r="R390" s="1374"/>
      <c r="S390" s="1374"/>
      <c r="T390" s="1374"/>
      <c r="U390" s="1374"/>
      <c r="V390" s="1374"/>
      <c r="W390" s="1371" t="s">
        <v>313</v>
      </c>
      <c r="X390" s="1372"/>
      <c r="Y390" s="1373"/>
      <c r="Z390" s="1371" t="s">
        <v>314</v>
      </c>
    </row>
    <row r="391" spans="1:26">
      <c r="A391" s="1375"/>
      <c r="B391" s="1376"/>
      <c r="C391" s="1377"/>
      <c r="D391" s="1377"/>
      <c r="E391" s="1377"/>
      <c r="F391" s="1377"/>
      <c r="G391" s="1377"/>
      <c r="H391" s="1377"/>
      <c r="I391" s="1377"/>
      <c r="J391" s="1378"/>
      <c r="K391" s="1379" t="s">
        <v>315</v>
      </c>
      <c r="L391" s="1379"/>
      <c r="M391" s="1379" t="s">
        <v>316</v>
      </c>
      <c r="N391" s="1379"/>
      <c r="O391" s="1379" t="s">
        <v>317</v>
      </c>
      <c r="P391" s="1379"/>
      <c r="Q391" s="1380" t="s">
        <v>318</v>
      </c>
      <c r="R391" s="1381"/>
      <c r="S391" s="1380" t="s">
        <v>319</v>
      </c>
      <c r="T391" s="1381"/>
      <c r="U391" s="1380" t="s">
        <v>320</v>
      </c>
      <c r="V391" s="1381"/>
      <c r="W391" s="1376"/>
      <c r="X391" s="1377"/>
      <c r="Y391" s="1378"/>
      <c r="Z391" s="1376"/>
    </row>
    <row r="392" spans="1:26">
      <c r="A392" s="1382"/>
      <c r="B392" s="1383"/>
      <c r="C392" s="1384"/>
      <c r="D392" s="1384"/>
      <c r="E392" s="1384"/>
      <c r="F392" s="1384"/>
      <c r="G392" s="1384"/>
      <c r="H392" s="1384"/>
      <c r="I392" s="1384"/>
      <c r="J392" s="1385"/>
      <c r="K392" s="1379" t="s">
        <v>321</v>
      </c>
      <c r="L392" s="1379"/>
      <c r="M392" s="1379" t="s">
        <v>321</v>
      </c>
      <c r="N392" s="1379"/>
      <c r="O392" s="1379" t="s">
        <v>321</v>
      </c>
      <c r="P392" s="1379"/>
      <c r="Q392" s="1380" t="s">
        <v>322</v>
      </c>
      <c r="R392" s="1381"/>
      <c r="S392" s="1380" t="s">
        <v>323</v>
      </c>
      <c r="T392" s="1381"/>
      <c r="U392" s="1380" t="s">
        <v>324</v>
      </c>
      <c r="V392" s="1381"/>
      <c r="W392" s="1383"/>
      <c r="X392" s="1384"/>
      <c r="Y392" s="1385"/>
      <c r="Z392" s="1383"/>
    </row>
    <row r="393" spans="1:26">
      <c r="A393" s="1386"/>
      <c r="B393" s="1387" t="s">
        <v>325</v>
      </c>
      <c r="C393" s="1388"/>
      <c r="D393" s="1388"/>
      <c r="E393" s="1388"/>
      <c r="F393" s="1388"/>
      <c r="G393" s="1388"/>
      <c r="H393" s="1388"/>
      <c r="I393" s="1388"/>
      <c r="J393" s="1389"/>
      <c r="K393" s="1390"/>
      <c r="L393" s="1391"/>
      <c r="M393" s="1390"/>
      <c r="N393" s="1391"/>
      <c r="O393" s="1390"/>
      <c r="P393" s="1391"/>
      <c r="Q393" s="1523">
        <v>96.7</v>
      </c>
      <c r="R393" s="1524"/>
      <c r="S393" s="1390"/>
      <c r="T393" s="1391"/>
      <c r="U393" s="1390"/>
      <c r="V393" s="1391"/>
      <c r="W393" s="1390"/>
      <c r="X393" s="1392"/>
      <c r="Y393" s="1391"/>
      <c r="Z393" s="1393">
        <v>96.7</v>
      </c>
    </row>
    <row r="394" spans="1:26">
      <c r="A394" s="1386"/>
      <c r="B394" s="1387"/>
      <c r="C394" s="1388"/>
      <c r="D394" s="1388"/>
      <c r="E394" s="1388"/>
      <c r="F394" s="1388"/>
      <c r="G394" s="1388"/>
      <c r="H394" s="1388"/>
      <c r="I394" s="1388"/>
      <c r="J394" s="1389"/>
      <c r="K394" s="1390"/>
      <c r="L394" s="1391"/>
      <c r="M394" s="1390"/>
      <c r="N394" s="1391"/>
      <c r="O394" s="1390"/>
      <c r="P394" s="1391"/>
      <c r="Q394" s="1390"/>
      <c r="R394" s="1391"/>
      <c r="S394" s="1390"/>
      <c r="T394" s="1391"/>
      <c r="U394" s="1390"/>
      <c r="V394" s="1391"/>
      <c r="W394" s="1390"/>
      <c r="X394" s="1392"/>
      <c r="Y394" s="1391"/>
      <c r="Z394" s="1393">
        <v>0</v>
      </c>
    </row>
    <row r="395" spans="1:26">
      <c r="A395" s="1386"/>
      <c r="B395" s="1387"/>
      <c r="C395" s="1388"/>
      <c r="D395" s="1388"/>
      <c r="E395" s="1388"/>
      <c r="F395" s="1388"/>
      <c r="G395" s="1388"/>
      <c r="H395" s="1388"/>
      <c r="I395" s="1388"/>
      <c r="J395" s="1389"/>
      <c r="K395" s="1390"/>
      <c r="L395" s="1391"/>
      <c r="M395" s="1390"/>
      <c r="N395" s="1391"/>
      <c r="O395" s="1390"/>
      <c r="P395" s="1391"/>
      <c r="Q395" s="1390"/>
      <c r="R395" s="1391"/>
      <c r="S395" s="1390"/>
      <c r="T395" s="1391"/>
      <c r="U395" s="1390"/>
      <c r="V395" s="1391"/>
      <c r="W395" s="1390"/>
      <c r="X395" s="1392"/>
      <c r="Y395" s="1391"/>
      <c r="Z395" s="1393">
        <v>0</v>
      </c>
    </row>
    <row r="396" spans="1:26">
      <c r="A396" s="1386"/>
      <c r="B396" s="1387"/>
      <c r="C396" s="1388"/>
      <c r="D396" s="1388"/>
      <c r="E396" s="1388"/>
      <c r="F396" s="1388"/>
      <c r="G396" s="1388"/>
      <c r="H396" s="1388"/>
      <c r="I396" s="1388"/>
      <c r="J396" s="1389"/>
      <c r="K396" s="1390"/>
      <c r="L396" s="1391"/>
      <c r="M396" s="1390"/>
      <c r="N396" s="1391"/>
      <c r="O396" s="1390"/>
      <c r="P396" s="1391"/>
      <c r="Q396" s="1390"/>
      <c r="R396" s="1391"/>
      <c r="S396" s="1390"/>
      <c r="T396" s="1391"/>
      <c r="U396" s="1390"/>
      <c r="V396" s="1391"/>
      <c r="W396" s="1390"/>
      <c r="X396" s="1392"/>
      <c r="Y396" s="1391"/>
      <c r="Z396" s="1393">
        <v>0</v>
      </c>
    </row>
    <row r="397" spans="1:26">
      <c r="A397" s="1386"/>
      <c r="B397" s="1387"/>
      <c r="C397" s="1388"/>
      <c r="D397" s="1388"/>
      <c r="E397" s="1388"/>
      <c r="F397" s="1388"/>
      <c r="G397" s="1388"/>
      <c r="H397" s="1388"/>
      <c r="I397" s="1388"/>
      <c r="J397" s="1389"/>
      <c r="K397" s="1390"/>
      <c r="L397" s="1391"/>
      <c r="M397" s="1390"/>
      <c r="N397" s="1391"/>
      <c r="O397" s="1390"/>
      <c r="P397" s="1391"/>
      <c r="Q397" s="1390"/>
      <c r="R397" s="1391"/>
      <c r="S397" s="1390"/>
      <c r="T397" s="1391"/>
      <c r="U397" s="1390"/>
      <c r="V397" s="1391"/>
      <c r="W397" s="1390"/>
      <c r="X397" s="1392"/>
      <c r="Y397" s="1391"/>
      <c r="Z397" s="1393">
        <v>0</v>
      </c>
    </row>
    <row r="398" spans="1:26">
      <c r="A398" s="1394"/>
      <c r="B398" s="1395"/>
      <c r="C398" s="1396"/>
      <c r="D398" s="1396"/>
      <c r="E398" s="1396"/>
      <c r="F398" s="1396"/>
      <c r="G398" s="1396"/>
      <c r="H398" s="1396"/>
      <c r="I398" s="1396"/>
      <c r="J398" s="1397"/>
      <c r="K398" s="1398"/>
      <c r="L398" s="1399"/>
      <c r="M398" s="1398"/>
      <c r="N398" s="1399"/>
      <c r="O398" s="1398"/>
      <c r="P398" s="1399"/>
      <c r="Q398" s="1398"/>
      <c r="R398" s="1399"/>
      <c r="S398" s="1398"/>
      <c r="T398" s="1399"/>
      <c r="U398" s="1398"/>
      <c r="V398" s="1399"/>
      <c r="W398" s="1398"/>
      <c r="X398" s="1400"/>
      <c r="Y398" s="1399"/>
      <c r="Z398" s="1401">
        <v>0</v>
      </c>
    </row>
    <row r="399" spans="1:26">
      <c r="A399" s="1402" t="s">
        <v>326</v>
      </c>
      <c r="B399" s="1403"/>
      <c r="C399" s="1404"/>
      <c r="D399" s="1404"/>
      <c r="E399" s="1404"/>
      <c r="F399" s="1404"/>
      <c r="G399" s="1404"/>
      <c r="H399" s="1404"/>
      <c r="I399" s="1404"/>
      <c r="J399" s="1404"/>
      <c r="K399" s="1404"/>
      <c r="L399" s="1404"/>
      <c r="M399" s="1404"/>
      <c r="N399" s="1404"/>
      <c r="O399" s="1404"/>
      <c r="P399" s="1404"/>
      <c r="Q399" s="1404"/>
      <c r="R399" s="1404"/>
      <c r="S399" s="1404"/>
      <c r="T399" s="1404"/>
      <c r="U399" s="1404"/>
      <c r="V399" s="1404"/>
      <c r="W399" s="1404"/>
      <c r="X399" s="1404"/>
      <c r="Y399" s="1404"/>
      <c r="Z399" s="1542">
        <v>96.7</v>
      </c>
    </row>
    <row r="400" spans="1:26">
      <c r="A400" s="1406"/>
      <c r="B400" s="1406"/>
      <c r="C400" s="1406"/>
      <c r="D400" s="1406"/>
      <c r="E400" s="1406"/>
      <c r="F400" s="1406"/>
      <c r="G400" s="1406"/>
      <c r="H400" s="1406"/>
      <c r="I400" s="1406"/>
      <c r="J400" s="1406"/>
      <c r="K400" s="1406"/>
      <c r="L400" s="1406"/>
      <c r="M400" s="1406"/>
      <c r="N400" s="1406"/>
      <c r="O400" s="1406"/>
      <c r="P400" s="1406"/>
      <c r="Q400" s="1406"/>
      <c r="R400" s="1406"/>
      <c r="S400" s="1406"/>
      <c r="T400" s="1406"/>
      <c r="U400" s="1406"/>
      <c r="V400" s="1406"/>
      <c r="W400" s="1406"/>
      <c r="X400" s="1406"/>
      <c r="Y400" s="1407"/>
      <c r="Z400" s="1407"/>
    </row>
    <row r="401" spans="1:26">
      <c r="A401" s="1368" t="s">
        <v>327</v>
      </c>
      <c r="B401" s="1369"/>
      <c r="C401" s="1369"/>
      <c r="D401" s="1369"/>
      <c r="E401" s="1369"/>
      <c r="F401" s="1369"/>
      <c r="G401" s="1369"/>
      <c r="H401" s="1369"/>
      <c r="I401" s="1369"/>
      <c r="J401" s="1369"/>
      <c r="K401" s="1369"/>
      <c r="L401" s="1369"/>
      <c r="M401" s="1369"/>
      <c r="N401" s="1369"/>
      <c r="O401" s="1369"/>
      <c r="P401" s="1369"/>
      <c r="Q401" s="1369"/>
      <c r="R401" s="1369"/>
      <c r="S401" s="1369"/>
      <c r="T401" s="1369"/>
      <c r="U401" s="1369"/>
      <c r="V401" s="1369"/>
      <c r="W401" s="1369"/>
      <c r="X401" s="1369"/>
      <c r="Y401" s="1369"/>
      <c r="Z401" s="1369"/>
    </row>
    <row r="402" spans="1:26">
      <c r="A402" s="1408" t="s">
        <v>328</v>
      </c>
      <c r="B402" s="1356"/>
      <c r="C402" s="1356"/>
      <c r="D402" s="1356"/>
      <c r="E402" s="1356"/>
      <c r="F402" s="1356"/>
      <c r="G402" s="1356"/>
      <c r="H402" s="1356"/>
      <c r="I402" s="1356"/>
      <c r="J402" s="1356"/>
      <c r="K402" s="1356"/>
      <c r="L402" s="1356"/>
      <c r="M402" s="1356"/>
      <c r="N402" s="1356"/>
      <c r="O402" s="1356"/>
      <c r="P402" s="1356"/>
      <c r="Q402" s="1356"/>
      <c r="R402" s="1356"/>
      <c r="S402" s="1356"/>
      <c r="T402" s="1356"/>
      <c r="U402" s="1356"/>
      <c r="V402" s="1356"/>
      <c r="W402" s="1356"/>
      <c r="X402" s="1356"/>
      <c r="Y402" s="1356"/>
      <c r="Z402" s="1356"/>
    </row>
    <row r="403" spans="1:26">
      <c r="A403" s="1482"/>
      <c r="B403" s="1409"/>
      <c r="C403" s="1409"/>
      <c r="D403" s="1409"/>
      <c r="E403" s="1409"/>
      <c r="F403" s="1409"/>
      <c r="G403" s="1409"/>
      <c r="H403" s="1409"/>
      <c r="I403" s="1409"/>
      <c r="J403" s="1409"/>
      <c r="K403" s="1409"/>
      <c r="L403" s="1409"/>
      <c r="M403" s="1486" t="s">
        <v>300</v>
      </c>
      <c r="N403" s="1486"/>
      <c r="O403" s="1486"/>
      <c r="P403" s="1486"/>
      <c r="Q403" s="1409"/>
      <c r="R403" s="1409"/>
      <c r="S403" s="1409"/>
      <c r="T403" s="1409"/>
      <c r="U403" s="1409"/>
      <c r="V403" s="1409"/>
      <c r="W403" s="1409"/>
      <c r="X403" s="1409"/>
      <c r="Y403" s="1409"/>
      <c r="Z403" s="1409"/>
    </row>
    <row r="404" spans="1:26">
      <c r="A404" s="1413"/>
      <c r="B404" s="1349"/>
      <c r="C404" s="1349"/>
      <c r="D404" s="1349"/>
      <c r="E404" s="1349"/>
      <c r="F404" s="1349"/>
      <c r="G404" s="1349"/>
      <c r="H404" s="1349"/>
      <c r="I404" s="1349"/>
      <c r="J404" s="1349"/>
      <c r="K404" s="1349"/>
      <c r="L404" s="1349"/>
      <c r="M404" s="1349"/>
      <c r="N404" s="1349"/>
      <c r="O404" s="1349"/>
      <c r="P404" s="1349"/>
      <c r="Q404" s="1349"/>
      <c r="R404" s="1349"/>
      <c r="S404" s="1349"/>
      <c r="T404" s="1349"/>
      <c r="U404" s="1349"/>
      <c r="V404" s="1349"/>
      <c r="W404" s="1349"/>
      <c r="X404" s="1349"/>
      <c r="Y404" s="1349"/>
      <c r="Z404" s="1349"/>
    </row>
    <row r="405" spans="1:26">
      <c r="A405" s="1413"/>
      <c r="B405" s="1349"/>
      <c r="C405" s="1349"/>
      <c r="D405" s="1349"/>
      <c r="E405" s="1349"/>
      <c r="F405" s="1349"/>
      <c r="G405" s="1349"/>
      <c r="H405" s="1349"/>
      <c r="I405" s="1349"/>
      <c r="J405" s="1349"/>
      <c r="K405" s="1349"/>
      <c r="L405" s="1349"/>
      <c r="M405" s="1349"/>
      <c r="N405" s="1349"/>
      <c r="O405" s="1349"/>
      <c r="P405" s="1349"/>
      <c r="Q405" s="1349"/>
      <c r="R405" s="1349"/>
      <c r="S405" s="1349"/>
      <c r="T405" s="1349"/>
      <c r="U405" s="1349"/>
      <c r="V405" s="1349"/>
      <c r="W405" s="1349"/>
      <c r="X405" s="1349"/>
      <c r="Y405" s="1349"/>
      <c r="Z405" s="1349"/>
    </row>
    <row r="406" spans="1:26">
      <c r="A406" s="1413"/>
      <c r="B406" s="1411" t="s">
        <v>329</v>
      </c>
      <c r="C406" s="1411"/>
      <c r="D406" s="1411"/>
      <c r="E406" s="1349"/>
      <c r="F406" s="1349"/>
      <c r="G406" s="1349"/>
      <c r="H406" s="1349"/>
      <c r="I406" s="1349"/>
      <c r="J406" s="1349"/>
      <c r="K406" s="1349"/>
      <c r="L406" s="1349"/>
      <c r="M406" s="1349"/>
      <c r="N406" s="1349"/>
      <c r="O406" s="1349"/>
      <c r="P406" s="1349"/>
      <c r="Q406" s="1349"/>
      <c r="R406" s="1349"/>
      <c r="S406" s="1349"/>
      <c r="T406" s="1349"/>
      <c r="U406" s="1349"/>
      <c r="V406" s="1349"/>
      <c r="W406" s="1349"/>
      <c r="X406" s="1349"/>
      <c r="Y406" s="1349"/>
      <c r="Z406" s="1349"/>
    </row>
    <row r="407" spans="1:26">
      <c r="A407" s="1413"/>
      <c r="B407" s="1349"/>
      <c r="C407" s="1349"/>
      <c r="D407" s="1349"/>
      <c r="E407" s="1349"/>
      <c r="F407" s="1349"/>
      <c r="G407" s="1349"/>
      <c r="H407" s="1349"/>
      <c r="I407" s="1349"/>
      <c r="J407" s="1349"/>
      <c r="K407" s="1349"/>
      <c r="L407" s="1349"/>
      <c r="M407" s="1349"/>
      <c r="N407" s="1349"/>
      <c r="O407" s="1349"/>
      <c r="P407" s="1349"/>
      <c r="Q407" s="1349"/>
      <c r="R407" s="1349"/>
      <c r="S407" s="1349"/>
      <c r="T407" s="1349"/>
      <c r="U407" s="1349"/>
      <c r="V407" s="1349"/>
      <c r="W407" s="1349"/>
      <c r="X407" s="1349"/>
      <c r="Y407" s="1349"/>
      <c r="Z407" s="1349"/>
    </row>
    <row r="408" spans="1:26">
      <c r="A408" s="1413"/>
      <c r="B408" s="1349"/>
      <c r="C408" s="1349"/>
      <c r="D408" s="1349"/>
      <c r="E408" s="1349"/>
      <c r="F408" s="1349"/>
      <c r="G408" s="1349"/>
      <c r="H408" s="1349"/>
      <c r="I408" s="1349"/>
      <c r="J408" s="1349"/>
      <c r="K408" s="1349"/>
      <c r="L408" s="1349"/>
      <c r="M408" s="1349"/>
      <c r="N408" s="1349"/>
      <c r="O408" s="1349"/>
      <c r="P408" s="1349"/>
      <c r="Q408" s="1349"/>
      <c r="R408" s="1349"/>
      <c r="S408" s="1349"/>
      <c r="T408" s="1349"/>
      <c r="U408" s="1349"/>
      <c r="V408" s="1349"/>
      <c r="W408" s="1349"/>
      <c r="X408" s="1349"/>
      <c r="Y408" s="1349"/>
      <c r="Z408" s="1349"/>
    </row>
    <row r="409" spans="1:26">
      <c r="A409" s="1413"/>
      <c r="B409" s="1349"/>
      <c r="C409" s="1349"/>
      <c r="D409" s="1349"/>
      <c r="E409" s="1349"/>
      <c r="F409" s="1349"/>
      <c r="G409" s="1349"/>
      <c r="H409" s="1349"/>
      <c r="I409" s="1349"/>
      <c r="J409" s="1349"/>
      <c r="K409" s="1349"/>
      <c r="L409" s="1349"/>
      <c r="M409" s="1349"/>
      <c r="N409" s="1349"/>
      <c r="O409" s="1349"/>
      <c r="P409" s="1349"/>
      <c r="Q409" s="1349"/>
      <c r="R409" s="1349"/>
      <c r="S409" s="1349"/>
      <c r="T409" s="1349"/>
      <c r="U409" s="1349"/>
      <c r="V409" s="1349"/>
      <c r="W409" s="1349"/>
      <c r="X409" s="1349"/>
      <c r="Y409" s="1349"/>
      <c r="Z409" s="1349"/>
    </row>
    <row r="410" spans="1:26">
      <c r="A410" s="1413"/>
      <c r="B410" s="1349"/>
      <c r="C410" s="1349"/>
      <c r="D410" s="1349"/>
      <c r="E410" s="1349"/>
      <c r="F410" s="1349"/>
      <c r="G410" s="1349"/>
      <c r="H410" s="1349"/>
      <c r="I410" s="1349"/>
      <c r="J410" s="1349"/>
      <c r="K410" s="1349"/>
      <c r="L410" s="1349"/>
      <c r="M410" s="1349"/>
      <c r="N410" s="1349"/>
      <c r="O410" s="1349"/>
      <c r="P410" s="1349"/>
      <c r="Q410" s="1349"/>
      <c r="R410" s="1349"/>
      <c r="S410" s="1349"/>
      <c r="T410" s="1349"/>
      <c r="U410" s="1349"/>
      <c r="V410" s="1349"/>
      <c r="W410" s="1349"/>
      <c r="X410" s="1349"/>
      <c r="Y410" s="1349"/>
      <c r="Z410" s="1349"/>
    </row>
    <row r="411" spans="1:26">
      <c r="A411" s="1413"/>
      <c r="B411" s="1349"/>
      <c r="C411" s="1349"/>
      <c r="D411" s="1349"/>
      <c r="E411" s="1349"/>
      <c r="F411" s="1349"/>
      <c r="G411" s="1349"/>
      <c r="H411" s="1349"/>
      <c r="I411" s="1349"/>
      <c r="J411" s="1349"/>
      <c r="K411" s="1349"/>
      <c r="L411" s="1349"/>
      <c r="M411" s="1349"/>
      <c r="N411" s="1349"/>
      <c r="O411" s="1349"/>
      <c r="P411" s="1349"/>
      <c r="Q411" s="1349"/>
      <c r="R411" s="1349"/>
      <c r="S411" s="1349"/>
      <c r="T411" s="1349"/>
      <c r="U411" s="1349"/>
      <c r="V411" s="1349"/>
      <c r="W411" s="1349"/>
      <c r="X411" s="1349"/>
      <c r="Y411" s="1349"/>
      <c r="Z411" s="1349"/>
    </row>
    <row r="412" spans="1:26">
      <c r="A412" s="1413"/>
      <c r="B412" s="1349"/>
      <c r="C412" s="1349"/>
      <c r="D412" s="1349"/>
      <c r="E412" s="1349"/>
      <c r="F412" s="1349"/>
      <c r="G412" s="1349"/>
      <c r="H412" s="1349"/>
      <c r="I412" s="1349"/>
      <c r="J412" s="1349"/>
      <c r="K412" s="1349"/>
      <c r="L412" s="1349"/>
      <c r="M412" s="1349"/>
      <c r="N412" s="1349"/>
      <c r="O412" s="1349"/>
      <c r="P412" s="1349"/>
      <c r="Q412" s="1349"/>
      <c r="R412" s="1349"/>
      <c r="S412" s="1349"/>
      <c r="T412" s="1349"/>
      <c r="U412" s="1349"/>
      <c r="V412" s="1349"/>
      <c r="W412" s="1349"/>
      <c r="X412" s="1349"/>
      <c r="Y412" s="1349"/>
      <c r="Z412" s="1349"/>
    </row>
    <row r="413" spans="1:26">
      <c r="A413" s="1413"/>
      <c r="B413" s="1349"/>
      <c r="C413" s="1349"/>
      <c r="D413" s="1349"/>
      <c r="E413" s="1349"/>
      <c r="F413" s="1349"/>
      <c r="G413" s="1349"/>
      <c r="H413" s="1349"/>
      <c r="I413" s="1349"/>
      <c r="J413" s="1349"/>
      <c r="K413" s="1349"/>
      <c r="L413" s="1349"/>
      <c r="M413" s="1349"/>
      <c r="N413" s="1349"/>
      <c r="O413" s="1349"/>
      <c r="P413" s="1349"/>
      <c r="Q413" s="1349"/>
      <c r="R413" s="1349"/>
      <c r="S413" s="1349"/>
      <c r="T413" s="1349"/>
      <c r="U413" s="1349"/>
      <c r="V413" s="1349"/>
      <c r="W413" s="1349"/>
      <c r="X413" s="1349"/>
      <c r="Y413" s="1349"/>
      <c r="Z413" s="1349"/>
    </row>
    <row r="414" spans="1:26">
      <c r="A414" s="1414"/>
      <c r="B414" s="1415"/>
      <c r="C414" s="1415"/>
      <c r="D414" s="1415"/>
      <c r="E414" s="1415"/>
      <c r="F414" s="1415"/>
      <c r="G414" s="1415"/>
      <c r="H414" s="1415"/>
      <c r="I414" s="1415"/>
      <c r="J414" s="1415"/>
      <c r="K414" s="1415"/>
      <c r="L414" s="1415"/>
      <c r="M414" s="1415"/>
      <c r="N414" s="1415"/>
      <c r="O414" s="1415"/>
      <c r="P414" s="1415"/>
      <c r="Q414" s="1415"/>
      <c r="R414" s="1415"/>
      <c r="S414" s="1415"/>
      <c r="T414" s="1415"/>
      <c r="U414" s="1415"/>
      <c r="V414" s="1415"/>
      <c r="W414" s="1415"/>
      <c r="X414" s="1415"/>
      <c r="Y414" s="1415"/>
      <c r="Z414" s="1415"/>
    </row>
    <row r="415" spans="1:26">
      <c r="A415" s="1416"/>
      <c r="B415" s="1416"/>
      <c r="C415" s="1416"/>
      <c r="D415" s="1416"/>
      <c r="E415" s="1416"/>
      <c r="F415" s="1416"/>
      <c r="G415" s="1416"/>
      <c r="H415" s="1416"/>
      <c r="I415" s="1416"/>
      <c r="J415" s="1416"/>
      <c r="K415" s="1416"/>
      <c r="L415" s="1416"/>
      <c r="M415" s="1416"/>
      <c r="N415" s="1416"/>
      <c r="O415" s="1416"/>
      <c r="P415" s="1416"/>
      <c r="Q415" s="1416"/>
      <c r="R415" s="1416"/>
      <c r="S415" s="1416"/>
      <c r="T415" s="1416"/>
      <c r="U415" s="1416"/>
      <c r="V415" s="1416"/>
      <c r="W415" s="1416"/>
      <c r="X415" s="1416"/>
      <c r="Y415" s="1416"/>
      <c r="Z415" s="1417"/>
    </row>
    <row r="416" spans="1:26">
      <c r="A416" s="1320" t="s">
        <v>330</v>
      </c>
      <c r="B416" s="1321"/>
      <c r="C416" s="1321"/>
      <c r="D416" s="1321"/>
      <c r="E416" s="1321"/>
      <c r="F416" s="1321"/>
      <c r="G416" s="1321"/>
      <c r="H416" s="1321"/>
      <c r="I416" s="1321"/>
      <c r="J416" s="1321"/>
      <c r="K416" s="1321"/>
      <c r="L416" s="1321"/>
      <c r="M416" s="1321"/>
      <c r="N416" s="1321"/>
      <c r="O416" s="1321"/>
      <c r="P416" s="1321"/>
      <c r="Q416" s="1321"/>
      <c r="R416" s="1321"/>
      <c r="S416" s="1321"/>
      <c r="T416" s="1321"/>
      <c r="U416" s="1321"/>
      <c r="V416" s="1321"/>
      <c r="W416" s="1321"/>
      <c r="X416" s="1321"/>
      <c r="Y416" s="1321"/>
      <c r="Z416" s="1321"/>
    </row>
    <row r="417" spans="1:26">
      <c r="A417" s="1418"/>
      <c r="B417" s="1419"/>
      <c r="C417" s="1419"/>
      <c r="D417" s="1419"/>
      <c r="E417" s="1419"/>
      <c r="F417" s="1419"/>
      <c r="G417" s="1419"/>
      <c r="H417" s="1419"/>
      <c r="I417" s="1419"/>
      <c r="J417" s="1419"/>
      <c r="K417" s="1419"/>
      <c r="L417" s="1419"/>
      <c r="M417" s="1419"/>
      <c r="N417" s="1419"/>
      <c r="O417" s="1419"/>
      <c r="P417" s="1419"/>
      <c r="Q417" s="1419"/>
      <c r="R417" s="1419"/>
      <c r="S417" s="1419"/>
      <c r="T417" s="1419"/>
      <c r="U417" s="1419"/>
      <c r="V417" s="1419"/>
      <c r="W417" s="1419"/>
      <c r="X417" s="1419"/>
      <c r="Y417" s="1419"/>
      <c r="Z417" s="1419"/>
    </row>
    <row r="418" spans="1:26">
      <c r="A418" s="1420"/>
      <c r="B418" s="1421"/>
      <c r="C418" s="1421"/>
      <c r="D418" s="1421"/>
      <c r="E418" s="1421"/>
      <c r="F418" s="1421"/>
      <c r="G418" s="1421"/>
      <c r="H418" s="1421"/>
      <c r="I418" s="1421"/>
      <c r="J418" s="1421"/>
      <c r="K418" s="1421"/>
      <c r="L418" s="1421"/>
      <c r="M418" s="1421"/>
      <c r="N418" s="1421"/>
      <c r="O418" s="1421"/>
      <c r="P418" s="1421"/>
      <c r="Q418" s="1421"/>
      <c r="R418" s="1421"/>
      <c r="S418" s="1421"/>
      <c r="T418" s="1421"/>
      <c r="U418" s="1421"/>
      <c r="V418" s="1421"/>
      <c r="W418" s="1421"/>
      <c r="X418" s="1421"/>
      <c r="Y418" s="1421"/>
      <c r="Z418" s="1421"/>
    </row>
    <row r="419" spans="1:26">
      <c r="A419" s="1422"/>
      <c r="B419" s="1423"/>
      <c r="C419" s="1423"/>
      <c r="D419" s="1423"/>
      <c r="E419" s="1423"/>
      <c r="F419" s="1423"/>
      <c r="G419" s="1423"/>
      <c r="H419" s="1423"/>
      <c r="I419" s="1423"/>
      <c r="J419" s="1423"/>
      <c r="K419" s="1423"/>
      <c r="L419" s="1423"/>
      <c r="M419" s="1423"/>
      <c r="N419" s="1423"/>
      <c r="O419" s="1423"/>
      <c r="P419" s="1423"/>
      <c r="Q419" s="1423"/>
      <c r="R419" s="1423"/>
      <c r="S419" s="1423"/>
      <c r="T419" s="1423"/>
      <c r="U419" s="1423"/>
      <c r="V419" s="1423"/>
      <c r="W419" s="1423"/>
      <c r="X419" s="1423"/>
      <c r="Y419" s="1423"/>
      <c r="Z419" s="1423"/>
    </row>
    <row r="420" spans="1:26">
      <c r="A420" s="1424"/>
      <c r="B420" s="1425"/>
      <c r="C420" s="1425"/>
      <c r="D420" s="1425"/>
      <c r="E420" s="1425"/>
      <c r="F420" s="1425"/>
      <c r="G420" s="1425"/>
      <c r="H420" s="1425"/>
      <c r="I420" s="1425"/>
      <c r="J420" s="1425"/>
      <c r="K420" s="1425"/>
      <c r="L420" s="1425"/>
      <c r="M420" s="1425"/>
      <c r="N420" s="1425"/>
      <c r="O420" s="1425"/>
      <c r="P420" s="1425"/>
      <c r="Q420" s="1425"/>
      <c r="R420" s="1425"/>
      <c r="S420" s="1425"/>
      <c r="T420" s="1425"/>
      <c r="U420" s="1425"/>
      <c r="V420" s="1425"/>
      <c r="W420" s="1425"/>
      <c r="X420" s="1425"/>
      <c r="Y420" s="1425"/>
      <c r="Z420" s="1426"/>
    </row>
    <row r="421" spans="1:26">
      <c r="A421" s="1427"/>
      <c r="B421" s="1428" t="s">
        <v>331</v>
      </c>
      <c r="C421" s="1428"/>
      <c r="D421" s="1428"/>
      <c r="E421" s="1428"/>
      <c r="F421" s="1428"/>
      <c r="G421" s="1428"/>
      <c r="H421" s="1429"/>
      <c r="I421" s="1429"/>
      <c r="J421" s="1429"/>
      <c r="K421" s="1428" t="s">
        <v>332</v>
      </c>
      <c r="L421" s="1428"/>
      <c r="M421" s="1428"/>
      <c r="N421" s="1428"/>
      <c r="O421" s="1428"/>
      <c r="P421" s="1428"/>
      <c r="Q421" s="1428"/>
      <c r="R421" s="1429"/>
      <c r="S421" s="1429"/>
      <c r="T421" s="1428"/>
      <c r="U421" s="1428"/>
      <c r="V421" s="1428"/>
      <c r="W421" s="1428"/>
      <c r="X421" s="1428"/>
      <c r="Y421" s="1428"/>
      <c r="Z421" s="1428"/>
    </row>
    <row r="422" spans="1:26">
      <c r="A422" s="1427"/>
      <c r="B422" s="1430"/>
      <c r="C422" s="1429"/>
      <c r="D422" s="1429"/>
      <c r="E422" s="1429"/>
      <c r="F422" s="1429"/>
      <c r="G422" s="1429"/>
      <c r="H422" s="1429"/>
      <c r="I422" s="1429"/>
      <c r="J422" s="1429"/>
      <c r="K422" s="1430"/>
      <c r="L422" s="1430"/>
      <c r="M422" s="1429"/>
      <c r="N422" s="1429"/>
      <c r="O422" s="1429"/>
      <c r="P422" s="1429"/>
      <c r="Q422" s="1429"/>
      <c r="R422" s="1429"/>
      <c r="S422" s="1429"/>
      <c r="T422" s="1430"/>
      <c r="U422" s="1430"/>
      <c r="V422" s="1430"/>
      <c r="W422" s="1429"/>
      <c r="X422" s="1429"/>
      <c r="Y422" s="1429"/>
      <c r="Z422" s="1429"/>
    </row>
    <row r="423" spans="1:26">
      <c r="A423" s="1427"/>
      <c r="B423" s="1430"/>
      <c r="C423" s="1429"/>
      <c r="D423" s="1429"/>
      <c r="E423" s="1429"/>
      <c r="F423" s="1429"/>
      <c r="G423" s="1429"/>
      <c r="H423" s="1429"/>
      <c r="I423" s="1429"/>
      <c r="J423" s="1429"/>
      <c r="K423" s="1430"/>
      <c r="L423" s="1430"/>
      <c r="M423" s="1429"/>
      <c r="N423" s="1429"/>
      <c r="O423" s="1429"/>
      <c r="P423" s="1429"/>
      <c r="Q423" s="1429"/>
      <c r="R423" s="1429"/>
      <c r="S423" s="1429"/>
      <c r="T423" s="1430"/>
      <c r="U423" s="1430"/>
      <c r="V423" s="1430"/>
      <c r="W423" s="1429"/>
      <c r="X423" s="1429"/>
      <c r="Y423" s="1429"/>
      <c r="Z423" s="1429"/>
    </row>
    <row r="424" spans="1:26">
      <c r="A424" s="1427"/>
      <c r="B424" s="1430"/>
      <c r="C424" s="1429"/>
      <c r="D424" s="1429"/>
      <c r="E424" s="1429"/>
      <c r="F424" s="1429"/>
      <c r="G424" s="1429"/>
      <c r="H424" s="1429"/>
      <c r="I424" s="1429"/>
      <c r="J424" s="1429"/>
      <c r="K424" s="1430"/>
      <c r="L424" s="1430"/>
      <c r="M424" s="1429"/>
      <c r="N424" s="1429"/>
      <c r="O424" s="1429"/>
      <c r="P424" s="1429"/>
      <c r="Q424" s="1429"/>
      <c r="R424" s="1429"/>
      <c r="S424" s="1429"/>
      <c r="T424" s="1430"/>
      <c r="U424" s="1430"/>
      <c r="V424" s="1430"/>
      <c r="W424" s="1429"/>
      <c r="X424" s="1429"/>
      <c r="Y424" s="1429"/>
      <c r="Z424" s="1429"/>
    </row>
    <row r="425" spans="1:26">
      <c r="A425" s="1431"/>
      <c r="B425" s="1432" t="s">
        <v>333</v>
      </c>
      <c r="C425" s="1433"/>
      <c r="D425" s="1433"/>
      <c r="E425" s="1433"/>
      <c r="F425" s="1433"/>
      <c r="G425" s="1433"/>
      <c r="H425" s="1433"/>
      <c r="I425" s="1434"/>
      <c r="J425" s="1435"/>
      <c r="K425" s="1432" t="s">
        <v>333</v>
      </c>
      <c r="L425" s="1436"/>
      <c r="M425" s="1433"/>
      <c r="N425" s="1433"/>
      <c r="O425" s="1433"/>
      <c r="P425" s="1433"/>
      <c r="Q425" s="1433"/>
      <c r="R425" s="1433"/>
      <c r="S425" s="1435"/>
      <c r="T425" s="1437"/>
      <c r="U425" s="1438"/>
      <c r="V425" s="1438"/>
      <c r="W425" s="1439"/>
      <c r="X425" s="1439"/>
      <c r="Y425" s="1439"/>
      <c r="Z425" s="1439"/>
    </row>
    <row r="426" spans="1:26">
      <c r="A426" s="1431"/>
      <c r="B426" s="1437" t="s">
        <v>334</v>
      </c>
      <c r="C426" s="1439"/>
      <c r="D426" s="1439"/>
      <c r="E426" s="1439"/>
      <c r="F426" s="1439"/>
      <c r="G426" s="1439"/>
      <c r="H426" s="1439"/>
      <c r="I426" s="1435"/>
      <c r="J426" s="1435"/>
      <c r="K426" s="1437" t="s">
        <v>334</v>
      </c>
      <c r="L426" s="1438"/>
      <c r="M426" s="1439"/>
      <c r="N426" s="1439"/>
      <c r="O426" s="1439"/>
      <c r="P426" s="1439"/>
      <c r="Q426" s="1439"/>
      <c r="R426" s="1439"/>
      <c r="S426" s="1435"/>
      <c r="T426" s="1437"/>
      <c r="U426" s="1438"/>
      <c r="V426" s="1438"/>
      <c r="W426" s="1439"/>
      <c r="X426" s="1439"/>
      <c r="Y426" s="1439"/>
      <c r="Z426" s="1439"/>
    </row>
    <row r="427" spans="1:26">
      <c r="A427" s="1440"/>
      <c r="B427" s="1432" t="s">
        <v>335</v>
      </c>
      <c r="C427" s="1432"/>
      <c r="D427" s="1432"/>
      <c r="E427" s="1432"/>
      <c r="F427" s="1432"/>
      <c r="G427" s="1432"/>
      <c r="H427" s="1432"/>
      <c r="I427" s="1441"/>
      <c r="J427" s="1434"/>
      <c r="K427" s="1432">
        <v>0</v>
      </c>
      <c r="L427" s="1436"/>
      <c r="M427" s="1436"/>
      <c r="N427" s="1436"/>
      <c r="O427" s="1436"/>
      <c r="P427" s="1436"/>
      <c r="Q427" s="1436"/>
      <c r="R427" s="1436"/>
      <c r="S427" s="1442"/>
      <c r="T427" s="1432"/>
      <c r="U427" s="1432"/>
      <c r="V427" s="1432"/>
      <c r="W427" s="1432"/>
      <c r="X427" s="1432"/>
      <c r="Y427" s="1432"/>
      <c r="Z427" s="1432"/>
    </row>
    <row r="428" spans="1:26">
      <c r="A428" s="1418"/>
      <c r="B428" s="1419"/>
      <c r="C428" s="1419"/>
      <c r="D428" s="1419"/>
      <c r="E428" s="1419"/>
      <c r="F428" s="1419"/>
      <c r="G428" s="1419"/>
      <c r="H428" s="1419"/>
      <c r="I428" s="1419"/>
      <c r="J428" s="1419"/>
      <c r="K428" s="1419"/>
      <c r="L428" s="1419"/>
      <c r="M428" s="1419"/>
      <c r="N428" s="1419"/>
      <c r="O428" s="1419"/>
      <c r="P428" s="1419"/>
      <c r="Q428" s="1419"/>
      <c r="R428" s="1419"/>
      <c r="S428" s="1419"/>
      <c r="T428" s="1419"/>
      <c r="U428" s="1419"/>
      <c r="V428" s="1419"/>
      <c r="W428" s="1419"/>
      <c r="X428" s="1419"/>
      <c r="Y428" s="1419"/>
      <c r="Z428" s="1419"/>
    </row>
    <row r="429" spans="1:26">
      <c r="A429" s="1420"/>
      <c r="B429" s="1421"/>
      <c r="C429" s="1421"/>
      <c r="D429" s="1421"/>
      <c r="E429" s="1421"/>
      <c r="F429" s="1421"/>
      <c r="G429" s="1421"/>
      <c r="H429" s="1421"/>
      <c r="I429" s="1421"/>
      <c r="J429" s="1421"/>
      <c r="K429" s="1421"/>
      <c r="L429" s="1421"/>
      <c r="M429" s="1421"/>
      <c r="N429" s="1421"/>
      <c r="O429" s="1421"/>
      <c r="P429" s="1421"/>
      <c r="Q429" s="1421"/>
      <c r="R429" s="1421"/>
      <c r="S429" s="1421"/>
      <c r="T429" s="1421"/>
      <c r="U429" s="1421"/>
      <c r="V429" s="1421"/>
      <c r="W429" s="1421"/>
      <c r="X429" s="1421"/>
      <c r="Y429" s="1421"/>
      <c r="Z429" s="1421"/>
    </row>
    <row r="430" spans="1:26">
      <c r="A430" s="1422"/>
      <c r="B430" s="1423"/>
      <c r="C430" s="1423"/>
      <c r="D430" s="1423"/>
      <c r="E430" s="1423"/>
      <c r="F430" s="1423"/>
      <c r="G430" s="1423"/>
      <c r="H430" s="1423"/>
      <c r="I430" s="1423"/>
      <c r="J430" s="1423"/>
      <c r="K430" s="1423"/>
      <c r="L430" s="1423"/>
      <c r="M430" s="1423"/>
      <c r="N430" s="1423"/>
      <c r="O430" s="1423"/>
      <c r="P430" s="1423"/>
      <c r="Q430" s="1423"/>
      <c r="R430" s="1423"/>
      <c r="S430" s="1423"/>
      <c r="T430" s="1423"/>
      <c r="U430" s="1423"/>
      <c r="V430" s="1423"/>
      <c r="W430" s="1423"/>
      <c r="X430" s="1423"/>
      <c r="Y430" s="1423"/>
      <c r="Z430" s="1423"/>
    </row>
    <row r="431" spans="1:26">
      <c r="A431" s="1424"/>
      <c r="B431" s="1425"/>
      <c r="C431" s="1425"/>
      <c r="D431" s="1425"/>
      <c r="E431" s="1425"/>
      <c r="F431" s="1425"/>
      <c r="G431" s="1425"/>
      <c r="H431" s="1425"/>
      <c r="I431" s="1425"/>
      <c r="J431" s="1425"/>
      <c r="K431" s="1425"/>
      <c r="L431" s="1425"/>
      <c r="M431" s="1425"/>
      <c r="N431" s="1425"/>
      <c r="O431" s="1425"/>
      <c r="P431" s="1425"/>
      <c r="Q431" s="1425"/>
      <c r="R431" s="1425"/>
      <c r="S431" s="1425"/>
      <c r="T431" s="1425"/>
      <c r="U431" s="1425"/>
      <c r="V431" s="1425"/>
      <c r="W431" s="1425"/>
      <c r="X431" s="1425"/>
      <c r="Y431" s="1425"/>
      <c r="Z431" s="1426"/>
    </row>
    <row r="432" spans="1:26">
      <c r="A432" s="1427"/>
      <c r="B432" s="1428" t="s">
        <v>331</v>
      </c>
      <c r="C432" s="1428"/>
      <c r="D432" s="1428"/>
      <c r="E432" s="1428"/>
      <c r="F432" s="1428"/>
      <c r="G432" s="1428"/>
      <c r="H432" s="1429"/>
      <c r="I432" s="1429"/>
      <c r="J432" s="1429"/>
      <c r="K432" s="1428" t="s">
        <v>332</v>
      </c>
      <c r="L432" s="1428"/>
      <c r="M432" s="1428"/>
      <c r="N432" s="1428"/>
      <c r="O432" s="1428"/>
      <c r="P432" s="1428"/>
      <c r="Q432" s="1428"/>
      <c r="R432" s="1429"/>
      <c r="S432" s="1429"/>
      <c r="T432" s="1428"/>
      <c r="U432" s="1428"/>
      <c r="V432" s="1428"/>
      <c r="W432" s="1428"/>
      <c r="X432" s="1428"/>
      <c r="Y432" s="1428"/>
      <c r="Z432" s="1428"/>
    </row>
    <row r="433" spans="1:26">
      <c r="A433" s="1427"/>
      <c r="B433" s="1430"/>
      <c r="C433" s="1429"/>
      <c r="D433" s="1429"/>
      <c r="E433" s="1429"/>
      <c r="F433" s="1429"/>
      <c r="G433" s="1429"/>
      <c r="H433" s="1429"/>
      <c r="I433" s="1429"/>
      <c r="J433" s="1429"/>
      <c r="K433" s="1430"/>
      <c r="L433" s="1430"/>
      <c r="M433" s="1429"/>
      <c r="N433" s="1429"/>
      <c r="O433" s="1429"/>
      <c r="P433" s="1429"/>
      <c r="Q433" s="1429"/>
      <c r="R433" s="1429"/>
      <c r="S433" s="1429"/>
      <c r="T433" s="1430"/>
      <c r="U433" s="1430"/>
      <c r="V433" s="1430"/>
      <c r="W433" s="1429"/>
      <c r="X433" s="1429"/>
      <c r="Y433" s="1429"/>
      <c r="Z433" s="1429"/>
    </row>
    <row r="434" spans="1:26">
      <c r="A434" s="1427"/>
      <c r="B434" s="1430"/>
      <c r="C434" s="1429"/>
      <c r="D434" s="1429"/>
      <c r="E434" s="1429"/>
      <c r="F434" s="1429"/>
      <c r="G434" s="1429"/>
      <c r="H434" s="1429"/>
      <c r="I434" s="1429"/>
      <c r="J434" s="1429"/>
      <c r="K434" s="1430"/>
      <c r="L434" s="1430"/>
      <c r="M434" s="1429"/>
      <c r="N434" s="1429"/>
      <c r="O434" s="1429"/>
      <c r="P434" s="1429"/>
      <c r="Q434" s="1429"/>
      <c r="R434" s="1429"/>
      <c r="S434" s="1429"/>
      <c r="T434" s="1430"/>
      <c r="U434" s="1430"/>
      <c r="V434" s="1430"/>
      <c r="W434" s="1429"/>
      <c r="X434" s="1429"/>
      <c r="Y434" s="1429"/>
      <c r="Z434" s="1429"/>
    </row>
    <row r="435" spans="1:26">
      <c r="A435" s="1427"/>
      <c r="B435" s="1430"/>
      <c r="C435" s="1429"/>
      <c r="D435" s="1429"/>
      <c r="E435" s="1429"/>
      <c r="F435" s="1429"/>
      <c r="G435" s="1429"/>
      <c r="H435" s="1429"/>
      <c r="I435" s="1429"/>
      <c r="J435" s="1429"/>
      <c r="K435" s="1430"/>
      <c r="L435" s="1430"/>
      <c r="M435" s="1429"/>
      <c r="N435" s="1429"/>
      <c r="O435" s="1429"/>
      <c r="P435" s="1429"/>
      <c r="Q435" s="1429"/>
      <c r="R435" s="1429"/>
      <c r="S435" s="1429"/>
      <c r="T435" s="1430"/>
      <c r="U435" s="1430"/>
      <c r="V435" s="1430"/>
      <c r="W435" s="1429"/>
      <c r="X435" s="1429"/>
      <c r="Y435" s="1429"/>
      <c r="Z435" s="1429"/>
    </row>
    <row r="436" spans="1:26">
      <c r="A436" s="1431"/>
      <c r="B436" s="1432" t="s">
        <v>333</v>
      </c>
      <c r="C436" s="1433"/>
      <c r="D436" s="1433"/>
      <c r="E436" s="1433"/>
      <c r="F436" s="1433"/>
      <c r="G436" s="1433"/>
      <c r="H436" s="1433"/>
      <c r="I436" s="1434"/>
      <c r="J436" s="1435"/>
      <c r="K436" s="1432" t="s">
        <v>333</v>
      </c>
      <c r="L436" s="1436"/>
      <c r="M436" s="1433"/>
      <c r="N436" s="1433"/>
      <c r="O436" s="1433"/>
      <c r="P436" s="1433"/>
      <c r="Q436" s="1433"/>
      <c r="R436" s="1433"/>
      <c r="S436" s="1435"/>
      <c r="T436" s="1437"/>
      <c r="U436" s="1438"/>
      <c r="V436" s="1438"/>
      <c r="W436" s="1439"/>
      <c r="X436" s="1439"/>
      <c r="Y436" s="1439"/>
      <c r="Z436" s="1439"/>
    </row>
    <row r="437" spans="1:26">
      <c r="A437" s="1431"/>
      <c r="B437" s="1437" t="e">
        <v>#REF!</v>
      </c>
      <c r="C437" s="1439"/>
      <c r="D437" s="1439"/>
      <c r="E437" s="1439"/>
      <c r="F437" s="1439"/>
      <c r="G437" s="1439"/>
      <c r="H437" s="1439"/>
      <c r="I437" s="1435"/>
      <c r="J437" s="1435"/>
      <c r="K437" s="1437" t="s">
        <v>334</v>
      </c>
      <c r="L437" s="1438"/>
      <c r="M437" s="1439"/>
      <c r="N437" s="1439"/>
      <c r="O437" s="1439"/>
      <c r="P437" s="1439"/>
      <c r="Q437" s="1439"/>
      <c r="R437" s="1439"/>
      <c r="S437" s="1435"/>
      <c r="T437" s="1437"/>
      <c r="U437" s="1438"/>
      <c r="V437" s="1438"/>
      <c r="W437" s="1439"/>
      <c r="X437" s="1439"/>
      <c r="Y437" s="1439"/>
      <c r="Z437" s="1439"/>
    </row>
    <row r="438" spans="1:26">
      <c r="A438" s="1431"/>
      <c r="B438" s="1437" t="e">
        <v>#REF!</v>
      </c>
      <c r="C438" s="1437"/>
      <c r="D438" s="1437"/>
      <c r="E438" s="1437"/>
      <c r="F438" s="1437"/>
      <c r="G438" s="1437"/>
      <c r="H438" s="1437"/>
      <c r="I438" s="1543"/>
      <c r="J438" s="1435"/>
      <c r="K438" s="1437" t="e">
        <v>#REF!</v>
      </c>
      <c r="L438" s="1438"/>
      <c r="M438" s="1438"/>
      <c r="N438" s="1438"/>
      <c r="O438" s="1438"/>
      <c r="P438" s="1438"/>
      <c r="Q438" s="1438"/>
      <c r="R438" s="1438"/>
      <c r="S438" s="1544"/>
      <c r="T438" s="1437"/>
      <c r="U438" s="1437"/>
      <c r="V438" s="1437"/>
      <c r="W438" s="1437"/>
      <c r="X438" s="1437"/>
      <c r="Y438" s="1437"/>
      <c r="Z438" s="1437"/>
    </row>
    <row r="439" spans="1:26">
      <c r="A439" s="1295"/>
      <c r="B439" s="1295"/>
      <c r="C439" s="1295"/>
      <c r="D439" s="1295"/>
      <c r="E439" s="1295"/>
      <c r="F439" s="1296" t="s">
        <v>336</v>
      </c>
      <c r="G439" s="1297"/>
      <c r="H439" s="1297"/>
      <c r="I439" s="1297"/>
      <c r="J439" s="1297"/>
      <c r="K439" s="1297"/>
      <c r="L439" s="1297"/>
      <c r="M439" s="1297"/>
      <c r="N439" s="1297"/>
      <c r="O439" s="1297"/>
      <c r="P439" s="1297"/>
      <c r="Q439" s="1297"/>
      <c r="R439" s="1297"/>
      <c r="S439" s="1297"/>
      <c r="T439" s="1297"/>
      <c r="U439" s="1297"/>
      <c r="V439" s="1297"/>
      <c r="W439" s="1298"/>
      <c r="X439" s="1299" t="s">
        <v>292</v>
      </c>
      <c r="Y439" s="1299"/>
      <c r="Z439" s="1299"/>
    </row>
    <row r="440" spans="1:26">
      <c r="A440" s="1295"/>
      <c r="B440" s="1295"/>
      <c r="C440" s="1295"/>
      <c r="D440" s="1295"/>
      <c r="E440" s="1295"/>
      <c r="F440" s="1301"/>
      <c r="G440" s="1302"/>
      <c r="H440" s="1302"/>
      <c r="I440" s="1302"/>
      <c r="J440" s="1302"/>
      <c r="K440" s="1302"/>
      <c r="L440" s="1302"/>
      <c r="M440" s="1302"/>
      <c r="N440" s="1302"/>
      <c r="O440" s="1302"/>
      <c r="P440" s="1302"/>
      <c r="Q440" s="1302"/>
      <c r="R440" s="1302"/>
      <c r="S440" s="1302"/>
      <c r="T440" s="1302"/>
      <c r="U440" s="1302"/>
      <c r="V440" s="1302"/>
      <c r="W440" s="1303"/>
      <c r="X440" s="1299"/>
      <c r="Y440" s="1299"/>
      <c r="Z440" s="1299"/>
    </row>
    <row r="441" spans="1:26">
      <c r="A441" s="1295"/>
      <c r="B441" s="1295"/>
      <c r="C441" s="1295"/>
      <c r="D441" s="1295"/>
      <c r="E441" s="1295"/>
      <c r="F441" s="1301"/>
      <c r="G441" s="1302"/>
      <c r="H441" s="1302"/>
      <c r="I441" s="1302"/>
      <c r="J441" s="1302"/>
      <c r="K441" s="1302"/>
      <c r="L441" s="1302"/>
      <c r="M441" s="1302"/>
      <c r="N441" s="1302"/>
      <c r="O441" s="1302"/>
      <c r="P441" s="1302"/>
      <c r="Q441" s="1302"/>
      <c r="R441" s="1302"/>
      <c r="S441" s="1302"/>
      <c r="T441" s="1302"/>
      <c r="U441" s="1302"/>
      <c r="V441" s="1302"/>
      <c r="W441" s="1303"/>
      <c r="X441" s="1299" t="s">
        <v>293</v>
      </c>
      <c r="Y441" s="1299"/>
      <c r="Z441" s="1299"/>
    </row>
    <row r="442" spans="1:26">
      <c r="A442" s="1295"/>
      <c r="B442" s="1295"/>
      <c r="C442" s="1295"/>
      <c r="D442" s="1295"/>
      <c r="E442" s="1295"/>
      <c r="F442" s="1304"/>
      <c r="G442" s="1305"/>
      <c r="H442" s="1305"/>
      <c r="I442" s="1305"/>
      <c r="J442" s="1305"/>
      <c r="K442" s="1305"/>
      <c r="L442" s="1305"/>
      <c r="M442" s="1305"/>
      <c r="N442" s="1305"/>
      <c r="O442" s="1305"/>
      <c r="P442" s="1305"/>
      <c r="Q442" s="1305"/>
      <c r="R442" s="1305"/>
      <c r="S442" s="1305"/>
      <c r="T442" s="1305"/>
      <c r="U442" s="1305"/>
      <c r="V442" s="1305"/>
      <c r="W442" s="1306"/>
      <c r="X442" s="1299"/>
      <c r="Y442" s="1299"/>
      <c r="Z442" s="1299"/>
    </row>
    <row r="443" spans="1:26">
      <c r="A443" s="1295"/>
      <c r="B443" s="1295"/>
      <c r="C443" s="1295"/>
      <c r="D443" s="1295"/>
      <c r="E443" s="1295"/>
      <c r="F443" s="1307"/>
      <c r="G443" s="1308"/>
      <c r="H443" s="1308"/>
      <c r="I443" s="1308"/>
      <c r="J443" s="1308"/>
      <c r="K443" s="1308"/>
      <c r="L443" s="1308"/>
      <c r="M443" s="1308"/>
      <c r="N443" s="1308"/>
      <c r="O443" s="1308"/>
      <c r="P443" s="1308"/>
      <c r="Q443" s="1308"/>
      <c r="R443" s="1308"/>
      <c r="S443" s="1308"/>
      <c r="T443" s="1308"/>
      <c r="U443" s="1309"/>
      <c r="V443" s="1309"/>
      <c r="W443" s="1309"/>
      <c r="X443" s="1309"/>
      <c r="Y443" s="1308"/>
      <c r="Z443" s="1308"/>
    </row>
    <row r="444" spans="1:26" ht="15.6">
      <c r="A444" s="1295"/>
      <c r="B444" s="1295"/>
      <c r="C444" s="1295"/>
      <c r="D444" s="1295"/>
      <c r="E444" s="1295"/>
      <c r="F444" s="1310"/>
      <c r="G444" s="1311"/>
      <c r="H444" s="1311"/>
      <c r="I444" s="1311"/>
      <c r="J444" s="1311"/>
      <c r="K444" s="1311"/>
      <c r="L444" s="1311"/>
      <c r="M444" s="1311"/>
      <c r="N444" s="1311"/>
      <c r="O444" s="1311"/>
      <c r="P444" s="1311"/>
      <c r="Q444" s="1311"/>
      <c r="R444" s="1311"/>
      <c r="S444" s="1312"/>
      <c r="T444" s="1313" t="s">
        <v>294</v>
      </c>
      <c r="U444" s="1313"/>
      <c r="V444" s="1314"/>
      <c r="W444" s="1315"/>
      <c r="X444" s="1315"/>
      <c r="Y444" s="1315"/>
      <c r="Z444" s="1316"/>
    </row>
    <row r="445" spans="1:26">
      <c r="A445" s="1295"/>
      <c r="B445" s="1295"/>
      <c r="C445" s="1295"/>
      <c r="D445" s="1295"/>
      <c r="E445" s="1295"/>
      <c r="F445" s="1317"/>
      <c r="G445" s="1318"/>
      <c r="H445" s="1318"/>
      <c r="I445" s="1318"/>
      <c r="J445" s="1318"/>
      <c r="K445" s="1318"/>
      <c r="L445" s="1318"/>
      <c r="M445" s="1318"/>
      <c r="N445" s="1318"/>
      <c r="O445" s="1318"/>
      <c r="P445" s="1318"/>
      <c r="Q445" s="1318"/>
      <c r="R445" s="1318"/>
      <c r="S445" s="1318"/>
      <c r="T445" s="1318"/>
      <c r="U445" s="1319"/>
      <c r="V445" s="1319"/>
      <c r="W445" s="1319"/>
      <c r="X445" s="1319"/>
      <c r="Y445" s="1318"/>
      <c r="Z445" s="1318"/>
    </row>
    <row r="446" spans="1:26">
      <c r="A446" s="1320" t="s">
        <v>295</v>
      </c>
      <c r="B446" s="1321"/>
      <c r="C446" s="1321"/>
      <c r="D446" s="1321"/>
      <c r="E446" s="1321"/>
      <c r="F446" s="1321"/>
      <c r="G446" s="1321"/>
      <c r="H446" s="1321"/>
      <c r="I446" s="1321"/>
      <c r="J446" s="1321"/>
      <c r="K446" s="1321"/>
      <c r="L446" s="1321"/>
      <c r="M446" s="1321"/>
      <c r="N446" s="1321"/>
      <c r="O446" s="1321"/>
      <c r="P446" s="1321"/>
      <c r="Q446" s="1321"/>
      <c r="R446" s="1321"/>
      <c r="S446" s="1321"/>
      <c r="T446" s="1321"/>
      <c r="U446" s="1321"/>
      <c r="V446" s="1321"/>
      <c r="W446" s="1321"/>
      <c r="X446" s="1321"/>
      <c r="Y446" s="1321"/>
      <c r="Z446" s="1322"/>
    </row>
    <row r="447" spans="1:26">
      <c r="A447" s="1323" t="s">
        <v>296</v>
      </c>
      <c r="B447" s="1323"/>
      <c r="C447" s="1323"/>
      <c r="D447" s="1323"/>
      <c r="E447" s="1323"/>
      <c r="F447" s="1324"/>
      <c r="G447" s="1324"/>
      <c r="H447" s="1324"/>
      <c r="I447" s="1324"/>
      <c r="J447" s="1324"/>
      <c r="K447" s="1324"/>
      <c r="L447" s="1325" t="s">
        <v>297</v>
      </c>
      <c r="M447" s="1325"/>
      <c r="N447" s="1325"/>
      <c r="O447" s="1326"/>
      <c r="P447" s="1327"/>
      <c r="Q447" s="1327"/>
      <c r="R447" s="1327"/>
      <c r="S447" s="1327"/>
      <c r="T447" s="1325" t="s">
        <v>298</v>
      </c>
      <c r="U447" s="1325"/>
      <c r="V447" s="1325"/>
      <c r="W447" s="1325"/>
      <c r="X447" s="1328"/>
      <c r="Y447" s="1329"/>
      <c r="Z447" s="1330"/>
    </row>
    <row r="448" spans="1:26">
      <c r="A448" s="1331" t="s">
        <v>299</v>
      </c>
      <c r="B448" s="1332"/>
      <c r="C448" s="1332"/>
      <c r="D448" s="1332"/>
      <c r="E448" s="1333"/>
      <c r="F448" s="1334" t="s">
        <v>300</v>
      </c>
      <c r="G448" s="1335"/>
      <c r="H448" s="1335"/>
      <c r="I448" s="1335"/>
      <c r="J448" s="1335"/>
      <c r="K448" s="1335"/>
      <c r="L448" s="1335"/>
      <c r="M448" s="1335"/>
      <c r="N448" s="1335"/>
      <c r="O448" s="1335"/>
      <c r="P448" s="1335"/>
      <c r="Q448" s="1335"/>
      <c r="R448" s="1335"/>
      <c r="S448" s="1335"/>
      <c r="T448" s="1335"/>
      <c r="U448" s="1335"/>
      <c r="V448" s="1335"/>
      <c r="W448" s="1335"/>
      <c r="X448" s="1335"/>
      <c r="Y448" s="1335"/>
      <c r="Z448" s="1336"/>
    </row>
    <row r="449" spans="1:26">
      <c r="A449" s="1337"/>
      <c r="B449" s="1338"/>
      <c r="C449" s="1338"/>
      <c r="D449" s="1338"/>
      <c r="E449" s="1339"/>
      <c r="F449" s="1340"/>
      <c r="G449" s="1341"/>
      <c r="H449" s="1341"/>
      <c r="I449" s="1341"/>
      <c r="J449" s="1341"/>
      <c r="K449" s="1341"/>
      <c r="L449" s="1341"/>
      <c r="M449" s="1341"/>
      <c r="N449" s="1341"/>
      <c r="O449" s="1341"/>
      <c r="P449" s="1341"/>
      <c r="Q449" s="1341"/>
      <c r="R449" s="1341"/>
      <c r="S449" s="1341"/>
      <c r="T449" s="1341"/>
      <c r="U449" s="1341"/>
      <c r="V449" s="1341"/>
      <c r="W449" s="1341"/>
      <c r="X449" s="1341"/>
      <c r="Y449" s="1341"/>
      <c r="Z449" s="1342"/>
    </row>
    <row r="450" spans="1:26">
      <c r="A450" s="1343" t="s">
        <v>301</v>
      </c>
      <c r="B450" s="1343"/>
      <c r="C450" s="1343"/>
      <c r="D450" s="1343"/>
      <c r="E450" s="1343"/>
      <c r="F450" s="1324"/>
      <c r="G450" s="1324"/>
      <c r="H450" s="1324"/>
      <c r="I450" s="1324"/>
      <c r="J450" s="1324"/>
      <c r="K450" s="1324"/>
      <c r="L450" s="1324"/>
      <c r="M450" s="1324"/>
      <c r="N450" s="1324"/>
      <c r="O450" s="1324"/>
      <c r="P450" s="1324"/>
      <c r="Q450" s="1324"/>
      <c r="R450" s="1324"/>
      <c r="S450" s="1344" t="s">
        <v>302</v>
      </c>
      <c r="T450" s="1345"/>
      <c r="U450" s="1346"/>
      <c r="V450" s="1347"/>
      <c r="W450" s="1347"/>
      <c r="X450" s="1347"/>
      <c r="Y450" s="1347"/>
      <c r="Z450" s="1348"/>
    </row>
    <row r="451" spans="1:26">
      <c r="A451" s="1343" t="s">
        <v>303</v>
      </c>
      <c r="B451" s="1343"/>
      <c r="C451" s="1343"/>
      <c r="D451" s="1343"/>
      <c r="E451" s="1343"/>
      <c r="F451" s="1324"/>
      <c r="G451" s="1324"/>
      <c r="H451" s="1324"/>
      <c r="I451" s="1324"/>
      <c r="J451" s="1324"/>
      <c r="K451" s="1324"/>
      <c r="L451" s="1324"/>
      <c r="M451" s="1324"/>
      <c r="N451" s="1324"/>
      <c r="O451" s="1324"/>
      <c r="P451" s="1324"/>
      <c r="Q451" s="1324"/>
      <c r="R451" s="1324"/>
      <c r="S451" s="1344" t="s">
        <v>304</v>
      </c>
      <c r="T451" s="1345"/>
      <c r="U451" s="1346"/>
      <c r="V451" s="1347"/>
      <c r="W451" s="1347"/>
      <c r="X451" s="1347"/>
      <c r="Y451" s="1347"/>
      <c r="Z451" s="1348"/>
    </row>
    <row r="452" spans="1:26">
      <c r="A452" s="1349"/>
      <c r="B452" s="1349"/>
      <c r="C452" s="1349"/>
      <c r="D452" s="1349"/>
      <c r="E452" s="1349"/>
      <c r="F452" s="1350"/>
      <c r="G452" s="1350"/>
      <c r="H452" s="1350"/>
      <c r="I452" s="1350"/>
      <c r="J452" s="1350"/>
      <c r="K452" s="1350"/>
      <c r="L452" s="1350"/>
      <c r="M452" s="1350"/>
      <c r="N452" s="1350"/>
      <c r="O452" s="1350"/>
      <c r="P452" s="1350"/>
      <c r="Q452" s="1350"/>
      <c r="R452" s="1350"/>
      <c r="S452" s="1350"/>
      <c r="T452" s="1350"/>
      <c r="U452" s="1350"/>
      <c r="V452" s="1350"/>
      <c r="W452" s="1350"/>
      <c r="X452" s="1350"/>
      <c r="Y452" s="1350"/>
      <c r="Z452" s="1351"/>
    </row>
    <row r="453" spans="1:26">
      <c r="A453" s="1320" t="s">
        <v>305</v>
      </c>
      <c r="B453" s="1321"/>
      <c r="C453" s="1321"/>
      <c r="D453" s="1321"/>
      <c r="E453" s="1321"/>
      <c r="F453" s="1321"/>
      <c r="G453" s="1321"/>
      <c r="H453" s="1321"/>
      <c r="I453" s="1321"/>
      <c r="J453" s="1321"/>
      <c r="K453" s="1321"/>
      <c r="L453" s="1321"/>
      <c r="M453" s="1321"/>
      <c r="N453" s="1321"/>
      <c r="O453" s="1321"/>
      <c r="P453" s="1321"/>
      <c r="Q453" s="1321"/>
      <c r="R453" s="1321"/>
      <c r="S453" s="1321"/>
      <c r="T453" s="1321"/>
      <c r="U453" s="1321"/>
      <c r="V453" s="1321"/>
      <c r="W453" s="1321"/>
      <c r="X453" s="1321"/>
      <c r="Y453" s="1321"/>
      <c r="Z453" s="1322"/>
    </row>
    <row r="454" spans="1:26">
      <c r="A454" s="1352" t="s">
        <v>306</v>
      </c>
      <c r="B454" s="1353"/>
      <c r="C454" s="1354"/>
      <c r="D454" s="1355" t="s">
        <v>69</v>
      </c>
      <c r="E454" s="1356"/>
      <c r="F454" s="1356"/>
      <c r="G454" s="1356"/>
      <c r="H454" s="1356"/>
      <c r="I454" s="1356"/>
      <c r="J454" s="1356"/>
      <c r="K454" s="1356"/>
      <c r="L454" s="1356"/>
      <c r="M454" s="1356"/>
      <c r="N454" s="1356"/>
      <c r="O454" s="1356"/>
      <c r="P454" s="1356"/>
      <c r="Q454" s="1356"/>
      <c r="R454" s="1356"/>
      <c r="S454" s="1356"/>
      <c r="T454" s="1356"/>
      <c r="U454" s="1356"/>
      <c r="V454" s="1356"/>
      <c r="W454" s="1356"/>
      <c r="X454" s="1356"/>
      <c r="Y454" s="1353"/>
      <c r="Z454" s="1357" t="s">
        <v>105</v>
      </c>
    </row>
    <row r="455" spans="1:26">
      <c r="A455" s="1358" t="s">
        <v>351</v>
      </c>
      <c r="B455" s="1359"/>
      <c r="C455" s="1360"/>
      <c r="D455" s="1361" t="s">
        <v>201</v>
      </c>
      <c r="E455" s="1359"/>
      <c r="F455" s="1359"/>
      <c r="G455" s="1359"/>
      <c r="H455" s="1359"/>
      <c r="I455" s="1359"/>
      <c r="J455" s="1359"/>
      <c r="K455" s="1359"/>
      <c r="L455" s="1359"/>
      <c r="M455" s="1359"/>
      <c r="N455" s="1359"/>
      <c r="O455" s="1359"/>
      <c r="P455" s="1359"/>
      <c r="Q455" s="1359"/>
      <c r="R455" s="1359"/>
      <c r="S455" s="1359"/>
      <c r="T455" s="1359"/>
      <c r="U455" s="1359"/>
      <c r="V455" s="1359"/>
      <c r="W455" s="1359"/>
      <c r="X455" s="1359"/>
      <c r="Y455" s="1360"/>
      <c r="Z455" s="1362" t="s">
        <v>172</v>
      </c>
    </row>
    <row r="456" spans="1:26">
      <c r="A456" s="1363"/>
      <c r="B456" s="1364"/>
      <c r="C456" s="1365"/>
      <c r="D456" s="1366"/>
      <c r="E456" s="1364"/>
      <c r="F456" s="1364"/>
      <c r="G456" s="1364"/>
      <c r="H456" s="1364"/>
      <c r="I456" s="1364"/>
      <c r="J456" s="1364"/>
      <c r="K456" s="1364"/>
      <c r="L456" s="1364"/>
      <c r="M456" s="1364"/>
      <c r="N456" s="1364"/>
      <c r="O456" s="1364"/>
      <c r="P456" s="1364"/>
      <c r="Q456" s="1364"/>
      <c r="R456" s="1364"/>
      <c r="S456" s="1364"/>
      <c r="T456" s="1364"/>
      <c r="U456" s="1364"/>
      <c r="V456" s="1364"/>
      <c r="W456" s="1364"/>
      <c r="X456" s="1364"/>
      <c r="Y456" s="1365"/>
      <c r="Z456" s="1367"/>
    </row>
    <row r="457" spans="1:26">
      <c r="A457" s="1350"/>
      <c r="B457" s="1350"/>
      <c r="C457" s="1350"/>
      <c r="D457" s="1350"/>
      <c r="E457" s="1350"/>
      <c r="F457" s="1350"/>
      <c r="G457" s="1350"/>
      <c r="H457" s="1350"/>
      <c r="I457" s="1350"/>
      <c r="J457" s="1350"/>
      <c r="K457" s="1350"/>
      <c r="L457" s="1350"/>
      <c r="M457" s="1350"/>
      <c r="N457" s="1350"/>
      <c r="O457" s="1350"/>
      <c r="P457" s="1350"/>
      <c r="Q457" s="1350"/>
      <c r="R457" s="1350"/>
      <c r="S457" s="1350"/>
      <c r="T457" s="1350"/>
      <c r="U457" s="1350"/>
      <c r="V457" s="1350"/>
      <c r="W457" s="1350"/>
      <c r="X457" s="1350"/>
      <c r="Y457" s="1350"/>
      <c r="Z457" s="1350"/>
    </row>
    <row r="458" spans="1:26">
      <c r="A458" s="1368" t="s">
        <v>309</v>
      </c>
      <c r="B458" s="1369"/>
      <c r="C458" s="1369"/>
      <c r="D458" s="1369"/>
      <c r="E458" s="1369"/>
      <c r="F458" s="1369"/>
      <c r="G458" s="1369"/>
      <c r="H458" s="1369"/>
      <c r="I458" s="1369"/>
      <c r="J458" s="1369"/>
      <c r="K458" s="1369"/>
      <c r="L458" s="1369"/>
      <c r="M458" s="1369"/>
      <c r="N458" s="1369"/>
      <c r="O458" s="1369"/>
      <c r="P458" s="1369"/>
      <c r="Q458" s="1369"/>
      <c r="R458" s="1369"/>
      <c r="S458" s="1369"/>
      <c r="T458" s="1369"/>
      <c r="U458" s="1369"/>
      <c r="V458" s="1369"/>
      <c r="W458" s="1369"/>
      <c r="X458" s="1369"/>
      <c r="Y458" s="1369"/>
      <c r="Z458" s="1369"/>
    </row>
    <row r="459" spans="1:26">
      <c r="A459" s="1370" t="s">
        <v>310</v>
      </c>
      <c r="B459" s="1371" t="s">
        <v>311</v>
      </c>
      <c r="C459" s="1372"/>
      <c r="D459" s="1372"/>
      <c r="E459" s="1372"/>
      <c r="F459" s="1372"/>
      <c r="G459" s="1372"/>
      <c r="H459" s="1372"/>
      <c r="I459" s="1372"/>
      <c r="J459" s="1373"/>
      <c r="K459" s="1374" t="s">
        <v>312</v>
      </c>
      <c r="L459" s="1374"/>
      <c r="M459" s="1374"/>
      <c r="N459" s="1374"/>
      <c r="O459" s="1374"/>
      <c r="P459" s="1374"/>
      <c r="Q459" s="1374"/>
      <c r="R459" s="1374"/>
      <c r="S459" s="1374"/>
      <c r="T459" s="1374"/>
      <c r="U459" s="1374"/>
      <c r="V459" s="1374"/>
      <c r="W459" s="1371" t="s">
        <v>313</v>
      </c>
      <c r="X459" s="1372"/>
      <c r="Y459" s="1373"/>
      <c r="Z459" s="1371" t="s">
        <v>314</v>
      </c>
    </row>
    <row r="460" spans="1:26">
      <c r="A460" s="1375"/>
      <c r="B460" s="1376"/>
      <c r="C460" s="1377"/>
      <c r="D460" s="1377"/>
      <c r="E460" s="1377"/>
      <c r="F460" s="1377"/>
      <c r="G460" s="1377"/>
      <c r="H460" s="1377"/>
      <c r="I460" s="1377"/>
      <c r="J460" s="1378"/>
      <c r="K460" s="1379" t="s">
        <v>315</v>
      </c>
      <c r="L460" s="1379"/>
      <c r="M460" s="1379" t="s">
        <v>316</v>
      </c>
      <c r="N460" s="1379"/>
      <c r="O460" s="1379" t="s">
        <v>317</v>
      </c>
      <c r="P460" s="1379"/>
      <c r="Q460" s="1380" t="s">
        <v>318</v>
      </c>
      <c r="R460" s="1381"/>
      <c r="S460" s="1380" t="s">
        <v>319</v>
      </c>
      <c r="T460" s="1381"/>
      <c r="U460" s="1380" t="s">
        <v>320</v>
      </c>
      <c r="V460" s="1381"/>
      <c r="W460" s="1376"/>
      <c r="X460" s="1377"/>
      <c r="Y460" s="1378"/>
      <c r="Z460" s="1376"/>
    </row>
    <row r="461" spans="1:26">
      <c r="A461" s="1382"/>
      <c r="B461" s="1383"/>
      <c r="C461" s="1384"/>
      <c r="D461" s="1384"/>
      <c r="E461" s="1384"/>
      <c r="F461" s="1384"/>
      <c r="G461" s="1384"/>
      <c r="H461" s="1384"/>
      <c r="I461" s="1384"/>
      <c r="J461" s="1385"/>
      <c r="K461" s="1379" t="s">
        <v>321</v>
      </c>
      <c r="L461" s="1379"/>
      <c r="M461" s="1379" t="s">
        <v>321</v>
      </c>
      <c r="N461" s="1379"/>
      <c r="O461" s="1379" t="s">
        <v>321</v>
      </c>
      <c r="P461" s="1379"/>
      <c r="Q461" s="1380" t="s">
        <v>322</v>
      </c>
      <c r="R461" s="1381"/>
      <c r="S461" s="1380" t="s">
        <v>323</v>
      </c>
      <c r="T461" s="1381"/>
      <c r="U461" s="1380" t="s">
        <v>324</v>
      </c>
      <c r="V461" s="1381"/>
      <c r="W461" s="1383"/>
      <c r="X461" s="1384"/>
      <c r="Y461" s="1385"/>
      <c r="Z461" s="1383"/>
    </row>
    <row r="462" spans="1:26">
      <c r="A462" s="1386"/>
      <c r="B462" s="1387" t="s">
        <v>325</v>
      </c>
      <c r="C462" s="1388"/>
      <c r="D462" s="1388"/>
      <c r="E462" s="1388"/>
      <c r="F462" s="1388"/>
      <c r="G462" s="1388"/>
      <c r="H462" s="1388"/>
      <c r="I462" s="1388"/>
      <c r="J462" s="1389"/>
      <c r="K462" s="1390"/>
      <c r="L462" s="1391"/>
      <c r="M462" s="1390"/>
      <c r="N462" s="1391"/>
      <c r="O462" s="1390"/>
      <c r="P462" s="1391"/>
      <c r="Q462" s="1523"/>
      <c r="R462" s="1524"/>
      <c r="S462" s="1390">
        <v>6.7</v>
      </c>
      <c r="T462" s="1391"/>
      <c r="U462" s="1390"/>
      <c r="V462" s="1391"/>
      <c r="W462" s="1390"/>
      <c r="X462" s="1392"/>
      <c r="Y462" s="1391"/>
      <c r="Z462" s="1393">
        <f>+S462</f>
        <v>6.7</v>
      </c>
    </row>
    <row r="463" spans="1:26">
      <c r="A463" s="1386"/>
      <c r="B463" s="1387"/>
      <c r="C463" s="1388"/>
      <c r="D463" s="1388"/>
      <c r="E463" s="1388"/>
      <c r="F463" s="1388"/>
      <c r="G463" s="1388"/>
      <c r="H463" s="1388"/>
      <c r="I463" s="1388"/>
      <c r="J463" s="1389"/>
      <c r="K463" s="1390"/>
      <c r="L463" s="1391"/>
      <c r="M463" s="1390"/>
      <c r="N463" s="1391"/>
      <c r="O463" s="1390"/>
      <c r="P463" s="1391"/>
      <c r="Q463" s="1390"/>
      <c r="R463" s="1391"/>
      <c r="S463" s="1390"/>
      <c r="T463" s="1391"/>
      <c r="U463" s="1390"/>
      <c r="V463" s="1391"/>
      <c r="W463" s="1390"/>
      <c r="X463" s="1392"/>
      <c r="Y463" s="1391"/>
      <c r="Z463" s="1393">
        <v>0</v>
      </c>
    </row>
    <row r="464" spans="1:26">
      <c r="A464" s="1386"/>
      <c r="B464" s="1387"/>
      <c r="C464" s="1388"/>
      <c r="D464" s="1388"/>
      <c r="E464" s="1388"/>
      <c r="F464" s="1388"/>
      <c r="G464" s="1388"/>
      <c r="H464" s="1388"/>
      <c r="I464" s="1388"/>
      <c r="J464" s="1389"/>
      <c r="K464" s="1390"/>
      <c r="L464" s="1391"/>
      <c r="M464" s="1390"/>
      <c r="N464" s="1391"/>
      <c r="O464" s="1390"/>
      <c r="P464" s="1391"/>
      <c r="Q464" s="1390"/>
      <c r="R464" s="1391"/>
      <c r="S464" s="1390"/>
      <c r="T464" s="1391"/>
      <c r="U464" s="1390"/>
      <c r="V464" s="1391"/>
      <c r="W464" s="1390"/>
      <c r="X464" s="1392"/>
      <c r="Y464" s="1391"/>
      <c r="Z464" s="1393">
        <v>0</v>
      </c>
    </row>
    <row r="465" spans="1:28">
      <c r="A465" s="1386"/>
      <c r="B465" s="1387"/>
      <c r="C465" s="1388"/>
      <c r="D465" s="1388"/>
      <c r="E465" s="1388"/>
      <c r="F465" s="1388"/>
      <c r="G465" s="1388"/>
      <c r="H465" s="1388"/>
      <c r="I465" s="1388"/>
      <c r="J465" s="1389"/>
      <c r="K465" s="1390"/>
      <c r="L465" s="1391"/>
      <c r="M465" s="1390"/>
      <c r="N465" s="1391"/>
      <c r="O465" s="1390"/>
      <c r="P465" s="1391"/>
      <c r="Q465" s="1390"/>
      <c r="R465" s="1391"/>
      <c r="S465" s="1390"/>
      <c r="T465" s="1391"/>
      <c r="U465" s="1390"/>
      <c r="V465" s="1391"/>
      <c r="W465" s="1390"/>
      <c r="X465" s="1392"/>
      <c r="Y465" s="1391"/>
      <c r="Z465" s="1393">
        <v>0</v>
      </c>
    </row>
    <row r="466" spans="1:28">
      <c r="A466" s="1386"/>
      <c r="B466" s="1387"/>
      <c r="C466" s="1388"/>
      <c r="D466" s="1388"/>
      <c r="E466" s="1388"/>
      <c r="F466" s="1388"/>
      <c r="G466" s="1388"/>
      <c r="H466" s="1388"/>
      <c r="I466" s="1388"/>
      <c r="J466" s="1389"/>
      <c r="K466" s="1390"/>
      <c r="L466" s="1391"/>
      <c r="M466" s="1390"/>
      <c r="N466" s="1391"/>
      <c r="O466" s="1390"/>
      <c r="P466" s="1391"/>
      <c r="Q466" s="1390"/>
      <c r="R466" s="1391"/>
      <c r="S466" s="1390"/>
      <c r="T466" s="1391"/>
      <c r="U466" s="1390"/>
      <c r="V466" s="1391"/>
      <c r="W466" s="1390"/>
      <c r="X466" s="1392"/>
      <c r="Y466" s="1391"/>
      <c r="Z466" s="1393">
        <v>0</v>
      </c>
    </row>
    <row r="467" spans="1:28">
      <c r="A467" s="1386"/>
      <c r="B467" s="1387"/>
      <c r="C467" s="1388"/>
      <c r="D467" s="1388"/>
      <c r="E467" s="1388"/>
      <c r="F467" s="1388"/>
      <c r="G467" s="1388"/>
      <c r="H467" s="1388"/>
      <c r="I467" s="1388"/>
      <c r="J467" s="1389"/>
      <c r="K467" s="1390"/>
      <c r="L467" s="1391"/>
      <c r="M467" s="1390"/>
      <c r="N467" s="1391"/>
      <c r="O467" s="1390"/>
      <c r="P467" s="1391"/>
      <c r="Q467" s="1390"/>
      <c r="R467" s="1391"/>
      <c r="S467" s="1390"/>
      <c r="T467" s="1391"/>
      <c r="U467" s="1390"/>
      <c r="V467" s="1391"/>
      <c r="W467" s="1390"/>
      <c r="X467" s="1392"/>
      <c r="Y467" s="1391"/>
      <c r="Z467" s="1393">
        <v>0</v>
      </c>
    </row>
    <row r="468" spans="1:28">
      <c r="A468" s="1386"/>
      <c r="B468" s="1387"/>
      <c r="C468" s="1388"/>
      <c r="D468" s="1388"/>
      <c r="E468" s="1388"/>
      <c r="F468" s="1388"/>
      <c r="G468" s="1388"/>
      <c r="H468" s="1388"/>
      <c r="I468" s="1388"/>
      <c r="J468" s="1389"/>
      <c r="K468" s="1390"/>
      <c r="L468" s="1391"/>
      <c r="M468" s="1390"/>
      <c r="N468" s="1391"/>
      <c r="O468" s="1390"/>
      <c r="P468" s="1391"/>
      <c r="Q468" s="1390"/>
      <c r="R468" s="1391"/>
      <c r="S468" s="1390"/>
      <c r="T468" s="1391"/>
      <c r="U468" s="1390"/>
      <c r="V468" s="1391"/>
      <c r="W468" s="1390"/>
      <c r="X468" s="1392"/>
      <c r="Y468" s="1391"/>
      <c r="Z468" s="1393">
        <v>0</v>
      </c>
    </row>
    <row r="469" spans="1:28">
      <c r="A469" s="1386"/>
      <c r="B469" s="1387"/>
      <c r="C469" s="1388"/>
      <c r="D469" s="1388"/>
      <c r="E469" s="1388"/>
      <c r="F469" s="1388"/>
      <c r="G469" s="1388"/>
      <c r="H469" s="1388"/>
      <c r="I469" s="1388"/>
      <c r="J469" s="1389"/>
      <c r="K469" s="1390"/>
      <c r="L469" s="1391"/>
      <c r="M469" s="1390"/>
      <c r="N469" s="1391"/>
      <c r="O469" s="1390"/>
      <c r="P469" s="1391"/>
      <c r="Q469" s="1390"/>
      <c r="R469" s="1391"/>
      <c r="S469" s="1390"/>
      <c r="T469" s="1391"/>
      <c r="U469" s="1390"/>
      <c r="V469" s="1391"/>
      <c r="W469" s="1390"/>
      <c r="X469" s="1392"/>
      <c r="Y469" s="1391"/>
      <c r="Z469" s="1393">
        <v>0</v>
      </c>
    </row>
    <row r="470" spans="1:28">
      <c r="A470" s="1394"/>
      <c r="B470" s="1395"/>
      <c r="C470" s="1396"/>
      <c r="D470" s="1396"/>
      <c r="E470" s="1396"/>
      <c r="F470" s="1396"/>
      <c r="G470" s="1396"/>
      <c r="H470" s="1396"/>
      <c r="I470" s="1396"/>
      <c r="J470" s="1397"/>
      <c r="K470" s="1398"/>
      <c r="L470" s="1399"/>
      <c r="M470" s="1398"/>
      <c r="N470" s="1399"/>
      <c r="O470" s="1398"/>
      <c r="P470" s="1399"/>
      <c r="Q470" s="1398"/>
      <c r="R470" s="1399"/>
      <c r="S470" s="1398"/>
      <c r="T470" s="1399"/>
      <c r="U470" s="1398"/>
      <c r="V470" s="1399"/>
      <c r="W470" s="1398"/>
      <c r="X470" s="1400"/>
      <c r="Y470" s="1399"/>
      <c r="Z470" s="1401">
        <v>0</v>
      </c>
    </row>
    <row r="471" spans="1:28">
      <c r="A471" s="1402" t="s">
        <v>326</v>
      </c>
      <c r="B471" s="1403"/>
      <c r="C471" s="1404"/>
      <c r="D471" s="1404"/>
      <c r="E471" s="1404"/>
      <c r="F471" s="1404"/>
      <c r="G471" s="1404"/>
      <c r="H471" s="1404"/>
      <c r="I471" s="1404"/>
      <c r="J471" s="1404"/>
      <c r="K471" s="1404"/>
      <c r="L471" s="1404"/>
      <c r="M471" s="1404"/>
      <c r="N471" s="1404"/>
      <c r="O471" s="1404"/>
      <c r="P471" s="1404"/>
      <c r="Q471" s="1404"/>
      <c r="R471" s="1404"/>
      <c r="S471" s="1404"/>
      <c r="T471" s="1404"/>
      <c r="U471" s="1404"/>
      <c r="V471" s="1404"/>
      <c r="W471" s="1404"/>
      <c r="X471" s="1404"/>
      <c r="Y471" s="1404"/>
      <c r="Z471" s="1542">
        <f>+SUM(Z462:Z470)</f>
        <v>6.7</v>
      </c>
    </row>
    <row r="472" spans="1:28">
      <c r="A472" s="1406"/>
      <c r="B472" s="1406"/>
      <c r="C472" s="1406"/>
      <c r="D472" s="1406"/>
      <c r="E472" s="1406"/>
      <c r="F472" s="1406"/>
      <c r="G472" s="1406"/>
      <c r="H472" s="1406"/>
      <c r="I472" s="1406"/>
      <c r="J472" s="1406"/>
      <c r="K472" s="1406"/>
      <c r="L472" s="1406"/>
      <c r="M472" s="1406"/>
      <c r="N472" s="1406"/>
      <c r="O472" s="1406"/>
      <c r="P472" s="1406"/>
      <c r="Q472" s="1406"/>
      <c r="R472" s="1406"/>
      <c r="S472" s="1406"/>
      <c r="T472" s="1406"/>
      <c r="U472" s="1406"/>
      <c r="V472" s="1406"/>
      <c r="W472" s="1406"/>
      <c r="X472" s="1406"/>
      <c r="Y472" s="1407"/>
      <c r="Z472" s="1407"/>
    </row>
    <row r="473" spans="1:28">
      <c r="A473" s="1368" t="s">
        <v>327</v>
      </c>
      <c r="B473" s="1369"/>
      <c r="C473" s="1369"/>
      <c r="D473" s="1369"/>
      <c r="E473" s="1369"/>
      <c r="F473" s="1369"/>
      <c r="G473" s="1369"/>
      <c r="H473" s="1369"/>
      <c r="I473" s="1369"/>
      <c r="J473" s="1369"/>
      <c r="K473" s="1369"/>
      <c r="L473" s="1369"/>
      <c r="M473" s="1369"/>
      <c r="N473" s="1369"/>
      <c r="O473" s="1369"/>
      <c r="P473" s="1369"/>
      <c r="Q473" s="1369"/>
      <c r="R473" s="1369"/>
      <c r="S473" s="1369"/>
      <c r="T473" s="1369"/>
      <c r="U473" s="1369"/>
      <c r="V473" s="1369"/>
      <c r="W473" s="1369"/>
      <c r="X473" s="1369"/>
      <c r="Y473" s="1369"/>
      <c r="Z473" s="1369"/>
    </row>
    <row r="474" spans="1:28">
      <c r="A474" s="1408" t="s">
        <v>328</v>
      </c>
      <c r="B474" s="1356"/>
      <c r="C474" s="1356"/>
      <c r="D474" s="1356"/>
      <c r="E474" s="1356"/>
      <c r="F474" s="1356"/>
      <c r="G474" s="1356"/>
      <c r="H474" s="1356"/>
      <c r="I474" s="1356"/>
      <c r="J474" s="1356"/>
      <c r="K474" s="1356"/>
      <c r="L474" s="1356"/>
      <c r="M474" s="1356"/>
      <c r="N474" s="1356"/>
      <c r="O474" s="1356"/>
      <c r="P474" s="1356"/>
      <c r="Q474" s="1356"/>
      <c r="R474" s="1356"/>
      <c r="S474" s="1356"/>
      <c r="T474" s="1356"/>
      <c r="U474" s="1356"/>
      <c r="V474" s="1356"/>
      <c r="W474" s="1356"/>
      <c r="X474" s="1356"/>
      <c r="Y474" s="1356"/>
      <c r="Z474" s="1356"/>
    </row>
    <row r="475" spans="1:28">
      <c r="A475" s="1482"/>
      <c r="B475" s="1409"/>
      <c r="C475" s="1409"/>
      <c r="D475" s="1409"/>
      <c r="E475" s="1409"/>
      <c r="F475" s="1409"/>
      <c r="G475" s="1409"/>
      <c r="H475" s="1409"/>
      <c r="I475" s="1409"/>
      <c r="J475" s="1409"/>
      <c r="K475" s="1409"/>
      <c r="L475" s="1409"/>
      <c r="M475" s="1486" t="s">
        <v>300</v>
      </c>
      <c r="N475" s="1486"/>
      <c r="O475" s="1486"/>
      <c r="P475" s="1486"/>
      <c r="Q475" s="1409"/>
      <c r="R475" s="1409"/>
      <c r="S475" s="1409"/>
      <c r="T475" s="1409"/>
      <c r="U475" s="1409"/>
      <c r="V475" s="1409"/>
      <c r="W475" s="1409"/>
      <c r="X475" s="1409"/>
      <c r="Y475" s="1409"/>
      <c r="Z475" s="1409"/>
    </row>
    <row r="476" spans="1:28">
      <c r="A476" s="1413"/>
      <c r="B476" s="1349"/>
      <c r="C476" s="1349"/>
      <c r="D476" s="1349"/>
      <c r="E476" s="1349"/>
      <c r="F476" s="1349"/>
      <c r="G476" s="1349"/>
      <c r="H476" s="1349"/>
      <c r="I476" s="1349"/>
      <c r="J476" s="1349"/>
      <c r="K476" s="1349"/>
      <c r="L476" s="1349"/>
      <c r="M476" s="1349"/>
      <c r="N476" s="1349"/>
      <c r="O476" s="1349"/>
      <c r="P476" s="1349"/>
      <c r="Q476" s="1349"/>
      <c r="R476" s="1349"/>
      <c r="S476" s="1349"/>
      <c r="T476" s="1349"/>
      <c r="U476" s="1349"/>
      <c r="V476" s="1349"/>
      <c r="W476" s="1349"/>
      <c r="X476" s="1349"/>
      <c r="Y476" s="1349"/>
      <c r="Z476" s="1349"/>
    </row>
    <row r="477" spans="1:28">
      <c r="A477" s="1413"/>
      <c r="B477" s="1349"/>
      <c r="C477" s="1349"/>
      <c r="D477" s="1349"/>
      <c r="E477" s="1349"/>
      <c r="F477" s="1349"/>
      <c r="G477" s="1349"/>
      <c r="H477" s="1349"/>
      <c r="I477" s="1349"/>
      <c r="J477" s="1349"/>
      <c r="K477" s="1349"/>
      <c r="L477" s="1349"/>
      <c r="M477" s="1349"/>
      <c r="N477" s="1349"/>
      <c r="O477" s="1349"/>
      <c r="P477" s="1349"/>
      <c r="Q477" s="1349"/>
      <c r="R477" s="1349"/>
      <c r="S477" s="1349"/>
      <c r="T477" s="1349"/>
      <c r="U477" s="1349"/>
      <c r="V477" s="1349"/>
      <c r="W477" s="1349"/>
      <c r="X477" s="1349"/>
      <c r="Y477" s="1349"/>
      <c r="Z477" s="1349"/>
    </row>
    <row r="478" spans="1:28">
      <c r="A478" s="1413"/>
      <c r="B478" s="1411" t="s">
        <v>352</v>
      </c>
      <c r="C478" s="1411"/>
      <c r="D478" s="1411"/>
      <c r="E478" s="1349"/>
      <c r="F478" s="1349"/>
      <c r="G478" s="1349"/>
      <c r="H478" s="1349"/>
      <c r="I478" s="1349"/>
      <c r="J478" s="1349"/>
      <c r="K478" s="1349"/>
      <c r="L478" s="1349"/>
      <c r="M478" s="1349"/>
      <c r="N478" s="1349"/>
      <c r="O478" s="1349"/>
      <c r="P478" s="1349"/>
      <c r="Q478" s="1349"/>
      <c r="R478" s="1349"/>
      <c r="S478" s="1349"/>
      <c r="T478" s="1349"/>
      <c r="U478" s="1349"/>
      <c r="V478" s="1349"/>
      <c r="W478" s="1349"/>
      <c r="X478" s="1349"/>
      <c r="Y478" s="1349"/>
      <c r="Z478" s="1349"/>
    </row>
    <row r="479" spans="1:28">
      <c r="A479" s="1413"/>
      <c r="B479" s="1349"/>
      <c r="C479" s="1349"/>
      <c r="D479" s="1349"/>
      <c r="E479" s="1349"/>
      <c r="F479" s="1349"/>
      <c r="G479" s="1349"/>
      <c r="H479" s="1349"/>
      <c r="I479" s="1349"/>
      <c r="J479" s="1349"/>
      <c r="K479" s="1349"/>
      <c r="L479" s="1349"/>
      <c r="M479" s="1349"/>
      <c r="N479" s="1349"/>
      <c r="O479" s="1349"/>
      <c r="P479" s="1349"/>
      <c r="Q479" s="1349"/>
      <c r="R479" s="1349"/>
      <c r="S479" s="1349"/>
      <c r="T479" s="1349"/>
      <c r="U479" s="1349"/>
      <c r="V479" s="1349"/>
      <c r="W479" s="1349"/>
      <c r="X479" s="1349"/>
      <c r="Y479" s="1349"/>
      <c r="Z479" s="1349"/>
      <c r="AB479" s="1485"/>
    </row>
    <row r="480" spans="1:28">
      <c r="A480" s="1414"/>
      <c r="B480" s="1415"/>
      <c r="C480" s="1415"/>
      <c r="D480" s="1415"/>
      <c r="E480" s="1415"/>
      <c r="F480" s="1415"/>
      <c r="G480" s="1415"/>
      <c r="H480" s="1415"/>
      <c r="I480" s="1415"/>
      <c r="J480" s="1415"/>
      <c r="K480" s="1415"/>
      <c r="L480" s="1415"/>
      <c r="M480" s="1415"/>
      <c r="N480" s="1415"/>
      <c r="O480" s="1415"/>
      <c r="P480" s="1415"/>
      <c r="Q480" s="1415"/>
      <c r="R480" s="1415"/>
      <c r="S480" s="1415"/>
      <c r="T480" s="1415"/>
      <c r="U480" s="1415"/>
      <c r="V480" s="1415"/>
      <c r="W480" s="1415"/>
      <c r="X480" s="1415"/>
      <c r="Y480" s="1415"/>
      <c r="Z480" s="1415"/>
    </row>
    <row r="481" spans="1:26">
      <c r="A481" s="1416"/>
      <c r="B481" s="1416"/>
      <c r="C481" s="1416"/>
      <c r="D481" s="1416"/>
      <c r="E481" s="1416"/>
      <c r="F481" s="1416"/>
      <c r="G481" s="1416"/>
      <c r="H481" s="1416"/>
      <c r="I481" s="1416"/>
      <c r="J481" s="1416"/>
      <c r="K481" s="1416"/>
      <c r="L481" s="1416"/>
      <c r="M481" s="1416"/>
      <c r="N481" s="1416"/>
      <c r="O481" s="1416"/>
      <c r="P481" s="1416"/>
      <c r="Q481" s="1416"/>
      <c r="R481" s="1416"/>
      <c r="S481" s="1416"/>
      <c r="T481" s="1416"/>
      <c r="U481" s="1416"/>
      <c r="V481" s="1416"/>
      <c r="W481" s="1416"/>
      <c r="X481" s="1416"/>
      <c r="Y481" s="1416"/>
      <c r="Z481" s="1417"/>
    </row>
    <row r="482" spans="1:26">
      <c r="A482" s="1320" t="s">
        <v>330</v>
      </c>
      <c r="B482" s="1321"/>
      <c r="C482" s="1321"/>
      <c r="D482" s="1321"/>
      <c r="E482" s="1321"/>
      <c r="F482" s="1321"/>
      <c r="G482" s="1321"/>
      <c r="H482" s="1321"/>
      <c r="I482" s="1321"/>
      <c r="J482" s="1321"/>
      <c r="K482" s="1321"/>
      <c r="L482" s="1321"/>
      <c r="M482" s="1321"/>
      <c r="N482" s="1321"/>
      <c r="O482" s="1321"/>
      <c r="P482" s="1321"/>
      <c r="Q482" s="1321"/>
      <c r="R482" s="1321"/>
      <c r="S482" s="1321"/>
      <c r="T482" s="1321"/>
      <c r="U482" s="1321"/>
      <c r="V482" s="1321"/>
      <c r="W482" s="1321"/>
      <c r="X482" s="1321"/>
      <c r="Y482" s="1321"/>
      <c r="Z482" s="1321"/>
    </row>
    <row r="483" spans="1:26">
      <c r="A483" s="1418"/>
      <c r="B483" s="1419"/>
      <c r="C483" s="1419"/>
      <c r="D483" s="1419"/>
      <c r="E483" s="1419"/>
      <c r="F483" s="1419"/>
      <c r="G483" s="1419"/>
      <c r="H483" s="1419"/>
      <c r="I483" s="1419"/>
      <c r="J483" s="1419"/>
      <c r="K483" s="1419"/>
      <c r="L483" s="1419"/>
      <c r="M483" s="1419"/>
      <c r="N483" s="1419"/>
      <c r="O483" s="1419"/>
      <c r="P483" s="1419"/>
      <c r="Q483" s="1419"/>
      <c r="R483" s="1419"/>
      <c r="S483" s="1419"/>
      <c r="T483" s="1419"/>
      <c r="U483" s="1419"/>
      <c r="V483" s="1419"/>
      <c r="W483" s="1419"/>
      <c r="X483" s="1419"/>
      <c r="Y483" s="1419"/>
      <c r="Z483" s="1419"/>
    </row>
    <row r="484" spans="1:26">
      <c r="A484" s="1420"/>
      <c r="B484" s="1421"/>
      <c r="C484" s="1421"/>
      <c r="D484" s="1421"/>
      <c r="E484" s="1421"/>
      <c r="F484" s="1421"/>
      <c r="G484" s="1421"/>
      <c r="H484" s="1421"/>
      <c r="I484" s="1421"/>
      <c r="J484" s="1421"/>
      <c r="K484" s="1421"/>
      <c r="L484" s="1421"/>
      <c r="M484" s="1421"/>
      <c r="N484" s="1421"/>
      <c r="O484" s="1421"/>
      <c r="P484" s="1421"/>
      <c r="Q484" s="1421"/>
      <c r="R484" s="1421"/>
      <c r="S484" s="1421"/>
      <c r="T484" s="1421"/>
      <c r="U484" s="1421"/>
      <c r="V484" s="1421"/>
      <c r="W484" s="1421"/>
      <c r="X484" s="1421"/>
      <c r="Y484" s="1421"/>
      <c r="Z484" s="1421"/>
    </row>
    <row r="485" spans="1:26">
      <c r="A485" s="1422"/>
      <c r="B485" s="1423"/>
      <c r="C485" s="1423"/>
      <c r="D485" s="1423"/>
      <c r="E485" s="1423"/>
      <c r="F485" s="1423"/>
      <c r="G485" s="1423"/>
      <c r="H485" s="1423"/>
      <c r="I485" s="1423"/>
      <c r="J485" s="1423"/>
      <c r="K485" s="1423"/>
      <c r="L485" s="1423"/>
      <c r="M485" s="1423"/>
      <c r="N485" s="1423"/>
      <c r="O485" s="1423"/>
      <c r="P485" s="1423"/>
      <c r="Q485" s="1423"/>
      <c r="R485" s="1423"/>
      <c r="S485" s="1423"/>
      <c r="T485" s="1423"/>
      <c r="U485" s="1423"/>
      <c r="V485" s="1423"/>
      <c r="W485" s="1423"/>
      <c r="X485" s="1423"/>
      <c r="Y485" s="1423"/>
      <c r="Z485" s="1423"/>
    </row>
    <row r="486" spans="1:26">
      <c r="A486" s="1424"/>
      <c r="B486" s="1425"/>
      <c r="C486" s="1425"/>
      <c r="D486" s="1425"/>
      <c r="E486" s="1425"/>
      <c r="F486" s="1425"/>
      <c r="G486" s="1425"/>
      <c r="H486" s="1425"/>
      <c r="I486" s="1425"/>
      <c r="J486" s="1425"/>
      <c r="K486" s="1425"/>
      <c r="L486" s="1425"/>
      <c r="M486" s="1425"/>
      <c r="N486" s="1425"/>
      <c r="O486" s="1425"/>
      <c r="P486" s="1425"/>
      <c r="Q486" s="1425"/>
      <c r="R486" s="1425"/>
      <c r="S486" s="1425"/>
      <c r="T486" s="1425"/>
      <c r="U486" s="1425"/>
      <c r="V486" s="1425"/>
      <c r="W486" s="1425"/>
      <c r="X486" s="1425"/>
      <c r="Y486" s="1425"/>
      <c r="Z486" s="1426"/>
    </row>
    <row r="487" spans="1:26">
      <c r="A487" s="1427"/>
      <c r="B487" s="1428" t="s">
        <v>331</v>
      </c>
      <c r="C487" s="1428"/>
      <c r="D487" s="1428"/>
      <c r="E487" s="1428"/>
      <c r="F487" s="1428"/>
      <c r="G487" s="1428"/>
      <c r="H487" s="1429"/>
      <c r="I487" s="1429"/>
      <c r="J487" s="1429"/>
      <c r="K487" s="1428" t="s">
        <v>332</v>
      </c>
      <c r="L487" s="1428"/>
      <c r="M487" s="1428"/>
      <c r="N487" s="1428"/>
      <c r="O487" s="1428"/>
      <c r="P487" s="1428"/>
      <c r="Q487" s="1428"/>
      <c r="R487" s="1429"/>
      <c r="S487" s="1429"/>
      <c r="T487" s="1428"/>
      <c r="U487" s="1428"/>
      <c r="V487" s="1428"/>
      <c r="W487" s="1428"/>
      <c r="X487" s="1428"/>
      <c r="Y487" s="1428"/>
      <c r="Z487" s="1428"/>
    </row>
    <row r="488" spans="1:26">
      <c r="A488" s="1427"/>
      <c r="B488" s="1430"/>
      <c r="C488" s="1429"/>
      <c r="D488" s="1429"/>
      <c r="E488" s="1429"/>
      <c r="F488" s="1429"/>
      <c r="G488" s="1429"/>
      <c r="H488" s="1429"/>
      <c r="I488" s="1429"/>
      <c r="J488" s="1429"/>
      <c r="K488" s="1430"/>
      <c r="L488" s="1430"/>
      <c r="M488" s="1429"/>
      <c r="N488" s="1429"/>
      <c r="O488" s="1429"/>
      <c r="P488" s="1429"/>
      <c r="Q488" s="1429"/>
      <c r="R488" s="1429"/>
      <c r="S488" s="1429"/>
      <c r="T488" s="1430"/>
      <c r="U488" s="1430"/>
      <c r="V488" s="1430"/>
      <c r="W488" s="1429"/>
      <c r="X488" s="1429"/>
      <c r="Y488" s="1429"/>
      <c r="Z488" s="1429"/>
    </row>
    <row r="489" spans="1:26">
      <c r="A489" s="1427"/>
      <c r="B489" s="1430"/>
      <c r="C489" s="1429"/>
      <c r="D489" s="1429"/>
      <c r="E489" s="1429"/>
      <c r="F489" s="1429"/>
      <c r="G489" s="1429"/>
      <c r="H489" s="1429"/>
      <c r="I489" s="1429"/>
      <c r="J489" s="1429"/>
      <c r="K489" s="1430"/>
      <c r="L489" s="1430"/>
      <c r="M489" s="1429"/>
      <c r="N489" s="1429"/>
      <c r="O489" s="1429"/>
      <c r="P489" s="1429"/>
      <c r="Q489" s="1429"/>
      <c r="R489" s="1429"/>
      <c r="S489" s="1429"/>
      <c r="T489" s="1430"/>
      <c r="U489" s="1430"/>
      <c r="V489" s="1430"/>
      <c r="W489" s="1429"/>
      <c r="X489" s="1429"/>
      <c r="Y489" s="1429"/>
      <c r="Z489" s="1429"/>
    </row>
    <row r="490" spans="1:26">
      <c r="A490" s="1427"/>
      <c r="B490" s="1430"/>
      <c r="C490" s="1429"/>
      <c r="D490" s="1429"/>
      <c r="E490" s="1429"/>
      <c r="F490" s="1429"/>
      <c r="G490" s="1429"/>
      <c r="H490" s="1429"/>
      <c r="I490" s="1429"/>
      <c r="J490" s="1429"/>
      <c r="K490" s="1430"/>
      <c r="L490" s="1430"/>
      <c r="M490" s="1429"/>
      <c r="N490" s="1429"/>
      <c r="O490" s="1429"/>
      <c r="P490" s="1429"/>
      <c r="Q490" s="1429"/>
      <c r="R490" s="1429"/>
      <c r="S490" s="1429"/>
      <c r="T490" s="1430"/>
      <c r="U490" s="1430"/>
      <c r="V490" s="1430"/>
      <c r="W490" s="1429"/>
      <c r="X490" s="1429"/>
      <c r="Y490" s="1429"/>
      <c r="Z490" s="1429"/>
    </row>
    <row r="491" spans="1:26">
      <c r="A491" s="1431"/>
      <c r="B491" s="1432" t="s">
        <v>333</v>
      </c>
      <c r="C491" s="1433"/>
      <c r="D491" s="1433"/>
      <c r="E491" s="1433"/>
      <c r="F491" s="1433"/>
      <c r="G491" s="1433"/>
      <c r="H491" s="1433"/>
      <c r="I491" s="1434"/>
      <c r="J491" s="1435"/>
      <c r="K491" s="1432" t="s">
        <v>333</v>
      </c>
      <c r="L491" s="1436"/>
      <c r="M491" s="1433"/>
      <c r="N491" s="1433"/>
      <c r="O491" s="1433"/>
      <c r="P491" s="1433"/>
      <c r="Q491" s="1433"/>
      <c r="R491" s="1433"/>
      <c r="S491" s="1435"/>
      <c r="T491" s="1437"/>
      <c r="U491" s="1438"/>
      <c r="V491" s="1438"/>
      <c r="W491" s="1439"/>
      <c r="X491" s="1439"/>
      <c r="Y491" s="1439"/>
      <c r="Z491" s="1439"/>
    </row>
    <row r="492" spans="1:26">
      <c r="A492" s="1431"/>
      <c r="B492" s="1437" t="s">
        <v>334</v>
      </c>
      <c r="C492" s="1439"/>
      <c r="D492" s="1439"/>
      <c r="E492" s="1439"/>
      <c r="F492" s="1439"/>
      <c r="G492" s="1439"/>
      <c r="H492" s="1439"/>
      <c r="I492" s="1435"/>
      <c r="J492" s="1435"/>
      <c r="K492" s="1437" t="s">
        <v>334</v>
      </c>
      <c r="L492" s="1438"/>
      <c r="M492" s="1439"/>
      <c r="N492" s="1439"/>
      <c r="O492" s="1439"/>
      <c r="P492" s="1439"/>
      <c r="Q492" s="1439"/>
      <c r="R492" s="1439"/>
      <c r="S492" s="1435"/>
      <c r="T492" s="1437"/>
      <c r="U492" s="1438"/>
      <c r="V492" s="1438"/>
      <c r="W492" s="1439"/>
      <c r="X492" s="1439"/>
      <c r="Y492" s="1439"/>
      <c r="Z492" s="1439"/>
    </row>
    <row r="493" spans="1:26">
      <c r="A493" s="1440"/>
      <c r="B493" s="1432" t="s">
        <v>335</v>
      </c>
      <c r="C493" s="1432"/>
      <c r="D493" s="1432"/>
      <c r="E493" s="1432"/>
      <c r="F493" s="1432"/>
      <c r="G493" s="1432"/>
      <c r="H493" s="1432"/>
      <c r="I493" s="1441"/>
      <c r="J493" s="1434"/>
      <c r="K493" s="1432">
        <v>0</v>
      </c>
      <c r="L493" s="1436"/>
      <c r="M493" s="1436"/>
      <c r="N493" s="1436"/>
      <c r="O493" s="1436"/>
      <c r="P493" s="1436"/>
      <c r="Q493" s="1436"/>
      <c r="R493" s="1436"/>
      <c r="S493" s="1442"/>
      <c r="T493" s="1432"/>
      <c r="U493" s="1432"/>
      <c r="V493" s="1432"/>
      <c r="W493" s="1432"/>
      <c r="X493" s="1432"/>
      <c r="Y493" s="1432"/>
      <c r="Z493" s="1432"/>
    </row>
    <row r="494" spans="1:26">
      <c r="A494" s="1418"/>
      <c r="B494" s="1419"/>
      <c r="C494" s="1419"/>
      <c r="D494" s="1419"/>
      <c r="E494" s="1419"/>
      <c r="F494" s="1419"/>
      <c r="G494" s="1419"/>
      <c r="H494" s="1419"/>
      <c r="I494" s="1419"/>
      <c r="J494" s="1419"/>
      <c r="K494" s="1419"/>
      <c r="L494" s="1419"/>
      <c r="M494" s="1419"/>
      <c r="N494" s="1419"/>
      <c r="O494" s="1419"/>
      <c r="P494" s="1419"/>
      <c r="Q494" s="1419"/>
      <c r="R494" s="1419"/>
      <c r="S494" s="1419"/>
      <c r="T494" s="1419"/>
      <c r="U494" s="1419"/>
      <c r="V494" s="1419"/>
      <c r="W494" s="1419"/>
      <c r="X494" s="1419"/>
      <c r="Y494" s="1419"/>
      <c r="Z494" s="1419"/>
    </row>
    <row r="495" spans="1:26">
      <c r="A495" s="1420"/>
      <c r="B495" s="1421"/>
      <c r="C495" s="1421"/>
      <c r="D495" s="1421"/>
      <c r="E495" s="1421"/>
      <c r="F495" s="1421"/>
      <c r="G495" s="1421"/>
      <c r="H495" s="1421"/>
      <c r="I495" s="1421"/>
      <c r="J495" s="1421"/>
      <c r="K495" s="1421"/>
      <c r="L495" s="1421"/>
      <c r="M495" s="1421"/>
      <c r="N495" s="1421"/>
      <c r="O495" s="1421"/>
      <c r="P495" s="1421"/>
      <c r="Q495" s="1421"/>
      <c r="R495" s="1421"/>
      <c r="S495" s="1421"/>
      <c r="T495" s="1421"/>
      <c r="U495" s="1421"/>
      <c r="V495" s="1421"/>
      <c r="W495" s="1421"/>
      <c r="X495" s="1421"/>
      <c r="Y495" s="1421"/>
      <c r="Z495" s="1421"/>
    </row>
    <row r="496" spans="1:26">
      <c r="A496" s="1422"/>
      <c r="B496" s="1423"/>
      <c r="C496" s="1423"/>
      <c r="D496" s="1423"/>
      <c r="E496" s="1423"/>
      <c r="F496" s="1423"/>
      <c r="G496" s="1423"/>
      <c r="H496" s="1423"/>
      <c r="I496" s="1423"/>
      <c r="J496" s="1423"/>
      <c r="K496" s="1423"/>
      <c r="L496" s="1423"/>
      <c r="M496" s="1423"/>
      <c r="N496" s="1423"/>
      <c r="O496" s="1423"/>
      <c r="P496" s="1423"/>
      <c r="Q496" s="1423"/>
      <c r="R496" s="1423"/>
      <c r="S496" s="1423"/>
      <c r="T496" s="1423"/>
      <c r="U496" s="1423"/>
      <c r="V496" s="1423"/>
      <c r="W496" s="1423"/>
      <c r="X496" s="1423"/>
      <c r="Y496" s="1423"/>
      <c r="Z496" s="1423"/>
    </row>
    <row r="497" spans="1:26">
      <c r="A497" s="1424"/>
      <c r="B497" s="1425"/>
      <c r="C497" s="1425"/>
      <c r="D497" s="1425"/>
      <c r="E497" s="1425"/>
      <c r="F497" s="1425"/>
      <c r="G497" s="1425"/>
      <c r="H497" s="1425"/>
      <c r="I497" s="1425"/>
      <c r="J497" s="1425"/>
      <c r="K497" s="1425"/>
      <c r="L497" s="1425"/>
      <c r="M497" s="1425"/>
      <c r="N497" s="1425"/>
      <c r="O497" s="1425"/>
      <c r="P497" s="1425"/>
      <c r="Q497" s="1425"/>
      <c r="R497" s="1425"/>
      <c r="S497" s="1425"/>
      <c r="T497" s="1425"/>
      <c r="U497" s="1425"/>
      <c r="V497" s="1425"/>
      <c r="W497" s="1425"/>
      <c r="X497" s="1425"/>
      <c r="Y497" s="1425"/>
      <c r="Z497" s="1426"/>
    </row>
    <row r="498" spans="1:26">
      <c r="A498" s="1427"/>
      <c r="B498" s="1428" t="s">
        <v>331</v>
      </c>
      <c r="C498" s="1428"/>
      <c r="D498" s="1428"/>
      <c r="E498" s="1428"/>
      <c r="F498" s="1428"/>
      <c r="G498" s="1428"/>
      <c r="H498" s="1429"/>
      <c r="I498" s="1429"/>
      <c r="J498" s="1429"/>
      <c r="K498" s="1428" t="s">
        <v>332</v>
      </c>
      <c r="L498" s="1428"/>
      <c r="M498" s="1428"/>
      <c r="N498" s="1428"/>
      <c r="O498" s="1428"/>
      <c r="P498" s="1428"/>
      <c r="Q498" s="1428"/>
      <c r="R498" s="1429"/>
      <c r="S498" s="1429"/>
      <c r="T498" s="1428"/>
      <c r="U498" s="1428"/>
      <c r="V498" s="1428"/>
      <c r="W498" s="1428"/>
      <c r="X498" s="1428"/>
      <c r="Y498" s="1428"/>
      <c r="Z498" s="1428"/>
    </row>
    <row r="499" spans="1:26">
      <c r="A499" s="1427"/>
      <c r="B499" s="1430"/>
      <c r="C499" s="1429"/>
      <c r="D499" s="1429"/>
      <c r="E499" s="1429"/>
      <c r="F499" s="1429"/>
      <c r="G499" s="1429"/>
      <c r="H499" s="1429"/>
      <c r="I499" s="1429"/>
      <c r="J499" s="1429"/>
      <c r="K499" s="1430"/>
      <c r="L499" s="1430"/>
      <c r="M499" s="1429"/>
      <c r="N499" s="1429"/>
      <c r="O499" s="1429"/>
      <c r="P499" s="1429"/>
      <c r="Q499" s="1429"/>
      <c r="R499" s="1429"/>
      <c r="S499" s="1429"/>
      <c r="T499" s="1430"/>
      <c r="U499" s="1430"/>
      <c r="V499" s="1430"/>
      <c r="W499" s="1429"/>
      <c r="X499" s="1429"/>
      <c r="Y499" s="1429"/>
      <c r="Z499" s="1429"/>
    </row>
    <row r="500" spans="1:26">
      <c r="A500" s="1427"/>
      <c r="B500" s="1430"/>
      <c r="C500" s="1429"/>
      <c r="D500" s="1429"/>
      <c r="E500" s="1429"/>
      <c r="F500" s="1429"/>
      <c r="G500" s="1429"/>
      <c r="H500" s="1429"/>
      <c r="I500" s="1429"/>
      <c r="J500" s="1429"/>
      <c r="K500" s="1430"/>
      <c r="L500" s="1430"/>
      <c r="M500" s="1429"/>
      <c r="N500" s="1429"/>
      <c r="O500" s="1429"/>
      <c r="P500" s="1429"/>
      <c r="Q500" s="1429"/>
      <c r="R500" s="1429"/>
      <c r="S500" s="1429"/>
      <c r="T500" s="1430"/>
      <c r="U500" s="1430"/>
      <c r="V500" s="1430"/>
      <c r="W500" s="1429"/>
      <c r="X500" s="1429"/>
      <c r="Y500" s="1429"/>
      <c r="Z500" s="1429"/>
    </row>
    <row r="501" spans="1:26">
      <c r="A501" s="1427"/>
      <c r="B501" s="1430"/>
      <c r="C501" s="1429"/>
      <c r="D501" s="1429"/>
      <c r="E501" s="1429"/>
      <c r="F501" s="1429"/>
      <c r="G501" s="1429"/>
      <c r="H501" s="1429"/>
      <c r="I501" s="1429"/>
      <c r="J501" s="1429"/>
      <c r="K501" s="1430"/>
      <c r="L501" s="1430"/>
      <c r="M501" s="1429"/>
      <c r="N501" s="1429"/>
      <c r="O501" s="1429"/>
      <c r="P501" s="1429"/>
      <c r="Q501" s="1429"/>
      <c r="R501" s="1429"/>
      <c r="S501" s="1429"/>
      <c r="T501" s="1430"/>
      <c r="U501" s="1430"/>
      <c r="V501" s="1430"/>
      <c r="W501" s="1429"/>
      <c r="X501" s="1429"/>
      <c r="Y501" s="1429"/>
      <c r="Z501" s="1429"/>
    </row>
    <row r="502" spans="1:26">
      <c r="A502" s="1431"/>
      <c r="B502" s="1432" t="s">
        <v>333</v>
      </c>
      <c r="C502" s="1433"/>
      <c r="D502" s="1433"/>
      <c r="E502" s="1433"/>
      <c r="F502" s="1433"/>
      <c r="G502" s="1433"/>
      <c r="H502" s="1433"/>
      <c r="I502" s="1434"/>
      <c r="J502" s="1435"/>
      <c r="K502" s="1432" t="s">
        <v>333</v>
      </c>
      <c r="L502" s="1436"/>
      <c r="M502" s="1433"/>
      <c r="N502" s="1433"/>
      <c r="O502" s="1433"/>
      <c r="P502" s="1433"/>
      <c r="Q502" s="1433"/>
      <c r="R502" s="1433"/>
      <c r="S502" s="1435"/>
      <c r="T502" s="1437"/>
      <c r="U502" s="1438"/>
      <c r="V502" s="1438"/>
      <c r="W502" s="1439"/>
      <c r="X502" s="1439"/>
      <c r="Y502" s="1439"/>
      <c r="Z502" s="1439"/>
    </row>
    <row r="503" spans="1:26">
      <c r="A503" s="1431"/>
      <c r="B503" s="1437" t="e">
        <v>#REF!</v>
      </c>
      <c r="C503" s="1439"/>
      <c r="D503" s="1439"/>
      <c r="E503" s="1439"/>
      <c r="F503" s="1439"/>
      <c r="G503" s="1439"/>
      <c r="H503" s="1439"/>
      <c r="I503" s="1435"/>
      <c r="J503" s="1435"/>
      <c r="K503" s="1437" t="s">
        <v>334</v>
      </c>
      <c r="L503" s="1438"/>
      <c r="M503" s="1439"/>
      <c r="N503" s="1439"/>
      <c r="O503" s="1439"/>
      <c r="P503" s="1439"/>
      <c r="Q503" s="1439"/>
      <c r="R503" s="1439"/>
      <c r="S503" s="1435"/>
      <c r="T503" s="1437"/>
      <c r="U503" s="1438"/>
      <c r="V503" s="1438"/>
      <c r="W503" s="1439"/>
      <c r="X503" s="1439"/>
      <c r="Y503" s="1439"/>
      <c r="Z503" s="1439"/>
    </row>
    <row r="504" spans="1:26">
      <c r="A504" s="1431"/>
      <c r="B504" s="1437" t="e">
        <v>#REF!</v>
      </c>
      <c r="C504" s="1437"/>
      <c r="D504" s="1437"/>
      <c r="E504" s="1437"/>
      <c r="F504" s="1437"/>
      <c r="G504" s="1437"/>
      <c r="H504" s="1437"/>
      <c r="I504" s="1543"/>
      <c r="J504" s="1435"/>
      <c r="K504" s="1437" t="e">
        <v>#REF!</v>
      </c>
      <c r="L504" s="1438"/>
      <c r="M504" s="1438"/>
      <c r="N504" s="1438"/>
      <c r="O504" s="1438"/>
      <c r="P504" s="1438"/>
      <c r="Q504" s="1438"/>
      <c r="R504" s="1438"/>
      <c r="S504" s="1544"/>
      <c r="T504" s="1437"/>
      <c r="U504" s="1437"/>
      <c r="V504" s="1437"/>
      <c r="W504" s="1437"/>
      <c r="X504" s="1437"/>
      <c r="Y504" s="1437"/>
      <c r="Z504" s="1437"/>
    </row>
    <row r="505" spans="1:26">
      <c r="A505" s="1295"/>
      <c r="B505" s="1295"/>
      <c r="C505" s="1295"/>
      <c r="D505" s="1295"/>
      <c r="E505" s="1295"/>
      <c r="F505" s="1296" t="s">
        <v>336</v>
      </c>
      <c r="G505" s="1297"/>
      <c r="H505" s="1297"/>
      <c r="I505" s="1297"/>
      <c r="J505" s="1297"/>
      <c r="K505" s="1297"/>
      <c r="L505" s="1297"/>
      <c r="M505" s="1297"/>
      <c r="N505" s="1297"/>
      <c r="O505" s="1297"/>
      <c r="P505" s="1297"/>
      <c r="Q505" s="1297"/>
      <c r="R505" s="1297"/>
      <c r="S505" s="1297"/>
      <c r="T505" s="1297"/>
      <c r="U505" s="1297"/>
      <c r="V505" s="1297"/>
      <c r="W505" s="1298"/>
      <c r="X505" s="1299" t="s">
        <v>292</v>
      </c>
      <c r="Y505" s="1299"/>
      <c r="Z505" s="1299"/>
    </row>
    <row r="506" spans="1:26">
      <c r="A506" s="1295"/>
      <c r="B506" s="1295"/>
      <c r="C506" s="1295"/>
      <c r="D506" s="1295"/>
      <c r="E506" s="1295"/>
      <c r="F506" s="1301"/>
      <c r="G506" s="1302"/>
      <c r="H506" s="1302"/>
      <c r="I506" s="1302"/>
      <c r="J506" s="1302"/>
      <c r="K506" s="1302"/>
      <c r="L506" s="1302"/>
      <c r="M506" s="1302"/>
      <c r="N506" s="1302"/>
      <c r="O506" s="1302"/>
      <c r="P506" s="1302"/>
      <c r="Q506" s="1302"/>
      <c r="R506" s="1302"/>
      <c r="S506" s="1302"/>
      <c r="T506" s="1302"/>
      <c r="U506" s="1302"/>
      <c r="V506" s="1302"/>
      <c r="W506" s="1303"/>
      <c r="X506" s="1299"/>
      <c r="Y506" s="1299"/>
      <c r="Z506" s="1299"/>
    </row>
    <row r="507" spans="1:26">
      <c r="A507" s="1295"/>
      <c r="B507" s="1295"/>
      <c r="C507" s="1295"/>
      <c r="D507" s="1295"/>
      <c r="E507" s="1295"/>
      <c r="F507" s="1301"/>
      <c r="G507" s="1302"/>
      <c r="H507" s="1302"/>
      <c r="I507" s="1302"/>
      <c r="J507" s="1302"/>
      <c r="K507" s="1302"/>
      <c r="L507" s="1302"/>
      <c r="M507" s="1302"/>
      <c r="N507" s="1302"/>
      <c r="O507" s="1302"/>
      <c r="P507" s="1302"/>
      <c r="Q507" s="1302"/>
      <c r="R507" s="1302"/>
      <c r="S507" s="1302"/>
      <c r="T507" s="1302"/>
      <c r="U507" s="1302"/>
      <c r="V507" s="1302"/>
      <c r="W507" s="1303"/>
      <c r="X507" s="1299" t="s">
        <v>293</v>
      </c>
      <c r="Y507" s="1299"/>
      <c r="Z507" s="1299"/>
    </row>
    <row r="508" spans="1:26">
      <c r="A508" s="1295"/>
      <c r="B508" s="1295"/>
      <c r="C508" s="1295"/>
      <c r="D508" s="1295"/>
      <c r="E508" s="1295"/>
      <c r="F508" s="1304"/>
      <c r="G508" s="1305"/>
      <c r="H508" s="1305"/>
      <c r="I508" s="1305"/>
      <c r="J508" s="1305"/>
      <c r="K508" s="1305"/>
      <c r="L508" s="1305"/>
      <c r="M508" s="1305"/>
      <c r="N508" s="1305"/>
      <c r="O508" s="1305"/>
      <c r="P508" s="1305"/>
      <c r="Q508" s="1305"/>
      <c r="R508" s="1305"/>
      <c r="S508" s="1305"/>
      <c r="T508" s="1305"/>
      <c r="U508" s="1305"/>
      <c r="V508" s="1305"/>
      <c r="W508" s="1306"/>
      <c r="X508" s="1299"/>
      <c r="Y508" s="1299"/>
      <c r="Z508" s="1299"/>
    </row>
    <row r="509" spans="1:26">
      <c r="A509" s="1295"/>
      <c r="B509" s="1295"/>
      <c r="C509" s="1295"/>
      <c r="D509" s="1295"/>
      <c r="E509" s="1295"/>
      <c r="F509" s="1307"/>
      <c r="G509" s="1308"/>
      <c r="H509" s="1308"/>
      <c r="I509" s="1308"/>
      <c r="J509" s="1308"/>
      <c r="K509" s="1308"/>
      <c r="L509" s="1308"/>
      <c r="M509" s="1308"/>
      <c r="N509" s="1308"/>
      <c r="O509" s="1308"/>
      <c r="P509" s="1308"/>
      <c r="Q509" s="1308"/>
      <c r="R509" s="1308"/>
      <c r="S509" s="1308"/>
      <c r="T509" s="1308"/>
      <c r="U509" s="1309"/>
      <c r="V509" s="1309"/>
      <c r="W509" s="1309"/>
      <c r="X509" s="1309"/>
      <c r="Y509" s="1308"/>
      <c r="Z509" s="1308"/>
    </row>
    <row r="510" spans="1:26" ht="15.6">
      <c r="A510" s="1295"/>
      <c r="B510" s="1295"/>
      <c r="C510" s="1295"/>
      <c r="D510" s="1295"/>
      <c r="E510" s="1295"/>
      <c r="F510" s="1310"/>
      <c r="G510" s="1311"/>
      <c r="H510" s="1311"/>
      <c r="I510" s="1311"/>
      <c r="J510" s="1311"/>
      <c r="K510" s="1311"/>
      <c r="L510" s="1311"/>
      <c r="M510" s="1311"/>
      <c r="N510" s="1311"/>
      <c r="O510" s="1311"/>
      <c r="P510" s="1311"/>
      <c r="Q510" s="1311"/>
      <c r="R510" s="1311"/>
      <c r="S510" s="1312"/>
      <c r="T510" s="1313" t="s">
        <v>294</v>
      </c>
      <c r="U510" s="1313"/>
      <c r="V510" s="1314"/>
      <c r="W510" s="1315"/>
      <c r="X510" s="1315"/>
      <c r="Y510" s="1315"/>
      <c r="Z510" s="1316"/>
    </row>
    <row r="511" spans="1:26">
      <c r="A511" s="1295"/>
      <c r="B511" s="1295"/>
      <c r="C511" s="1295"/>
      <c r="D511" s="1295"/>
      <c r="E511" s="1295"/>
      <c r="F511" s="1317"/>
      <c r="G511" s="1318"/>
      <c r="H511" s="1318"/>
      <c r="I511" s="1318"/>
      <c r="J511" s="1318"/>
      <c r="K511" s="1318"/>
      <c r="L511" s="1318"/>
      <c r="M511" s="1318"/>
      <c r="N511" s="1318"/>
      <c r="O511" s="1318"/>
      <c r="P511" s="1318"/>
      <c r="Q511" s="1318"/>
      <c r="R511" s="1318"/>
      <c r="S511" s="1318"/>
      <c r="T511" s="1318"/>
      <c r="U511" s="1319"/>
      <c r="V511" s="1319"/>
      <c r="W511" s="1319"/>
      <c r="X511" s="1319"/>
      <c r="Y511" s="1318"/>
      <c r="Z511" s="1318"/>
    </row>
    <row r="512" spans="1:26">
      <c r="A512" s="1320" t="s">
        <v>295</v>
      </c>
      <c r="B512" s="1321"/>
      <c r="C512" s="1321"/>
      <c r="D512" s="1321"/>
      <c r="E512" s="1321"/>
      <c r="F512" s="1321"/>
      <c r="G512" s="1321"/>
      <c r="H512" s="1321"/>
      <c r="I512" s="1321"/>
      <c r="J512" s="1321"/>
      <c r="K512" s="1321"/>
      <c r="L512" s="1321"/>
      <c r="M512" s="1321"/>
      <c r="N512" s="1321"/>
      <c r="O512" s="1321"/>
      <c r="P512" s="1321"/>
      <c r="Q512" s="1321"/>
      <c r="R512" s="1321"/>
      <c r="S512" s="1321"/>
      <c r="T512" s="1321"/>
      <c r="U512" s="1321"/>
      <c r="V512" s="1321"/>
      <c r="W512" s="1321"/>
      <c r="X512" s="1321"/>
      <c r="Y512" s="1321"/>
      <c r="Z512" s="1322"/>
    </row>
    <row r="513" spans="1:26">
      <c r="A513" s="1323" t="s">
        <v>296</v>
      </c>
      <c r="B513" s="1323"/>
      <c r="C513" s="1323"/>
      <c r="D513" s="1323"/>
      <c r="E513" s="1323"/>
      <c r="F513" s="1324"/>
      <c r="G513" s="1324"/>
      <c r="H513" s="1324"/>
      <c r="I513" s="1324"/>
      <c r="J513" s="1324"/>
      <c r="K513" s="1324"/>
      <c r="L513" s="1325" t="s">
        <v>297</v>
      </c>
      <c r="M513" s="1325"/>
      <c r="N513" s="1325"/>
      <c r="O513" s="1326"/>
      <c r="P513" s="1327"/>
      <c r="Q513" s="1327"/>
      <c r="R513" s="1327"/>
      <c r="S513" s="1327"/>
      <c r="T513" s="1325" t="s">
        <v>298</v>
      </c>
      <c r="U513" s="1325"/>
      <c r="V513" s="1325"/>
      <c r="W513" s="1325"/>
      <c r="X513" s="1328"/>
      <c r="Y513" s="1329"/>
      <c r="Z513" s="1330"/>
    </row>
    <row r="514" spans="1:26">
      <c r="A514" s="1331" t="s">
        <v>299</v>
      </c>
      <c r="B514" s="1332"/>
      <c r="C514" s="1332"/>
      <c r="D514" s="1332"/>
      <c r="E514" s="1333"/>
      <c r="F514" s="1334" t="s">
        <v>300</v>
      </c>
      <c r="G514" s="1335"/>
      <c r="H514" s="1335"/>
      <c r="I514" s="1335"/>
      <c r="J514" s="1335"/>
      <c r="K514" s="1335"/>
      <c r="L514" s="1335"/>
      <c r="M514" s="1335"/>
      <c r="N514" s="1335"/>
      <c r="O514" s="1335"/>
      <c r="P514" s="1335"/>
      <c r="Q514" s="1335"/>
      <c r="R514" s="1335"/>
      <c r="S514" s="1335"/>
      <c r="T514" s="1335"/>
      <c r="U514" s="1335"/>
      <c r="V514" s="1335"/>
      <c r="W514" s="1335"/>
      <c r="X514" s="1335"/>
      <c r="Y514" s="1335"/>
      <c r="Z514" s="1336"/>
    </row>
    <row r="515" spans="1:26">
      <c r="A515" s="1337"/>
      <c r="B515" s="1338"/>
      <c r="C515" s="1338"/>
      <c r="D515" s="1338"/>
      <c r="E515" s="1339"/>
      <c r="F515" s="1340"/>
      <c r="G515" s="1341"/>
      <c r="H515" s="1341"/>
      <c r="I515" s="1341"/>
      <c r="J515" s="1341"/>
      <c r="K515" s="1341"/>
      <c r="L515" s="1341"/>
      <c r="M515" s="1341"/>
      <c r="N515" s="1341"/>
      <c r="O515" s="1341"/>
      <c r="P515" s="1341"/>
      <c r="Q515" s="1341"/>
      <c r="R515" s="1341"/>
      <c r="S515" s="1341"/>
      <c r="T515" s="1341"/>
      <c r="U515" s="1341"/>
      <c r="V515" s="1341"/>
      <c r="W515" s="1341"/>
      <c r="X515" s="1341"/>
      <c r="Y515" s="1341"/>
      <c r="Z515" s="1342"/>
    </row>
    <row r="516" spans="1:26">
      <c r="A516" s="1343" t="s">
        <v>301</v>
      </c>
      <c r="B516" s="1343"/>
      <c r="C516" s="1343"/>
      <c r="D516" s="1343"/>
      <c r="E516" s="1343"/>
      <c r="F516" s="1324"/>
      <c r="G516" s="1324"/>
      <c r="H516" s="1324"/>
      <c r="I516" s="1324"/>
      <c r="J516" s="1324"/>
      <c r="K516" s="1324"/>
      <c r="L516" s="1324"/>
      <c r="M516" s="1324"/>
      <c r="N516" s="1324"/>
      <c r="O516" s="1324"/>
      <c r="P516" s="1324"/>
      <c r="Q516" s="1324"/>
      <c r="R516" s="1324"/>
      <c r="S516" s="1344" t="s">
        <v>302</v>
      </c>
      <c r="T516" s="1345"/>
      <c r="U516" s="1346"/>
      <c r="V516" s="1347"/>
      <c r="W516" s="1347"/>
      <c r="X516" s="1347"/>
      <c r="Y516" s="1347"/>
      <c r="Z516" s="1348"/>
    </row>
    <row r="517" spans="1:26">
      <c r="A517" s="1343" t="s">
        <v>303</v>
      </c>
      <c r="B517" s="1343"/>
      <c r="C517" s="1343"/>
      <c r="D517" s="1343"/>
      <c r="E517" s="1343"/>
      <c r="F517" s="1324"/>
      <c r="G517" s="1324"/>
      <c r="H517" s="1324"/>
      <c r="I517" s="1324"/>
      <c r="J517" s="1324"/>
      <c r="K517" s="1324"/>
      <c r="L517" s="1324"/>
      <c r="M517" s="1324"/>
      <c r="N517" s="1324"/>
      <c r="O517" s="1324"/>
      <c r="P517" s="1324"/>
      <c r="Q517" s="1324"/>
      <c r="R517" s="1324"/>
      <c r="S517" s="1344" t="s">
        <v>304</v>
      </c>
      <c r="T517" s="1345"/>
      <c r="U517" s="1346"/>
      <c r="V517" s="1347"/>
      <c r="W517" s="1347"/>
      <c r="X517" s="1347"/>
      <c r="Y517" s="1347"/>
      <c r="Z517" s="1348"/>
    </row>
    <row r="518" spans="1:26">
      <c r="A518" s="1349"/>
      <c r="B518" s="1349"/>
      <c r="C518" s="1349"/>
      <c r="D518" s="1349"/>
      <c r="E518" s="1349"/>
      <c r="F518" s="1350"/>
      <c r="G518" s="1350"/>
      <c r="H518" s="1350"/>
      <c r="I518" s="1350"/>
      <c r="J518" s="1350"/>
      <c r="K518" s="1350"/>
      <c r="L518" s="1350"/>
      <c r="M518" s="1350"/>
      <c r="N518" s="1350"/>
      <c r="O518" s="1350"/>
      <c r="P518" s="1350"/>
      <c r="Q518" s="1350"/>
      <c r="R518" s="1350"/>
      <c r="S518" s="1350"/>
      <c r="T518" s="1350"/>
      <c r="U518" s="1350"/>
      <c r="V518" s="1350"/>
      <c r="W518" s="1350"/>
      <c r="X518" s="1350"/>
      <c r="Y518" s="1350"/>
      <c r="Z518" s="1351"/>
    </row>
    <row r="519" spans="1:26">
      <c r="A519" s="1320" t="s">
        <v>305</v>
      </c>
      <c r="B519" s="1321"/>
      <c r="C519" s="1321"/>
      <c r="D519" s="1321"/>
      <c r="E519" s="1321"/>
      <c r="F519" s="1321"/>
      <c r="G519" s="1321"/>
      <c r="H519" s="1321"/>
      <c r="I519" s="1321"/>
      <c r="J519" s="1321"/>
      <c r="K519" s="1321"/>
      <c r="L519" s="1321"/>
      <c r="M519" s="1321"/>
      <c r="N519" s="1321"/>
      <c r="O519" s="1321"/>
      <c r="P519" s="1321"/>
      <c r="Q519" s="1321"/>
      <c r="R519" s="1321"/>
      <c r="S519" s="1321"/>
      <c r="T519" s="1321"/>
      <c r="U519" s="1321"/>
      <c r="V519" s="1321"/>
      <c r="W519" s="1321"/>
      <c r="X519" s="1321"/>
      <c r="Y519" s="1321"/>
      <c r="Z519" s="1322"/>
    </row>
    <row r="520" spans="1:26">
      <c r="A520" s="1352" t="s">
        <v>306</v>
      </c>
      <c r="B520" s="1353"/>
      <c r="C520" s="1354"/>
      <c r="D520" s="1355" t="s">
        <v>69</v>
      </c>
      <c r="E520" s="1356"/>
      <c r="F520" s="1356"/>
      <c r="G520" s="1356"/>
      <c r="H520" s="1356"/>
      <c r="I520" s="1356"/>
      <c r="J520" s="1356"/>
      <c r="K520" s="1356"/>
      <c r="L520" s="1356"/>
      <c r="M520" s="1356"/>
      <c r="N520" s="1356"/>
      <c r="O520" s="1356"/>
      <c r="P520" s="1356"/>
      <c r="Q520" s="1356"/>
      <c r="R520" s="1356"/>
      <c r="S520" s="1356"/>
      <c r="T520" s="1356"/>
      <c r="U520" s="1356"/>
      <c r="V520" s="1356"/>
      <c r="W520" s="1356"/>
      <c r="X520" s="1356"/>
      <c r="Y520" s="1353"/>
      <c r="Z520" s="1357" t="s">
        <v>105</v>
      </c>
    </row>
    <row r="521" spans="1:26">
      <c r="A521" s="1358" t="s">
        <v>353</v>
      </c>
      <c r="B521" s="1359"/>
      <c r="C521" s="1360"/>
      <c r="D521" s="1361" t="s">
        <v>97</v>
      </c>
      <c r="E521" s="1359"/>
      <c r="F521" s="1359"/>
      <c r="G521" s="1359"/>
      <c r="H521" s="1359"/>
      <c r="I521" s="1359"/>
      <c r="J521" s="1359"/>
      <c r="K521" s="1359"/>
      <c r="L521" s="1359"/>
      <c r="M521" s="1359"/>
      <c r="N521" s="1359"/>
      <c r="O521" s="1359"/>
      <c r="P521" s="1359"/>
      <c r="Q521" s="1359"/>
      <c r="R521" s="1359"/>
      <c r="S521" s="1359"/>
      <c r="T521" s="1359"/>
      <c r="U521" s="1359"/>
      <c r="V521" s="1359"/>
      <c r="W521" s="1359"/>
      <c r="X521" s="1359"/>
      <c r="Y521" s="1360"/>
      <c r="Z521" s="1361" t="s">
        <v>172</v>
      </c>
    </row>
    <row r="522" spans="1:26">
      <c r="A522" s="1363"/>
      <c r="B522" s="1364"/>
      <c r="C522" s="1365"/>
      <c r="D522" s="1366"/>
      <c r="E522" s="1364"/>
      <c r="F522" s="1364"/>
      <c r="G522" s="1364"/>
      <c r="H522" s="1364"/>
      <c r="I522" s="1364"/>
      <c r="J522" s="1364"/>
      <c r="K522" s="1364"/>
      <c r="L522" s="1364"/>
      <c r="M522" s="1364"/>
      <c r="N522" s="1364"/>
      <c r="O522" s="1364"/>
      <c r="P522" s="1364"/>
      <c r="Q522" s="1364"/>
      <c r="R522" s="1364"/>
      <c r="S522" s="1364"/>
      <c r="T522" s="1364"/>
      <c r="U522" s="1364"/>
      <c r="V522" s="1364"/>
      <c r="W522" s="1364"/>
      <c r="X522" s="1364"/>
      <c r="Y522" s="1365"/>
      <c r="Z522" s="1366"/>
    </row>
    <row r="523" spans="1:26">
      <c r="A523" s="1350"/>
      <c r="B523" s="1350"/>
      <c r="C523" s="1350"/>
      <c r="D523" s="1350"/>
      <c r="E523" s="1350"/>
      <c r="F523" s="1350"/>
      <c r="G523" s="1350"/>
      <c r="H523" s="1350"/>
      <c r="I523" s="1350"/>
      <c r="J523" s="1350"/>
      <c r="K523" s="1350"/>
      <c r="L523" s="1350"/>
      <c r="M523" s="1350"/>
      <c r="N523" s="1350"/>
      <c r="O523" s="1350"/>
      <c r="P523" s="1350"/>
      <c r="Q523" s="1350"/>
      <c r="R523" s="1350"/>
      <c r="S523" s="1350"/>
      <c r="T523" s="1350"/>
      <c r="U523" s="1350"/>
      <c r="V523" s="1350"/>
      <c r="W523" s="1350"/>
      <c r="X523" s="1350"/>
      <c r="Y523" s="1350"/>
      <c r="Z523" s="1350"/>
    </row>
    <row r="524" spans="1:26">
      <c r="A524" s="1368" t="s">
        <v>309</v>
      </c>
      <c r="B524" s="1369"/>
      <c r="C524" s="1369"/>
      <c r="D524" s="1369"/>
      <c r="E524" s="1369"/>
      <c r="F524" s="1369"/>
      <c r="G524" s="1369"/>
      <c r="H524" s="1369"/>
      <c r="I524" s="1369"/>
      <c r="J524" s="1369"/>
      <c r="K524" s="1369"/>
      <c r="L524" s="1369"/>
      <c r="M524" s="1369"/>
      <c r="N524" s="1369"/>
      <c r="O524" s="1369"/>
      <c r="P524" s="1369"/>
      <c r="Q524" s="1369"/>
      <c r="R524" s="1369"/>
      <c r="S524" s="1369"/>
      <c r="T524" s="1369"/>
      <c r="U524" s="1369"/>
      <c r="V524" s="1369"/>
      <c r="W524" s="1369"/>
      <c r="X524" s="1369"/>
      <c r="Y524" s="1369"/>
      <c r="Z524" s="1369"/>
    </row>
    <row r="525" spans="1:26">
      <c r="A525" s="1370" t="s">
        <v>310</v>
      </c>
      <c r="B525" s="1371" t="s">
        <v>311</v>
      </c>
      <c r="C525" s="1372"/>
      <c r="D525" s="1372"/>
      <c r="E525" s="1372"/>
      <c r="F525" s="1372"/>
      <c r="G525" s="1372"/>
      <c r="H525" s="1372"/>
      <c r="I525" s="1372"/>
      <c r="J525" s="1373"/>
      <c r="K525" s="1374" t="s">
        <v>312</v>
      </c>
      <c r="L525" s="1374"/>
      <c r="M525" s="1374"/>
      <c r="N525" s="1374"/>
      <c r="O525" s="1374"/>
      <c r="P525" s="1374"/>
      <c r="Q525" s="1374"/>
      <c r="R525" s="1374"/>
      <c r="S525" s="1374"/>
      <c r="T525" s="1374"/>
      <c r="U525" s="1374"/>
      <c r="V525" s="1374"/>
      <c r="W525" s="1371" t="s">
        <v>313</v>
      </c>
      <c r="X525" s="1372"/>
      <c r="Y525" s="1373"/>
      <c r="Z525" s="1371" t="s">
        <v>314</v>
      </c>
    </row>
    <row r="526" spans="1:26">
      <c r="A526" s="1375"/>
      <c r="B526" s="1376"/>
      <c r="C526" s="1377"/>
      <c r="D526" s="1377"/>
      <c r="E526" s="1377"/>
      <c r="F526" s="1377"/>
      <c r="G526" s="1377"/>
      <c r="H526" s="1377"/>
      <c r="I526" s="1377"/>
      <c r="J526" s="1378"/>
      <c r="K526" s="1379" t="s">
        <v>315</v>
      </c>
      <c r="L526" s="1379"/>
      <c r="M526" s="1379" t="s">
        <v>316</v>
      </c>
      <c r="N526" s="1379"/>
      <c r="O526" s="1379" t="s">
        <v>317</v>
      </c>
      <c r="P526" s="1379"/>
      <c r="Q526" s="1380" t="s">
        <v>318</v>
      </c>
      <c r="R526" s="1381"/>
      <c r="S526" s="1380" t="s">
        <v>319</v>
      </c>
      <c r="T526" s="1381"/>
      <c r="U526" s="1380" t="s">
        <v>320</v>
      </c>
      <c r="V526" s="1381"/>
      <c r="W526" s="1376"/>
      <c r="X526" s="1377"/>
      <c r="Y526" s="1378"/>
      <c r="Z526" s="1376"/>
    </row>
    <row r="527" spans="1:26">
      <c r="A527" s="1382"/>
      <c r="B527" s="1383"/>
      <c r="C527" s="1384"/>
      <c r="D527" s="1384"/>
      <c r="E527" s="1384"/>
      <c r="F527" s="1384"/>
      <c r="G527" s="1384"/>
      <c r="H527" s="1384"/>
      <c r="I527" s="1384"/>
      <c r="J527" s="1385"/>
      <c r="K527" s="1379" t="s">
        <v>321</v>
      </c>
      <c r="L527" s="1379"/>
      <c r="M527" s="1379" t="s">
        <v>321</v>
      </c>
      <c r="N527" s="1379"/>
      <c r="O527" s="1379" t="s">
        <v>321</v>
      </c>
      <c r="P527" s="1379"/>
      <c r="Q527" s="1380" t="s">
        <v>322</v>
      </c>
      <c r="R527" s="1381"/>
      <c r="S527" s="1380" t="s">
        <v>323</v>
      </c>
      <c r="T527" s="1381"/>
      <c r="U527" s="1380" t="s">
        <v>324</v>
      </c>
      <c r="V527" s="1381"/>
      <c r="W527" s="1383"/>
      <c r="X527" s="1384"/>
      <c r="Y527" s="1385"/>
      <c r="Z527" s="1383"/>
    </row>
    <row r="528" spans="1:26">
      <c r="A528" s="1386"/>
      <c r="B528" s="1387" t="s">
        <v>325</v>
      </c>
      <c r="C528" s="1388"/>
      <c r="D528" s="1388"/>
      <c r="E528" s="1388"/>
      <c r="F528" s="1388"/>
      <c r="G528" s="1388"/>
      <c r="H528" s="1388"/>
      <c r="I528" s="1388"/>
      <c r="J528" s="1389"/>
      <c r="K528" s="1390"/>
      <c r="L528" s="1391"/>
      <c r="M528" s="1390"/>
      <c r="N528" s="1391"/>
      <c r="O528" s="1390"/>
      <c r="P528" s="1391"/>
      <c r="Q528" s="1523"/>
      <c r="R528" s="1524"/>
      <c r="S528" s="1390">
        <v>10.8</v>
      </c>
      <c r="T528" s="1391"/>
      <c r="U528" s="1525"/>
      <c r="V528" s="1526"/>
      <c r="W528" s="1390"/>
      <c r="X528" s="1392"/>
      <c r="Y528" s="1391"/>
      <c r="Z528" s="1393">
        <v>10.8</v>
      </c>
    </row>
    <row r="529" spans="1:26">
      <c r="A529" s="1386"/>
      <c r="B529" s="1387"/>
      <c r="C529" s="1388"/>
      <c r="D529" s="1388"/>
      <c r="E529" s="1388"/>
      <c r="F529" s="1388"/>
      <c r="G529" s="1388"/>
      <c r="H529" s="1388"/>
      <c r="I529" s="1388"/>
      <c r="J529" s="1389"/>
      <c r="K529" s="1390"/>
      <c r="L529" s="1391"/>
      <c r="M529" s="1390"/>
      <c r="N529" s="1391"/>
      <c r="O529" s="1390"/>
      <c r="P529" s="1391"/>
      <c r="Q529" s="1390"/>
      <c r="R529" s="1391"/>
      <c r="S529" s="1390"/>
      <c r="T529" s="1391"/>
      <c r="U529" s="1525"/>
      <c r="V529" s="1526"/>
      <c r="W529" s="1390"/>
      <c r="X529" s="1392"/>
      <c r="Y529" s="1391"/>
      <c r="Z529" s="1393">
        <v>0</v>
      </c>
    </row>
    <row r="530" spans="1:26">
      <c r="A530" s="1386"/>
      <c r="B530" s="1387"/>
      <c r="C530" s="1388"/>
      <c r="D530" s="1388"/>
      <c r="E530" s="1388"/>
      <c r="F530" s="1388"/>
      <c r="G530" s="1388"/>
      <c r="H530" s="1388"/>
      <c r="I530" s="1388"/>
      <c r="J530" s="1389"/>
      <c r="K530" s="1390"/>
      <c r="L530" s="1391"/>
      <c r="M530" s="1390"/>
      <c r="N530" s="1391"/>
      <c r="O530" s="1390"/>
      <c r="P530" s="1391"/>
      <c r="Q530" s="1390"/>
      <c r="R530" s="1391"/>
      <c r="S530" s="1390"/>
      <c r="T530" s="1391"/>
      <c r="U530" s="1525"/>
      <c r="V530" s="1526"/>
      <c r="W530" s="1390"/>
      <c r="X530" s="1392"/>
      <c r="Y530" s="1391"/>
      <c r="Z530" s="1393">
        <v>0</v>
      </c>
    </row>
    <row r="531" spans="1:26">
      <c r="A531" s="1386"/>
      <c r="B531" s="1387"/>
      <c r="C531" s="1388"/>
      <c r="D531" s="1388"/>
      <c r="E531" s="1388"/>
      <c r="F531" s="1388"/>
      <c r="G531" s="1388"/>
      <c r="H531" s="1388"/>
      <c r="I531" s="1388"/>
      <c r="J531" s="1389"/>
      <c r="K531" s="1390"/>
      <c r="L531" s="1391"/>
      <c r="M531" s="1390"/>
      <c r="N531" s="1391"/>
      <c r="O531" s="1390"/>
      <c r="P531" s="1391"/>
      <c r="Q531" s="1390"/>
      <c r="R531" s="1391"/>
      <c r="S531" s="1390"/>
      <c r="T531" s="1391"/>
      <c r="U531" s="1525"/>
      <c r="V531" s="1526"/>
      <c r="W531" s="1390"/>
      <c r="X531" s="1392"/>
      <c r="Y531" s="1391"/>
      <c r="Z531" s="1393">
        <v>0</v>
      </c>
    </row>
    <row r="532" spans="1:26">
      <c r="A532" s="1394"/>
      <c r="B532" s="1534"/>
      <c r="C532" s="1535"/>
      <c r="D532" s="1535"/>
      <c r="E532" s="1535"/>
      <c r="F532" s="1535"/>
      <c r="G532" s="1535"/>
      <c r="H532" s="1535"/>
      <c r="I532" s="1535"/>
      <c r="J532" s="1536"/>
      <c r="K532" s="1525"/>
      <c r="L532" s="1526"/>
      <c r="M532" s="1525"/>
      <c r="N532" s="1526"/>
      <c r="O532" s="1525"/>
      <c r="P532" s="1526"/>
      <c r="Q532" s="1525"/>
      <c r="R532" s="1526"/>
      <c r="S532" s="1525"/>
      <c r="T532" s="1526"/>
      <c r="U532" s="1525"/>
      <c r="V532" s="1526"/>
      <c r="W532" s="1525"/>
      <c r="X532" s="1527"/>
      <c r="Y532" s="1526"/>
      <c r="Z532" s="1393">
        <v>0</v>
      </c>
    </row>
    <row r="533" spans="1:26">
      <c r="A533" s="1394"/>
      <c r="B533" s="1534"/>
      <c r="C533" s="1535"/>
      <c r="D533" s="1535"/>
      <c r="E533" s="1535"/>
      <c r="F533" s="1535"/>
      <c r="G533" s="1535"/>
      <c r="H533" s="1535"/>
      <c r="I533" s="1535"/>
      <c r="J533" s="1536"/>
      <c r="K533" s="1525"/>
      <c r="L533" s="1526"/>
      <c r="M533" s="1525"/>
      <c r="N533" s="1526"/>
      <c r="O533" s="1525"/>
      <c r="P533" s="1526"/>
      <c r="Q533" s="1525"/>
      <c r="R533" s="1526"/>
      <c r="S533" s="1525"/>
      <c r="T533" s="1526"/>
      <c r="U533" s="1525"/>
      <c r="V533" s="1526"/>
      <c r="W533" s="1525"/>
      <c r="X533" s="1527"/>
      <c r="Y533" s="1526"/>
      <c r="Z533" s="1393">
        <v>0</v>
      </c>
    </row>
    <row r="534" spans="1:26">
      <c r="A534" s="1394"/>
      <c r="B534" s="1534"/>
      <c r="C534" s="1535"/>
      <c r="D534" s="1535"/>
      <c r="E534" s="1535"/>
      <c r="F534" s="1535"/>
      <c r="G534" s="1535"/>
      <c r="H534" s="1535"/>
      <c r="I534" s="1535"/>
      <c r="J534" s="1536"/>
      <c r="K534" s="1525"/>
      <c r="L534" s="1526"/>
      <c r="M534" s="1525"/>
      <c r="N534" s="1526"/>
      <c r="O534" s="1525"/>
      <c r="P534" s="1526"/>
      <c r="Q534" s="1525"/>
      <c r="R534" s="1526"/>
      <c r="S534" s="1525"/>
      <c r="T534" s="1526"/>
      <c r="U534" s="1525"/>
      <c r="V534" s="1526"/>
      <c r="W534" s="1525"/>
      <c r="X534" s="1527"/>
      <c r="Y534" s="1526"/>
      <c r="Z534" s="1393">
        <v>0</v>
      </c>
    </row>
    <row r="535" spans="1:26">
      <c r="A535" s="1394"/>
      <c r="B535" s="1534"/>
      <c r="C535" s="1535"/>
      <c r="D535" s="1535"/>
      <c r="E535" s="1535"/>
      <c r="F535" s="1535"/>
      <c r="G535" s="1535"/>
      <c r="H535" s="1535"/>
      <c r="I535" s="1535"/>
      <c r="J535" s="1536"/>
      <c r="K535" s="1525"/>
      <c r="L535" s="1526"/>
      <c r="M535" s="1525"/>
      <c r="N535" s="1526"/>
      <c r="O535" s="1525"/>
      <c r="P535" s="1526"/>
      <c r="Q535" s="1525"/>
      <c r="R535" s="1526"/>
      <c r="S535" s="1525"/>
      <c r="T535" s="1526"/>
      <c r="U535" s="1525"/>
      <c r="V535" s="1526"/>
      <c r="W535" s="1525"/>
      <c r="X535" s="1527"/>
      <c r="Y535" s="1526"/>
      <c r="Z535" s="1393">
        <v>0</v>
      </c>
    </row>
    <row r="536" spans="1:26">
      <c r="A536" s="1394"/>
      <c r="B536" s="1545"/>
      <c r="C536" s="1546"/>
      <c r="D536" s="1546"/>
      <c r="E536" s="1546"/>
      <c r="F536" s="1546"/>
      <c r="G536" s="1546"/>
      <c r="H536" s="1546"/>
      <c r="I536" s="1546"/>
      <c r="J536" s="1547"/>
      <c r="K536" s="1398"/>
      <c r="L536" s="1399"/>
      <c r="M536" s="1398"/>
      <c r="N536" s="1399"/>
      <c r="O536" s="1398"/>
      <c r="P536" s="1399"/>
      <c r="Q536" s="1398"/>
      <c r="R536" s="1399"/>
      <c r="S536" s="1398"/>
      <c r="T536" s="1399"/>
      <c r="U536" s="1398"/>
      <c r="V536" s="1399"/>
      <c r="W536" s="1398"/>
      <c r="X536" s="1400"/>
      <c r="Y536" s="1399"/>
      <c r="Z536" s="1401">
        <v>0</v>
      </c>
    </row>
    <row r="537" spans="1:26">
      <c r="A537" s="1402" t="s">
        <v>326</v>
      </c>
      <c r="B537" s="1403"/>
      <c r="C537" s="1404"/>
      <c r="D537" s="1404"/>
      <c r="E537" s="1404"/>
      <c r="F537" s="1404"/>
      <c r="G537" s="1404"/>
      <c r="H537" s="1404"/>
      <c r="I537" s="1404"/>
      <c r="J537" s="1404"/>
      <c r="K537" s="1404"/>
      <c r="L537" s="1404"/>
      <c r="M537" s="1404"/>
      <c r="N537" s="1404"/>
      <c r="O537" s="1404"/>
      <c r="P537" s="1404"/>
      <c r="Q537" s="1404"/>
      <c r="R537" s="1404"/>
      <c r="S537" s="1404"/>
      <c r="T537" s="1404"/>
      <c r="U537" s="1404"/>
      <c r="V537" s="1404"/>
      <c r="W537" s="1404"/>
      <c r="X537" s="1404"/>
      <c r="Y537" s="1404"/>
      <c r="Z537" s="1405">
        <v>10.8</v>
      </c>
    </row>
    <row r="538" spans="1:26">
      <c r="A538" s="1406"/>
      <c r="B538" s="1406"/>
      <c r="C538" s="1406"/>
      <c r="D538" s="1406"/>
      <c r="E538" s="1406"/>
      <c r="F538" s="1406"/>
      <c r="G538" s="1406"/>
      <c r="H538" s="1406"/>
      <c r="I538" s="1406"/>
      <c r="J538" s="1406"/>
      <c r="K538" s="1406"/>
      <c r="L538" s="1406"/>
      <c r="M538" s="1406"/>
      <c r="N538" s="1406"/>
      <c r="O538" s="1406"/>
      <c r="P538" s="1406"/>
      <c r="Q538" s="1406"/>
      <c r="R538" s="1406"/>
      <c r="S538" s="1406"/>
      <c r="T538" s="1406"/>
      <c r="U538" s="1406"/>
      <c r="V538" s="1406"/>
      <c r="W538" s="1406"/>
      <c r="X538" s="1406"/>
      <c r="Y538" s="1407"/>
      <c r="Z538" s="1407"/>
    </row>
    <row r="539" spans="1:26">
      <c r="A539" s="1368" t="s">
        <v>327</v>
      </c>
      <c r="B539" s="1369"/>
      <c r="C539" s="1369"/>
      <c r="D539" s="1369"/>
      <c r="E539" s="1369"/>
      <c r="F539" s="1369"/>
      <c r="G539" s="1369"/>
      <c r="H539" s="1369"/>
      <c r="I539" s="1369"/>
      <c r="J539" s="1369"/>
      <c r="K539" s="1369"/>
      <c r="L539" s="1369"/>
      <c r="M539" s="1369"/>
      <c r="N539" s="1369"/>
      <c r="O539" s="1369"/>
      <c r="P539" s="1369"/>
      <c r="Q539" s="1369"/>
      <c r="R539" s="1369"/>
      <c r="S539" s="1369"/>
      <c r="T539" s="1369"/>
      <c r="U539" s="1369"/>
      <c r="V539" s="1369"/>
      <c r="W539" s="1369"/>
      <c r="X539" s="1369"/>
      <c r="Y539" s="1369"/>
      <c r="Z539" s="1369"/>
    </row>
    <row r="540" spans="1:26">
      <c r="A540" s="1408" t="s">
        <v>328</v>
      </c>
      <c r="B540" s="1356"/>
      <c r="C540" s="1356"/>
      <c r="D540" s="1356"/>
      <c r="E540" s="1356"/>
      <c r="F540" s="1356"/>
      <c r="G540" s="1356"/>
      <c r="H540" s="1356"/>
      <c r="I540" s="1356"/>
      <c r="J540" s="1356"/>
      <c r="K540" s="1356"/>
      <c r="L540" s="1356"/>
      <c r="M540" s="1356"/>
      <c r="N540" s="1356"/>
      <c r="O540" s="1356"/>
      <c r="P540" s="1356"/>
      <c r="Q540" s="1356"/>
      <c r="R540" s="1356"/>
      <c r="S540" s="1356"/>
      <c r="T540" s="1356"/>
      <c r="U540" s="1356"/>
      <c r="V540" s="1356"/>
      <c r="W540" s="1356"/>
      <c r="X540" s="1356"/>
      <c r="Y540" s="1356"/>
      <c r="Z540" s="1356"/>
    </row>
    <row r="541" spans="1:26">
      <c r="B541" s="1409"/>
      <c r="C541" s="1409"/>
      <c r="D541" s="1409"/>
      <c r="E541" s="1409"/>
      <c r="F541" s="1409"/>
      <c r="G541" s="1409"/>
      <c r="H541" s="1409"/>
      <c r="I541" s="1409"/>
      <c r="J541" s="1409"/>
      <c r="K541" s="1409"/>
      <c r="L541" s="1409"/>
      <c r="M541" s="1486" t="s">
        <v>300</v>
      </c>
      <c r="N541" s="1486"/>
      <c r="O541" s="1486"/>
      <c r="P541" s="1486"/>
      <c r="Q541" s="1409"/>
      <c r="R541" s="1409"/>
      <c r="S541" s="1409"/>
      <c r="T541" s="1409"/>
      <c r="U541" s="1409"/>
      <c r="V541" s="1409"/>
      <c r="W541" s="1409"/>
      <c r="X541" s="1409"/>
      <c r="Y541" s="1409"/>
      <c r="Z541" s="1409"/>
    </row>
    <row r="542" spans="1:26">
      <c r="A542" s="1413"/>
      <c r="B542" s="1349"/>
      <c r="C542" s="1349"/>
      <c r="D542" s="1349"/>
      <c r="E542" s="1349"/>
      <c r="F542" s="1349"/>
      <c r="G542" s="1349"/>
      <c r="H542" s="1349"/>
      <c r="I542" s="1349"/>
      <c r="J542" s="1349"/>
      <c r="K542" s="1349"/>
      <c r="L542" s="1349"/>
      <c r="M542" s="1349"/>
      <c r="N542" s="1349"/>
      <c r="O542" s="1349"/>
      <c r="P542" s="1349"/>
      <c r="Q542" s="1349"/>
      <c r="R542" s="1349"/>
      <c r="S542" s="1349"/>
      <c r="T542" s="1349"/>
      <c r="U542" s="1349"/>
      <c r="V542" s="1349"/>
      <c r="W542" s="1349"/>
      <c r="X542" s="1349"/>
      <c r="Y542" s="1349"/>
      <c r="Z542" s="1349"/>
    </row>
    <row r="543" spans="1:26">
      <c r="A543" s="1413"/>
      <c r="B543" s="1349"/>
      <c r="C543" s="1349"/>
      <c r="D543" s="1349"/>
      <c r="E543" s="1349"/>
      <c r="F543" s="1349"/>
      <c r="G543" s="1349"/>
      <c r="H543" s="1349"/>
      <c r="I543" s="1349"/>
      <c r="J543" s="1349"/>
      <c r="K543" s="1349"/>
      <c r="L543" s="1349"/>
      <c r="M543" s="1349"/>
      <c r="N543" s="1349"/>
      <c r="O543" s="1349"/>
      <c r="P543" s="1349"/>
      <c r="Q543" s="1349"/>
      <c r="R543" s="1349"/>
      <c r="S543" s="1349"/>
      <c r="T543" s="1349"/>
      <c r="U543" s="1349"/>
      <c r="V543" s="1349"/>
      <c r="W543" s="1349"/>
      <c r="X543" s="1349"/>
      <c r="Y543" s="1349"/>
      <c r="Z543" s="1349"/>
    </row>
    <row r="544" spans="1:26">
      <c r="A544" s="1413"/>
      <c r="B544" s="1411" t="s">
        <v>329</v>
      </c>
      <c r="C544" s="1411"/>
      <c r="D544" s="1411"/>
      <c r="E544" s="1349"/>
      <c r="F544" s="1349"/>
      <c r="G544" s="1349"/>
      <c r="H544" s="1349"/>
      <c r="I544" s="1349"/>
      <c r="J544" s="1349"/>
      <c r="K544" s="1349"/>
      <c r="L544" s="1349"/>
      <c r="M544" s="1349"/>
      <c r="N544" s="1349"/>
      <c r="O544" s="1349"/>
      <c r="P544" s="1349"/>
      <c r="Q544" s="1349"/>
      <c r="R544" s="1349"/>
      <c r="S544" s="1349"/>
      <c r="T544" s="1349"/>
      <c r="U544" s="1349"/>
      <c r="V544" s="1349"/>
      <c r="W544" s="1349"/>
      <c r="X544" s="1349"/>
      <c r="Y544" s="1349"/>
      <c r="Z544" s="1349"/>
    </row>
    <row r="545" spans="1:26">
      <c r="A545" s="1413"/>
      <c r="B545" s="1349"/>
      <c r="C545" s="1349"/>
      <c r="D545" s="1349"/>
      <c r="E545" s="1349"/>
      <c r="F545" s="1349"/>
      <c r="G545" s="1349"/>
      <c r="H545" s="1349"/>
      <c r="I545" s="1349"/>
      <c r="J545" s="1349"/>
      <c r="K545" s="1349"/>
      <c r="L545" s="1349"/>
      <c r="M545" s="1349"/>
      <c r="N545" s="1349"/>
      <c r="O545" s="1349"/>
      <c r="P545" s="1349"/>
      <c r="Q545" s="1349"/>
      <c r="R545" s="1349"/>
      <c r="S545" s="1349"/>
      <c r="T545" s="1349"/>
      <c r="U545" s="1349"/>
      <c r="V545" s="1349"/>
      <c r="W545" s="1349"/>
      <c r="X545" s="1349"/>
      <c r="Y545" s="1349"/>
      <c r="Z545" s="1349"/>
    </row>
    <row r="546" spans="1:26">
      <c r="A546" s="1413"/>
      <c r="B546" s="1349"/>
      <c r="C546" s="1349"/>
      <c r="D546" s="1349"/>
      <c r="E546" s="1349"/>
      <c r="F546" s="1349"/>
      <c r="G546" s="1349"/>
      <c r="H546" s="1349"/>
      <c r="I546" s="1349"/>
      <c r="J546" s="1349"/>
      <c r="K546" s="1349"/>
      <c r="L546" s="1349"/>
      <c r="M546" s="1349"/>
      <c r="N546" s="1349"/>
      <c r="O546" s="1349"/>
      <c r="P546" s="1349"/>
      <c r="Q546" s="1349"/>
      <c r="R546" s="1349"/>
      <c r="S546" s="1349"/>
      <c r="T546" s="1349"/>
      <c r="U546" s="1349"/>
      <c r="V546" s="1349"/>
      <c r="W546" s="1349"/>
      <c r="X546" s="1349"/>
      <c r="Y546" s="1349"/>
      <c r="Z546" s="1349"/>
    </row>
    <row r="547" spans="1:26">
      <c r="A547" s="1413"/>
      <c r="B547" s="1349"/>
      <c r="C547" s="1349"/>
      <c r="D547" s="1349"/>
      <c r="E547" s="1349"/>
      <c r="F547" s="1349"/>
      <c r="G547" s="1349"/>
      <c r="H547" s="1349"/>
      <c r="I547" s="1349"/>
      <c r="J547" s="1349"/>
      <c r="K547" s="1349"/>
      <c r="L547" s="1349"/>
      <c r="M547" s="1349"/>
      <c r="N547" s="1349"/>
      <c r="O547" s="1349"/>
      <c r="P547" s="1349"/>
      <c r="Q547" s="1349"/>
      <c r="R547" s="1349"/>
      <c r="S547" s="1349"/>
      <c r="T547" s="1349"/>
      <c r="U547" s="1349"/>
      <c r="V547" s="1349"/>
      <c r="W547" s="1349"/>
      <c r="X547" s="1349"/>
      <c r="Y547" s="1349"/>
      <c r="Z547" s="1349"/>
    </row>
    <row r="548" spans="1:26">
      <c r="A548" s="1413"/>
      <c r="B548" s="1349"/>
      <c r="C548" s="1349"/>
      <c r="D548" s="1349"/>
      <c r="E548" s="1349"/>
      <c r="F548" s="1349"/>
      <c r="G548" s="1349"/>
      <c r="H548" s="1349"/>
      <c r="I548" s="1349"/>
      <c r="J548" s="1349"/>
      <c r="K548" s="1349"/>
      <c r="L548" s="1349"/>
      <c r="M548" s="1349"/>
      <c r="N548" s="1349"/>
      <c r="O548" s="1349"/>
      <c r="P548" s="1349"/>
      <c r="Q548" s="1349"/>
      <c r="R548" s="1349"/>
      <c r="S548" s="1349"/>
      <c r="T548" s="1349"/>
      <c r="U548" s="1349"/>
      <c r="V548" s="1349"/>
      <c r="W548" s="1349"/>
      <c r="X548" s="1349"/>
      <c r="Y548" s="1349"/>
      <c r="Z548" s="1349"/>
    </row>
    <row r="549" spans="1:26">
      <c r="A549" s="1413"/>
      <c r="B549" s="1349"/>
      <c r="C549" s="1349"/>
      <c r="D549" s="1349"/>
      <c r="E549" s="1349"/>
      <c r="F549" s="1349"/>
      <c r="G549" s="1349"/>
      <c r="H549" s="1349"/>
      <c r="I549" s="1349"/>
      <c r="J549" s="1349"/>
      <c r="K549" s="1349"/>
      <c r="L549" s="1349"/>
      <c r="M549" s="1349"/>
      <c r="N549" s="1349"/>
      <c r="O549" s="1349"/>
      <c r="P549" s="1349"/>
      <c r="Q549" s="1349"/>
      <c r="R549" s="1349"/>
      <c r="S549" s="1349"/>
      <c r="T549" s="1349"/>
      <c r="U549" s="1349"/>
      <c r="V549" s="1349"/>
      <c r="W549" s="1349"/>
      <c r="X549" s="1349"/>
      <c r="Y549" s="1349"/>
      <c r="Z549" s="1349"/>
    </row>
    <row r="550" spans="1:26">
      <c r="A550" s="1413"/>
      <c r="B550" s="1349"/>
      <c r="C550" s="1349"/>
      <c r="D550" s="1349"/>
      <c r="E550" s="1349"/>
      <c r="F550" s="1349"/>
      <c r="G550" s="1349"/>
      <c r="H550" s="1349"/>
      <c r="I550" s="1349"/>
      <c r="J550" s="1349"/>
      <c r="K550" s="1349"/>
      <c r="L550" s="1349"/>
      <c r="M550" s="1349"/>
      <c r="N550" s="1349"/>
      <c r="O550" s="1349"/>
      <c r="P550" s="1349"/>
      <c r="Q550" s="1349"/>
      <c r="R550" s="1349"/>
      <c r="S550" s="1349"/>
      <c r="T550" s="1349"/>
      <c r="U550" s="1349"/>
      <c r="V550" s="1349"/>
      <c r="W550" s="1349"/>
      <c r="X550" s="1349"/>
      <c r="Y550" s="1349"/>
      <c r="Z550" s="1349"/>
    </row>
    <row r="551" spans="1:26">
      <c r="A551" s="1413"/>
      <c r="B551" s="1411"/>
      <c r="C551" s="1411"/>
      <c r="D551" s="1411"/>
      <c r="E551" s="1349"/>
      <c r="F551" s="1349"/>
      <c r="G551" s="1349"/>
      <c r="H551" s="1349"/>
      <c r="I551" s="1349"/>
      <c r="J551" s="1349"/>
      <c r="K551" s="1349"/>
      <c r="L551" s="1349"/>
      <c r="M551" s="1349"/>
      <c r="N551" s="1349"/>
      <c r="O551" s="1349"/>
      <c r="P551" s="1349"/>
      <c r="Q551" s="1349"/>
      <c r="R551" s="1349"/>
      <c r="S551" s="1349"/>
      <c r="T551" s="1349"/>
      <c r="U551" s="1349"/>
      <c r="V551" s="1349"/>
      <c r="W551" s="1349"/>
      <c r="X551" s="1349"/>
      <c r="Y551" s="1349"/>
      <c r="Z551" s="1349"/>
    </row>
    <row r="552" spans="1:26">
      <c r="A552" s="1413"/>
      <c r="B552" s="1349"/>
      <c r="C552" s="1349"/>
      <c r="D552" s="1349"/>
      <c r="E552" s="1349"/>
      <c r="F552" s="1349"/>
      <c r="G552" s="1349"/>
      <c r="H552" s="1349"/>
      <c r="I552" s="1349"/>
      <c r="J552" s="1349"/>
      <c r="K552" s="1349"/>
      <c r="L552" s="1349"/>
      <c r="M552" s="1349"/>
      <c r="N552" s="1349"/>
      <c r="O552" s="1349"/>
      <c r="P552" s="1349"/>
      <c r="Q552" s="1349"/>
      <c r="R552" s="1349"/>
      <c r="S552" s="1349"/>
      <c r="T552" s="1349"/>
      <c r="U552" s="1349"/>
      <c r="V552" s="1349"/>
      <c r="W552" s="1349"/>
      <c r="X552" s="1349"/>
      <c r="Y552" s="1349"/>
      <c r="Z552" s="1349"/>
    </row>
    <row r="553" spans="1:26">
      <c r="A553" s="1413"/>
      <c r="B553" s="1349"/>
      <c r="C553" s="1349"/>
      <c r="D553" s="1349"/>
      <c r="E553" s="1349"/>
      <c r="F553" s="1349"/>
      <c r="G553" s="1349"/>
      <c r="H553" s="1349"/>
      <c r="I553" s="1349"/>
      <c r="J553" s="1349"/>
      <c r="K553" s="1349"/>
      <c r="L553" s="1349"/>
      <c r="M553" s="1349"/>
      <c r="N553" s="1349"/>
      <c r="O553" s="1349"/>
      <c r="P553" s="1349"/>
      <c r="Q553" s="1349"/>
      <c r="R553" s="1349"/>
      <c r="S553" s="1349"/>
      <c r="T553" s="1349"/>
      <c r="U553" s="1349"/>
      <c r="V553" s="1349"/>
      <c r="W553" s="1349"/>
      <c r="X553" s="1349"/>
      <c r="Y553" s="1349"/>
      <c r="Z553" s="1349"/>
    </row>
    <row r="554" spans="1:26">
      <c r="A554" s="1413"/>
      <c r="B554" s="1349"/>
      <c r="C554" s="1349"/>
      <c r="D554" s="1349"/>
      <c r="E554" s="1349"/>
      <c r="F554" s="1349"/>
      <c r="G554" s="1349"/>
      <c r="H554" s="1349"/>
      <c r="I554" s="1349"/>
      <c r="J554" s="1349"/>
      <c r="K554" s="1349"/>
      <c r="L554" s="1349"/>
      <c r="M554" s="1349"/>
      <c r="N554" s="1349"/>
      <c r="O554" s="1349"/>
      <c r="P554" s="1349"/>
      <c r="Q554" s="1349"/>
      <c r="R554" s="1349"/>
      <c r="S554" s="1349"/>
      <c r="T554" s="1349"/>
      <c r="U554" s="1349"/>
      <c r="V554" s="1349"/>
      <c r="W554" s="1349"/>
      <c r="X554" s="1349"/>
      <c r="Y554" s="1349"/>
      <c r="Z554" s="1349"/>
    </row>
    <row r="555" spans="1:26">
      <c r="A555" s="1413"/>
      <c r="B555" s="1349"/>
      <c r="C555" s="1349"/>
      <c r="D555" s="1349"/>
      <c r="E555" s="1349"/>
      <c r="F555" s="1349"/>
      <c r="G555" s="1349"/>
      <c r="H555" s="1349"/>
      <c r="I555" s="1349"/>
      <c r="J555" s="1349"/>
      <c r="K555" s="1349"/>
      <c r="L555" s="1349"/>
      <c r="M555" s="1349"/>
      <c r="N555" s="1349"/>
      <c r="O555" s="1349"/>
      <c r="P555" s="1349"/>
      <c r="Q555" s="1349"/>
      <c r="R555" s="1349"/>
      <c r="S555" s="1349"/>
      <c r="T555" s="1349"/>
      <c r="U555" s="1349"/>
      <c r="V555" s="1349"/>
      <c r="W555" s="1349"/>
      <c r="X555" s="1349"/>
      <c r="Y555" s="1349"/>
      <c r="Z555" s="1349"/>
    </row>
    <row r="556" spans="1:26">
      <c r="A556" s="1414"/>
      <c r="B556" s="1415"/>
      <c r="C556" s="1415"/>
      <c r="D556" s="1415"/>
      <c r="E556" s="1415"/>
      <c r="F556" s="1415"/>
      <c r="G556" s="1415"/>
      <c r="H556" s="1415"/>
      <c r="I556" s="1415"/>
      <c r="J556" s="1415"/>
      <c r="K556" s="1415"/>
      <c r="L556" s="1415"/>
      <c r="M556" s="1415"/>
      <c r="N556" s="1415"/>
      <c r="O556" s="1415"/>
      <c r="P556" s="1415"/>
      <c r="Q556" s="1415"/>
      <c r="R556" s="1415"/>
      <c r="S556" s="1415"/>
      <c r="T556" s="1415"/>
      <c r="U556" s="1415"/>
      <c r="V556" s="1415"/>
      <c r="W556" s="1415"/>
      <c r="X556" s="1415"/>
      <c r="Y556" s="1415"/>
      <c r="Z556" s="1415"/>
    </row>
    <row r="557" spans="1:26">
      <c r="A557" s="1416"/>
      <c r="B557" s="1416"/>
      <c r="C557" s="1416"/>
      <c r="D557" s="1416"/>
      <c r="E557" s="1416"/>
      <c r="F557" s="1416"/>
      <c r="G557" s="1416"/>
      <c r="H557" s="1416"/>
      <c r="I557" s="1416"/>
      <c r="J557" s="1416"/>
      <c r="K557" s="1416"/>
      <c r="L557" s="1416"/>
      <c r="M557" s="1416"/>
      <c r="N557" s="1416"/>
      <c r="O557" s="1416"/>
      <c r="P557" s="1416"/>
      <c r="Q557" s="1416"/>
      <c r="R557" s="1416"/>
      <c r="S557" s="1416"/>
      <c r="T557" s="1416"/>
      <c r="U557" s="1416"/>
      <c r="V557" s="1416"/>
      <c r="W557" s="1416"/>
      <c r="X557" s="1416"/>
      <c r="Y557" s="1416"/>
      <c r="Z557" s="1417"/>
    </row>
    <row r="558" spans="1:26">
      <c r="A558" s="1320" t="s">
        <v>330</v>
      </c>
      <c r="B558" s="1321"/>
      <c r="C558" s="1321"/>
      <c r="D558" s="1321"/>
      <c r="E558" s="1321"/>
      <c r="F558" s="1321"/>
      <c r="G558" s="1321"/>
      <c r="H558" s="1321"/>
      <c r="I558" s="1321"/>
      <c r="J558" s="1321"/>
      <c r="K558" s="1321"/>
      <c r="L558" s="1321"/>
      <c r="M558" s="1321"/>
      <c r="N558" s="1321"/>
      <c r="O558" s="1321"/>
      <c r="P558" s="1321"/>
      <c r="Q558" s="1321"/>
      <c r="R558" s="1321"/>
      <c r="S558" s="1321"/>
      <c r="T558" s="1321"/>
      <c r="U558" s="1321"/>
      <c r="V558" s="1321"/>
      <c r="W558" s="1321"/>
      <c r="X558" s="1321"/>
      <c r="Y558" s="1321"/>
      <c r="Z558" s="1321"/>
    </row>
    <row r="559" spans="1:26">
      <c r="A559" s="1418"/>
      <c r="B559" s="1419"/>
      <c r="C559" s="1419"/>
      <c r="D559" s="1419"/>
      <c r="E559" s="1419"/>
      <c r="F559" s="1419"/>
      <c r="G559" s="1419"/>
      <c r="H559" s="1419"/>
      <c r="I559" s="1419"/>
      <c r="J559" s="1419"/>
      <c r="K559" s="1419"/>
      <c r="L559" s="1419"/>
      <c r="M559" s="1419"/>
      <c r="N559" s="1419"/>
      <c r="O559" s="1419"/>
      <c r="P559" s="1419"/>
      <c r="Q559" s="1419"/>
      <c r="R559" s="1419"/>
      <c r="S559" s="1419"/>
      <c r="T559" s="1419"/>
      <c r="U559" s="1419"/>
      <c r="V559" s="1419"/>
      <c r="W559" s="1419"/>
      <c r="X559" s="1419"/>
      <c r="Y559" s="1419"/>
      <c r="Z559" s="1419"/>
    </row>
    <row r="560" spans="1:26">
      <c r="A560" s="1420"/>
      <c r="B560" s="1421"/>
      <c r="C560" s="1421"/>
      <c r="D560" s="1421"/>
      <c r="E560" s="1421"/>
      <c r="F560" s="1421"/>
      <c r="G560" s="1421"/>
      <c r="H560" s="1421"/>
      <c r="I560" s="1421"/>
      <c r="J560" s="1421"/>
      <c r="K560" s="1421"/>
      <c r="L560" s="1421"/>
      <c r="M560" s="1421"/>
      <c r="N560" s="1421"/>
      <c r="O560" s="1421"/>
      <c r="P560" s="1421"/>
      <c r="Q560" s="1421"/>
      <c r="R560" s="1421"/>
      <c r="S560" s="1421"/>
      <c r="T560" s="1421"/>
      <c r="U560" s="1421"/>
      <c r="V560" s="1421"/>
      <c r="W560" s="1421"/>
      <c r="X560" s="1421"/>
      <c r="Y560" s="1421"/>
      <c r="Z560" s="1421"/>
    </row>
    <row r="561" spans="1:26">
      <c r="A561" s="1422"/>
      <c r="B561" s="1423"/>
      <c r="C561" s="1423"/>
      <c r="D561" s="1423"/>
      <c r="E561" s="1423"/>
      <c r="F561" s="1423"/>
      <c r="G561" s="1423"/>
      <c r="H561" s="1423"/>
      <c r="I561" s="1423"/>
      <c r="J561" s="1423"/>
      <c r="K561" s="1423"/>
      <c r="L561" s="1423"/>
      <c r="M561" s="1423"/>
      <c r="N561" s="1423"/>
      <c r="O561" s="1423"/>
      <c r="P561" s="1423"/>
      <c r="Q561" s="1423"/>
      <c r="R561" s="1423"/>
      <c r="S561" s="1423"/>
      <c r="T561" s="1423"/>
      <c r="U561" s="1423"/>
      <c r="V561" s="1423"/>
      <c r="W561" s="1423"/>
      <c r="X561" s="1423"/>
      <c r="Y561" s="1423"/>
      <c r="Z561" s="1423"/>
    </row>
    <row r="562" spans="1:26">
      <c r="A562" s="1424"/>
      <c r="B562" s="1425"/>
      <c r="C562" s="1425"/>
      <c r="D562" s="1425"/>
      <c r="E562" s="1425"/>
      <c r="F562" s="1425"/>
      <c r="G562" s="1425"/>
      <c r="H562" s="1425"/>
      <c r="I562" s="1425"/>
      <c r="J562" s="1425"/>
      <c r="K562" s="1425"/>
      <c r="L562" s="1425"/>
      <c r="M562" s="1425"/>
      <c r="N562" s="1425"/>
      <c r="O562" s="1425"/>
      <c r="P562" s="1425"/>
      <c r="Q562" s="1425"/>
      <c r="R562" s="1425"/>
      <c r="S562" s="1425"/>
      <c r="T562" s="1425"/>
      <c r="U562" s="1425"/>
      <c r="V562" s="1425"/>
      <c r="W562" s="1425"/>
      <c r="X562" s="1425"/>
      <c r="Y562" s="1425"/>
      <c r="Z562" s="1426"/>
    </row>
    <row r="563" spans="1:26">
      <c r="A563" s="1427"/>
      <c r="B563" s="1428" t="s">
        <v>331</v>
      </c>
      <c r="C563" s="1428"/>
      <c r="D563" s="1428"/>
      <c r="E563" s="1428"/>
      <c r="F563" s="1428"/>
      <c r="G563" s="1428"/>
      <c r="H563" s="1429"/>
      <c r="I563" s="1429"/>
      <c r="J563" s="1429"/>
      <c r="K563" s="1428" t="s">
        <v>332</v>
      </c>
      <c r="L563" s="1428"/>
      <c r="M563" s="1428"/>
      <c r="N563" s="1428"/>
      <c r="O563" s="1428"/>
      <c r="P563" s="1428"/>
      <c r="Q563" s="1428"/>
      <c r="R563" s="1429"/>
      <c r="S563" s="1429"/>
      <c r="T563" s="1428"/>
      <c r="U563" s="1428"/>
      <c r="V563" s="1428"/>
      <c r="W563" s="1428"/>
      <c r="X563" s="1428"/>
      <c r="Y563" s="1428"/>
      <c r="Z563" s="1428"/>
    </row>
    <row r="564" spans="1:26">
      <c r="A564" s="1427"/>
      <c r="B564" s="1430"/>
      <c r="C564" s="1429"/>
      <c r="D564" s="1429"/>
      <c r="E564" s="1429"/>
      <c r="F564" s="1429"/>
      <c r="G564" s="1429"/>
      <c r="H564" s="1429"/>
      <c r="I564" s="1429"/>
      <c r="J564" s="1429"/>
      <c r="K564" s="1430"/>
      <c r="L564" s="1430"/>
      <c r="M564" s="1429"/>
      <c r="N564" s="1429"/>
      <c r="O564" s="1429"/>
      <c r="P564" s="1429"/>
      <c r="Q564" s="1429"/>
      <c r="R564" s="1429"/>
      <c r="S564" s="1429"/>
      <c r="T564" s="1430"/>
      <c r="U564" s="1430"/>
      <c r="V564" s="1430"/>
      <c r="W564" s="1429"/>
      <c r="X564" s="1429"/>
      <c r="Y564" s="1429"/>
      <c r="Z564" s="1429"/>
    </row>
    <row r="565" spans="1:26">
      <c r="A565" s="1427"/>
      <c r="B565" s="1430"/>
      <c r="C565" s="1429"/>
      <c r="D565" s="1429"/>
      <c r="E565" s="1429"/>
      <c r="F565" s="1429"/>
      <c r="G565" s="1429"/>
      <c r="H565" s="1429"/>
      <c r="I565" s="1429"/>
      <c r="J565" s="1429"/>
      <c r="K565" s="1430"/>
      <c r="L565" s="1430"/>
      <c r="M565" s="1429"/>
      <c r="N565" s="1429"/>
      <c r="O565" s="1429"/>
      <c r="P565" s="1429"/>
      <c r="Q565" s="1429"/>
      <c r="R565" s="1429"/>
      <c r="S565" s="1429"/>
      <c r="T565" s="1430"/>
      <c r="U565" s="1430"/>
      <c r="V565" s="1430"/>
      <c r="W565" s="1429"/>
      <c r="X565" s="1429"/>
      <c r="Y565" s="1429"/>
      <c r="Z565" s="1429"/>
    </row>
    <row r="566" spans="1:26">
      <c r="A566" s="1427"/>
      <c r="B566" s="1430"/>
      <c r="C566" s="1429"/>
      <c r="D566" s="1429"/>
      <c r="E566" s="1429"/>
      <c r="F566" s="1429"/>
      <c r="G566" s="1429"/>
      <c r="H566" s="1429"/>
      <c r="I566" s="1429"/>
      <c r="J566" s="1429"/>
      <c r="K566" s="1430"/>
      <c r="L566" s="1430"/>
      <c r="M566" s="1429"/>
      <c r="N566" s="1429"/>
      <c r="O566" s="1429"/>
      <c r="P566" s="1429"/>
      <c r="Q566" s="1429"/>
      <c r="R566" s="1429"/>
      <c r="S566" s="1429"/>
      <c r="T566" s="1430"/>
      <c r="U566" s="1430"/>
      <c r="V566" s="1430"/>
      <c r="W566" s="1429"/>
      <c r="X566" s="1429"/>
      <c r="Y566" s="1429"/>
      <c r="Z566" s="1429"/>
    </row>
    <row r="567" spans="1:26">
      <c r="A567" s="1431"/>
      <c r="B567" s="1432" t="s">
        <v>333</v>
      </c>
      <c r="C567" s="1433"/>
      <c r="D567" s="1433"/>
      <c r="E567" s="1433"/>
      <c r="F567" s="1433"/>
      <c r="G567" s="1433"/>
      <c r="H567" s="1433"/>
      <c r="I567" s="1434"/>
      <c r="J567" s="1435"/>
      <c r="K567" s="1432" t="s">
        <v>333</v>
      </c>
      <c r="L567" s="1436"/>
      <c r="M567" s="1433"/>
      <c r="N567" s="1433"/>
      <c r="O567" s="1433"/>
      <c r="P567" s="1433"/>
      <c r="Q567" s="1433"/>
      <c r="R567" s="1433"/>
      <c r="S567" s="1435"/>
      <c r="T567" s="1437"/>
      <c r="U567" s="1438"/>
      <c r="V567" s="1438"/>
      <c r="W567" s="1439"/>
      <c r="X567" s="1439"/>
      <c r="Y567" s="1439"/>
      <c r="Z567" s="1439"/>
    </row>
    <row r="568" spans="1:26">
      <c r="A568" s="1431"/>
      <c r="B568" s="1437" t="s">
        <v>334</v>
      </c>
      <c r="C568" s="1439"/>
      <c r="D568" s="1439"/>
      <c r="E568" s="1439"/>
      <c r="F568" s="1439"/>
      <c r="G568" s="1439"/>
      <c r="H568" s="1439"/>
      <c r="I568" s="1435"/>
      <c r="J568" s="1435"/>
      <c r="K568" s="1437" t="s">
        <v>334</v>
      </c>
      <c r="L568" s="1438"/>
      <c r="M568" s="1439"/>
      <c r="N568" s="1439"/>
      <c r="O568" s="1439"/>
      <c r="P568" s="1439"/>
      <c r="Q568" s="1439"/>
      <c r="R568" s="1439"/>
      <c r="S568" s="1435"/>
      <c r="T568" s="1437"/>
      <c r="U568" s="1438"/>
      <c r="V568" s="1438"/>
      <c r="W568" s="1439"/>
      <c r="X568" s="1439"/>
      <c r="Y568" s="1439"/>
      <c r="Z568" s="1439"/>
    </row>
    <row r="569" spans="1:26">
      <c r="A569" s="1440"/>
      <c r="B569" s="1432" t="s">
        <v>335</v>
      </c>
      <c r="C569" s="1432"/>
      <c r="D569" s="1432"/>
      <c r="E569" s="1432"/>
      <c r="F569" s="1432"/>
      <c r="G569" s="1432"/>
      <c r="H569" s="1432"/>
      <c r="I569" s="1441"/>
      <c r="J569" s="1434"/>
      <c r="K569" s="1432">
        <v>0</v>
      </c>
      <c r="L569" s="1436"/>
      <c r="M569" s="1436"/>
      <c r="N569" s="1436"/>
      <c r="O569" s="1436"/>
      <c r="P569" s="1436"/>
      <c r="Q569" s="1436"/>
      <c r="R569" s="1436"/>
      <c r="S569" s="1442"/>
      <c r="T569" s="1432"/>
      <c r="U569" s="1432"/>
      <c r="V569" s="1432"/>
      <c r="W569" s="1432"/>
      <c r="X569" s="1432"/>
      <c r="Y569" s="1432"/>
      <c r="Z569" s="1432"/>
    </row>
    <row r="570" spans="1:26">
      <c r="A570" s="1295"/>
      <c r="B570" s="1295"/>
      <c r="C570" s="1295"/>
      <c r="D570" s="1295"/>
      <c r="E570" s="1295"/>
      <c r="F570" s="1296" t="s">
        <v>336</v>
      </c>
      <c r="G570" s="1297"/>
      <c r="H570" s="1297"/>
      <c r="I570" s="1297"/>
      <c r="J570" s="1297"/>
      <c r="K570" s="1297"/>
      <c r="L570" s="1297"/>
      <c r="M570" s="1297"/>
      <c r="N570" s="1297"/>
      <c r="O570" s="1297"/>
      <c r="P570" s="1297"/>
      <c r="Q570" s="1297"/>
      <c r="R570" s="1297"/>
      <c r="S570" s="1297"/>
      <c r="T570" s="1297"/>
      <c r="U570" s="1297"/>
      <c r="V570" s="1297"/>
      <c r="W570" s="1298"/>
      <c r="X570" s="1299" t="s">
        <v>292</v>
      </c>
      <c r="Y570" s="1299"/>
      <c r="Z570" s="1299"/>
    </row>
    <row r="571" spans="1:26">
      <c r="A571" s="1295"/>
      <c r="B571" s="1295"/>
      <c r="C571" s="1295"/>
      <c r="D571" s="1295"/>
      <c r="E571" s="1295"/>
      <c r="F571" s="1301"/>
      <c r="G571" s="1302"/>
      <c r="H571" s="1302"/>
      <c r="I571" s="1302"/>
      <c r="J571" s="1302"/>
      <c r="K571" s="1302"/>
      <c r="L571" s="1302"/>
      <c r="M571" s="1302"/>
      <c r="N571" s="1302"/>
      <c r="O571" s="1302"/>
      <c r="P571" s="1302"/>
      <c r="Q571" s="1302"/>
      <c r="R571" s="1302"/>
      <c r="S571" s="1302"/>
      <c r="T571" s="1302"/>
      <c r="U571" s="1302"/>
      <c r="V571" s="1302"/>
      <c r="W571" s="1303"/>
      <c r="X571" s="1299"/>
      <c r="Y571" s="1299"/>
      <c r="Z571" s="1299"/>
    </row>
    <row r="572" spans="1:26">
      <c r="A572" s="1295"/>
      <c r="B572" s="1295"/>
      <c r="C572" s="1295"/>
      <c r="D572" s="1295"/>
      <c r="E572" s="1295"/>
      <c r="F572" s="1301"/>
      <c r="G572" s="1302"/>
      <c r="H572" s="1302"/>
      <c r="I572" s="1302"/>
      <c r="J572" s="1302"/>
      <c r="K572" s="1302"/>
      <c r="L572" s="1302"/>
      <c r="M572" s="1302"/>
      <c r="N572" s="1302"/>
      <c r="O572" s="1302"/>
      <c r="P572" s="1302"/>
      <c r="Q572" s="1302"/>
      <c r="R572" s="1302"/>
      <c r="S572" s="1302"/>
      <c r="T572" s="1302"/>
      <c r="U572" s="1302"/>
      <c r="V572" s="1302"/>
      <c r="W572" s="1303"/>
      <c r="X572" s="1299" t="s">
        <v>293</v>
      </c>
      <c r="Y572" s="1299"/>
      <c r="Z572" s="1299"/>
    </row>
    <row r="573" spans="1:26">
      <c r="A573" s="1295"/>
      <c r="B573" s="1295"/>
      <c r="C573" s="1295"/>
      <c r="D573" s="1295"/>
      <c r="E573" s="1295"/>
      <c r="F573" s="1304"/>
      <c r="G573" s="1305"/>
      <c r="H573" s="1305"/>
      <c r="I573" s="1305"/>
      <c r="J573" s="1305"/>
      <c r="K573" s="1305"/>
      <c r="L573" s="1305"/>
      <c r="M573" s="1305"/>
      <c r="N573" s="1305"/>
      <c r="O573" s="1305"/>
      <c r="P573" s="1305"/>
      <c r="Q573" s="1305"/>
      <c r="R573" s="1305"/>
      <c r="S573" s="1305"/>
      <c r="T573" s="1305"/>
      <c r="U573" s="1305"/>
      <c r="V573" s="1305"/>
      <c r="W573" s="1306"/>
      <c r="X573" s="1299"/>
      <c r="Y573" s="1299"/>
      <c r="Z573" s="1299"/>
    </row>
    <row r="574" spans="1:26">
      <c r="A574" s="1295"/>
      <c r="B574" s="1295"/>
      <c r="C574" s="1295"/>
      <c r="D574" s="1295"/>
      <c r="E574" s="1295"/>
      <c r="F574" s="1307"/>
      <c r="G574" s="1308"/>
      <c r="H574" s="1308"/>
      <c r="I574" s="1308"/>
      <c r="J574" s="1308"/>
      <c r="K574" s="1308"/>
      <c r="L574" s="1308"/>
      <c r="M574" s="1308"/>
      <c r="N574" s="1308"/>
      <c r="O574" s="1308"/>
      <c r="P574" s="1308"/>
      <c r="Q574" s="1308"/>
      <c r="R574" s="1308"/>
      <c r="S574" s="1308"/>
      <c r="T574" s="1308"/>
      <c r="U574" s="1309"/>
      <c r="V574" s="1309"/>
      <c r="W574" s="1309"/>
      <c r="X574" s="1309"/>
      <c r="Y574" s="1308"/>
      <c r="Z574" s="1308"/>
    </row>
    <row r="575" spans="1:26" ht="15.6">
      <c r="A575" s="1295"/>
      <c r="B575" s="1295"/>
      <c r="C575" s="1295"/>
      <c r="D575" s="1295"/>
      <c r="E575" s="1295"/>
      <c r="F575" s="1310"/>
      <c r="G575" s="1311"/>
      <c r="H575" s="1311"/>
      <c r="I575" s="1311"/>
      <c r="J575" s="1311"/>
      <c r="K575" s="1311"/>
      <c r="L575" s="1311"/>
      <c r="M575" s="1311"/>
      <c r="N575" s="1311"/>
      <c r="O575" s="1311"/>
      <c r="P575" s="1311"/>
      <c r="Q575" s="1311"/>
      <c r="R575" s="1311"/>
      <c r="S575" s="1312"/>
      <c r="T575" s="1313" t="s">
        <v>294</v>
      </c>
      <c r="U575" s="1313"/>
      <c r="V575" s="1314"/>
      <c r="W575" s="1315"/>
      <c r="X575" s="1315"/>
      <c r="Y575" s="1315"/>
      <c r="Z575" s="1316"/>
    </row>
    <row r="576" spans="1:26">
      <c r="A576" s="1295"/>
      <c r="B576" s="1295"/>
      <c r="C576" s="1295"/>
      <c r="D576" s="1295"/>
      <c r="E576" s="1295"/>
      <c r="F576" s="1317"/>
      <c r="G576" s="1318"/>
      <c r="H576" s="1318"/>
      <c r="I576" s="1318"/>
      <c r="J576" s="1318"/>
      <c r="K576" s="1318"/>
      <c r="L576" s="1318"/>
      <c r="M576" s="1318"/>
      <c r="N576" s="1318"/>
      <c r="O576" s="1318"/>
      <c r="P576" s="1318"/>
      <c r="Q576" s="1318"/>
      <c r="R576" s="1318"/>
      <c r="S576" s="1318"/>
      <c r="T576" s="1318"/>
      <c r="U576" s="1319"/>
      <c r="V576" s="1319"/>
      <c r="W576" s="1319"/>
      <c r="X576" s="1319"/>
      <c r="Y576" s="1318"/>
      <c r="Z576" s="1318"/>
    </row>
    <row r="577" spans="1:26">
      <c r="A577" s="1320" t="s">
        <v>295</v>
      </c>
      <c r="B577" s="1321"/>
      <c r="C577" s="1321"/>
      <c r="D577" s="1321"/>
      <c r="E577" s="1321"/>
      <c r="F577" s="1321"/>
      <c r="G577" s="1321"/>
      <c r="H577" s="1321"/>
      <c r="I577" s="1321"/>
      <c r="J577" s="1321"/>
      <c r="K577" s="1321"/>
      <c r="L577" s="1321"/>
      <c r="M577" s="1321"/>
      <c r="N577" s="1321"/>
      <c r="O577" s="1321"/>
      <c r="P577" s="1321"/>
      <c r="Q577" s="1321"/>
      <c r="R577" s="1321"/>
      <c r="S577" s="1321"/>
      <c r="T577" s="1321"/>
      <c r="U577" s="1321"/>
      <c r="V577" s="1321"/>
      <c r="W577" s="1321"/>
      <c r="X577" s="1321"/>
      <c r="Y577" s="1321"/>
      <c r="Z577" s="1322"/>
    </row>
    <row r="578" spans="1:26">
      <c r="A578" s="1323" t="s">
        <v>296</v>
      </c>
      <c r="B578" s="1323"/>
      <c r="C578" s="1323"/>
      <c r="D578" s="1323"/>
      <c r="E578" s="1323"/>
      <c r="F578" s="1324"/>
      <c r="G578" s="1324"/>
      <c r="H578" s="1324"/>
      <c r="I578" s="1324"/>
      <c r="J578" s="1324"/>
      <c r="K578" s="1324"/>
      <c r="L578" s="1325" t="s">
        <v>297</v>
      </c>
      <c r="M578" s="1325"/>
      <c r="N578" s="1325"/>
      <c r="O578" s="1326"/>
      <c r="P578" s="1327"/>
      <c r="Q578" s="1327"/>
      <c r="R578" s="1327"/>
      <c r="S578" s="1327"/>
      <c r="T578" s="1325" t="s">
        <v>298</v>
      </c>
      <c r="U578" s="1325"/>
      <c r="V578" s="1325"/>
      <c r="W578" s="1325"/>
      <c r="X578" s="1328"/>
      <c r="Y578" s="1329"/>
      <c r="Z578" s="1330"/>
    </row>
    <row r="579" spans="1:26">
      <c r="A579" s="1331" t="s">
        <v>299</v>
      </c>
      <c r="B579" s="1332"/>
      <c r="C579" s="1332"/>
      <c r="D579" s="1332"/>
      <c r="E579" s="1333"/>
      <c r="F579" s="1334" t="s">
        <v>300</v>
      </c>
      <c r="G579" s="1335"/>
      <c r="H579" s="1335"/>
      <c r="I579" s="1335"/>
      <c r="J579" s="1335"/>
      <c r="K579" s="1335"/>
      <c r="L579" s="1335"/>
      <c r="M579" s="1335"/>
      <c r="N579" s="1335"/>
      <c r="O579" s="1335"/>
      <c r="P579" s="1335"/>
      <c r="Q579" s="1335"/>
      <c r="R579" s="1335"/>
      <c r="S579" s="1335"/>
      <c r="T579" s="1335"/>
      <c r="U579" s="1335"/>
      <c r="V579" s="1335"/>
      <c r="W579" s="1335"/>
      <c r="X579" s="1335"/>
      <c r="Y579" s="1335"/>
      <c r="Z579" s="1336"/>
    </row>
    <row r="580" spans="1:26">
      <c r="A580" s="1337"/>
      <c r="B580" s="1338"/>
      <c r="C580" s="1338"/>
      <c r="D580" s="1338"/>
      <c r="E580" s="1339"/>
      <c r="F580" s="1340"/>
      <c r="G580" s="1341"/>
      <c r="H580" s="1341"/>
      <c r="I580" s="1341"/>
      <c r="J580" s="1341"/>
      <c r="K580" s="1341"/>
      <c r="L580" s="1341"/>
      <c r="M580" s="1341"/>
      <c r="N580" s="1341"/>
      <c r="O580" s="1341"/>
      <c r="P580" s="1341"/>
      <c r="Q580" s="1341"/>
      <c r="R580" s="1341"/>
      <c r="S580" s="1341"/>
      <c r="T580" s="1341"/>
      <c r="U580" s="1341"/>
      <c r="V580" s="1341"/>
      <c r="W580" s="1341"/>
      <c r="X580" s="1341"/>
      <c r="Y580" s="1341"/>
      <c r="Z580" s="1342"/>
    </row>
    <row r="581" spans="1:26">
      <c r="A581" s="1343" t="s">
        <v>301</v>
      </c>
      <c r="B581" s="1343"/>
      <c r="C581" s="1343"/>
      <c r="D581" s="1343"/>
      <c r="E581" s="1343"/>
      <c r="F581" s="1324"/>
      <c r="G581" s="1324"/>
      <c r="H581" s="1324"/>
      <c r="I581" s="1324"/>
      <c r="J581" s="1324"/>
      <c r="K581" s="1324"/>
      <c r="L581" s="1324"/>
      <c r="M581" s="1324"/>
      <c r="N581" s="1324"/>
      <c r="O581" s="1324"/>
      <c r="P581" s="1324"/>
      <c r="Q581" s="1324"/>
      <c r="R581" s="1324"/>
      <c r="S581" s="1344" t="s">
        <v>302</v>
      </c>
      <c r="T581" s="1345"/>
      <c r="U581" s="1346"/>
      <c r="V581" s="1347"/>
      <c r="W581" s="1347"/>
      <c r="X581" s="1347"/>
      <c r="Y581" s="1347"/>
      <c r="Z581" s="1348"/>
    </row>
    <row r="582" spans="1:26">
      <c r="A582" s="1343" t="s">
        <v>303</v>
      </c>
      <c r="B582" s="1343"/>
      <c r="C582" s="1343"/>
      <c r="D582" s="1343"/>
      <c r="E582" s="1343"/>
      <c r="F582" s="1324"/>
      <c r="G582" s="1324"/>
      <c r="H582" s="1324"/>
      <c r="I582" s="1324"/>
      <c r="J582" s="1324"/>
      <c r="K582" s="1324"/>
      <c r="L582" s="1324"/>
      <c r="M582" s="1324"/>
      <c r="N582" s="1324"/>
      <c r="O582" s="1324"/>
      <c r="P582" s="1324"/>
      <c r="Q582" s="1324"/>
      <c r="R582" s="1324"/>
      <c r="S582" s="1344" t="s">
        <v>304</v>
      </c>
      <c r="T582" s="1345"/>
      <c r="U582" s="1346"/>
      <c r="V582" s="1347"/>
      <c r="W582" s="1347"/>
      <c r="X582" s="1347"/>
      <c r="Y582" s="1347"/>
      <c r="Z582" s="1348"/>
    </row>
    <row r="583" spans="1:26">
      <c r="A583" s="1349"/>
      <c r="B583" s="1349"/>
      <c r="C583" s="1349"/>
      <c r="D583" s="1349"/>
      <c r="E583" s="1349"/>
      <c r="F583" s="1350"/>
      <c r="G583" s="1350"/>
      <c r="H583" s="1350"/>
      <c r="I583" s="1350"/>
      <c r="J583" s="1350"/>
      <c r="K583" s="1350"/>
      <c r="L583" s="1350"/>
      <c r="M583" s="1350"/>
      <c r="N583" s="1350"/>
      <c r="O583" s="1350"/>
      <c r="P583" s="1350"/>
      <c r="Q583" s="1350"/>
      <c r="R583" s="1350"/>
      <c r="S583" s="1350"/>
      <c r="T583" s="1350"/>
      <c r="U583" s="1350"/>
      <c r="V583" s="1350"/>
      <c r="W583" s="1350"/>
      <c r="X583" s="1350"/>
      <c r="Y583" s="1350"/>
      <c r="Z583" s="1351"/>
    </row>
    <row r="584" spans="1:26">
      <c r="A584" s="1320" t="s">
        <v>305</v>
      </c>
      <c r="B584" s="1321"/>
      <c r="C584" s="1321"/>
      <c r="D584" s="1321"/>
      <c r="E584" s="1321"/>
      <c r="F584" s="1321"/>
      <c r="G584" s="1321"/>
      <c r="H584" s="1321"/>
      <c r="I584" s="1321"/>
      <c r="J584" s="1321"/>
      <c r="K584" s="1321"/>
      <c r="L584" s="1321"/>
      <c r="M584" s="1321"/>
      <c r="N584" s="1321"/>
      <c r="O584" s="1321"/>
      <c r="P584" s="1321"/>
      <c r="Q584" s="1321"/>
      <c r="R584" s="1321"/>
      <c r="S584" s="1321"/>
      <c r="T584" s="1321"/>
      <c r="U584" s="1321"/>
      <c r="V584" s="1321"/>
      <c r="W584" s="1321"/>
      <c r="X584" s="1321"/>
      <c r="Y584" s="1321"/>
      <c r="Z584" s="1322"/>
    </row>
    <row r="585" spans="1:26">
      <c r="A585" s="1352" t="s">
        <v>306</v>
      </c>
      <c r="B585" s="1353"/>
      <c r="C585" s="1354"/>
      <c r="D585" s="1355" t="s">
        <v>69</v>
      </c>
      <c r="E585" s="1356"/>
      <c r="F585" s="1356"/>
      <c r="G585" s="1356"/>
      <c r="H585" s="1356"/>
      <c r="I585" s="1356"/>
      <c r="J585" s="1356"/>
      <c r="K585" s="1356"/>
      <c r="L585" s="1356"/>
      <c r="M585" s="1356"/>
      <c r="N585" s="1356"/>
      <c r="O585" s="1356"/>
      <c r="P585" s="1356"/>
      <c r="Q585" s="1356"/>
      <c r="R585" s="1356"/>
      <c r="S585" s="1356"/>
      <c r="T585" s="1356"/>
      <c r="U585" s="1356"/>
      <c r="V585" s="1356"/>
      <c r="W585" s="1356"/>
      <c r="X585" s="1356"/>
      <c r="Y585" s="1353"/>
      <c r="Z585" s="1357" t="s">
        <v>105</v>
      </c>
    </row>
    <row r="586" spans="1:26">
      <c r="A586" s="1358" t="s">
        <v>354</v>
      </c>
      <c r="B586" s="1359"/>
      <c r="C586" s="1360"/>
      <c r="D586" s="1361" t="s">
        <v>355</v>
      </c>
      <c r="E586" s="1359"/>
      <c r="F586" s="1359"/>
      <c r="G586" s="1359"/>
      <c r="H586" s="1359"/>
      <c r="I586" s="1359"/>
      <c r="J586" s="1359"/>
      <c r="K586" s="1359"/>
      <c r="L586" s="1359"/>
      <c r="M586" s="1359"/>
      <c r="N586" s="1359"/>
      <c r="O586" s="1359"/>
      <c r="P586" s="1359"/>
      <c r="Q586" s="1359"/>
      <c r="R586" s="1359"/>
      <c r="S586" s="1359"/>
      <c r="T586" s="1359"/>
      <c r="U586" s="1359"/>
      <c r="V586" s="1359"/>
      <c r="W586" s="1359"/>
      <c r="X586" s="1359"/>
      <c r="Y586" s="1360"/>
      <c r="Z586" s="1361" t="s">
        <v>172</v>
      </c>
    </row>
    <row r="587" spans="1:26">
      <c r="A587" s="1363"/>
      <c r="B587" s="1364"/>
      <c r="C587" s="1365"/>
      <c r="D587" s="1366"/>
      <c r="E587" s="1364"/>
      <c r="F587" s="1364"/>
      <c r="G587" s="1364"/>
      <c r="H587" s="1364"/>
      <c r="I587" s="1364"/>
      <c r="J587" s="1364"/>
      <c r="K587" s="1364"/>
      <c r="L587" s="1364"/>
      <c r="M587" s="1364"/>
      <c r="N587" s="1364"/>
      <c r="O587" s="1364"/>
      <c r="P587" s="1364"/>
      <c r="Q587" s="1364"/>
      <c r="R587" s="1364"/>
      <c r="S587" s="1364"/>
      <c r="T587" s="1364"/>
      <c r="U587" s="1364"/>
      <c r="V587" s="1364"/>
      <c r="W587" s="1364"/>
      <c r="X587" s="1364"/>
      <c r="Y587" s="1365"/>
      <c r="Z587" s="1366"/>
    </row>
    <row r="588" spans="1:26">
      <c r="A588" s="1350"/>
      <c r="B588" s="1350"/>
      <c r="C588" s="1350"/>
      <c r="D588" s="1350"/>
      <c r="E588" s="1350"/>
      <c r="F588" s="1350"/>
      <c r="G588" s="1350"/>
      <c r="H588" s="1350"/>
      <c r="I588" s="1350"/>
      <c r="J588" s="1350"/>
      <c r="K588" s="1350"/>
      <c r="L588" s="1350"/>
      <c r="M588" s="1350"/>
      <c r="N588" s="1350"/>
      <c r="O588" s="1350"/>
      <c r="P588" s="1350"/>
      <c r="Q588" s="1350"/>
      <c r="R588" s="1350"/>
      <c r="S588" s="1350"/>
      <c r="T588" s="1350"/>
      <c r="U588" s="1350"/>
      <c r="V588" s="1350"/>
      <c r="W588" s="1350"/>
      <c r="X588" s="1350"/>
      <c r="Y588" s="1350"/>
      <c r="Z588" s="1350"/>
    </row>
    <row r="589" spans="1:26">
      <c r="A589" s="1368" t="s">
        <v>309</v>
      </c>
      <c r="B589" s="1369"/>
      <c r="C589" s="1369"/>
      <c r="D589" s="1369"/>
      <c r="E589" s="1369"/>
      <c r="F589" s="1369"/>
      <c r="G589" s="1369"/>
      <c r="H589" s="1369"/>
      <c r="I589" s="1369"/>
      <c r="J589" s="1369"/>
      <c r="K589" s="1369"/>
      <c r="L589" s="1369"/>
      <c r="M589" s="1369"/>
      <c r="N589" s="1369"/>
      <c r="O589" s="1369"/>
      <c r="P589" s="1369"/>
      <c r="Q589" s="1369"/>
      <c r="R589" s="1369"/>
      <c r="S589" s="1369"/>
      <c r="T589" s="1369"/>
      <c r="U589" s="1369"/>
      <c r="V589" s="1369"/>
      <c r="W589" s="1369"/>
      <c r="X589" s="1369"/>
      <c r="Y589" s="1369"/>
      <c r="Z589" s="1369"/>
    </row>
    <row r="590" spans="1:26">
      <c r="A590" s="1370" t="s">
        <v>310</v>
      </c>
      <c r="B590" s="1371" t="s">
        <v>311</v>
      </c>
      <c r="C590" s="1372"/>
      <c r="D590" s="1372"/>
      <c r="E590" s="1372"/>
      <c r="F590" s="1372"/>
      <c r="G590" s="1372"/>
      <c r="H590" s="1372"/>
      <c r="I590" s="1372"/>
      <c r="J590" s="1373"/>
      <c r="K590" s="1374" t="s">
        <v>312</v>
      </c>
      <c r="L590" s="1374"/>
      <c r="M590" s="1374"/>
      <c r="N590" s="1374"/>
      <c r="O590" s="1374"/>
      <c r="P590" s="1374"/>
      <c r="Q590" s="1374"/>
      <c r="R590" s="1374"/>
      <c r="S590" s="1374"/>
      <c r="T590" s="1374"/>
      <c r="U590" s="1374"/>
      <c r="V590" s="1374"/>
      <c r="W590" s="1371" t="s">
        <v>313</v>
      </c>
      <c r="X590" s="1372"/>
      <c r="Y590" s="1373"/>
      <c r="Z590" s="1371" t="s">
        <v>314</v>
      </c>
    </row>
    <row r="591" spans="1:26">
      <c r="A591" s="1375"/>
      <c r="B591" s="1376"/>
      <c r="C591" s="1377"/>
      <c r="D591" s="1377"/>
      <c r="E591" s="1377"/>
      <c r="F591" s="1377"/>
      <c r="G591" s="1377"/>
      <c r="H591" s="1377"/>
      <c r="I591" s="1377"/>
      <c r="J591" s="1378"/>
      <c r="K591" s="1379" t="s">
        <v>315</v>
      </c>
      <c r="L591" s="1379"/>
      <c r="M591" s="1379" t="s">
        <v>316</v>
      </c>
      <c r="N591" s="1379"/>
      <c r="O591" s="1379" t="s">
        <v>317</v>
      </c>
      <c r="P591" s="1379"/>
      <c r="Q591" s="1380" t="s">
        <v>318</v>
      </c>
      <c r="R591" s="1381"/>
      <c r="S591" s="1380" t="s">
        <v>319</v>
      </c>
      <c r="T591" s="1381"/>
      <c r="U591" s="1380" t="s">
        <v>320</v>
      </c>
      <c r="V591" s="1381"/>
      <c r="W591" s="1376"/>
      <c r="X591" s="1377"/>
      <c r="Y591" s="1378"/>
      <c r="Z591" s="1376"/>
    </row>
    <row r="592" spans="1:26">
      <c r="A592" s="1382"/>
      <c r="B592" s="1383"/>
      <c r="C592" s="1384"/>
      <c r="D592" s="1384"/>
      <c r="E592" s="1384"/>
      <c r="F592" s="1384"/>
      <c r="G592" s="1384"/>
      <c r="H592" s="1384"/>
      <c r="I592" s="1384"/>
      <c r="J592" s="1385"/>
      <c r="K592" s="1379" t="s">
        <v>321</v>
      </c>
      <c r="L592" s="1379"/>
      <c r="M592" s="1379" t="s">
        <v>321</v>
      </c>
      <c r="N592" s="1379"/>
      <c r="O592" s="1379" t="s">
        <v>321</v>
      </c>
      <c r="P592" s="1379"/>
      <c r="Q592" s="1380" t="s">
        <v>322</v>
      </c>
      <c r="R592" s="1381"/>
      <c r="S592" s="1380" t="s">
        <v>323</v>
      </c>
      <c r="T592" s="1381"/>
      <c r="U592" s="1380" t="s">
        <v>324</v>
      </c>
      <c r="V592" s="1381"/>
      <c r="W592" s="1383"/>
      <c r="X592" s="1384"/>
      <c r="Y592" s="1385"/>
      <c r="Z592" s="1383"/>
    </row>
    <row r="593" spans="1:26">
      <c r="A593" s="1386"/>
      <c r="B593" s="1387" t="s">
        <v>325</v>
      </c>
      <c r="C593" s="1388"/>
      <c r="D593" s="1388"/>
      <c r="E593" s="1388"/>
      <c r="F593" s="1388"/>
      <c r="G593" s="1388"/>
      <c r="H593" s="1388"/>
      <c r="I593" s="1388"/>
      <c r="J593" s="1389"/>
      <c r="K593" s="1390"/>
      <c r="L593" s="1391"/>
      <c r="M593" s="1390"/>
      <c r="N593" s="1391"/>
      <c r="O593" s="1390">
        <v>0.15</v>
      </c>
      <c r="P593" s="1391"/>
      <c r="Q593" s="1523">
        <v>358.4</v>
      </c>
      <c r="R593" s="1524"/>
      <c r="S593" s="1390"/>
      <c r="T593" s="1391"/>
      <c r="U593" s="1390"/>
      <c r="V593" s="1391"/>
      <c r="W593" s="1390"/>
      <c r="X593" s="1392"/>
      <c r="Y593" s="1391"/>
      <c r="Z593" s="1393">
        <v>49.44</v>
      </c>
    </row>
    <row r="594" spans="1:26">
      <c r="A594" s="1386"/>
      <c r="B594" s="1387"/>
      <c r="C594" s="1388"/>
      <c r="D594" s="1388"/>
      <c r="E594" s="1388"/>
      <c r="F594" s="1388"/>
      <c r="G594" s="1388"/>
      <c r="H594" s="1388"/>
      <c r="I594" s="1388"/>
      <c r="J594" s="1389"/>
      <c r="K594" s="1390"/>
      <c r="L594" s="1391"/>
      <c r="M594" s="1390"/>
      <c r="N594" s="1391"/>
      <c r="O594" s="1390"/>
      <c r="P594" s="1391"/>
      <c r="Q594" s="1390"/>
      <c r="R594" s="1391"/>
      <c r="S594" s="1390"/>
      <c r="T594" s="1391"/>
      <c r="U594" s="1390"/>
      <c r="V594" s="1391"/>
      <c r="W594" s="1390"/>
      <c r="X594" s="1392"/>
      <c r="Y594" s="1391"/>
      <c r="Z594" s="1393">
        <v>0</v>
      </c>
    </row>
    <row r="595" spans="1:26">
      <c r="A595" s="1386"/>
      <c r="B595" s="1387"/>
      <c r="C595" s="1388"/>
      <c r="D595" s="1388"/>
      <c r="E595" s="1388"/>
      <c r="F595" s="1388"/>
      <c r="G595" s="1388"/>
      <c r="H595" s="1388"/>
      <c r="I595" s="1388"/>
      <c r="J595" s="1389"/>
      <c r="K595" s="1390"/>
      <c r="L595" s="1391"/>
      <c r="M595" s="1390"/>
      <c r="N595" s="1391"/>
      <c r="O595" s="1390"/>
      <c r="P595" s="1391"/>
      <c r="Q595" s="1390"/>
      <c r="R595" s="1391"/>
      <c r="S595" s="1390"/>
      <c r="T595" s="1391"/>
      <c r="U595" s="1390"/>
      <c r="V595" s="1391"/>
      <c r="W595" s="1390"/>
      <c r="X595" s="1392"/>
      <c r="Y595" s="1391"/>
      <c r="Z595" s="1393">
        <v>0</v>
      </c>
    </row>
    <row r="596" spans="1:26">
      <c r="A596" s="1394"/>
      <c r="B596" s="1395"/>
      <c r="C596" s="1396"/>
      <c r="D596" s="1396"/>
      <c r="E596" s="1396"/>
      <c r="F596" s="1396"/>
      <c r="G596" s="1396"/>
      <c r="H596" s="1396"/>
      <c r="I596" s="1396"/>
      <c r="J596" s="1397"/>
      <c r="K596" s="1398"/>
      <c r="L596" s="1399"/>
      <c r="M596" s="1398"/>
      <c r="N596" s="1399"/>
      <c r="O596" s="1398"/>
      <c r="P596" s="1399"/>
      <c r="Q596" s="1398"/>
      <c r="R596" s="1399"/>
      <c r="S596" s="1398"/>
      <c r="T596" s="1399"/>
      <c r="U596" s="1398"/>
      <c r="V596" s="1399"/>
      <c r="W596" s="1398"/>
      <c r="X596" s="1400"/>
      <c r="Y596" s="1399"/>
      <c r="Z596" s="1401">
        <v>0</v>
      </c>
    </row>
    <row r="597" spans="1:26">
      <c r="A597" s="1402" t="s">
        <v>326</v>
      </c>
      <c r="B597" s="1403"/>
      <c r="C597" s="1404"/>
      <c r="D597" s="1404"/>
      <c r="E597" s="1404"/>
      <c r="F597" s="1404"/>
      <c r="G597" s="1404"/>
      <c r="H597" s="1404"/>
      <c r="I597" s="1404"/>
      <c r="J597" s="1404"/>
      <c r="K597" s="1404"/>
      <c r="L597" s="1404"/>
      <c r="M597" s="1404"/>
      <c r="N597" s="1404"/>
      <c r="O597" s="1404"/>
      <c r="P597" s="1404"/>
      <c r="Q597" s="1404"/>
      <c r="R597" s="1404"/>
      <c r="S597" s="1404"/>
      <c r="T597" s="1404"/>
      <c r="U597" s="1404"/>
      <c r="V597" s="1404"/>
      <c r="W597" s="1404"/>
      <c r="X597" s="1404"/>
      <c r="Y597" s="1404"/>
      <c r="Z597" s="1405">
        <v>49.44</v>
      </c>
    </row>
    <row r="598" spans="1:26">
      <c r="A598" s="1406"/>
      <c r="B598" s="1406"/>
      <c r="C598" s="1406"/>
      <c r="D598" s="1406"/>
      <c r="E598" s="1406"/>
      <c r="F598" s="1406"/>
      <c r="G598" s="1406"/>
      <c r="H598" s="1406"/>
      <c r="I598" s="1406"/>
      <c r="J598" s="1406"/>
      <c r="K598" s="1406"/>
      <c r="L598" s="1406"/>
      <c r="M598" s="1406"/>
      <c r="N598" s="1406"/>
      <c r="O598" s="1406"/>
      <c r="P598" s="1406"/>
      <c r="Q598" s="1406"/>
      <c r="R598" s="1406"/>
      <c r="S598" s="1406"/>
      <c r="T598" s="1406"/>
      <c r="U598" s="1406"/>
      <c r="V598" s="1406"/>
      <c r="W598" s="1406"/>
      <c r="X598" s="1406"/>
      <c r="Y598" s="1407"/>
      <c r="Z598" s="1407"/>
    </row>
    <row r="599" spans="1:26">
      <c r="A599" s="1368" t="s">
        <v>327</v>
      </c>
      <c r="B599" s="1369"/>
      <c r="C599" s="1369"/>
      <c r="D599" s="1369"/>
      <c r="E599" s="1369"/>
      <c r="F599" s="1369"/>
      <c r="G599" s="1369"/>
      <c r="H599" s="1369"/>
      <c r="I599" s="1369"/>
      <c r="J599" s="1369"/>
      <c r="K599" s="1369"/>
      <c r="L599" s="1369"/>
      <c r="M599" s="1369"/>
      <c r="N599" s="1369"/>
      <c r="O599" s="1369"/>
      <c r="P599" s="1369"/>
      <c r="Q599" s="1369"/>
      <c r="R599" s="1369"/>
      <c r="S599" s="1369"/>
      <c r="T599" s="1369"/>
      <c r="U599" s="1369"/>
      <c r="V599" s="1369"/>
      <c r="W599" s="1369"/>
      <c r="X599" s="1369"/>
      <c r="Y599" s="1369"/>
      <c r="Z599" s="1369"/>
    </row>
    <row r="600" spans="1:26">
      <c r="A600" s="1408" t="s">
        <v>328</v>
      </c>
      <c r="B600" s="1356"/>
      <c r="C600" s="1356"/>
      <c r="D600" s="1356"/>
      <c r="E600" s="1356"/>
      <c r="F600" s="1356"/>
      <c r="G600" s="1356"/>
      <c r="H600" s="1356"/>
      <c r="I600" s="1356"/>
      <c r="J600" s="1356"/>
      <c r="K600" s="1356"/>
      <c r="L600" s="1356"/>
      <c r="M600" s="1356"/>
      <c r="N600" s="1356"/>
      <c r="O600" s="1356"/>
      <c r="P600" s="1356"/>
      <c r="Q600" s="1356"/>
      <c r="R600" s="1356"/>
      <c r="S600" s="1356"/>
      <c r="T600" s="1356"/>
      <c r="U600" s="1356"/>
      <c r="V600" s="1356"/>
      <c r="W600" s="1356"/>
      <c r="X600" s="1356"/>
      <c r="Y600" s="1356"/>
      <c r="Z600" s="1356"/>
    </row>
    <row r="601" spans="1:26">
      <c r="B601" s="1409"/>
      <c r="C601" s="1409"/>
      <c r="D601" s="1409"/>
      <c r="E601" s="1409"/>
      <c r="F601" s="1409"/>
      <c r="G601" s="1409"/>
      <c r="H601" s="1409"/>
      <c r="I601" s="1409"/>
      <c r="J601" s="1409"/>
      <c r="K601" s="1409"/>
      <c r="L601" s="1409"/>
      <c r="M601" s="1486" t="s">
        <v>300</v>
      </c>
      <c r="N601" s="1486"/>
      <c r="O601" s="1486"/>
      <c r="P601" s="1486"/>
      <c r="Q601" s="1409"/>
      <c r="R601" s="1409"/>
      <c r="S601" s="1409"/>
      <c r="T601" s="1409"/>
      <c r="U601" s="1409"/>
      <c r="V601" s="1409"/>
      <c r="W601" s="1409"/>
      <c r="X601" s="1409"/>
      <c r="Y601" s="1409"/>
      <c r="Z601" s="1409"/>
    </row>
    <row r="602" spans="1:26">
      <c r="A602" s="1413"/>
      <c r="B602" s="1349"/>
      <c r="C602" s="1349"/>
      <c r="D602" s="1349"/>
      <c r="E602" s="1349"/>
      <c r="F602" s="1349"/>
      <c r="G602" s="1349"/>
      <c r="H602" s="1349"/>
      <c r="I602" s="1349"/>
      <c r="J602" s="1349"/>
      <c r="K602" s="1349"/>
      <c r="L602" s="1349"/>
      <c r="M602" s="1349"/>
      <c r="N602" s="1349"/>
      <c r="O602" s="1349"/>
      <c r="P602" s="1349"/>
      <c r="Q602" s="1349"/>
      <c r="R602" s="1349"/>
      <c r="S602" s="1349"/>
      <c r="T602" s="1349"/>
      <c r="U602" s="1349"/>
      <c r="V602" s="1349"/>
      <c r="W602" s="1349"/>
      <c r="X602" s="1349"/>
      <c r="Y602" s="1349"/>
      <c r="Z602" s="1349"/>
    </row>
    <row r="603" spans="1:26">
      <c r="A603" s="1413"/>
      <c r="B603" s="1411" t="s">
        <v>329</v>
      </c>
      <c r="C603" s="1411"/>
      <c r="D603" s="1411"/>
      <c r="E603" s="1349"/>
      <c r="F603" s="1349"/>
      <c r="G603" s="1349"/>
      <c r="H603" s="1349"/>
      <c r="I603" s="1349"/>
      <c r="J603" s="1349"/>
      <c r="K603" s="1349"/>
      <c r="L603" s="1349"/>
      <c r="M603" s="1349"/>
      <c r="N603" s="1349"/>
      <c r="O603" s="1349"/>
      <c r="P603" s="1349"/>
      <c r="Q603" s="1349"/>
      <c r="R603" s="1349"/>
      <c r="S603" s="1349"/>
      <c r="T603" s="1349"/>
      <c r="U603" s="1349"/>
      <c r="V603" s="1349"/>
      <c r="W603" s="1349"/>
      <c r="X603" s="1349"/>
      <c r="Y603" s="1349"/>
      <c r="Z603" s="1349"/>
    </row>
    <row r="604" spans="1:26">
      <c r="A604" s="1413"/>
      <c r="B604" s="1349"/>
      <c r="C604" s="1349"/>
      <c r="D604" s="1349"/>
      <c r="E604" s="1349"/>
      <c r="F604" s="1349"/>
      <c r="G604" s="1349"/>
      <c r="H604" s="1349"/>
      <c r="I604" s="1349"/>
      <c r="J604" s="1349"/>
      <c r="K604" s="1349"/>
      <c r="L604" s="1349"/>
      <c r="M604" s="1349"/>
      <c r="N604" s="1349"/>
      <c r="O604" s="1349"/>
      <c r="P604" s="1349"/>
      <c r="Q604" s="1349"/>
      <c r="R604" s="1349"/>
      <c r="S604" s="1349"/>
      <c r="T604" s="1349"/>
      <c r="U604" s="1349"/>
      <c r="V604" s="1349"/>
      <c r="W604" s="1349"/>
      <c r="X604" s="1349"/>
      <c r="Y604" s="1349"/>
      <c r="Z604" s="1349"/>
    </row>
    <row r="605" spans="1:26">
      <c r="A605" s="1413"/>
      <c r="B605" s="1349"/>
      <c r="C605" s="1349"/>
      <c r="D605" s="1349"/>
      <c r="E605" s="1349"/>
      <c r="F605" s="1349"/>
      <c r="G605" s="1349"/>
      <c r="H605" s="1349"/>
      <c r="I605" s="1349"/>
      <c r="J605" s="1349"/>
      <c r="K605" s="1349"/>
      <c r="L605" s="1349"/>
      <c r="M605" s="1349"/>
      <c r="N605" s="1349"/>
      <c r="O605" s="1349"/>
      <c r="P605" s="1349"/>
      <c r="Q605" s="1349"/>
      <c r="R605" s="1349"/>
      <c r="S605" s="1349"/>
      <c r="T605" s="1349"/>
      <c r="U605" s="1349"/>
      <c r="V605" s="1349"/>
      <c r="W605" s="1349"/>
      <c r="X605" s="1349"/>
      <c r="Y605" s="1349"/>
      <c r="Z605" s="1349"/>
    </row>
    <row r="606" spans="1:26">
      <c r="A606" s="1413"/>
      <c r="B606" s="1349"/>
      <c r="C606" s="1349"/>
      <c r="D606" s="1349"/>
      <c r="E606" s="1349"/>
      <c r="F606" s="1349"/>
      <c r="G606" s="1349"/>
      <c r="H606" s="1349"/>
      <c r="I606" s="1349"/>
      <c r="J606" s="1349"/>
      <c r="K606" s="1349"/>
      <c r="L606" s="1349"/>
      <c r="M606" s="1349"/>
      <c r="N606" s="1349"/>
      <c r="O606" s="1349"/>
      <c r="P606" s="1349"/>
      <c r="Q606" s="1349"/>
      <c r="R606" s="1349"/>
      <c r="S606" s="1349"/>
      <c r="T606" s="1349"/>
      <c r="U606" s="1349"/>
      <c r="V606" s="1349"/>
      <c r="W606" s="1349"/>
      <c r="X606" s="1349"/>
      <c r="Y606" s="1349"/>
      <c r="Z606" s="1349"/>
    </row>
    <row r="607" spans="1:26">
      <c r="A607" s="1413"/>
      <c r="B607" s="1349"/>
      <c r="C607" s="1349"/>
      <c r="D607" s="1349"/>
      <c r="E607" s="1349"/>
      <c r="F607" s="1349"/>
      <c r="G607" s="1349"/>
      <c r="H607" s="1349"/>
      <c r="I607" s="1349"/>
      <c r="J607" s="1349"/>
      <c r="K607" s="1349"/>
      <c r="L607" s="1349"/>
      <c r="M607" s="1349"/>
      <c r="N607" s="1349"/>
      <c r="O607" s="1349"/>
      <c r="P607" s="1349"/>
      <c r="Q607" s="1349"/>
      <c r="R607" s="1349"/>
      <c r="S607" s="1349"/>
      <c r="T607" s="1349"/>
      <c r="U607" s="1349"/>
      <c r="V607" s="1349"/>
      <c r="W607" s="1349"/>
      <c r="X607" s="1349"/>
      <c r="Y607" s="1349"/>
      <c r="Z607" s="1349"/>
    </row>
    <row r="608" spans="1:26">
      <c r="A608" s="1413"/>
      <c r="B608" s="1349"/>
      <c r="C608" s="1349"/>
      <c r="D608" s="1349"/>
      <c r="E608" s="1349"/>
      <c r="F608" s="1349"/>
      <c r="G608" s="1349"/>
      <c r="H608" s="1349"/>
      <c r="I608" s="1349"/>
      <c r="J608" s="1349"/>
      <c r="K608" s="1349"/>
      <c r="L608" s="1349"/>
      <c r="M608" s="1349"/>
      <c r="N608" s="1349"/>
      <c r="O608" s="1349"/>
      <c r="P608" s="1349"/>
      <c r="Q608" s="1349"/>
      <c r="R608" s="1349"/>
      <c r="S608" s="1349"/>
      <c r="T608" s="1349"/>
      <c r="U608" s="1349"/>
      <c r="V608" s="1349"/>
      <c r="W608" s="1349"/>
      <c r="X608" s="1349"/>
      <c r="Y608" s="1349"/>
      <c r="Z608" s="1349"/>
    </row>
    <row r="609" spans="1:26">
      <c r="A609" s="1413"/>
      <c r="B609" s="1411"/>
      <c r="C609" s="1411"/>
      <c r="D609" s="1411"/>
      <c r="E609" s="1349"/>
      <c r="F609" s="1349"/>
      <c r="G609" s="1349"/>
      <c r="H609" s="1349"/>
      <c r="I609" s="1349"/>
      <c r="J609" s="1349"/>
      <c r="K609" s="1349"/>
      <c r="L609" s="1349"/>
      <c r="M609" s="1349"/>
      <c r="N609" s="1349"/>
      <c r="O609" s="1349"/>
      <c r="P609" s="1349"/>
      <c r="Q609" s="1349"/>
      <c r="R609" s="1349"/>
      <c r="S609" s="1349"/>
      <c r="T609" s="1349"/>
      <c r="U609" s="1349"/>
      <c r="V609" s="1349"/>
      <c r="W609" s="1349"/>
      <c r="X609" s="1349"/>
      <c r="Y609" s="1349"/>
      <c r="Z609" s="1349"/>
    </row>
    <row r="610" spans="1:26">
      <c r="A610" s="1413"/>
      <c r="B610" s="1349"/>
      <c r="C610" s="1349"/>
      <c r="D610" s="1349"/>
      <c r="E610" s="1349"/>
      <c r="F610" s="1349"/>
      <c r="G610" s="1349"/>
      <c r="H610" s="1349"/>
      <c r="I610" s="1349"/>
      <c r="J610" s="1349"/>
      <c r="K610" s="1349"/>
      <c r="L610" s="1349"/>
      <c r="M610" s="1349"/>
      <c r="N610" s="1349"/>
      <c r="O610" s="1349"/>
      <c r="P610" s="1349"/>
      <c r="Q610" s="1349"/>
      <c r="R610" s="1349"/>
      <c r="S610" s="1349"/>
      <c r="T610" s="1349"/>
      <c r="U610" s="1349"/>
      <c r="V610" s="1349"/>
      <c r="W610" s="1349"/>
      <c r="X610" s="1349"/>
      <c r="Y610" s="1349"/>
      <c r="Z610" s="1349"/>
    </row>
    <row r="611" spans="1:26">
      <c r="A611" s="1413"/>
      <c r="B611" s="1349"/>
      <c r="C611" s="1349"/>
      <c r="D611" s="1349"/>
      <c r="E611" s="1349"/>
      <c r="F611" s="1349"/>
      <c r="G611" s="1349"/>
      <c r="H611" s="1349"/>
      <c r="I611" s="1349"/>
      <c r="J611" s="1349"/>
      <c r="K611" s="1349"/>
      <c r="L611" s="1349"/>
      <c r="M611" s="1349"/>
      <c r="N611" s="1349"/>
      <c r="O611" s="1349"/>
      <c r="P611" s="1349"/>
      <c r="Q611" s="1349"/>
      <c r="R611" s="1349"/>
      <c r="S611" s="1349"/>
      <c r="T611" s="1349"/>
      <c r="U611" s="1349"/>
      <c r="V611" s="1349"/>
      <c r="W611" s="1349"/>
      <c r="X611" s="1349"/>
      <c r="Y611" s="1349"/>
      <c r="Z611" s="1349"/>
    </row>
    <row r="612" spans="1:26">
      <c r="A612" s="1413"/>
      <c r="B612" s="1349"/>
      <c r="C612" s="1349"/>
      <c r="D612" s="1349"/>
      <c r="E612" s="1349"/>
      <c r="F612" s="1349"/>
      <c r="G612" s="1349"/>
      <c r="H612" s="1349"/>
      <c r="I612" s="1349"/>
      <c r="J612" s="1349"/>
      <c r="K612" s="1349"/>
      <c r="L612" s="1349"/>
      <c r="M612" s="1349"/>
      <c r="N612" s="1349"/>
      <c r="O612" s="1349"/>
      <c r="P612" s="1349"/>
      <c r="Q612" s="1349"/>
      <c r="R612" s="1349"/>
      <c r="S612" s="1349"/>
      <c r="T612" s="1349"/>
      <c r="U612" s="1349"/>
      <c r="V612" s="1349"/>
      <c r="W612" s="1349"/>
      <c r="X612" s="1349"/>
      <c r="Y612" s="1349"/>
      <c r="Z612" s="1349"/>
    </row>
    <row r="613" spans="1:26">
      <c r="A613" s="1413"/>
      <c r="B613" s="1349"/>
      <c r="C613" s="1349"/>
      <c r="D613" s="1349"/>
      <c r="E613" s="1349"/>
      <c r="F613" s="1349"/>
      <c r="G613" s="1349"/>
      <c r="H613" s="1349"/>
      <c r="I613" s="1349"/>
      <c r="J613" s="1349"/>
      <c r="K613" s="1349"/>
      <c r="L613" s="1349"/>
      <c r="M613" s="1349"/>
      <c r="N613" s="1349"/>
      <c r="O613" s="1349"/>
      <c r="P613" s="1349"/>
      <c r="Q613" s="1349"/>
      <c r="R613" s="1349"/>
      <c r="S613" s="1349"/>
      <c r="T613" s="1349"/>
      <c r="U613" s="1349"/>
      <c r="V613" s="1349"/>
      <c r="W613" s="1349"/>
      <c r="X613" s="1349"/>
      <c r="Y613" s="1349"/>
      <c r="Z613" s="1349"/>
    </row>
    <row r="614" spans="1:26">
      <c r="A614" s="1413"/>
      <c r="B614" s="1349"/>
      <c r="C614" s="1349"/>
      <c r="D614" s="1349"/>
      <c r="E614" s="1349"/>
      <c r="F614" s="1349"/>
      <c r="G614" s="1349"/>
      <c r="H614" s="1349"/>
      <c r="I614" s="1349"/>
      <c r="J614" s="1349"/>
      <c r="K614" s="1349"/>
      <c r="L614" s="1349"/>
      <c r="M614" s="1349"/>
      <c r="N614" s="1349"/>
      <c r="O614" s="1349"/>
      <c r="P614" s="1349"/>
      <c r="Q614" s="1349"/>
      <c r="R614" s="1349"/>
      <c r="S614" s="1349"/>
      <c r="T614" s="1349"/>
      <c r="U614" s="1349"/>
      <c r="V614" s="1349"/>
      <c r="W614" s="1349"/>
      <c r="X614" s="1349"/>
      <c r="Y614" s="1349"/>
      <c r="Z614" s="1349"/>
    </row>
    <row r="615" spans="1:26">
      <c r="A615" s="1413"/>
      <c r="B615" s="1349"/>
      <c r="C615" s="1349"/>
      <c r="D615" s="1349"/>
      <c r="E615" s="1349"/>
      <c r="F615" s="1349"/>
      <c r="G615" s="1349"/>
      <c r="H615" s="1349"/>
      <c r="I615" s="1349"/>
      <c r="J615" s="1349"/>
      <c r="K615" s="1349"/>
      <c r="L615" s="1349"/>
      <c r="M615" s="1349"/>
      <c r="N615" s="1349"/>
      <c r="O615" s="1349"/>
      <c r="P615" s="1349"/>
      <c r="Q615" s="1349"/>
      <c r="R615" s="1349"/>
      <c r="S615" s="1349"/>
      <c r="T615" s="1349"/>
      <c r="U615" s="1349"/>
      <c r="V615" s="1349"/>
      <c r="W615" s="1349"/>
      <c r="X615" s="1349"/>
      <c r="Y615" s="1349"/>
      <c r="Z615" s="1349"/>
    </row>
    <row r="616" spans="1:26">
      <c r="A616" s="1414"/>
      <c r="B616" s="1415"/>
      <c r="C616" s="1415"/>
      <c r="D616" s="1415"/>
      <c r="E616" s="1415"/>
      <c r="F616" s="1415"/>
      <c r="G616" s="1415"/>
      <c r="H616" s="1415"/>
      <c r="I616" s="1415"/>
      <c r="J616" s="1415"/>
      <c r="K616" s="1415"/>
      <c r="L616" s="1415"/>
      <c r="M616" s="1415"/>
      <c r="N616" s="1415"/>
      <c r="O616" s="1415"/>
      <c r="P616" s="1415"/>
      <c r="Q616" s="1415"/>
      <c r="R616" s="1415"/>
      <c r="S616" s="1415"/>
      <c r="T616" s="1415"/>
      <c r="U616" s="1415"/>
      <c r="V616" s="1415"/>
      <c r="W616" s="1415"/>
      <c r="X616" s="1415"/>
      <c r="Y616" s="1415"/>
      <c r="Z616" s="1415"/>
    </row>
    <row r="617" spans="1:26">
      <c r="A617" s="1416"/>
      <c r="B617" s="1416"/>
      <c r="C617" s="1416"/>
      <c r="D617" s="1416"/>
      <c r="E617" s="1416"/>
      <c r="F617" s="1416"/>
      <c r="G617" s="1416"/>
      <c r="H617" s="1416"/>
      <c r="I617" s="1416"/>
      <c r="J617" s="1416"/>
      <c r="K617" s="1416"/>
      <c r="L617" s="1416"/>
      <c r="M617" s="1416"/>
      <c r="N617" s="1416"/>
      <c r="O617" s="1416"/>
      <c r="P617" s="1416"/>
      <c r="Q617" s="1416"/>
      <c r="R617" s="1416"/>
      <c r="S617" s="1416"/>
      <c r="T617" s="1416"/>
      <c r="U617" s="1416"/>
      <c r="V617" s="1416"/>
      <c r="W617" s="1416"/>
      <c r="X617" s="1416"/>
      <c r="Y617" s="1416"/>
      <c r="Z617" s="1417"/>
    </row>
    <row r="618" spans="1:26">
      <c r="A618" s="1320" t="s">
        <v>330</v>
      </c>
      <c r="B618" s="1321"/>
      <c r="C618" s="1321"/>
      <c r="D618" s="1321"/>
      <c r="E618" s="1321"/>
      <c r="F618" s="1321"/>
      <c r="G618" s="1321"/>
      <c r="H618" s="1321"/>
      <c r="I618" s="1321"/>
      <c r="J618" s="1321"/>
      <c r="K618" s="1321"/>
      <c r="L618" s="1321"/>
      <c r="M618" s="1321"/>
      <c r="N618" s="1321"/>
      <c r="O618" s="1321"/>
      <c r="P618" s="1321"/>
      <c r="Q618" s="1321"/>
      <c r="R618" s="1321"/>
      <c r="S618" s="1321"/>
      <c r="T618" s="1321"/>
      <c r="U618" s="1321"/>
      <c r="V618" s="1321"/>
      <c r="W618" s="1321"/>
      <c r="X618" s="1321"/>
      <c r="Y618" s="1321"/>
      <c r="Z618" s="1321"/>
    </row>
    <row r="619" spans="1:26">
      <c r="A619" s="1418"/>
      <c r="B619" s="1419"/>
      <c r="C619" s="1419"/>
      <c r="D619" s="1419"/>
      <c r="E619" s="1419"/>
      <c r="F619" s="1419"/>
      <c r="G619" s="1419"/>
      <c r="H619" s="1419"/>
      <c r="I619" s="1419"/>
      <c r="J619" s="1419"/>
      <c r="K619" s="1419"/>
      <c r="L619" s="1419"/>
      <c r="M619" s="1419"/>
      <c r="N619" s="1419"/>
      <c r="O619" s="1419"/>
      <c r="P619" s="1419"/>
      <c r="Q619" s="1419"/>
      <c r="R619" s="1419"/>
      <c r="S619" s="1419"/>
      <c r="T619" s="1419"/>
      <c r="U619" s="1419"/>
      <c r="V619" s="1419"/>
      <c r="W619" s="1419"/>
      <c r="X619" s="1419"/>
      <c r="Y619" s="1419"/>
      <c r="Z619" s="1419"/>
    </row>
    <row r="620" spans="1:26">
      <c r="A620" s="1420"/>
      <c r="B620" s="1421"/>
      <c r="C620" s="1421"/>
      <c r="D620" s="1421"/>
      <c r="E620" s="1421"/>
      <c r="F620" s="1421"/>
      <c r="G620" s="1421"/>
      <c r="H620" s="1421"/>
      <c r="I620" s="1421"/>
      <c r="J620" s="1421"/>
      <c r="K620" s="1421"/>
      <c r="L620" s="1421"/>
      <c r="M620" s="1421"/>
      <c r="N620" s="1421"/>
      <c r="O620" s="1421"/>
      <c r="P620" s="1421"/>
      <c r="Q620" s="1421"/>
      <c r="R620" s="1421"/>
      <c r="S620" s="1421"/>
      <c r="T620" s="1421"/>
      <c r="U620" s="1421"/>
      <c r="V620" s="1421"/>
      <c r="W620" s="1421"/>
      <c r="X620" s="1421"/>
      <c r="Y620" s="1421"/>
      <c r="Z620" s="1421"/>
    </row>
    <row r="621" spans="1:26">
      <c r="A621" s="1422"/>
      <c r="B621" s="1423"/>
      <c r="C621" s="1423"/>
      <c r="D621" s="1423"/>
      <c r="E621" s="1423"/>
      <c r="F621" s="1423"/>
      <c r="G621" s="1423"/>
      <c r="H621" s="1423"/>
      <c r="I621" s="1423"/>
      <c r="J621" s="1423"/>
      <c r="K621" s="1423"/>
      <c r="L621" s="1423"/>
      <c r="M621" s="1423"/>
      <c r="N621" s="1423"/>
      <c r="O621" s="1423"/>
      <c r="P621" s="1423"/>
      <c r="Q621" s="1423"/>
      <c r="R621" s="1423"/>
      <c r="S621" s="1423"/>
      <c r="T621" s="1423"/>
      <c r="U621" s="1423"/>
      <c r="V621" s="1423"/>
      <c r="W621" s="1423"/>
      <c r="X621" s="1423"/>
      <c r="Y621" s="1423"/>
      <c r="Z621" s="1423"/>
    </row>
    <row r="622" spans="1:26">
      <c r="A622" s="1424"/>
      <c r="B622" s="1425"/>
      <c r="C622" s="1425"/>
      <c r="D622" s="1425"/>
      <c r="E622" s="1425"/>
      <c r="F622" s="1425"/>
      <c r="G622" s="1425"/>
      <c r="H622" s="1425"/>
      <c r="I622" s="1425"/>
      <c r="J622" s="1425"/>
      <c r="K622" s="1425"/>
      <c r="L622" s="1425"/>
      <c r="M622" s="1425"/>
      <c r="N622" s="1425"/>
      <c r="O622" s="1425"/>
      <c r="P622" s="1425"/>
      <c r="Q622" s="1425"/>
      <c r="R622" s="1425"/>
      <c r="S622" s="1425"/>
      <c r="T622" s="1425"/>
      <c r="U622" s="1425"/>
      <c r="V622" s="1425"/>
      <c r="W622" s="1425"/>
      <c r="X622" s="1425"/>
      <c r="Y622" s="1425"/>
      <c r="Z622" s="1426"/>
    </row>
    <row r="623" spans="1:26">
      <c r="A623" s="1427"/>
      <c r="B623" s="1428" t="s">
        <v>331</v>
      </c>
      <c r="C623" s="1428"/>
      <c r="D623" s="1428"/>
      <c r="E623" s="1428"/>
      <c r="F623" s="1428"/>
      <c r="G623" s="1428"/>
      <c r="H623" s="1429"/>
      <c r="I623" s="1429"/>
      <c r="J623" s="1429"/>
      <c r="K623" s="1428" t="s">
        <v>332</v>
      </c>
      <c r="L623" s="1428"/>
      <c r="M623" s="1428"/>
      <c r="N623" s="1428"/>
      <c r="O623" s="1428"/>
      <c r="P623" s="1428"/>
      <c r="Q623" s="1428"/>
      <c r="R623" s="1429"/>
      <c r="S623" s="1429"/>
      <c r="T623" s="1428"/>
      <c r="U623" s="1428"/>
      <c r="V623" s="1428"/>
      <c r="W623" s="1428"/>
      <c r="X623" s="1428"/>
      <c r="Y623" s="1428"/>
      <c r="Z623" s="1428"/>
    </row>
    <row r="624" spans="1:26">
      <c r="A624" s="1427"/>
      <c r="B624" s="1430"/>
      <c r="C624" s="1429"/>
      <c r="D624" s="1429"/>
      <c r="E624" s="1429"/>
      <c r="F624" s="1429"/>
      <c r="G624" s="1429"/>
      <c r="H624" s="1429"/>
      <c r="I624" s="1429"/>
      <c r="J624" s="1429"/>
      <c r="K624" s="1430"/>
      <c r="L624" s="1430"/>
      <c r="M624" s="1429"/>
      <c r="N624" s="1429"/>
      <c r="O624" s="1429"/>
      <c r="P624" s="1429"/>
      <c r="Q624" s="1429"/>
      <c r="R624" s="1429"/>
      <c r="S624" s="1429"/>
      <c r="T624" s="1430"/>
      <c r="U624" s="1430"/>
      <c r="V624" s="1430"/>
      <c r="W624" s="1429"/>
      <c r="X624" s="1429"/>
      <c r="Y624" s="1429"/>
      <c r="Z624" s="1429"/>
    </row>
    <row r="625" spans="1:26">
      <c r="A625" s="1427"/>
      <c r="B625" s="1430"/>
      <c r="C625" s="1429"/>
      <c r="D625" s="1429"/>
      <c r="E625" s="1429"/>
      <c r="F625" s="1429"/>
      <c r="G625" s="1429"/>
      <c r="H625" s="1429"/>
      <c r="I625" s="1429"/>
      <c r="J625" s="1429"/>
      <c r="K625" s="1430"/>
      <c r="L625" s="1430"/>
      <c r="M625" s="1429"/>
      <c r="N625" s="1429"/>
      <c r="O625" s="1429"/>
      <c r="P625" s="1429"/>
      <c r="Q625" s="1429"/>
      <c r="R625" s="1429"/>
      <c r="S625" s="1429"/>
      <c r="T625" s="1430"/>
      <c r="U625" s="1430"/>
      <c r="V625" s="1430"/>
      <c r="W625" s="1429"/>
      <c r="X625" s="1429"/>
      <c r="Y625" s="1429"/>
      <c r="Z625" s="1429"/>
    </row>
    <row r="626" spans="1:26">
      <c r="A626" s="1427"/>
      <c r="B626" s="1430"/>
      <c r="C626" s="1429"/>
      <c r="D626" s="1429"/>
      <c r="E626" s="1429"/>
      <c r="F626" s="1429"/>
      <c r="G626" s="1429"/>
      <c r="H626" s="1429"/>
      <c r="I626" s="1429"/>
      <c r="J626" s="1429"/>
      <c r="K626" s="1430"/>
      <c r="L626" s="1430"/>
      <c r="M626" s="1429"/>
      <c r="N626" s="1429"/>
      <c r="O626" s="1429"/>
      <c r="P626" s="1429"/>
      <c r="Q626" s="1429"/>
      <c r="R626" s="1429"/>
      <c r="S626" s="1429"/>
      <c r="T626" s="1430"/>
      <c r="U626" s="1430"/>
      <c r="V626" s="1430"/>
      <c r="W626" s="1429"/>
      <c r="X626" s="1429"/>
      <c r="Y626" s="1429"/>
      <c r="Z626" s="1429"/>
    </row>
    <row r="627" spans="1:26">
      <c r="A627" s="1431"/>
      <c r="B627" s="1432" t="s">
        <v>333</v>
      </c>
      <c r="C627" s="1433"/>
      <c r="D627" s="1433"/>
      <c r="E627" s="1433"/>
      <c r="F627" s="1433"/>
      <c r="G627" s="1433"/>
      <c r="H627" s="1433"/>
      <c r="I627" s="1434"/>
      <c r="J627" s="1435"/>
      <c r="K627" s="1432" t="s">
        <v>333</v>
      </c>
      <c r="L627" s="1436"/>
      <c r="M627" s="1433"/>
      <c r="N627" s="1433"/>
      <c r="O627" s="1433"/>
      <c r="P627" s="1433"/>
      <c r="Q627" s="1433"/>
      <c r="R627" s="1433"/>
      <c r="S627" s="1435"/>
      <c r="T627" s="1437"/>
      <c r="U627" s="1438"/>
      <c r="V627" s="1438"/>
      <c r="W627" s="1439"/>
      <c r="X627" s="1439"/>
      <c r="Y627" s="1439"/>
      <c r="Z627" s="1439"/>
    </row>
    <row r="628" spans="1:26">
      <c r="A628" s="1431"/>
      <c r="B628" s="1437" t="s">
        <v>334</v>
      </c>
      <c r="C628" s="1439"/>
      <c r="D628" s="1439"/>
      <c r="E628" s="1439"/>
      <c r="F628" s="1439"/>
      <c r="G628" s="1439"/>
      <c r="H628" s="1439"/>
      <c r="I628" s="1435"/>
      <c r="J628" s="1435"/>
      <c r="K628" s="1437" t="s">
        <v>334</v>
      </c>
      <c r="L628" s="1438"/>
      <c r="M628" s="1439"/>
      <c r="N628" s="1439"/>
      <c r="O628" s="1439"/>
      <c r="P628" s="1439"/>
      <c r="Q628" s="1439"/>
      <c r="R628" s="1439"/>
      <c r="S628" s="1435"/>
      <c r="T628" s="1437"/>
      <c r="U628" s="1438"/>
      <c r="V628" s="1438"/>
      <c r="W628" s="1439"/>
      <c r="X628" s="1439"/>
      <c r="Y628" s="1439"/>
      <c r="Z628" s="1439"/>
    </row>
    <row r="629" spans="1:26">
      <c r="A629" s="1440"/>
      <c r="B629" s="1432" t="s">
        <v>335</v>
      </c>
      <c r="C629" s="1432"/>
      <c r="D629" s="1432"/>
      <c r="E629" s="1432"/>
      <c r="F629" s="1432"/>
      <c r="G629" s="1432"/>
      <c r="H629" s="1432"/>
      <c r="I629" s="1441"/>
      <c r="J629" s="1434"/>
      <c r="K629" s="1432">
        <v>0</v>
      </c>
      <c r="L629" s="1436"/>
      <c r="M629" s="1436"/>
      <c r="N629" s="1436"/>
      <c r="O629" s="1436"/>
      <c r="P629" s="1436"/>
      <c r="Q629" s="1436"/>
      <c r="R629" s="1436"/>
      <c r="S629" s="1442"/>
      <c r="T629" s="1432"/>
      <c r="U629" s="1432"/>
      <c r="V629" s="1432"/>
      <c r="W629" s="1432"/>
      <c r="X629" s="1432"/>
      <c r="Y629" s="1432"/>
      <c r="Z629" s="1432"/>
    </row>
    <row r="630" spans="1:26">
      <c r="A630" s="1295"/>
      <c r="B630" s="1295"/>
      <c r="C630" s="1295"/>
      <c r="D630" s="1295"/>
      <c r="E630" s="1295"/>
      <c r="F630" s="1296" t="s">
        <v>336</v>
      </c>
      <c r="G630" s="1297"/>
      <c r="H630" s="1297"/>
      <c r="I630" s="1297"/>
      <c r="J630" s="1297"/>
      <c r="K630" s="1297"/>
      <c r="L630" s="1297"/>
      <c r="M630" s="1297"/>
      <c r="N630" s="1297"/>
      <c r="O630" s="1297"/>
      <c r="P630" s="1297"/>
      <c r="Q630" s="1297"/>
      <c r="R630" s="1297"/>
      <c r="S630" s="1297"/>
      <c r="T630" s="1297"/>
      <c r="U630" s="1297"/>
      <c r="V630" s="1297"/>
      <c r="W630" s="1298"/>
      <c r="X630" s="1299" t="s">
        <v>292</v>
      </c>
      <c r="Y630" s="1299"/>
      <c r="Z630" s="1299"/>
    </row>
    <row r="631" spans="1:26">
      <c r="A631" s="1295"/>
      <c r="B631" s="1295"/>
      <c r="C631" s="1295"/>
      <c r="D631" s="1295"/>
      <c r="E631" s="1295"/>
      <c r="F631" s="1301"/>
      <c r="G631" s="1302"/>
      <c r="H631" s="1302"/>
      <c r="I631" s="1302"/>
      <c r="J631" s="1302"/>
      <c r="K631" s="1302"/>
      <c r="L631" s="1302"/>
      <c r="M631" s="1302"/>
      <c r="N631" s="1302"/>
      <c r="O631" s="1302"/>
      <c r="P631" s="1302"/>
      <c r="Q631" s="1302"/>
      <c r="R631" s="1302"/>
      <c r="S631" s="1302"/>
      <c r="T631" s="1302"/>
      <c r="U631" s="1302"/>
      <c r="V631" s="1302"/>
      <c r="W631" s="1303"/>
      <c r="X631" s="1299"/>
      <c r="Y631" s="1299"/>
      <c r="Z631" s="1299"/>
    </row>
    <row r="632" spans="1:26">
      <c r="A632" s="1295"/>
      <c r="B632" s="1295"/>
      <c r="C632" s="1295"/>
      <c r="D632" s="1295"/>
      <c r="E632" s="1295"/>
      <c r="F632" s="1301"/>
      <c r="G632" s="1302"/>
      <c r="H632" s="1302"/>
      <c r="I632" s="1302"/>
      <c r="J632" s="1302"/>
      <c r="K632" s="1302"/>
      <c r="L632" s="1302"/>
      <c r="M632" s="1302"/>
      <c r="N632" s="1302"/>
      <c r="O632" s="1302"/>
      <c r="P632" s="1302"/>
      <c r="Q632" s="1302"/>
      <c r="R632" s="1302"/>
      <c r="S632" s="1302"/>
      <c r="T632" s="1302"/>
      <c r="U632" s="1302"/>
      <c r="V632" s="1302"/>
      <c r="W632" s="1303"/>
      <c r="X632" s="1299" t="s">
        <v>293</v>
      </c>
      <c r="Y632" s="1299"/>
      <c r="Z632" s="1299"/>
    </row>
    <row r="633" spans="1:26">
      <c r="A633" s="1295"/>
      <c r="B633" s="1295"/>
      <c r="C633" s="1295"/>
      <c r="D633" s="1295"/>
      <c r="E633" s="1295"/>
      <c r="F633" s="1304"/>
      <c r="G633" s="1305"/>
      <c r="H633" s="1305"/>
      <c r="I633" s="1305"/>
      <c r="J633" s="1305"/>
      <c r="K633" s="1305"/>
      <c r="L633" s="1305"/>
      <c r="M633" s="1305"/>
      <c r="N633" s="1305"/>
      <c r="O633" s="1305"/>
      <c r="P633" s="1305"/>
      <c r="Q633" s="1305"/>
      <c r="R633" s="1305"/>
      <c r="S633" s="1305"/>
      <c r="T633" s="1305"/>
      <c r="U633" s="1305"/>
      <c r="V633" s="1305"/>
      <c r="W633" s="1306"/>
      <c r="X633" s="1299"/>
      <c r="Y633" s="1299"/>
      <c r="Z633" s="1299"/>
    </row>
    <row r="634" spans="1:26">
      <c r="A634" s="1295"/>
      <c r="B634" s="1295"/>
      <c r="C634" s="1295"/>
      <c r="D634" s="1295"/>
      <c r="E634" s="1295"/>
      <c r="F634" s="1307"/>
      <c r="G634" s="1308"/>
      <c r="H634" s="1308"/>
      <c r="I634" s="1308"/>
      <c r="J634" s="1308"/>
      <c r="K634" s="1308"/>
      <c r="L634" s="1308"/>
      <c r="M634" s="1308"/>
      <c r="N634" s="1308"/>
      <c r="O634" s="1308"/>
      <c r="P634" s="1308"/>
      <c r="Q634" s="1308"/>
      <c r="R634" s="1308"/>
      <c r="S634" s="1308"/>
      <c r="T634" s="1308"/>
      <c r="U634" s="1309"/>
      <c r="V634" s="1309"/>
      <c r="W634" s="1309"/>
      <c r="X634" s="1309"/>
      <c r="Y634" s="1308"/>
      <c r="Z634" s="1308"/>
    </row>
    <row r="635" spans="1:26" ht="15.6">
      <c r="A635" s="1295"/>
      <c r="B635" s="1295"/>
      <c r="C635" s="1295"/>
      <c r="D635" s="1295"/>
      <c r="E635" s="1295"/>
      <c r="F635" s="1310"/>
      <c r="G635" s="1311"/>
      <c r="H635" s="1311"/>
      <c r="I635" s="1311"/>
      <c r="J635" s="1311"/>
      <c r="K635" s="1311"/>
      <c r="L635" s="1311"/>
      <c r="M635" s="1311"/>
      <c r="N635" s="1311"/>
      <c r="O635" s="1311"/>
      <c r="P635" s="1311"/>
      <c r="Q635" s="1311"/>
      <c r="R635" s="1311"/>
      <c r="S635" s="1312"/>
      <c r="T635" s="1313" t="s">
        <v>294</v>
      </c>
      <c r="U635" s="1313"/>
      <c r="V635" s="1314"/>
      <c r="W635" s="1315"/>
      <c r="X635" s="1315"/>
      <c r="Y635" s="1315"/>
      <c r="Z635" s="1316"/>
    </row>
    <row r="636" spans="1:26">
      <c r="A636" s="1295"/>
      <c r="B636" s="1295"/>
      <c r="C636" s="1295"/>
      <c r="D636" s="1295"/>
      <c r="E636" s="1295"/>
      <c r="F636" s="1317"/>
      <c r="G636" s="1318"/>
      <c r="H636" s="1318"/>
      <c r="I636" s="1318"/>
      <c r="J636" s="1318"/>
      <c r="K636" s="1318"/>
      <c r="L636" s="1318"/>
      <c r="M636" s="1318"/>
      <c r="N636" s="1318"/>
      <c r="O636" s="1318"/>
      <c r="P636" s="1318"/>
      <c r="Q636" s="1318"/>
      <c r="R636" s="1318"/>
      <c r="S636" s="1318"/>
      <c r="T636" s="1318"/>
      <c r="U636" s="1319"/>
      <c r="V636" s="1319"/>
      <c r="W636" s="1319"/>
      <c r="X636" s="1319"/>
      <c r="Y636" s="1318"/>
      <c r="Z636" s="1318"/>
    </row>
    <row r="637" spans="1:26">
      <c r="A637" s="1320" t="s">
        <v>295</v>
      </c>
      <c r="B637" s="1321"/>
      <c r="C637" s="1321"/>
      <c r="D637" s="1321"/>
      <c r="E637" s="1321"/>
      <c r="F637" s="1321"/>
      <c r="G637" s="1321"/>
      <c r="H637" s="1321"/>
      <c r="I637" s="1321"/>
      <c r="J637" s="1321"/>
      <c r="K637" s="1321"/>
      <c r="L637" s="1321"/>
      <c r="M637" s="1321"/>
      <c r="N637" s="1321"/>
      <c r="O637" s="1321"/>
      <c r="P637" s="1321"/>
      <c r="Q637" s="1321"/>
      <c r="R637" s="1321"/>
      <c r="S637" s="1321"/>
      <c r="T637" s="1321"/>
      <c r="U637" s="1321"/>
      <c r="V637" s="1321"/>
      <c r="W637" s="1321"/>
      <c r="X637" s="1321"/>
      <c r="Y637" s="1321"/>
      <c r="Z637" s="1322"/>
    </row>
    <row r="638" spans="1:26">
      <c r="A638" s="1323" t="s">
        <v>296</v>
      </c>
      <c r="B638" s="1323"/>
      <c r="C638" s="1323"/>
      <c r="D638" s="1323"/>
      <c r="E638" s="1323"/>
      <c r="F638" s="1324"/>
      <c r="G638" s="1324"/>
      <c r="H638" s="1324"/>
      <c r="I638" s="1324"/>
      <c r="J638" s="1324"/>
      <c r="K638" s="1324"/>
      <c r="L638" s="1325" t="s">
        <v>297</v>
      </c>
      <c r="M638" s="1325"/>
      <c r="N638" s="1325"/>
      <c r="O638" s="1326"/>
      <c r="P638" s="1327"/>
      <c r="Q638" s="1327"/>
      <c r="R638" s="1327"/>
      <c r="S638" s="1327"/>
      <c r="T638" s="1325" t="s">
        <v>298</v>
      </c>
      <c r="U638" s="1325"/>
      <c r="V638" s="1325"/>
      <c r="W638" s="1325"/>
      <c r="X638" s="1328"/>
      <c r="Y638" s="1329"/>
      <c r="Z638" s="1330"/>
    </row>
    <row r="639" spans="1:26">
      <c r="A639" s="1331" t="s">
        <v>299</v>
      </c>
      <c r="B639" s="1332"/>
      <c r="C639" s="1332"/>
      <c r="D639" s="1332"/>
      <c r="E639" s="1333"/>
      <c r="F639" s="1334" t="s">
        <v>300</v>
      </c>
      <c r="G639" s="1335"/>
      <c r="H639" s="1335"/>
      <c r="I639" s="1335"/>
      <c r="J639" s="1335"/>
      <c r="K639" s="1335"/>
      <c r="L639" s="1335"/>
      <c r="M639" s="1335"/>
      <c r="N639" s="1335"/>
      <c r="O639" s="1335"/>
      <c r="P639" s="1335"/>
      <c r="Q639" s="1335"/>
      <c r="R639" s="1335"/>
      <c r="S639" s="1335"/>
      <c r="T639" s="1335"/>
      <c r="U639" s="1335"/>
      <c r="V639" s="1335"/>
      <c r="W639" s="1335"/>
      <c r="X639" s="1335"/>
      <c r="Y639" s="1335"/>
      <c r="Z639" s="1336"/>
    </row>
    <row r="640" spans="1:26">
      <c r="A640" s="1337"/>
      <c r="B640" s="1338"/>
      <c r="C640" s="1338"/>
      <c r="D640" s="1338"/>
      <c r="E640" s="1339"/>
      <c r="F640" s="1340"/>
      <c r="G640" s="1341"/>
      <c r="H640" s="1341"/>
      <c r="I640" s="1341"/>
      <c r="J640" s="1341"/>
      <c r="K640" s="1341"/>
      <c r="L640" s="1341"/>
      <c r="M640" s="1341"/>
      <c r="N640" s="1341"/>
      <c r="O640" s="1341"/>
      <c r="P640" s="1341"/>
      <c r="Q640" s="1341"/>
      <c r="R640" s="1341"/>
      <c r="S640" s="1341"/>
      <c r="T640" s="1341"/>
      <c r="U640" s="1341"/>
      <c r="V640" s="1341"/>
      <c r="W640" s="1341"/>
      <c r="X640" s="1341"/>
      <c r="Y640" s="1341"/>
      <c r="Z640" s="1342"/>
    </row>
    <row r="641" spans="1:26">
      <c r="A641" s="1343" t="s">
        <v>301</v>
      </c>
      <c r="B641" s="1343"/>
      <c r="C641" s="1343"/>
      <c r="D641" s="1343"/>
      <c r="E641" s="1343"/>
      <c r="F641" s="1324"/>
      <c r="G641" s="1324"/>
      <c r="H641" s="1324"/>
      <c r="I641" s="1324"/>
      <c r="J641" s="1324"/>
      <c r="K641" s="1324"/>
      <c r="L641" s="1324"/>
      <c r="M641" s="1324"/>
      <c r="N641" s="1324"/>
      <c r="O641" s="1324"/>
      <c r="P641" s="1324"/>
      <c r="Q641" s="1324"/>
      <c r="R641" s="1324"/>
      <c r="S641" s="1344" t="s">
        <v>302</v>
      </c>
      <c r="T641" s="1345"/>
      <c r="U641" s="1346"/>
      <c r="V641" s="1347"/>
      <c r="W641" s="1347"/>
      <c r="X641" s="1347"/>
      <c r="Y641" s="1347"/>
      <c r="Z641" s="1348"/>
    </row>
    <row r="642" spans="1:26">
      <c r="A642" s="1343" t="s">
        <v>303</v>
      </c>
      <c r="B642" s="1343"/>
      <c r="C642" s="1343"/>
      <c r="D642" s="1343"/>
      <c r="E642" s="1343"/>
      <c r="F642" s="1324"/>
      <c r="G642" s="1324"/>
      <c r="H642" s="1324"/>
      <c r="I642" s="1324"/>
      <c r="J642" s="1324"/>
      <c r="K642" s="1324"/>
      <c r="L642" s="1324"/>
      <c r="M642" s="1324"/>
      <c r="N642" s="1324"/>
      <c r="O642" s="1324"/>
      <c r="P642" s="1324"/>
      <c r="Q642" s="1324"/>
      <c r="R642" s="1324"/>
      <c r="S642" s="1344" t="s">
        <v>304</v>
      </c>
      <c r="T642" s="1345"/>
      <c r="U642" s="1346"/>
      <c r="V642" s="1347"/>
      <c r="W642" s="1347"/>
      <c r="X642" s="1347"/>
      <c r="Y642" s="1347"/>
      <c r="Z642" s="1348"/>
    </row>
    <row r="643" spans="1:26">
      <c r="A643" s="1349"/>
      <c r="B643" s="1349"/>
      <c r="C643" s="1349"/>
      <c r="D643" s="1349"/>
      <c r="E643" s="1349"/>
      <c r="F643" s="1350"/>
      <c r="G643" s="1350"/>
      <c r="H643" s="1350"/>
      <c r="I643" s="1350"/>
      <c r="J643" s="1350"/>
      <c r="K643" s="1350"/>
      <c r="L643" s="1350"/>
      <c r="M643" s="1350"/>
      <c r="N643" s="1350"/>
      <c r="O643" s="1350"/>
      <c r="P643" s="1350"/>
      <c r="Q643" s="1350"/>
      <c r="R643" s="1350"/>
      <c r="S643" s="1350"/>
      <c r="T643" s="1350"/>
      <c r="U643" s="1350"/>
      <c r="V643" s="1350"/>
      <c r="W643" s="1350"/>
      <c r="X643" s="1350"/>
      <c r="Y643" s="1350"/>
      <c r="Z643" s="1351"/>
    </row>
    <row r="644" spans="1:26">
      <c r="A644" s="1320" t="s">
        <v>305</v>
      </c>
      <c r="B644" s="1321"/>
      <c r="C644" s="1321"/>
      <c r="D644" s="1321"/>
      <c r="E644" s="1321"/>
      <c r="F644" s="1321"/>
      <c r="G644" s="1321"/>
      <c r="H644" s="1321"/>
      <c r="I644" s="1321"/>
      <c r="J644" s="1321"/>
      <c r="K644" s="1321"/>
      <c r="L644" s="1321"/>
      <c r="M644" s="1321"/>
      <c r="N644" s="1321"/>
      <c r="O644" s="1321"/>
      <c r="P644" s="1321"/>
      <c r="Q644" s="1321"/>
      <c r="R644" s="1321"/>
      <c r="S644" s="1321"/>
      <c r="T644" s="1321"/>
      <c r="U644" s="1321"/>
      <c r="V644" s="1321"/>
      <c r="W644" s="1321"/>
      <c r="X644" s="1321"/>
      <c r="Y644" s="1321"/>
      <c r="Z644" s="1322"/>
    </row>
    <row r="645" spans="1:26">
      <c r="A645" s="1352" t="s">
        <v>306</v>
      </c>
      <c r="B645" s="1353"/>
      <c r="C645" s="1354"/>
      <c r="D645" s="1355" t="s">
        <v>69</v>
      </c>
      <c r="E645" s="1356"/>
      <c r="F645" s="1356"/>
      <c r="G645" s="1356"/>
      <c r="H645" s="1356"/>
      <c r="I645" s="1356"/>
      <c r="J645" s="1356"/>
      <c r="K645" s="1356"/>
      <c r="L645" s="1356"/>
      <c r="M645" s="1356"/>
      <c r="N645" s="1356"/>
      <c r="O645" s="1356"/>
      <c r="P645" s="1356"/>
      <c r="Q645" s="1356"/>
      <c r="R645" s="1356"/>
      <c r="S645" s="1356"/>
      <c r="T645" s="1356"/>
      <c r="U645" s="1356"/>
      <c r="V645" s="1356"/>
      <c r="W645" s="1356"/>
      <c r="X645" s="1356"/>
      <c r="Y645" s="1353"/>
      <c r="Z645" s="1357" t="s">
        <v>105</v>
      </c>
    </row>
    <row r="646" spans="1:26">
      <c r="A646" s="1358" t="s">
        <v>356</v>
      </c>
      <c r="B646" s="1359"/>
      <c r="C646" s="1360"/>
      <c r="D646" s="1361" t="s">
        <v>357</v>
      </c>
      <c r="E646" s="1359"/>
      <c r="F646" s="1359"/>
      <c r="G646" s="1359"/>
      <c r="H646" s="1359"/>
      <c r="I646" s="1359"/>
      <c r="J646" s="1359"/>
      <c r="K646" s="1359"/>
      <c r="L646" s="1359"/>
      <c r="M646" s="1359"/>
      <c r="N646" s="1359"/>
      <c r="O646" s="1359"/>
      <c r="P646" s="1359"/>
      <c r="Q646" s="1359"/>
      <c r="R646" s="1359"/>
      <c r="S646" s="1359"/>
      <c r="T646" s="1359"/>
      <c r="U646" s="1359"/>
      <c r="V646" s="1359"/>
      <c r="W646" s="1359"/>
      <c r="X646" s="1359"/>
      <c r="Y646" s="1360"/>
      <c r="Z646" s="1361" t="s">
        <v>123</v>
      </c>
    </row>
    <row r="647" spans="1:26">
      <c r="A647" s="1363"/>
      <c r="B647" s="1364"/>
      <c r="C647" s="1365"/>
      <c r="D647" s="1366"/>
      <c r="E647" s="1364"/>
      <c r="F647" s="1364"/>
      <c r="G647" s="1364"/>
      <c r="H647" s="1364"/>
      <c r="I647" s="1364"/>
      <c r="J647" s="1364"/>
      <c r="K647" s="1364"/>
      <c r="L647" s="1364"/>
      <c r="M647" s="1364"/>
      <c r="N647" s="1364"/>
      <c r="O647" s="1364"/>
      <c r="P647" s="1364"/>
      <c r="Q647" s="1364"/>
      <c r="R647" s="1364"/>
      <c r="S647" s="1364"/>
      <c r="T647" s="1364"/>
      <c r="U647" s="1364"/>
      <c r="V647" s="1364"/>
      <c r="W647" s="1364"/>
      <c r="X647" s="1364"/>
      <c r="Y647" s="1365"/>
      <c r="Z647" s="1366"/>
    </row>
    <row r="648" spans="1:26">
      <c r="A648" s="1350"/>
      <c r="B648" s="1350"/>
      <c r="C648" s="1350"/>
      <c r="D648" s="1350"/>
      <c r="E648" s="1350"/>
      <c r="F648" s="1350"/>
      <c r="G648" s="1350"/>
      <c r="H648" s="1350"/>
      <c r="I648" s="1350"/>
      <c r="J648" s="1350"/>
      <c r="K648" s="1350"/>
      <c r="L648" s="1350"/>
      <c r="M648" s="1350"/>
      <c r="N648" s="1350"/>
      <c r="O648" s="1350"/>
      <c r="P648" s="1350"/>
      <c r="Q648" s="1350"/>
      <c r="R648" s="1350"/>
      <c r="S648" s="1350"/>
      <c r="T648" s="1350"/>
      <c r="U648" s="1350"/>
      <c r="V648" s="1350"/>
      <c r="W648" s="1350"/>
      <c r="X648" s="1350"/>
      <c r="Y648" s="1350"/>
      <c r="Z648" s="1350"/>
    </row>
    <row r="649" spans="1:26">
      <c r="A649" s="1368" t="s">
        <v>309</v>
      </c>
      <c r="B649" s="1369"/>
      <c r="C649" s="1369"/>
      <c r="D649" s="1369"/>
      <c r="E649" s="1369"/>
      <c r="F649" s="1369"/>
      <c r="G649" s="1369"/>
      <c r="H649" s="1369"/>
      <c r="I649" s="1369"/>
      <c r="J649" s="1369"/>
      <c r="K649" s="1369"/>
      <c r="L649" s="1369"/>
      <c r="M649" s="1369"/>
      <c r="N649" s="1369"/>
      <c r="O649" s="1369"/>
      <c r="P649" s="1369"/>
      <c r="Q649" s="1369"/>
      <c r="R649" s="1369"/>
      <c r="S649" s="1369"/>
      <c r="T649" s="1369"/>
      <c r="U649" s="1369"/>
      <c r="V649" s="1369"/>
      <c r="W649" s="1369"/>
      <c r="X649" s="1369"/>
      <c r="Y649" s="1369"/>
      <c r="Z649" s="1369"/>
    </row>
    <row r="650" spans="1:26">
      <c r="A650" s="1370" t="s">
        <v>310</v>
      </c>
      <c r="B650" s="1371" t="s">
        <v>311</v>
      </c>
      <c r="C650" s="1372"/>
      <c r="D650" s="1372"/>
      <c r="E650" s="1372"/>
      <c r="F650" s="1372"/>
      <c r="G650" s="1372"/>
      <c r="H650" s="1372"/>
      <c r="I650" s="1372"/>
      <c r="J650" s="1373"/>
      <c r="K650" s="1374" t="s">
        <v>312</v>
      </c>
      <c r="L650" s="1374"/>
      <c r="M650" s="1374"/>
      <c r="N650" s="1374"/>
      <c r="O650" s="1374"/>
      <c r="P650" s="1374"/>
      <c r="Q650" s="1374"/>
      <c r="R650" s="1374"/>
      <c r="S650" s="1374"/>
      <c r="T650" s="1374"/>
      <c r="U650" s="1374"/>
      <c r="V650" s="1374"/>
      <c r="W650" s="1371" t="s">
        <v>313</v>
      </c>
      <c r="X650" s="1372"/>
      <c r="Y650" s="1373"/>
      <c r="Z650" s="1371" t="s">
        <v>314</v>
      </c>
    </row>
    <row r="651" spans="1:26">
      <c r="A651" s="1375"/>
      <c r="B651" s="1376"/>
      <c r="C651" s="1377"/>
      <c r="D651" s="1377"/>
      <c r="E651" s="1377"/>
      <c r="F651" s="1377"/>
      <c r="G651" s="1377"/>
      <c r="H651" s="1377"/>
      <c r="I651" s="1377"/>
      <c r="J651" s="1378"/>
      <c r="K651" s="1379" t="s">
        <v>315</v>
      </c>
      <c r="L651" s="1379"/>
      <c r="M651" s="1379" t="s">
        <v>316</v>
      </c>
      <c r="N651" s="1379"/>
      <c r="O651" s="1379" t="s">
        <v>317</v>
      </c>
      <c r="P651" s="1379"/>
      <c r="Q651" s="1380" t="s">
        <v>318</v>
      </c>
      <c r="R651" s="1381"/>
      <c r="S651" s="1380" t="s">
        <v>319</v>
      </c>
      <c r="T651" s="1381"/>
      <c r="U651" s="1380" t="s">
        <v>320</v>
      </c>
      <c r="V651" s="1381"/>
      <c r="W651" s="1376"/>
      <c r="X651" s="1377"/>
      <c r="Y651" s="1378"/>
      <c r="Z651" s="1376"/>
    </row>
    <row r="652" spans="1:26">
      <c r="A652" s="1382"/>
      <c r="B652" s="1383"/>
      <c r="C652" s="1384"/>
      <c r="D652" s="1384"/>
      <c r="E652" s="1384"/>
      <c r="F652" s="1384"/>
      <c r="G652" s="1384"/>
      <c r="H652" s="1384"/>
      <c r="I652" s="1384"/>
      <c r="J652" s="1385"/>
      <c r="K652" s="1379" t="s">
        <v>321</v>
      </c>
      <c r="L652" s="1379"/>
      <c r="M652" s="1379" t="s">
        <v>321</v>
      </c>
      <c r="N652" s="1379"/>
      <c r="O652" s="1379" t="s">
        <v>321</v>
      </c>
      <c r="P652" s="1379"/>
      <c r="Q652" s="1380" t="s">
        <v>322</v>
      </c>
      <c r="R652" s="1381"/>
      <c r="S652" s="1380" t="s">
        <v>323</v>
      </c>
      <c r="T652" s="1381"/>
      <c r="U652" s="1380" t="s">
        <v>324</v>
      </c>
      <c r="V652" s="1381"/>
      <c r="W652" s="1383"/>
      <c r="X652" s="1384"/>
      <c r="Y652" s="1385"/>
      <c r="Z652" s="1383"/>
    </row>
    <row r="653" spans="1:26">
      <c r="A653" s="1386"/>
      <c r="B653" s="1387" t="s">
        <v>325</v>
      </c>
      <c r="C653" s="1388"/>
      <c r="D653" s="1388"/>
      <c r="E653" s="1388"/>
      <c r="F653" s="1388"/>
      <c r="G653" s="1388"/>
      <c r="H653" s="1388"/>
      <c r="I653" s="1388"/>
      <c r="J653" s="1389"/>
      <c r="K653" s="1390">
        <v>114.7</v>
      </c>
      <c r="L653" s="1391"/>
      <c r="M653" s="1390"/>
      <c r="N653" s="1391"/>
      <c r="O653" s="1390"/>
      <c r="P653" s="1391"/>
      <c r="S653" s="1390"/>
      <c r="T653" s="1391"/>
      <c r="U653" s="1390"/>
      <c r="V653" s="1391"/>
      <c r="W653" s="1390"/>
      <c r="X653" s="1392"/>
      <c r="Y653" s="1391"/>
      <c r="Z653" s="1393">
        <v>114.7</v>
      </c>
    </row>
    <row r="654" spans="1:26">
      <c r="A654" s="1386"/>
      <c r="B654" s="1387"/>
      <c r="C654" s="1388"/>
      <c r="D654" s="1388"/>
      <c r="E654" s="1388"/>
      <c r="F654" s="1388"/>
      <c r="G654" s="1388"/>
      <c r="H654" s="1388"/>
      <c r="I654" s="1388"/>
      <c r="J654" s="1389"/>
      <c r="K654" s="1390"/>
      <c r="L654" s="1391"/>
      <c r="M654" s="1390"/>
      <c r="N654" s="1391"/>
      <c r="O654" s="1390"/>
      <c r="P654" s="1391"/>
      <c r="Q654" s="1390"/>
      <c r="R654" s="1391"/>
      <c r="S654" s="1390"/>
      <c r="T654" s="1391"/>
      <c r="U654" s="1390"/>
      <c r="V654" s="1391"/>
      <c r="W654" s="1390"/>
      <c r="X654" s="1392"/>
      <c r="Y654" s="1391"/>
      <c r="Z654" s="1393">
        <v>0</v>
      </c>
    </row>
    <row r="655" spans="1:26">
      <c r="A655" s="1386"/>
      <c r="B655" s="1387"/>
      <c r="C655" s="1388"/>
      <c r="D655" s="1388"/>
      <c r="E655" s="1388"/>
      <c r="F655" s="1388"/>
      <c r="G655" s="1388"/>
      <c r="H655" s="1388"/>
      <c r="I655" s="1388"/>
      <c r="J655" s="1389"/>
      <c r="K655" s="1390"/>
      <c r="L655" s="1391"/>
      <c r="M655" s="1390"/>
      <c r="N655" s="1391"/>
      <c r="O655" s="1390"/>
      <c r="P655" s="1391"/>
      <c r="Q655" s="1390"/>
      <c r="R655" s="1391"/>
      <c r="S655" s="1390"/>
      <c r="T655" s="1391"/>
      <c r="U655" s="1390"/>
      <c r="V655" s="1391"/>
      <c r="W655" s="1390"/>
      <c r="X655" s="1392"/>
      <c r="Y655" s="1391"/>
      <c r="Z655" s="1393">
        <v>0</v>
      </c>
    </row>
    <row r="656" spans="1:26">
      <c r="A656" s="1394"/>
      <c r="B656" s="1395"/>
      <c r="C656" s="1396"/>
      <c r="D656" s="1396"/>
      <c r="E656" s="1396"/>
      <c r="F656" s="1396"/>
      <c r="G656" s="1396"/>
      <c r="H656" s="1396"/>
      <c r="I656" s="1396"/>
      <c r="J656" s="1397"/>
      <c r="K656" s="1398"/>
      <c r="L656" s="1399"/>
      <c r="M656" s="1398"/>
      <c r="N656" s="1399"/>
      <c r="O656" s="1398"/>
      <c r="P656" s="1399"/>
      <c r="Q656" s="1398"/>
      <c r="R656" s="1399"/>
      <c r="S656" s="1398"/>
      <c r="T656" s="1399"/>
      <c r="U656" s="1398"/>
      <c r="V656" s="1399"/>
      <c r="W656" s="1398"/>
      <c r="X656" s="1400"/>
      <c r="Y656" s="1399"/>
      <c r="Z656" s="1401">
        <v>0</v>
      </c>
    </row>
    <row r="657" spans="1:26">
      <c r="A657" s="1402" t="s">
        <v>326</v>
      </c>
      <c r="B657" s="1403"/>
      <c r="C657" s="1404"/>
      <c r="D657" s="1404"/>
      <c r="E657" s="1404"/>
      <c r="F657" s="1404"/>
      <c r="G657" s="1404"/>
      <c r="H657" s="1404"/>
      <c r="I657" s="1404"/>
      <c r="J657" s="1404"/>
      <c r="K657" s="1404"/>
      <c r="L657" s="1404"/>
      <c r="M657" s="1404"/>
      <c r="N657" s="1404"/>
      <c r="O657" s="1404"/>
      <c r="P657" s="1404"/>
      <c r="Q657" s="1404"/>
      <c r="R657" s="1404"/>
      <c r="S657" s="1404"/>
      <c r="T657" s="1404"/>
      <c r="U657" s="1404"/>
      <c r="V657" s="1404"/>
      <c r="W657" s="1404"/>
      <c r="X657" s="1404"/>
      <c r="Y657" s="1404"/>
      <c r="Z657" s="1405">
        <v>114.7</v>
      </c>
    </row>
    <row r="658" spans="1:26">
      <c r="A658" s="1406"/>
      <c r="B658" s="1406"/>
      <c r="C658" s="1406"/>
      <c r="D658" s="1406"/>
      <c r="E658" s="1406"/>
      <c r="F658" s="1406"/>
      <c r="G658" s="1406"/>
      <c r="H658" s="1406"/>
      <c r="I658" s="1406"/>
      <c r="J658" s="1406"/>
      <c r="K658" s="1406"/>
      <c r="L658" s="1406"/>
      <c r="M658" s="1406"/>
      <c r="N658" s="1406"/>
      <c r="O658" s="1406"/>
      <c r="P658" s="1406"/>
      <c r="Q658" s="1406"/>
      <c r="R658" s="1406"/>
      <c r="S658" s="1406"/>
      <c r="T658" s="1406"/>
      <c r="U658" s="1406"/>
      <c r="V658" s="1406"/>
      <c r="W658" s="1406"/>
      <c r="X658" s="1406"/>
      <c r="Y658" s="1407"/>
      <c r="Z658" s="1407"/>
    </row>
    <row r="659" spans="1:26">
      <c r="A659" s="1368" t="s">
        <v>327</v>
      </c>
      <c r="B659" s="1369"/>
      <c r="C659" s="1369"/>
      <c r="D659" s="1369"/>
      <c r="E659" s="1369"/>
      <c r="F659" s="1369"/>
      <c r="G659" s="1369"/>
      <c r="H659" s="1369"/>
      <c r="I659" s="1369"/>
      <c r="J659" s="1369"/>
      <c r="K659" s="1369"/>
      <c r="L659" s="1369"/>
      <c r="M659" s="1369"/>
      <c r="N659" s="1369"/>
      <c r="O659" s="1369"/>
      <c r="P659" s="1369"/>
      <c r="Q659" s="1369"/>
      <c r="R659" s="1369"/>
      <c r="S659" s="1369"/>
      <c r="T659" s="1369"/>
      <c r="U659" s="1369"/>
      <c r="V659" s="1369"/>
      <c r="W659" s="1369"/>
      <c r="X659" s="1369"/>
      <c r="Y659" s="1369"/>
      <c r="Z659" s="1369"/>
    </row>
    <row r="660" spans="1:26">
      <c r="A660" s="1408" t="s">
        <v>328</v>
      </c>
      <c r="B660" s="1356"/>
      <c r="C660" s="1356"/>
      <c r="D660" s="1356"/>
      <c r="E660" s="1356"/>
      <c r="F660" s="1356"/>
      <c r="G660" s="1356"/>
      <c r="H660" s="1356"/>
      <c r="I660" s="1356"/>
      <c r="J660" s="1356"/>
      <c r="K660" s="1356"/>
      <c r="L660" s="1356"/>
      <c r="M660" s="1356"/>
      <c r="N660" s="1356"/>
      <c r="O660" s="1356"/>
      <c r="P660" s="1356"/>
      <c r="Q660" s="1356"/>
      <c r="R660" s="1356"/>
      <c r="S660" s="1356"/>
      <c r="T660" s="1356"/>
      <c r="U660" s="1356"/>
      <c r="V660" s="1356"/>
      <c r="W660" s="1356"/>
      <c r="X660" s="1356"/>
      <c r="Y660" s="1356"/>
      <c r="Z660" s="1356"/>
    </row>
    <row r="661" spans="1:26">
      <c r="B661" s="1409"/>
      <c r="C661" s="1409"/>
      <c r="D661" s="1409"/>
      <c r="E661" s="1409"/>
      <c r="F661" s="1409"/>
      <c r="G661" s="1409"/>
      <c r="H661" s="1409"/>
      <c r="I661" s="1409"/>
      <c r="J661" s="1409"/>
      <c r="K661" s="1409"/>
      <c r="L661" s="1486" t="s">
        <v>300</v>
      </c>
      <c r="M661" s="1486"/>
      <c r="N661" s="1486"/>
      <c r="O661" s="1486"/>
      <c r="P661" s="1409"/>
      <c r="Q661" s="1409"/>
      <c r="R661" s="1409"/>
      <c r="S661" s="1409"/>
      <c r="T661" s="1409"/>
      <c r="U661" s="1409"/>
      <c r="V661" s="1409"/>
      <c r="W661" s="1409"/>
      <c r="X661" s="1409"/>
      <c r="Y661" s="1409"/>
      <c r="Z661" s="1409"/>
    </row>
    <row r="662" spans="1:26">
      <c r="A662" s="1413"/>
      <c r="B662" s="1349"/>
      <c r="C662" s="1349"/>
      <c r="D662" s="1349"/>
      <c r="E662" s="1349"/>
      <c r="F662" s="1349"/>
      <c r="G662" s="1349"/>
      <c r="H662" s="1349"/>
      <c r="I662" s="1349"/>
      <c r="J662" s="1349"/>
      <c r="K662" s="1349"/>
      <c r="L662" s="1349"/>
      <c r="M662" s="1349"/>
      <c r="N662" s="1349"/>
      <c r="O662" s="1349"/>
      <c r="P662" s="1349"/>
      <c r="Q662" s="1349"/>
      <c r="R662" s="1349"/>
      <c r="S662" s="1349"/>
      <c r="T662" s="1349"/>
      <c r="U662" s="1349"/>
      <c r="V662" s="1349"/>
      <c r="W662" s="1349"/>
      <c r="X662" s="1349"/>
      <c r="Y662" s="1349"/>
      <c r="Z662" s="1349"/>
    </row>
    <row r="663" spans="1:26">
      <c r="A663" s="1413"/>
      <c r="B663" s="1349"/>
      <c r="C663" s="1349"/>
      <c r="D663" s="1349"/>
      <c r="E663" s="1349"/>
      <c r="F663" s="1349"/>
      <c r="G663" s="1349"/>
      <c r="H663" s="1349"/>
      <c r="I663" s="1349"/>
      <c r="J663" s="1349"/>
      <c r="K663" s="1349"/>
      <c r="L663" s="1349"/>
      <c r="M663" s="1349"/>
      <c r="N663" s="1349"/>
      <c r="O663" s="1349"/>
      <c r="P663" s="1349"/>
      <c r="Q663" s="1349"/>
      <c r="R663" s="1349"/>
      <c r="S663" s="1349"/>
      <c r="T663" s="1349"/>
      <c r="U663" s="1349"/>
      <c r="V663" s="1349"/>
      <c r="W663" s="1349"/>
      <c r="X663" s="1349"/>
      <c r="Y663" s="1349"/>
      <c r="Z663" s="1349"/>
    </row>
    <row r="664" spans="1:26">
      <c r="A664" s="1413"/>
      <c r="B664" s="1411" t="s">
        <v>329</v>
      </c>
      <c r="C664" s="1411"/>
      <c r="D664" s="1411"/>
      <c r="E664" s="1349"/>
      <c r="F664" s="1349"/>
      <c r="G664" s="1349"/>
      <c r="H664" s="1349"/>
      <c r="I664" s="1349"/>
      <c r="J664" s="1349"/>
      <c r="K664" s="1349"/>
      <c r="L664" s="1349"/>
      <c r="M664" s="1349"/>
      <c r="N664" s="1349"/>
      <c r="O664" s="1349"/>
      <c r="P664" s="1349"/>
      <c r="Q664" s="1349"/>
      <c r="R664" s="1349"/>
      <c r="S664" s="1349"/>
      <c r="T664" s="1349"/>
      <c r="U664" s="1349"/>
      <c r="V664" s="1349"/>
      <c r="W664" s="1349"/>
      <c r="X664" s="1349"/>
      <c r="Y664" s="1349"/>
      <c r="Z664" s="1349"/>
    </row>
    <row r="665" spans="1:26">
      <c r="A665" s="1413"/>
      <c r="B665" s="1349"/>
      <c r="C665" s="1349"/>
      <c r="D665" s="1349"/>
      <c r="E665" s="1349"/>
      <c r="F665" s="1349"/>
      <c r="G665" s="1349"/>
      <c r="H665" s="1349"/>
      <c r="I665" s="1349"/>
      <c r="J665" s="1349"/>
      <c r="K665" s="1349"/>
      <c r="L665" s="1349"/>
      <c r="M665" s="1349"/>
      <c r="N665" s="1349"/>
      <c r="O665" s="1349"/>
      <c r="P665" s="1349"/>
      <c r="Q665" s="1349"/>
      <c r="R665" s="1349"/>
      <c r="S665" s="1349"/>
      <c r="T665" s="1349"/>
      <c r="U665" s="1349"/>
      <c r="V665" s="1349"/>
      <c r="W665" s="1349"/>
      <c r="X665" s="1349"/>
      <c r="Y665" s="1349"/>
      <c r="Z665" s="1349"/>
    </row>
    <row r="666" spans="1:26">
      <c r="A666" s="1413"/>
      <c r="B666" s="1349"/>
      <c r="C666" s="1349"/>
      <c r="D666" s="1349"/>
      <c r="E666" s="1349"/>
      <c r="F666" s="1349"/>
      <c r="G666" s="1349"/>
      <c r="H666" s="1349"/>
      <c r="I666" s="1349"/>
      <c r="J666" s="1349"/>
      <c r="K666" s="1349"/>
      <c r="L666" s="1349"/>
      <c r="M666" s="1349"/>
      <c r="N666" s="1349"/>
      <c r="O666" s="1349"/>
      <c r="P666" s="1349"/>
      <c r="Q666" s="1349"/>
      <c r="R666" s="1349"/>
      <c r="S666" s="1349"/>
      <c r="T666" s="1349"/>
      <c r="U666" s="1349"/>
      <c r="V666" s="1349"/>
      <c r="W666" s="1349"/>
      <c r="X666" s="1349"/>
      <c r="Y666" s="1349"/>
      <c r="Z666" s="1349"/>
    </row>
    <row r="667" spans="1:26">
      <c r="A667" s="1413"/>
      <c r="B667" s="1349"/>
      <c r="C667" s="1349"/>
      <c r="D667" s="1349"/>
      <c r="E667" s="1349"/>
      <c r="F667" s="1349"/>
      <c r="G667" s="1349"/>
      <c r="H667" s="1349"/>
      <c r="I667" s="1349"/>
      <c r="J667" s="1349"/>
      <c r="K667" s="1349"/>
      <c r="L667" s="1349"/>
      <c r="M667" s="1349"/>
      <c r="N667" s="1349"/>
      <c r="O667" s="1349"/>
      <c r="P667" s="1349"/>
      <c r="Q667" s="1349"/>
      <c r="R667" s="1349"/>
      <c r="S667" s="1349"/>
      <c r="T667" s="1349"/>
      <c r="U667" s="1349"/>
      <c r="V667" s="1349"/>
      <c r="W667" s="1349"/>
      <c r="X667" s="1349"/>
      <c r="Y667" s="1349"/>
      <c r="Z667" s="1349"/>
    </row>
    <row r="668" spans="1:26">
      <c r="A668" s="1413"/>
      <c r="B668" s="1349"/>
      <c r="C668" s="1349"/>
      <c r="D668" s="1349"/>
      <c r="E668" s="1349"/>
      <c r="F668" s="1349"/>
      <c r="G668" s="1349"/>
      <c r="H668" s="1349"/>
      <c r="I668" s="1349"/>
      <c r="J668" s="1349"/>
      <c r="K668" s="1349"/>
      <c r="L668" s="1349"/>
      <c r="M668" s="1349"/>
      <c r="N668" s="1349"/>
      <c r="O668" s="1349"/>
      <c r="P668" s="1349"/>
      <c r="Q668" s="1349"/>
      <c r="R668" s="1349"/>
      <c r="S668" s="1349"/>
      <c r="T668" s="1349"/>
      <c r="U668" s="1349"/>
      <c r="V668" s="1349"/>
      <c r="W668" s="1349"/>
      <c r="X668" s="1349"/>
      <c r="Y668" s="1349"/>
      <c r="Z668" s="1349"/>
    </row>
    <row r="669" spans="1:26">
      <c r="A669" s="1413"/>
      <c r="B669" s="1349"/>
      <c r="C669" s="1349"/>
      <c r="D669" s="1349"/>
      <c r="E669" s="1349"/>
      <c r="F669" s="1349"/>
      <c r="G669" s="1349"/>
      <c r="H669" s="1349"/>
      <c r="I669" s="1349"/>
      <c r="J669" s="1349"/>
      <c r="K669" s="1349"/>
      <c r="L669" s="1349"/>
      <c r="M669" s="1349"/>
      <c r="N669" s="1349"/>
      <c r="O669" s="1349"/>
      <c r="P669" s="1349"/>
      <c r="Q669" s="1349"/>
      <c r="R669" s="1349"/>
      <c r="S669" s="1349"/>
      <c r="T669" s="1349"/>
      <c r="U669" s="1349"/>
      <c r="V669" s="1349"/>
      <c r="W669" s="1349"/>
      <c r="X669" s="1349"/>
      <c r="Y669" s="1349"/>
      <c r="Z669" s="1349"/>
    </row>
    <row r="670" spans="1:26">
      <c r="A670" s="1413"/>
      <c r="B670" s="1411"/>
      <c r="C670" s="1411"/>
      <c r="D670" s="1411"/>
      <c r="E670" s="1349"/>
      <c r="F670" s="1349"/>
      <c r="G670" s="1349"/>
      <c r="H670" s="1349"/>
      <c r="I670" s="1349"/>
      <c r="J670" s="1349"/>
      <c r="K670" s="1349"/>
      <c r="L670" s="1349"/>
      <c r="M670" s="1349"/>
      <c r="N670" s="1349"/>
      <c r="O670" s="1349"/>
      <c r="P670" s="1349"/>
      <c r="Q670" s="1349"/>
      <c r="R670" s="1349"/>
      <c r="S670" s="1349"/>
      <c r="T670" s="1349"/>
      <c r="U670" s="1349"/>
      <c r="V670" s="1349"/>
      <c r="W670" s="1349"/>
      <c r="X670" s="1349"/>
      <c r="Y670" s="1349"/>
      <c r="Z670" s="1349"/>
    </row>
    <row r="671" spans="1:26">
      <c r="A671" s="1413"/>
      <c r="B671" s="1349"/>
      <c r="C671" s="1349"/>
      <c r="D671" s="1349"/>
      <c r="E671" s="1349"/>
      <c r="F671" s="1349"/>
      <c r="G671" s="1349"/>
      <c r="H671" s="1349"/>
      <c r="I671" s="1349"/>
      <c r="J671" s="1349"/>
      <c r="K671" s="1349"/>
      <c r="L671" s="1349"/>
      <c r="M671" s="1349"/>
      <c r="N671" s="1349"/>
      <c r="O671" s="1349"/>
      <c r="P671" s="1349"/>
      <c r="Q671" s="1349"/>
      <c r="R671" s="1349"/>
      <c r="S671" s="1349"/>
      <c r="T671" s="1349"/>
      <c r="U671" s="1349"/>
      <c r="V671" s="1349"/>
      <c r="W671" s="1349"/>
      <c r="X671" s="1349"/>
      <c r="Y671" s="1349"/>
      <c r="Z671" s="1349"/>
    </row>
    <row r="672" spans="1:26">
      <c r="A672" s="1413"/>
      <c r="B672" s="1349"/>
      <c r="C672" s="1349"/>
      <c r="D672" s="1349"/>
      <c r="E672" s="1349"/>
      <c r="F672" s="1349"/>
      <c r="G672" s="1349"/>
      <c r="H672" s="1349"/>
      <c r="I672" s="1349"/>
      <c r="J672" s="1349"/>
      <c r="K672" s="1349"/>
      <c r="L672" s="1349"/>
      <c r="M672" s="1349"/>
      <c r="N672" s="1349"/>
      <c r="O672" s="1349"/>
      <c r="P672" s="1349"/>
      <c r="Q672" s="1349"/>
      <c r="R672" s="1349"/>
      <c r="S672" s="1349"/>
      <c r="T672" s="1349"/>
      <c r="U672" s="1349"/>
      <c r="V672" s="1349"/>
      <c r="W672" s="1349"/>
      <c r="X672" s="1349"/>
      <c r="Y672" s="1349"/>
      <c r="Z672" s="1349"/>
    </row>
    <row r="673" spans="1:26">
      <c r="A673" s="1413"/>
      <c r="B673" s="1349"/>
      <c r="C673" s="1349"/>
      <c r="D673" s="1349"/>
      <c r="E673" s="1349"/>
      <c r="F673" s="1349"/>
      <c r="G673" s="1349"/>
      <c r="H673" s="1349"/>
      <c r="I673" s="1349"/>
      <c r="J673" s="1349"/>
      <c r="K673" s="1349"/>
      <c r="L673" s="1349"/>
      <c r="M673" s="1349"/>
      <c r="N673" s="1349"/>
      <c r="O673" s="1349"/>
      <c r="P673" s="1349"/>
      <c r="Q673" s="1349"/>
      <c r="R673" s="1349"/>
      <c r="S673" s="1349"/>
      <c r="T673" s="1349"/>
      <c r="U673" s="1349"/>
      <c r="V673" s="1349"/>
      <c r="W673" s="1349"/>
      <c r="X673" s="1349"/>
      <c r="Y673" s="1349"/>
      <c r="Z673" s="1349"/>
    </row>
    <row r="674" spans="1:26">
      <c r="A674" s="1413"/>
      <c r="B674" s="1349"/>
      <c r="C674" s="1349"/>
      <c r="D674" s="1349"/>
      <c r="E674" s="1349"/>
      <c r="F674" s="1349"/>
      <c r="G674" s="1349"/>
      <c r="H674" s="1349"/>
      <c r="I674" s="1349"/>
      <c r="J674" s="1349"/>
      <c r="K674" s="1349"/>
      <c r="L674" s="1349"/>
      <c r="M674" s="1349"/>
      <c r="N674" s="1349"/>
      <c r="O674" s="1349"/>
      <c r="P674" s="1349"/>
      <c r="Q674" s="1349"/>
      <c r="R674" s="1349"/>
      <c r="S674" s="1349"/>
      <c r="T674" s="1349"/>
      <c r="U674" s="1349"/>
      <c r="V674" s="1349"/>
      <c r="W674" s="1349"/>
      <c r="X674" s="1349"/>
      <c r="Y674" s="1349"/>
      <c r="Z674" s="1349"/>
    </row>
    <row r="675" spans="1:26">
      <c r="A675" s="1413"/>
      <c r="B675" s="1349"/>
      <c r="C675" s="1349"/>
      <c r="D675" s="1349"/>
      <c r="E675" s="1349"/>
      <c r="F675" s="1349"/>
      <c r="G675" s="1349"/>
      <c r="H675" s="1349"/>
      <c r="I675" s="1349"/>
      <c r="J675" s="1349"/>
      <c r="K675" s="1349"/>
      <c r="L675" s="1349"/>
      <c r="M675" s="1349"/>
      <c r="N675" s="1349"/>
      <c r="O675" s="1349"/>
      <c r="P675" s="1349"/>
      <c r="Q675" s="1349"/>
      <c r="R675" s="1349"/>
      <c r="S675" s="1349"/>
      <c r="T675" s="1349"/>
      <c r="U675" s="1349"/>
      <c r="V675" s="1349"/>
      <c r="W675" s="1349"/>
      <c r="X675" s="1349"/>
      <c r="Y675" s="1349"/>
      <c r="Z675" s="1349"/>
    </row>
    <row r="676" spans="1:26">
      <c r="A676" s="1413"/>
      <c r="B676" s="1349"/>
      <c r="C676" s="1349"/>
      <c r="D676" s="1349"/>
      <c r="E676" s="1349"/>
      <c r="F676" s="1349"/>
      <c r="G676" s="1349"/>
      <c r="H676" s="1349"/>
      <c r="I676" s="1349"/>
      <c r="J676" s="1349"/>
      <c r="K676" s="1349"/>
      <c r="L676" s="1349"/>
      <c r="M676" s="1349"/>
      <c r="N676" s="1349"/>
      <c r="O676" s="1349"/>
      <c r="P676" s="1349"/>
      <c r="Q676" s="1349"/>
      <c r="R676" s="1349"/>
      <c r="S676" s="1349"/>
      <c r="T676" s="1349"/>
      <c r="U676" s="1349"/>
      <c r="V676" s="1349"/>
      <c r="W676" s="1349"/>
      <c r="X676" s="1349"/>
      <c r="Y676" s="1349"/>
      <c r="Z676" s="1349"/>
    </row>
    <row r="677" spans="1:26">
      <c r="A677" s="1413"/>
      <c r="B677" s="1349"/>
      <c r="C677" s="1349"/>
      <c r="D677" s="1349"/>
      <c r="E677" s="1349"/>
      <c r="F677" s="1349"/>
      <c r="G677" s="1349"/>
      <c r="H677" s="1349"/>
      <c r="I677" s="1349"/>
      <c r="J677" s="1349"/>
      <c r="K677" s="1349"/>
      <c r="L677" s="1349"/>
      <c r="M677" s="1349"/>
      <c r="N677" s="1349"/>
      <c r="O677" s="1349"/>
      <c r="P677" s="1349"/>
      <c r="Q677" s="1349"/>
      <c r="R677" s="1349"/>
      <c r="S677" s="1349"/>
      <c r="T677" s="1349"/>
      <c r="U677" s="1349"/>
      <c r="V677" s="1349"/>
      <c r="W677" s="1349"/>
      <c r="X677" s="1349"/>
      <c r="Y677" s="1349"/>
      <c r="Z677" s="1349"/>
    </row>
    <row r="678" spans="1:26">
      <c r="A678" s="1414"/>
      <c r="B678" s="1415"/>
      <c r="C678" s="1415"/>
      <c r="D678" s="1415"/>
      <c r="E678" s="1415"/>
      <c r="F678" s="1415"/>
      <c r="G678" s="1415"/>
      <c r="H678" s="1415"/>
      <c r="I678" s="1415"/>
      <c r="J678" s="1415"/>
      <c r="K678" s="1415"/>
      <c r="L678" s="1415"/>
      <c r="M678" s="1415"/>
      <c r="N678" s="1415"/>
      <c r="O678" s="1415"/>
      <c r="P678" s="1415"/>
      <c r="Q678" s="1415"/>
      <c r="R678" s="1415"/>
      <c r="S678" s="1415"/>
      <c r="T678" s="1415"/>
      <c r="U678" s="1415"/>
      <c r="V678" s="1415"/>
      <c r="W678" s="1415"/>
      <c r="X678" s="1415"/>
      <c r="Y678" s="1415"/>
      <c r="Z678" s="1415"/>
    </row>
    <row r="679" spans="1:26">
      <c r="A679" s="1416"/>
      <c r="B679" s="1416"/>
      <c r="C679" s="1416"/>
      <c r="D679" s="1416"/>
      <c r="E679" s="1416"/>
      <c r="F679" s="1416"/>
      <c r="G679" s="1416"/>
      <c r="H679" s="1416"/>
      <c r="I679" s="1416"/>
      <c r="J679" s="1416"/>
      <c r="K679" s="1416"/>
      <c r="L679" s="1416"/>
      <c r="M679" s="1416"/>
      <c r="N679" s="1416"/>
      <c r="O679" s="1416"/>
      <c r="P679" s="1416"/>
      <c r="Q679" s="1416"/>
      <c r="R679" s="1416"/>
      <c r="S679" s="1416"/>
      <c r="T679" s="1416"/>
      <c r="U679" s="1416"/>
      <c r="V679" s="1416"/>
      <c r="W679" s="1416"/>
      <c r="X679" s="1416"/>
      <c r="Y679" s="1416"/>
      <c r="Z679" s="1417"/>
    </row>
    <row r="680" spans="1:26">
      <c r="A680" s="1320" t="s">
        <v>330</v>
      </c>
      <c r="B680" s="1321"/>
      <c r="C680" s="1321"/>
      <c r="D680" s="1321"/>
      <c r="E680" s="1321"/>
      <c r="F680" s="1321"/>
      <c r="G680" s="1321"/>
      <c r="H680" s="1321"/>
      <c r="I680" s="1321"/>
      <c r="J680" s="1321"/>
      <c r="K680" s="1321"/>
      <c r="L680" s="1321"/>
      <c r="M680" s="1321"/>
      <c r="N680" s="1321"/>
      <c r="O680" s="1321"/>
      <c r="P680" s="1321"/>
      <c r="Q680" s="1321"/>
      <c r="R680" s="1321"/>
      <c r="S680" s="1321"/>
      <c r="T680" s="1321"/>
      <c r="U680" s="1321"/>
      <c r="V680" s="1321"/>
      <c r="W680" s="1321"/>
      <c r="X680" s="1321"/>
      <c r="Y680" s="1321"/>
      <c r="Z680" s="1321"/>
    </row>
    <row r="681" spans="1:26">
      <c r="A681" s="1418"/>
      <c r="B681" s="1419"/>
      <c r="C681" s="1419"/>
      <c r="D681" s="1419"/>
      <c r="E681" s="1419"/>
      <c r="F681" s="1419"/>
      <c r="G681" s="1419"/>
      <c r="H681" s="1419"/>
      <c r="I681" s="1419"/>
      <c r="J681" s="1419"/>
      <c r="K681" s="1419"/>
      <c r="L681" s="1419"/>
      <c r="M681" s="1419"/>
      <c r="N681" s="1419"/>
      <c r="O681" s="1419"/>
      <c r="P681" s="1419"/>
      <c r="Q681" s="1419"/>
      <c r="R681" s="1419"/>
      <c r="S681" s="1419"/>
      <c r="T681" s="1419"/>
      <c r="U681" s="1419"/>
      <c r="V681" s="1419"/>
      <c r="W681" s="1419"/>
      <c r="X681" s="1419"/>
      <c r="Y681" s="1419"/>
      <c r="Z681" s="1419"/>
    </row>
    <row r="682" spans="1:26">
      <c r="A682" s="1420"/>
      <c r="B682" s="1421"/>
      <c r="C682" s="1421"/>
      <c r="D682" s="1421"/>
      <c r="E682" s="1421"/>
      <c r="F682" s="1421"/>
      <c r="G682" s="1421"/>
      <c r="H682" s="1421"/>
      <c r="I682" s="1421"/>
      <c r="J682" s="1421"/>
      <c r="K682" s="1421"/>
      <c r="L682" s="1421"/>
      <c r="M682" s="1421"/>
      <c r="N682" s="1421"/>
      <c r="O682" s="1421"/>
      <c r="P682" s="1421"/>
      <c r="Q682" s="1421"/>
      <c r="R682" s="1421"/>
      <c r="S682" s="1421"/>
      <c r="T682" s="1421"/>
      <c r="U682" s="1421"/>
      <c r="V682" s="1421"/>
      <c r="W682" s="1421"/>
      <c r="X682" s="1421"/>
      <c r="Y682" s="1421"/>
      <c r="Z682" s="1421"/>
    </row>
    <row r="683" spans="1:26">
      <c r="A683" s="1422"/>
      <c r="B683" s="1423"/>
      <c r="C683" s="1423"/>
      <c r="D683" s="1423"/>
      <c r="E683" s="1423"/>
      <c r="F683" s="1423"/>
      <c r="G683" s="1423"/>
      <c r="H683" s="1423"/>
      <c r="I683" s="1423"/>
      <c r="J683" s="1423"/>
      <c r="K683" s="1423"/>
      <c r="L683" s="1423"/>
      <c r="M683" s="1423"/>
      <c r="N683" s="1423"/>
      <c r="O683" s="1423"/>
      <c r="P683" s="1423"/>
      <c r="Q683" s="1423"/>
      <c r="R683" s="1423"/>
      <c r="S683" s="1423"/>
      <c r="T683" s="1423"/>
      <c r="U683" s="1423"/>
      <c r="V683" s="1423"/>
      <c r="W683" s="1423"/>
      <c r="X683" s="1423"/>
      <c r="Y683" s="1423"/>
      <c r="Z683" s="1423"/>
    </row>
    <row r="684" spans="1:26">
      <c r="A684" s="1424"/>
      <c r="B684" s="1425"/>
      <c r="C684" s="1425"/>
      <c r="D684" s="1425"/>
      <c r="E684" s="1425"/>
      <c r="F684" s="1425"/>
      <c r="G684" s="1425"/>
      <c r="H684" s="1425"/>
      <c r="I684" s="1425"/>
      <c r="J684" s="1425"/>
      <c r="K684" s="1425"/>
      <c r="L684" s="1425"/>
      <c r="M684" s="1425"/>
      <c r="N684" s="1425"/>
      <c r="O684" s="1425"/>
      <c r="P684" s="1425"/>
      <c r="Q684" s="1425"/>
      <c r="R684" s="1425"/>
      <c r="S684" s="1425"/>
      <c r="T684" s="1425"/>
      <c r="U684" s="1425"/>
      <c r="V684" s="1425"/>
      <c r="W684" s="1425"/>
      <c r="X684" s="1425"/>
      <c r="Y684" s="1425"/>
      <c r="Z684" s="1426"/>
    </row>
    <row r="685" spans="1:26">
      <c r="A685" s="1427"/>
      <c r="B685" s="1428" t="s">
        <v>331</v>
      </c>
      <c r="C685" s="1428"/>
      <c r="D685" s="1428"/>
      <c r="E685" s="1428"/>
      <c r="F685" s="1428"/>
      <c r="G685" s="1428"/>
      <c r="H685" s="1429"/>
      <c r="I685" s="1429"/>
      <c r="J685" s="1429"/>
      <c r="K685" s="1428" t="s">
        <v>332</v>
      </c>
      <c r="L685" s="1428"/>
      <c r="M685" s="1428"/>
      <c r="N685" s="1428"/>
      <c r="O685" s="1428"/>
      <c r="P685" s="1428"/>
      <c r="Q685" s="1428"/>
      <c r="R685" s="1429"/>
      <c r="S685" s="1429"/>
      <c r="T685" s="1428"/>
      <c r="U685" s="1428"/>
      <c r="V685" s="1428"/>
      <c r="W685" s="1428"/>
      <c r="X685" s="1428"/>
      <c r="Y685" s="1428"/>
      <c r="Z685" s="1428"/>
    </row>
    <row r="686" spans="1:26">
      <c r="A686" s="1427"/>
      <c r="B686" s="1430"/>
      <c r="C686" s="1429"/>
      <c r="D686" s="1429"/>
      <c r="E686" s="1429"/>
      <c r="F686" s="1429"/>
      <c r="G686" s="1429"/>
      <c r="H686" s="1429"/>
      <c r="I686" s="1429"/>
      <c r="J686" s="1429"/>
      <c r="K686" s="1430"/>
      <c r="L686" s="1430"/>
      <c r="M686" s="1429"/>
      <c r="N686" s="1429"/>
      <c r="O686" s="1429"/>
      <c r="P686" s="1429"/>
      <c r="Q686" s="1429"/>
      <c r="R686" s="1429"/>
      <c r="S686" s="1429"/>
      <c r="T686" s="1430"/>
      <c r="U686" s="1430"/>
      <c r="V686" s="1430"/>
      <c r="W686" s="1429"/>
      <c r="X686" s="1429"/>
      <c r="Y686" s="1429"/>
      <c r="Z686" s="1429"/>
    </row>
    <row r="687" spans="1:26">
      <c r="A687" s="1427"/>
      <c r="B687" s="1430"/>
      <c r="C687" s="1429"/>
      <c r="D687" s="1429"/>
      <c r="E687" s="1429"/>
      <c r="F687" s="1429"/>
      <c r="G687" s="1429"/>
      <c r="H687" s="1429"/>
      <c r="I687" s="1429"/>
      <c r="J687" s="1429"/>
      <c r="K687" s="1430"/>
      <c r="L687" s="1430"/>
      <c r="M687" s="1429"/>
      <c r="N687" s="1429"/>
      <c r="O687" s="1429"/>
      <c r="P687" s="1429"/>
      <c r="Q687" s="1429"/>
      <c r="R687" s="1429"/>
      <c r="S687" s="1429"/>
      <c r="T687" s="1430"/>
      <c r="U687" s="1430"/>
      <c r="V687" s="1430"/>
      <c r="W687" s="1429"/>
      <c r="X687" s="1429"/>
      <c r="Y687" s="1429"/>
      <c r="Z687" s="1429"/>
    </row>
    <row r="688" spans="1:26">
      <c r="A688" s="1427"/>
      <c r="B688" s="1430"/>
      <c r="C688" s="1429"/>
      <c r="D688" s="1429"/>
      <c r="E688" s="1429"/>
      <c r="F688" s="1429"/>
      <c r="G688" s="1429"/>
      <c r="H688" s="1429"/>
      <c r="I688" s="1429"/>
      <c r="J688" s="1429"/>
      <c r="K688" s="1430"/>
      <c r="L688" s="1430"/>
      <c r="M688" s="1429"/>
      <c r="N688" s="1429"/>
      <c r="O688" s="1429"/>
      <c r="P688" s="1429"/>
      <c r="Q688" s="1429"/>
      <c r="R688" s="1429"/>
      <c r="S688" s="1429"/>
      <c r="T688" s="1430"/>
      <c r="U688" s="1430"/>
      <c r="V688" s="1430"/>
      <c r="W688" s="1429"/>
      <c r="X688" s="1429"/>
      <c r="Y688" s="1429"/>
      <c r="Z688" s="1429"/>
    </row>
    <row r="689" spans="1:26">
      <c r="A689" s="1431"/>
      <c r="B689" s="1432" t="s">
        <v>333</v>
      </c>
      <c r="C689" s="1433"/>
      <c r="D689" s="1433"/>
      <c r="E689" s="1433"/>
      <c r="F689" s="1433"/>
      <c r="G689" s="1433"/>
      <c r="H689" s="1433"/>
      <c r="I689" s="1434"/>
      <c r="J689" s="1435"/>
      <c r="K689" s="1432" t="s">
        <v>333</v>
      </c>
      <c r="L689" s="1436"/>
      <c r="M689" s="1433"/>
      <c r="N689" s="1433"/>
      <c r="O689" s="1433"/>
      <c r="P689" s="1433"/>
      <c r="Q689" s="1433"/>
      <c r="R689" s="1433"/>
      <c r="S689" s="1435"/>
      <c r="T689" s="1437"/>
      <c r="U689" s="1438"/>
      <c r="V689" s="1438"/>
      <c r="W689" s="1439"/>
      <c r="X689" s="1439"/>
      <c r="Y689" s="1439"/>
      <c r="Z689" s="1439"/>
    </row>
    <row r="690" spans="1:26">
      <c r="A690" s="1431"/>
      <c r="B690" s="1437" t="s">
        <v>334</v>
      </c>
      <c r="C690" s="1439"/>
      <c r="D690" s="1439"/>
      <c r="E690" s="1439"/>
      <c r="F690" s="1439"/>
      <c r="G690" s="1439"/>
      <c r="H690" s="1439"/>
      <c r="I690" s="1435"/>
      <c r="J690" s="1435"/>
      <c r="K690" s="1437" t="s">
        <v>334</v>
      </c>
      <c r="L690" s="1438"/>
      <c r="M690" s="1439"/>
      <c r="N690" s="1439"/>
      <c r="O690" s="1439"/>
      <c r="P690" s="1439"/>
      <c r="Q690" s="1439"/>
      <c r="R690" s="1439"/>
      <c r="S690" s="1435"/>
      <c r="T690" s="1437"/>
      <c r="U690" s="1438"/>
      <c r="V690" s="1438"/>
      <c r="W690" s="1439"/>
      <c r="X690" s="1439"/>
      <c r="Y690" s="1439"/>
      <c r="Z690" s="1439"/>
    </row>
    <row r="691" spans="1:26">
      <c r="A691" s="1440"/>
      <c r="B691" s="1432" t="s">
        <v>335</v>
      </c>
      <c r="C691" s="1432"/>
      <c r="D691" s="1432"/>
      <c r="E691" s="1432"/>
      <c r="F691" s="1432"/>
      <c r="G691" s="1432"/>
      <c r="H691" s="1432"/>
      <c r="I691" s="1441"/>
      <c r="J691" s="1434"/>
      <c r="K691" s="1432">
        <v>0</v>
      </c>
      <c r="L691" s="1436"/>
      <c r="M691" s="1436"/>
      <c r="N691" s="1436"/>
      <c r="O691" s="1436"/>
      <c r="P691" s="1436"/>
      <c r="Q691" s="1436"/>
      <c r="R691" s="1436"/>
      <c r="S691" s="1442"/>
      <c r="T691" s="1432"/>
      <c r="U691" s="1432"/>
      <c r="V691" s="1432"/>
      <c r="W691" s="1432"/>
      <c r="X691" s="1432"/>
      <c r="Y691" s="1432"/>
      <c r="Z691" s="1432"/>
    </row>
    <row r="692" spans="1:26">
      <c r="A692" s="1295"/>
      <c r="B692" s="1295"/>
      <c r="C692" s="1295"/>
      <c r="D692" s="1295"/>
      <c r="E692" s="1295"/>
      <c r="F692" s="1296" t="s">
        <v>336</v>
      </c>
      <c r="G692" s="1297"/>
      <c r="H692" s="1297"/>
      <c r="I692" s="1297"/>
      <c r="J692" s="1297"/>
      <c r="K692" s="1297"/>
      <c r="L692" s="1297"/>
      <c r="M692" s="1297"/>
      <c r="N692" s="1297"/>
      <c r="O692" s="1297"/>
      <c r="P692" s="1297"/>
      <c r="Q692" s="1297"/>
      <c r="R692" s="1297"/>
      <c r="S692" s="1297"/>
      <c r="T692" s="1297"/>
      <c r="U692" s="1297"/>
      <c r="V692" s="1297"/>
      <c r="W692" s="1298"/>
      <c r="X692" s="1299" t="s">
        <v>292</v>
      </c>
      <c r="Y692" s="1299"/>
      <c r="Z692" s="1299"/>
    </row>
    <row r="693" spans="1:26">
      <c r="A693" s="1295"/>
      <c r="B693" s="1295"/>
      <c r="C693" s="1295"/>
      <c r="D693" s="1295"/>
      <c r="E693" s="1295"/>
      <c r="F693" s="1301"/>
      <c r="G693" s="1302"/>
      <c r="H693" s="1302"/>
      <c r="I693" s="1302"/>
      <c r="J693" s="1302"/>
      <c r="K693" s="1302"/>
      <c r="L693" s="1302"/>
      <c r="M693" s="1302"/>
      <c r="N693" s="1302"/>
      <c r="O693" s="1302"/>
      <c r="P693" s="1302"/>
      <c r="Q693" s="1302"/>
      <c r="R693" s="1302"/>
      <c r="S693" s="1302"/>
      <c r="T693" s="1302"/>
      <c r="U693" s="1302"/>
      <c r="V693" s="1302"/>
      <c r="W693" s="1303"/>
      <c r="X693" s="1299"/>
      <c r="Y693" s="1299"/>
      <c r="Z693" s="1299"/>
    </row>
    <row r="694" spans="1:26">
      <c r="A694" s="1295"/>
      <c r="B694" s="1295"/>
      <c r="C694" s="1295"/>
      <c r="D694" s="1295"/>
      <c r="E694" s="1295"/>
      <c r="F694" s="1301"/>
      <c r="G694" s="1302"/>
      <c r="H694" s="1302"/>
      <c r="I694" s="1302"/>
      <c r="J694" s="1302"/>
      <c r="K694" s="1302"/>
      <c r="L694" s="1302"/>
      <c r="M694" s="1302"/>
      <c r="N694" s="1302"/>
      <c r="O694" s="1302"/>
      <c r="P694" s="1302"/>
      <c r="Q694" s="1302"/>
      <c r="R694" s="1302"/>
      <c r="S694" s="1302"/>
      <c r="T694" s="1302"/>
      <c r="U694" s="1302"/>
      <c r="V694" s="1302"/>
      <c r="W694" s="1303"/>
      <c r="X694" s="1299" t="s">
        <v>293</v>
      </c>
      <c r="Y694" s="1299"/>
      <c r="Z694" s="1299"/>
    </row>
    <row r="695" spans="1:26">
      <c r="A695" s="1295"/>
      <c r="B695" s="1295"/>
      <c r="C695" s="1295"/>
      <c r="D695" s="1295"/>
      <c r="E695" s="1295"/>
      <c r="F695" s="1304"/>
      <c r="G695" s="1305"/>
      <c r="H695" s="1305"/>
      <c r="I695" s="1305"/>
      <c r="J695" s="1305"/>
      <c r="K695" s="1305"/>
      <c r="L695" s="1305"/>
      <c r="M695" s="1305"/>
      <c r="N695" s="1305"/>
      <c r="O695" s="1305"/>
      <c r="P695" s="1305"/>
      <c r="Q695" s="1305"/>
      <c r="R695" s="1305"/>
      <c r="S695" s="1305"/>
      <c r="T695" s="1305"/>
      <c r="U695" s="1305"/>
      <c r="V695" s="1305"/>
      <c r="W695" s="1306"/>
      <c r="X695" s="1299"/>
      <c r="Y695" s="1299"/>
      <c r="Z695" s="1299"/>
    </row>
    <row r="696" spans="1:26">
      <c r="A696" s="1295"/>
      <c r="B696" s="1295"/>
      <c r="C696" s="1295"/>
      <c r="D696" s="1295"/>
      <c r="E696" s="1295"/>
      <c r="F696" s="1307"/>
      <c r="G696" s="1308"/>
      <c r="H696" s="1308"/>
      <c r="I696" s="1308"/>
      <c r="J696" s="1308"/>
      <c r="K696" s="1308"/>
      <c r="L696" s="1308"/>
      <c r="M696" s="1308"/>
      <c r="N696" s="1308"/>
      <c r="O696" s="1308"/>
      <c r="P696" s="1308"/>
      <c r="Q696" s="1308"/>
      <c r="R696" s="1308"/>
      <c r="S696" s="1308"/>
      <c r="T696" s="1308"/>
      <c r="U696" s="1309"/>
      <c r="V696" s="1309"/>
      <c r="W696" s="1309"/>
      <c r="X696" s="1309"/>
      <c r="Y696" s="1308"/>
      <c r="Z696" s="1308"/>
    </row>
    <row r="697" spans="1:26" ht="15.6">
      <c r="A697" s="1295"/>
      <c r="B697" s="1295"/>
      <c r="C697" s="1295"/>
      <c r="D697" s="1295"/>
      <c r="E697" s="1295"/>
      <c r="F697" s="1310"/>
      <c r="G697" s="1311"/>
      <c r="H697" s="1311"/>
      <c r="I697" s="1311"/>
      <c r="J697" s="1311"/>
      <c r="K697" s="1311"/>
      <c r="L697" s="1311"/>
      <c r="M697" s="1311"/>
      <c r="N697" s="1311"/>
      <c r="O697" s="1311"/>
      <c r="P697" s="1311"/>
      <c r="Q697" s="1311"/>
      <c r="R697" s="1311"/>
      <c r="S697" s="1312"/>
      <c r="T697" s="1313" t="s">
        <v>294</v>
      </c>
      <c r="U697" s="1313"/>
      <c r="V697" s="1314"/>
      <c r="W697" s="1315"/>
      <c r="X697" s="1315"/>
      <c r="Y697" s="1315"/>
      <c r="Z697" s="1316"/>
    </row>
    <row r="698" spans="1:26">
      <c r="A698" s="1295"/>
      <c r="B698" s="1295"/>
      <c r="C698" s="1295"/>
      <c r="D698" s="1295"/>
      <c r="E698" s="1295"/>
      <c r="F698" s="1317"/>
      <c r="G698" s="1308"/>
      <c r="H698" s="1308"/>
      <c r="I698" s="1308"/>
      <c r="J698" s="1308"/>
      <c r="K698" s="1308"/>
      <c r="L698" s="1308"/>
      <c r="M698" s="1308"/>
      <c r="N698" s="1308"/>
      <c r="O698" s="1308"/>
      <c r="P698" s="1308"/>
      <c r="Q698" s="1308"/>
      <c r="R698" s="1308"/>
      <c r="S698" s="1308"/>
      <c r="T698" s="1308"/>
      <c r="U698" s="1309"/>
      <c r="V698" s="1309"/>
      <c r="W698" s="1309"/>
      <c r="X698" s="1309"/>
      <c r="Y698" s="1308"/>
      <c r="Z698" s="1308"/>
    </row>
    <row r="699" spans="1:26">
      <c r="A699" s="1320" t="s">
        <v>295</v>
      </c>
      <c r="B699" s="1321"/>
      <c r="C699" s="1321"/>
      <c r="D699" s="1321"/>
      <c r="E699" s="1321"/>
      <c r="F699" s="1321"/>
      <c r="G699" s="1321"/>
      <c r="H699" s="1321"/>
      <c r="I699" s="1321"/>
      <c r="J699" s="1321"/>
      <c r="K699" s="1321"/>
      <c r="L699" s="1321"/>
      <c r="M699" s="1321"/>
      <c r="N699" s="1321"/>
      <c r="O699" s="1321"/>
      <c r="P699" s="1321"/>
      <c r="Q699" s="1321"/>
      <c r="R699" s="1321"/>
      <c r="S699" s="1321"/>
      <c r="T699" s="1321"/>
      <c r="U699" s="1321"/>
      <c r="V699" s="1321"/>
      <c r="W699" s="1321"/>
      <c r="X699" s="1321"/>
      <c r="Y699" s="1321"/>
      <c r="Z699" s="1322"/>
    </row>
    <row r="700" spans="1:26">
      <c r="A700" s="1323" t="s">
        <v>296</v>
      </c>
      <c r="B700" s="1323"/>
      <c r="C700" s="1323"/>
      <c r="D700" s="1323"/>
      <c r="E700" s="1323"/>
      <c r="F700" s="1324"/>
      <c r="G700" s="1324"/>
      <c r="H700" s="1324"/>
      <c r="I700" s="1324"/>
      <c r="J700" s="1324"/>
      <c r="K700" s="1324"/>
      <c r="L700" s="1325" t="s">
        <v>297</v>
      </c>
      <c r="M700" s="1325"/>
      <c r="N700" s="1325"/>
      <c r="O700" s="1326"/>
      <c r="P700" s="1327"/>
      <c r="Q700" s="1327"/>
      <c r="R700" s="1327"/>
      <c r="S700" s="1327"/>
      <c r="T700" s="1325" t="s">
        <v>298</v>
      </c>
      <c r="U700" s="1325"/>
      <c r="V700" s="1325"/>
      <c r="W700" s="1325"/>
      <c r="X700" s="1328"/>
      <c r="Y700" s="1329"/>
      <c r="Z700" s="1330"/>
    </row>
    <row r="701" spans="1:26">
      <c r="A701" s="1331" t="s">
        <v>299</v>
      </c>
      <c r="B701" s="1332"/>
      <c r="C701" s="1332"/>
      <c r="D701" s="1332"/>
      <c r="E701" s="1333"/>
      <c r="F701" s="1334" t="s">
        <v>300</v>
      </c>
      <c r="G701" s="1335"/>
      <c r="H701" s="1335"/>
      <c r="I701" s="1335"/>
      <c r="J701" s="1335"/>
      <c r="K701" s="1335"/>
      <c r="L701" s="1335"/>
      <c r="M701" s="1335"/>
      <c r="N701" s="1335"/>
      <c r="O701" s="1335"/>
      <c r="P701" s="1335"/>
      <c r="Q701" s="1335"/>
      <c r="R701" s="1335"/>
      <c r="S701" s="1335"/>
      <c r="T701" s="1335"/>
      <c r="U701" s="1335"/>
      <c r="V701" s="1335"/>
      <c r="W701" s="1335"/>
      <c r="X701" s="1335"/>
      <c r="Y701" s="1335"/>
      <c r="Z701" s="1336"/>
    </row>
    <row r="702" spans="1:26">
      <c r="A702" s="1337"/>
      <c r="B702" s="1338"/>
      <c r="C702" s="1338"/>
      <c r="D702" s="1338"/>
      <c r="E702" s="1339"/>
      <c r="F702" s="1340"/>
      <c r="G702" s="1341"/>
      <c r="H702" s="1341"/>
      <c r="I702" s="1341"/>
      <c r="J702" s="1341"/>
      <c r="K702" s="1341"/>
      <c r="L702" s="1341"/>
      <c r="M702" s="1341"/>
      <c r="N702" s="1341"/>
      <c r="O702" s="1341"/>
      <c r="P702" s="1341"/>
      <c r="Q702" s="1341"/>
      <c r="R702" s="1341"/>
      <c r="S702" s="1341"/>
      <c r="T702" s="1341"/>
      <c r="U702" s="1341"/>
      <c r="V702" s="1341"/>
      <c r="W702" s="1341"/>
      <c r="X702" s="1341"/>
      <c r="Y702" s="1341"/>
      <c r="Z702" s="1342"/>
    </row>
    <row r="703" spans="1:26">
      <c r="A703" s="1343" t="s">
        <v>301</v>
      </c>
      <c r="B703" s="1343"/>
      <c r="C703" s="1343"/>
      <c r="D703" s="1343"/>
      <c r="E703" s="1343"/>
      <c r="F703" s="1324"/>
      <c r="G703" s="1324"/>
      <c r="H703" s="1324"/>
      <c r="I703" s="1324"/>
      <c r="J703" s="1324"/>
      <c r="K703" s="1324"/>
      <c r="L703" s="1324"/>
      <c r="M703" s="1324"/>
      <c r="N703" s="1324"/>
      <c r="O703" s="1324"/>
      <c r="P703" s="1324"/>
      <c r="Q703" s="1324"/>
      <c r="R703" s="1324"/>
      <c r="S703" s="1344" t="s">
        <v>302</v>
      </c>
      <c r="T703" s="1345"/>
      <c r="U703" s="1346"/>
      <c r="V703" s="1347"/>
      <c r="W703" s="1347"/>
      <c r="X703" s="1347"/>
      <c r="Y703" s="1347"/>
      <c r="Z703" s="1348"/>
    </row>
    <row r="704" spans="1:26">
      <c r="A704" s="1343" t="s">
        <v>303</v>
      </c>
      <c r="B704" s="1343"/>
      <c r="C704" s="1343"/>
      <c r="D704" s="1343"/>
      <c r="E704" s="1343"/>
      <c r="F704" s="1324"/>
      <c r="G704" s="1324"/>
      <c r="H704" s="1324"/>
      <c r="I704" s="1324"/>
      <c r="J704" s="1324"/>
      <c r="K704" s="1324"/>
      <c r="L704" s="1324"/>
      <c r="M704" s="1324"/>
      <c r="N704" s="1324"/>
      <c r="O704" s="1324"/>
      <c r="P704" s="1324"/>
      <c r="Q704" s="1324"/>
      <c r="R704" s="1324"/>
      <c r="S704" s="1344" t="s">
        <v>304</v>
      </c>
      <c r="T704" s="1345"/>
      <c r="U704" s="1346"/>
      <c r="V704" s="1347"/>
      <c r="W704" s="1347"/>
      <c r="X704" s="1347"/>
      <c r="Y704" s="1347"/>
      <c r="Z704" s="1348"/>
    </row>
    <row r="705" spans="1:26">
      <c r="A705" s="1349"/>
      <c r="B705" s="1349"/>
      <c r="C705" s="1349"/>
      <c r="D705" s="1349"/>
      <c r="E705" s="1349"/>
      <c r="F705" s="1350"/>
      <c r="G705" s="1350"/>
      <c r="H705" s="1350"/>
      <c r="I705" s="1350"/>
      <c r="J705" s="1350"/>
      <c r="K705" s="1350"/>
      <c r="L705" s="1350"/>
      <c r="M705" s="1350"/>
      <c r="N705" s="1350"/>
      <c r="O705" s="1350"/>
      <c r="P705" s="1350"/>
      <c r="Q705" s="1350"/>
      <c r="R705" s="1350"/>
      <c r="S705" s="1350"/>
      <c r="T705" s="1350"/>
      <c r="U705" s="1350"/>
      <c r="V705" s="1350"/>
      <c r="W705" s="1350"/>
      <c r="X705" s="1350"/>
      <c r="Y705" s="1350"/>
      <c r="Z705" s="1351"/>
    </row>
    <row r="706" spans="1:26">
      <c r="A706" s="1320" t="s">
        <v>305</v>
      </c>
      <c r="B706" s="1321"/>
      <c r="C706" s="1321"/>
      <c r="D706" s="1321"/>
      <c r="E706" s="1321"/>
      <c r="F706" s="1321"/>
      <c r="G706" s="1321"/>
      <c r="H706" s="1321"/>
      <c r="I706" s="1321"/>
      <c r="J706" s="1321"/>
      <c r="K706" s="1321"/>
      <c r="L706" s="1321"/>
      <c r="M706" s="1321"/>
      <c r="N706" s="1321"/>
      <c r="O706" s="1321"/>
      <c r="P706" s="1321"/>
      <c r="Q706" s="1321"/>
      <c r="R706" s="1321"/>
      <c r="S706" s="1321"/>
      <c r="T706" s="1321"/>
      <c r="U706" s="1321"/>
      <c r="V706" s="1321"/>
      <c r="W706" s="1321"/>
      <c r="X706" s="1321"/>
      <c r="Y706" s="1321"/>
      <c r="Z706" s="1322"/>
    </row>
    <row r="707" spans="1:26">
      <c r="A707" s="1352" t="s">
        <v>306</v>
      </c>
      <c r="B707" s="1353"/>
      <c r="C707" s="1354"/>
      <c r="D707" s="1355" t="s">
        <v>69</v>
      </c>
      <c r="E707" s="1356"/>
      <c r="F707" s="1356"/>
      <c r="G707" s="1356"/>
      <c r="H707" s="1356"/>
      <c r="I707" s="1356"/>
      <c r="J707" s="1356"/>
      <c r="K707" s="1356"/>
      <c r="L707" s="1356"/>
      <c r="M707" s="1356"/>
      <c r="N707" s="1356"/>
      <c r="O707" s="1356"/>
      <c r="P707" s="1356"/>
      <c r="Q707" s="1356"/>
      <c r="R707" s="1356"/>
      <c r="S707" s="1356"/>
      <c r="T707" s="1356"/>
      <c r="U707" s="1356"/>
      <c r="V707" s="1356"/>
      <c r="W707" s="1356"/>
      <c r="X707" s="1356"/>
      <c r="Y707" s="1353"/>
      <c r="Z707" s="1357" t="s">
        <v>105</v>
      </c>
    </row>
    <row r="708" spans="1:26">
      <c r="A708" s="1358" t="s">
        <v>358</v>
      </c>
      <c r="B708" s="1359"/>
      <c r="C708" s="1360"/>
      <c r="D708" s="1361" t="s">
        <v>359</v>
      </c>
      <c r="E708" s="1359"/>
      <c r="F708" s="1359"/>
      <c r="G708" s="1359"/>
      <c r="H708" s="1359"/>
      <c r="I708" s="1359"/>
      <c r="J708" s="1359"/>
      <c r="K708" s="1359"/>
      <c r="L708" s="1359"/>
      <c r="M708" s="1359"/>
      <c r="N708" s="1359"/>
      <c r="O708" s="1359"/>
      <c r="P708" s="1359"/>
      <c r="Q708" s="1359"/>
      <c r="R708" s="1359"/>
      <c r="S708" s="1359"/>
      <c r="T708" s="1359"/>
      <c r="U708" s="1359"/>
      <c r="V708" s="1359"/>
      <c r="W708" s="1359"/>
      <c r="X708" s="1359"/>
      <c r="Y708" s="1360"/>
      <c r="Z708" s="1362" t="s">
        <v>117</v>
      </c>
    </row>
    <row r="709" spans="1:26">
      <c r="A709" s="1363"/>
      <c r="B709" s="1364"/>
      <c r="C709" s="1365"/>
      <c r="D709" s="1366"/>
      <c r="E709" s="1364"/>
      <c r="F709" s="1364"/>
      <c r="G709" s="1364"/>
      <c r="H709" s="1364"/>
      <c r="I709" s="1364"/>
      <c r="J709" s="1364"/>
      <c r="K709" s="1364"/>
      <c r="L709" s="1364"/>
      <c r="M709" s="1364"/>
      <c r="N709" s="1364"/>
      <c r="O709" s="1364"/>
      <c r="P709" s="1364"/>
      <c r="Q709" s="1364"/>
      <c r="R709" s="1364"/>
      <c r="S709" s="1364"/>
      <c r="T709" s="1364"/>
      <c r="U709" s="1364"/>
      <c r="V709" s="1364"/>
      <c r="W709" s="1364"/>
      <c r="X709" s="1364"/>
      <c r="Y709" s="1365"/>
      <c r="Z709" s="1367"/>
    </row>
    <row r="710" spans="1:26">
      <c r="A710" s="1350"/>
      <c r="B710" s="1350"/>
      <c r="C710" s="1350"/>
      <c r="D710" s="1350"/>
      <c r="E710" s="1350"/>
      <c r="F710" s="1350"/>
      <c r="G710" s="1350"/>
      <c r="H710" s="1350"/>
      <c r="I710" s="1350"/>
      <c r="J710" s="1350"/>
      <c r="K710" s="1350"/>
      <c r="L710" s="1350"/>
      <c r="M710" s="1350"/>
      <c r="N710" s="1350"/>
      <c r="O710" s="1350"/>
      <c r="P710" s="1350"/>
      <c r="Q710" s="1350"/>
      <c r="R710" s="1350"/>
      <c r="S710" s="1350"/>
      <c r="T710" s="1350"/>
      <c r="U710" s="1350"/>
      <c r="V710" s="1350"/>
      <c r="W710" s="1350"/>
      <c r="X710" s="1350"/>
      <c r="Y710" s="1350"/>
      <c r="Z710" s="1350"/>
    </row>
    <row r="711" spans="1:26">
      <c r="A711" s="1368" t="s">
        <v>309</v>
      </c>
      <c r="B711" s="1369"/>
      <c r="C711" s="1369"/>
      <c r="D711" s="1369"/>
      <c r="E711" s="1369"/>
      <c r="F711" s="1369"/>
      <c r="G711" s="1369"/>
      <c r="H711" s="1369"/>
      <c r="I711" s="1369"/>
      <c r="J711" s="1369"/>
      <c r="K711" s="1369"/>
      <c r="L711" s="1369"/>
      <c r="M711" s="1369"/>
      <c r="N711" s="1369"/>
      <c r="O711" s="1369"/>
      <c r="P711" s="1369"/>
      <c r="Q711" s="1369"/>
      <c r="R711" s="1369"/>
      <c r="S711" s="1369"/>
      <c r="T711" s="1369"/>
      <c r="U711" s="1369"/>
      <c r="V711" s="1369"/>
      <c r="W711" s="1369"/>
      <c r="X711" s="1369"/>
      <c r="Y711" s="1369"/>
      <c r="Z711" s="1369"/>
    </row>
    <row r="712" spans="1:26">
      <c r="A712" s="1370" t="s">
        <v>310</v>
      </c>
      <c r="B712" s="1371" t="s">
        <v>311</v>
      </c>
      <c r="C712" s="1372"/>
      <c r="D712" s="1372"/>
      <c r="E712" s="1372"/>
      <c r="F712" s="1372"/>
      <c r="G712" s="1372"/>
      <c r="H712" s="1372"/>
      <c r="I712" s="1372"/>
      <c r="J712" s="1373"/>
      <c r="K712" s="1374" t="s">
        <v>312</v>
      </c>
      <c r="L712" s="1374"/>
      <c r="M712" s="1374"/>
      <c r="N712" s="1374"/>
      <c r="O712" s="1374"/>
      <c r="P712" s="1374"/>
      <c r="Q712" s="1374"/>
      <c r="R712" s="1374"/>
      <c r="S712" s="1374"/>
      <c r="T712" s="1374"/>
      <c r="U712" s="1374"/>
      <c r="V712" s="1374"/>
      <c r="W712" s="1371" t="s">
        <v>313</v>
      </c>
      <c r="X712" s="1372"/>
      <c r="Y712" s="1373"/>
      <c r="Z712" s="1371" t="s">
        <v>314</v>
      </c>
    </row>
    <row r="713" spans="1:26">
      <c r="A713" s="1375"/>
      <c r="B713" s="1376"/>
      <c r="C713" s="1377"/>
      <c r="D713" s="1377"/>
      <c r="E713" s="1377"/>
      <c r="F713" s="1377"/>
      <c r="G713" s="1377"/>
      <c r="H713" s="1377"/>
      <c r="I713" s="1377"/>
      <c r="J713" s="1378"/>
      <c r="K713" s="1379" t="s">
        <v>315</v>
      </c>
      <c r="L713" s="1379"/>
      <c r="M713" s="1379" t="s">
        <v>316</v>
      </c>
      <c r="N713" s="1379"/>
      <c r="O713" s="1379" t="s">
        <v>317</v>
      </c>
      <c r="P713" s="1379"/>
      <c r="Q713" s="1380" t="s">
        <v>318</v>
      </c>
      <c r="R713" s="1381"/>
      <c r="S713" s="1380" t="s">
        <v>319</v>
      </c>
      <c r="T713" s="1381"/>
      <c r="U713" s="1380" t="s">
        <v>320</v>
      </c>
      <c r="V713" s="1381"/>
      <c r="W713" s="1376"/>
      <c r="X713" s="1377"/>
      <c r="Y713" s="1378"/>
      <c r="Z713" s="1376"/>
    </row>
    <row r="714" spans="1:26">
      <c r="A714" s="1382"/>
      <c r="B714" s="1383"/>
      <c r="C714" s="1384"/>
      <c r="D714" s="1384"/>
      <c r="E714" s="1384"/>
      <c r="F714" s="1384"/>
      <c r="G714" s="1384"/>
      <c r="H714" s="1384"/>
      <c r="I714" s="1384"/>
      <c r="J714" s="1385"/>
      <c r="K714" s="1379" t="s">
        <v>321</v>
      </c>
      <c r="L714" s="1379"/>
      <c r="M714" s="1379" t="s">
        <v>321</v>
      </c>
      <c r="N714" s="1379"/>
      <c r="O714" s="1379" t="s">
        <v>321</v>
      </c>
      <c r="P714" s="1379"/>
      <c r="Q714" s="1380" t="s">
        <v>322</v>
      </c>
      <c r="R714" s="1381"/>
      <c r="S714" s="1380" t="s">
        <v>323</v>
      </c>
      <c r="T714" s="1381"/>
      <c r="U714" s="1380" t="s">
        <v>324</v>
      </c>
      <c r="V714" s="1381"/>
      <c r="W714" s="1383"/>
      <c r="X714" s="1384"/>
      <c r="Y714" s="1385"/>
      <c r="Z714" s="1383"/>
    </row>
    <row r="715" spans="1:26">
      <c r="A715" s="1386"/>
      <c r="B715" s="1387" t="s">
        <v>325</v>
      </c>
      <c r="C715" s="1388"/>
      <c r="D715" s="1388"/>
      <c r="E715" s="1388"/>
      <c r="F715" s="1388"/>
      <c r="G715" s="1388"/>
      <c r="H715" s="1388"/>
      <c r="I715" s="1388"/>
      <c r="J715" s="1389"/>
      <c r="K715" s="1390"/>
      <c r="L715" s="1391"/>
      <c r="M715" s="1390"/>
      <c r="N715" s="1391"/>
      <c r="O715" s="1390"/>
      <c r="P715" s="1391"/>
      <c r="Q715" s="1523">
        <v>39.9</v>
      </c>
      <c r="R715" s="1524"/>
      <c r="S715" s="1390"/>
      <c r="T715" s="1391"/>
      <c r="U715" s="1390"/>
      <c r="V715" s="1391"/>
      <c r="W715" s="1390"/>
      <c r="X715" s="1392"/>
      <c r="Y715" s="1391"/>
      <c r="Z715" s="1393">
        <v>39.9</v>
      </c>
    </row>
    <row r="716" spans="1:26">
      <c r="A716" s="1386"/>
      <c r="B716" s="1387"/>
      <c r="C716" s="1388"/>
      <c r="D716" s="1388"/>
      <c r="E716" s="1388"/>
      <c r="F716" s="1388"/>
      <c r="G716" s="1388"/>
      <c r="H716" s="1388"/>
      <c r="I716" s="1388"/>
      <c r="J716" s="1389"/>
      <c r="K716" s="1390"/>
      <c r="L716" s="1391"/>
      <c r="M716" s="1390"/>
      <c r="N716" s="1391"/>
      <c r="O716" s="1390"/>
      <c r="P716" s="1391"/>
      <c r="Q716" s="1390"/>
      <c r="R716" s="1391"/>
      <c r="S716" s="1390"/>
      <c r="T716" s="1391"/>
      <c r="U716" s="1390"/>
      <c r="V716" s="1391"/>
      <c r="W716" s="1390"/>
      <c r="X716" s="1392"/>
      <c r="Y716" s="1391"/>
      <c r="Z716" s="1393">
        <v>0</v>
      </c>
    </row>
    <row r="717" spans="1:26">
      <c r="A717" s="1386"/>
      <c r="B717" s="1387"/>
      <c r="C717" s="1388"/>
      <c r="D717" s="1388"/>
      <c r="E717" s="1388"/>
      <c r="F717" s="1388"/>
      <c r="G717" s="1388"/>
      <c r="H717" s="1388"/>
      <c r="I717" s="1388"/>
      <c r="J717" s="1389"/>
      <c r="K717" s="1390"/>
      <c r="L717" s="1391"/>
      <c r="M717" s="1390"/>
      <c r="N717" s="1391"/>
      <c r="O717" s="1390"/>
      <c r="P717" s="1391"/>
      <c r="Q717" s="1390"/>
      <c r="R717" s="1391"/>
      <c r="S717" s="1390"/>
      <c r="T717" s="1391"/>
      <c r="U717" s="1390"/>
      <c r="V717" s="1391"/>
      <c r="W717" s="1390"/>
      <c r="X717" s="1392"/>
      <c r="Y717" s="1391"/>
      <c r="Z717" s="1393">
        <v>0</v>
      </c>
    </row>
    <row r="718" spans="1:26">
      <c r="A718" s="1386"/>
      <c r="B718" s="1387"/>
      <c r="C718" s="1388"/>
      <c r="D718" s="1388"/>
      <c r="E718" s="1388"/>
      <c r="F718" s="1388"/>
      <c r="G718" s="1388"/>
      <c r="H718" s="1388"/>
      <c r="I718" s="1388"/>
      <c r="J718" s="1389"/>
      <c r="K718" s="1390"/>
      <c r="L718" s="1391"/>
      <c r="M718" s="1390"/>
      <c r="N718" s="1391"/>
      <c r="O718" s="1390"/>
      <c r="P718" s="1391"/>
      <c r="Q718" s="1390"/>
      <c r="R718" s="1391"/>
      <c r="S718" s="1390"/>
      <c r="T718" s="1391"/>
      <c r="U718" s="1390"/>
      <c r="V718" s="1391"/>
      <c r="W718" s="1390"/>
      <c r="X718" s="1392"/>
      <c r="Y718" s="1391"/>
      <c r="Z718" s="1393">
        <v>0</v>
      </c>
    </row>
    <row r="719" spans="1:26">
      <c r="A719" s="1386"/>
      <c r="B719" s="1387"/>
      <c r="C719" s="1388"/>
      <c r="D719" s="1388"/>
      <c r="E719" s="1388"/>
      <c r="F719" s="1388"/>
      <c r="G719" s="1388"/>
      <c r="H719" s="1388"/>
      <c r="I719" s="1388"/>
      <c r="J719" s="1389"/>
      <c r="K719" s="1390"/>
      <c r="L719" s="1391"/>
      <c r="M719" s="1390"/>
      <c r="N719" s="1391"/>
      <c r="O719" s="1390"/>
      <c r="P719" s="1391"/>
      <c r="Q719" s="1390"/>
      <c r="R719" s="1391"/>
      <c r="S719" s="1390"/>
      <c r="T719" s="1391"/>
      <c r="U719" s="1390"/>
      <c r="V719" s="1391"/>
      <c r="W719" s="1390"/>
      <c r="X719" s="1392"/>
      <c r="Y719" s="1391"/>
      <c r="Z719" s="1393">
        <v>0</v>
      </c>
    </row>
    <row r="720" spans="1:26">
      <c r="A720" s="1394"/>
      <c r="B720" s="1395"/>
      <c r="C720" s="1396"/>
      <c r="D720" s="1396"/>
      <c r="E720" s="1396"/>
      <c r="F720" s="1396"/>
      <c r="G720" s="1396"/>
      <c r="H720" s="1396"/>
      <c r="I720" s="1396"/>
      <c r="J720" s="1397"/>
      <c r="K720" s="1398"/>
      <c r="L720" s="1399"/>
      <c r="M720" s="1398"/>
      <c r="N720" s="1399"/>
      <c r="O720" s="1398"/>
      <c r="P720" s="1399"/>
      <c r="Q720" s="1398"/>
      <c r="R720" s="1399"/>
      <c r="S720" s="1398"/>
      <c r="T720" s="1399"/>
      <c r="U720" s="1398"/>
      <c r="V720" s="1399"/>
      <c r="W720" s="1398"/>
      <c r="X720" s="1400"/>
      <c r="Y720" s="1399"/>
      <c r="Z720" s="1393">
        <v>0</v>
      </c>
    </row>
    <row r="721" spans="1:28">
      <c r="A721" s="1402" t="s">
        <v>326</v>
      </c>
      <c r="B721" s="1403"/>
      <c r="C721" s="1404"/>
      <c r="D721" s="1404"/>
      <c r="E721" s="1404"/>
      <c r="F721" s="1404"/>
      <c r="G721" s="1404"/>
      <c r="H721" s="1404"/>
      <c r="I721" s="1404"/>
      <c r="J721" s="1404"/>
      <c r="K721" s="1404"/>
      <c r="L721" s="1404"/>
      <c r="M721" s="1404"/>
      <c r="N721" s="1404"/>
      <c r="O721" s="1404"/>
      <c r="P721" s="1404"/>
      <c r="Q721" s="1404"/>
      <c r="R721" s="1404"/>
      <c r="S721" s="1404"/>
      <c r="T721" s="1404"/>
      <c r="U721" s="1404"/>
      <c r="V721" s="1404"/>
      <c r="W721" s="1404"/>
      <c r="X721" s="1404"/>
      <c r="Y721" s="1404"/>
      <c r="Z721" s="1405">
        <v>39.9</v>
      </c>
      <c r="AB721" s="1485">
        <f>+Z721+'[130]MEMORIAS ANDEN CALLE 12'!Z961</f>
        <v>108.69999999999999</v>
      </c>
    </row>
    <row r="722" spans="1:28">
      <c r="A722" s="1406"/>
      <c r="B722" s="1406"/>
      <c r="C722" s="1406"/>
      <c r="D722" s="1406"/>
      <c r="E722" s="1406"/>
      <c r="F722" s="1406"/>
      <c r="G722" s="1406"/>
      <c r="H722" s="1406"/>
      <c r="I722" s="1406"/>
      <c r="J722" s="1406"/>
      <c r="K722" s="1406"/>
      <c r="L722" s="1406"/>
      <c r="M722" s="1406"/>
      <c r="N722" s="1406"/>
      <c r="O722" s="1406"/>
      <c r="P722" s="1406"/>
      <c r="Q722" s="1406"/>
      <c r="R722" s="1406"/>
      <c r="S722" s="1406"/>
      <c r="T722" s="1406"/>
      <c r="U722" s="1406"/>
      <c r="V722" s="1406"/>
      <c r="W722" s="1406"/>
      <c r="X722" s="1406"/>
      <c r="Y722" s="1407"/>
      <c r="Z722" s="1407"/>
    </row>
    <row r="723" spans="1:28">
      <c r="A723" s="1368" t="s">
        <v>327</v>
      </c>
      <c r="B723" s="1369"/>
      <c r="C723" s="1369"/>
      <c r="D723" s="1369"/>
      <c r="E723" s="1369"/>
      <c r="F723" s="1369"/>
      <c r="G723" s="1369"/>
      <c r="H723" s="1369"/>
      <c r="I723" s="1369"/>
      <c r="J723" s="1369"/>
      <c r="K723" s="1369"/>
      <c r="L723" s="1369"/>
      <c r="M723" s="1369"/>
      <c r="N723" s="1369"/>
      <c r="O723" s="1369"/>
      <c r="P723" s="1369"/>
      <c r="Q723" s="1369"/>
      <c r="R723" s="1369"/>
      <c r="S723" s="1369"/>
      <c r="T723" s="1369"/>
      <c r="U723" s="1369"/>
      <c r="V723" s="1369"/>
      <c r="W723" s="1369"/>
      <c r="X723" s="1369"/>
      <c r="Y723" s="1369"/>
      <c r="Z723" s="1369"/>
    </row>
    <row r="724" spans="1:28">
      <c r="A724" s="1408" t="s">
        <v>328</v>
      </c>
      <c r="B724" s="1356"/>
      <c r="C724" s="1356"/>
      <c r="D724" s="1356"/>
      <c r="E724" s="1356"/>
      <c r="F724" s="1356"/>
      <c r="G724" s="1356"/>
      <c r="H724" s="1356"/>
      <c r="I724" s="1356"/>
      <c r="J724" s="1356"/>
      <c r="K724" s="1356"/>
      <c r="L724" s="1356"/>
      <c r="M724" s="1356"/>
      <c r="N724" s="1356"/>
      <c r="O724" s="1356"/>
      <c r="P724" s="1356"/>
      <c r="Q724" s="1356"/>
      <c r="R724" s="1356"/>
      <c r="S724" s="1356"/>
      <c r="T724" s="1356"/>
      <c r="U724" s="1356"/>
      <c r="V724" s="1356"/>
      <c r="W724" s="1356"/>
      <c r="X724" s="1356"/>
      <c r="Y724" s="1356"/>
      <c r="Z724" s="1356"/>
    </row>
    <row r="725" spans="1:28">
      <c r="A725" s="1482"/>
      <c r="B725" s="1409"/>
      <c r="C725" s="1409"/>
      <c r="D725" s="1409"/>
      <c r="E725" s="1409"/>
      <c r="F725" s="1409"/>
      <c r="G725" s="1409"/>
      <c r="H725" s="1409"/>
      <c r="I725" s="1409"/>
      <c r="J725" s="1409"/>
      <c r="K725" s="1409"/>
      <c r="L725" s="1486" t="s">
        <v>300</v>
      </c>
      <c r="M725" s="1486"/>
      <c r="N725" s="1486"/>
      <c r="O725" s="1486"/>
      <c r="P725" s="1409"/>
      <c r="Q725" s="1409"/>
      <c r="R725" s="1409"/>
      <c r="S725" s="1409"/>
      <c r="T725" s="1409"/>
      <c r="U725" s="1409"/>
      <c r="V725" s="1409"/>
      <c r="W725" s="1409"/>
      <c r="X725" s="1409"/>
      <c r="Y725" s="1409"/>
      <c r="Z725" s="1409"/>
    </row>
    <row r="726" spans="1:28">
      <c r="A726" s="1413"/>
      <c r="B726" s="1349"/>
      <c r="C726" s="1349"/>
      <c r="D726" s="1349"/>
      <c r="E726" s="1349"/>
      <c r="F726" s="1349"/>
      <c r="G726" s="1349"/>
      <c r="H726" s="1349"/>
      <c r="I726" s="1349"/>
      <c r="J726" s="1349"/>
      <c r="K726" s="1349"/>
      <c r="L726" s="1349"/>
      <c r="M726" s="1349"/>
      <c r="N726" s="1349"/>
      <c r="O726" s="1349"/>
      <c r="P726" s="1349"/>
      <c r="Q726" s="1349"/>
      <c r="R726" s="1349"/>
      <c r="S726" s="1349"/>
      <c r="T726" s="1349"/>
      <c r="U726" s="1349"/>
      <c r="V726" s="1349"/>
      <c r="W726" s="1349"/>
      <c r="X726" s="1349"/>
      <c r="Y726" s="1349"/>
      <c r="Z726" s="1349"/>
    </row>
    <row r="727" spans="1:28">
      <c r="A727" s="1413"/>
      <c r="B727" s="1349"/>
      <c r="C727" s="1349"/>
      <c r="D727" s="1349"/>
      <c r="E727" s="1349"/>
      <c r="F727" s="1349"/>
      <c r="G727" s="1349"/>
      <c r="H727" s="1349"/>
      <c r="I727" s="1349"/>
      <c r="J727" s="1349"/>
      <c r="K727" s="1349"/>
      <c r="L727" s="1349"/>
      <c r="M727" s="1349"/>
      <c r="N727" s="1349"/>
      <c r="O727" s="1349"/>
      <c r="P727" s="1349"/>
      <c r="Q727" s="1349"/>
      <c r="R727" s="1349"/>
      <c r="S727" s="1349"/>
      <c r="T727" s="1349"/>
      <c r="U727" s="1349"/>
      <c r="V727" s="1349"/>
      <c r="W727" s="1349"/>
      <c r="X727" s="1349"/>
      <c r="Y727" s="1349"/>
      <c r="Z727" s="1349"/>
    </row>
    <row r="728" spans="1:28">
      <c r="A728" s="1410" t="s">
        <v>329</v>
      </c>
      <c r="B728" s="1411"/>
      <c r="C728" s="1411"/>
      <c r="D728" s="1349"/>
      <c r="E728" s="1349"/>
      <c r="F728" s="1349"/>
      <c r="G728" s="1349"/>
      <c r="H728" s="1349"/>
      <c r="I728" s="1349"/>
      <c r="J728" s="1349"/>
      <c r="K728" s="1349"/>
      <c r="L728" s="1349"/>
      <c r="M728" s="1349"/>
      <c r="N728" s="1349"/>
      <c r="O728" s="1349"/>
      <c r="P728" s="1349"/>
      <c r="Q728" s="1349"/>
      <c r="R728" s="1349"/>
      <c r="S728" s="1349"/>
      <c r="T728" s="1349"/>
      <c r="U728" s="1349"/>
      <c r="V728" s="1349"/>
      <c r="W728" s="1349"/>
      <c r="X728" s="1349"/>
      <c r="Y728" s="1349"/>
      <c r="Z728" s="1349"/>
    </row>
    <row r="729" spans="1:28">
      <c r="A729" s="1413"/>
      <c r="B729" s="1349"/>
      <c r="C729" s="1349"/>
      <c r="D729" s="1349"/>
      <c r="E729" s="1349"/>
      <c r="F729" s="1349"/>
      <c r="G729" s="1349"/>
      <c r="H729" s="1349"/>
      <c r="I729" s="1349"/>
      <c r="J729" s="1349"/>
      <c r="K729" s="1349"/>
      <c r="L729" s="1349"/>
      <c r="M729" s="1349"/>
      <c r="N729" s="1349"/>
      <c r="O729" s="1349"/>
      <c r="P729" s="1349"/>
      <c r="Q729" s="1349"/>
      <c r="R729" s="1349"/>
      <c r="S729" s="1349"/>
      <c r="T729" s="1349"/>
      <c r="U729" s="1349"/>
      <c r="V729" s="1349"/>
      <c r="W729" s="1349"/>
      <c r="X729" s="1349"/>
      <c r="Y729" s="1349"/>
      <c r="Z729" s="1349"/>
    </row>
    <row r="730" spans="1:28">
      <c r="A730" s="1413"/>
      <c r="B730" s="1349"/>
      <c r="C730" s="1349"/>
      <c r="D730" s="1349"/>
      <c r="E730" s="1349"/>
      <c r="F730" s="1349"/>
      <c r="G730" s="1349"/>
      <c r="H730" s="1349"/>
      <c r="I730" s="1349"/>
      <c r="J730" s="1349"/>
      <c r="K730" s="1349"/>
      <c r="L730" s="1349"/>
      <c r="M730" s="1349"/>
      <c r="N730" s="1349"/>
      <c r="O730" s="1349"/>
      <c r="P730" s="1349"/>
      <c r="Q730" s="1349"/>
      <c r="R730" s="1349"/>
      <c r="S730" s="1349"/>
      <c r="T730" s="1349"/>
      <c r="U730" s="1349"/>
      <c r="V730" s="1349"/>
      <c r="W730" s="1349"/>
      <c r="X730" s="1349"/>
      <c r="Y730" s="1349"/>
      <c r="Z730" s="1349"/>
    </row>
    <row r="731" spans="1:28">
      <c r="A731" s="1413"/>
      <c r="B731" s="1349"/>
      <c r="C731" s="1349"/>
      <c r="D731" s="1349"/>
      <c r="E731" s="1349"/>
      <c r="F731" s="1349"/>
      <c r="G731" s="1349"/>
      <c r="H731" s="1349"/>
      <c r="I731" s="1349"/>
      <c r="J731" s="1349"/>
      <c r="K731" s="1349"/>
      <c r="L731" s="1349"/>
      <c r="M731" s="1349"/>
      <c r="N731" s="1349"/>
      <c r="O731" s="1349"/>
      <c r="P731" s="1349"/>
      <c r="Q731" s="1349"/>
      <c r="R731" s="1349"/>
      <c r="S731" s="1349"/>
      <c r="T731" s="1349"/>
      <c r="U731" s="1349"/>
      <c r="V731" s="1349"/>
      <c r="W731" s="1349"/>
      <c r="X731" s="1349"/>
      <c r="Y731" s="1349"/>
      <c r="Z731" s="1349"/>
    </row>
    <row r="732" spans="1:28">
      <c r="A732" s="1413"/>
      <c r="B732" s="1349"/>
      <c r="C732" s="1349"/>
      <c r="D732" s="1349"/>
      <c r="E732" s="1349"/>
      <c r="F732" s="1349"/>
      <c r="G732" s="1349"/>
      <c r="H732" s="1349"/>
      <c r="I732" s="1349"/>
      <c r="J732" s="1349"/>
      <c r="K732" s="1349"/>
      <c r="L732" s="1349"/>
      <c r="M732" s="1349"/>
      <c r="N732" s="1349"/>
      <c r="O732" s="1349"/>
      <c r="P732" s="1349"/>
      <c r="Q732" s="1349"/>
      <c r="R732" s="1349"/>
      <c r="S732" s="1349"/>
      <c r="T732" s="1349"/>
      <c r="U732" s="1349"/>
      <c r="V732" s="1349"/>
      <c r="W732" s="1349"/>
      <c r="X732" s="1349"/>
      <c r="Y732" s="1349"/>
      <c r="Z732" s="1349"/>
    </row>
    <row r="733" spans="1:28">
      <c r="A733" s="1413"/>
      <c r="B733" s="1349"/>
      <c r="C733" s="1349"/>
      <c r="D733" s="1349"/>
      <c r="E733" s="1349"/>
      <c r="F733" s="1349"/>
      <c r="G733" s="1349"/>
      <c r="H733" s="1349"/>
      <c r="I733" s="1349"/>
      <c r="J733" s="1349"/>
      <c r="K733" s="1349"/>
      <c r="L733" s="1349"/>
      <c r="M733" s="1349"/>
      <c r="N733" s="1349"/>
      <c r="O733" s="1349"/>
      <c r="P733" s="1349"/>
      <c r="Q733" s="1349"/>
      <c r="R733" s="1349"/>
      <c r="S733" s="1349"/>
      <c r="T733" s="1349"/>
      <c r="U733" s="1349"/>
      <c r="V733" s="1349"/>
      <c r="W733" s="1349"/>
      <c r="X733" s="1349"/>
      <c r="Y733" s="1349"/>
      <c r="Z733" s="1349"/>
    </row>
    <row r="734" spans="1:28">
      <c r="A734" s="1413"/>
      <c r="B734" s="1349"/>
      <c r="C734" s="1349"/>
      <c r="D734" s="1349"/>
      <c r="E734" s="1349"/>
      <c r="F734" s="1349"/>
      <c r="G734" s="1349"/>
      <c r="H734" s="1349"/>
      <c r="I734" s="1349"/>
      <c r="J734" s="1349"/>
      <c r="K734" s="1349"/>
      <c r="L734" s="1349"/>
      <c r="M734" s="1349"/>
      <c r="N734" s="1349"/>
      <c r="O734" s="1349"/>
      <c r="P734" s="1349"/>
      <c r="Q734" s="1349"/>
      <c r="R734" s="1349"/>
      <c r="S734" s="1349"/>
      <c r="T734" s="1349"/>
      <c r="U734" s="1349"/>
      <c r="V734" s="1349"/>
      <c r="W734" s="1349"/>
      <c r="X734" s="1349"/>
      <c r="Y734" s="1349"/>
      <c r="Z734" s="1349"/>
    </row>
    <row r="735" spans="1:28">
      <c r="A735" s="1413"/>
      <c r="B735" s="1349"/>
      <c r="C735" s="1349"/>
      <c r="D735" s="1349"/>
      <c r="E735" s="1349"/>
      <c r="F735" s="1349"/>
      <c r="G735" s="1349"/>
      <c r="H735" s="1349"/>
      <c r="I735" s="1349"/>
      <c r="J735" s="1349"/>
      <c r="K735" s="1349"/>
      <c r="L735" s="1349"/>
      <c r="M735" s="1349"/>
      <c r="N735" s="1349"/>
      <c r="O735" s="1349"/>
      <c r="P735" s="1349"/>
      <c r="Q735" s="1349"/>
      <c r="R735" s="1349"/>
      <c r="S735" s="1349"/>
      <c r="T735" s="1349"/>
      <c r="U735" s="1349"/>
      <c r="V735" s="1349"/>
      <c r="W735" s="1349"/>
      <c r="X735" s="1349"/>
      <c r="Y735" s="1349"/>
      <c r="Z735" s="1349"/>
    </row>
    <row r="736" spans="1:28">
      <c r="A736" s="1413"/>
      <c r="B736" s="1349"/>
      <c r="C736" s="1349"/>
      <c r="D736" s="1349"/>
      <c r="E736" s="1349"/>
      <c r="F736" s="1349"/>
      <c r="G736" s="1349"/>
      <c r="H736" s="1349"/>
      <c r="I736" s="1349"/>
      <c r="J736" s="1349"/>
      <c r="K736" s="1349"/>
      <c r="L736" s="1349"/>
      <c r="M736" s="1349"/>
      <c r="N736" s="1349"/>
      <c r="O736" s="1349"/>
      <c r="P736" s="1349"/>
      <c r="Q736" s="1349"/>
      <c r="R736" s="1349"/>
      <c r="S736" s="1349"/>
      <c r="T736" s="1349"/>
      <c r="U736" s="1349"/>
      <c r="V736" s="1349"/>
      <c r="W736" s="1349"/>
      <c r="X736" s="1349"/>
      <c r="Y736" s="1349"/>
      <c r="Z736" s="1349"/>
    </row>
    <row r="737" spans="1:26">
      <c r="A737" s="1414"/>
      <c r="B737" s="1415"/>
      <c r="C737" s="1415"/>
      <c r="D737" s="1415"/>
      <c r="E737" s="1415"/>
      <c r="F737" s="1415"/>
      <c r="G737" s="1415"/>
      <c r="H737" s="1415"/>
      <c r="I737" s="1415"/>
      <c r="J737" s="1415"/>
      <c r="K737" s="1415"/>
      <c r="L737" s="1415"/>
      <c r="M737" s="1415"/>
      <c r="N737" s="1415"/>
      <c r="O737" s="1415"/>
      <c r="P737" s="1415"/>
      <c r="Q737" s="1415"/>
      <c r="R737" s="1415"/>
      <c r="S737" s="1415"/>
      <c r="T737" s="1415"/>
      <c r="U737" s="1415"/>
      <c r="V737" s="1415"/>
      <c r="W737" s="1415"/>
      <c r="X737" s="1415"/>
      <c r="Y737" s="1415"/>
      <c r="Z737" s="1415"/>
    </row>
    <row r="738" spans="1:26">
      <c r="A738" s="1416"/>
      <c r="B738" s="1416"/>
      <c r="C738" s="1416"/>
      <c r="D738" s="1416"/>
      <c r="E738" s="1416"/>
      <c r="F738" s="1416"/>
      <c r="G738" s="1416"/>
      <c r="H738" s="1416"/>
      <c r="I738" s="1416"/>
      <c r="J738" s="1416"/>
      <c r="K738" s="1416"/>
      <c r="L738" s="1416"/>
      <c r="M738" s="1416"/>
      <c r="N738" s="1416"/>
      <c r="O738" s="1416"/>
      <c r="P738" s="1416"/>
      <c r="Q738" s="1416"/>
      <c r="R738" s="1416"/>
      <c r="S738" s="1416"/>
      <c r="T738" s="1416"/>
      <c r="U738" s="1416"/>
      <c r="V738" s="1416"/>
      <c r="W738" s="1416"/>
      <c r="X738" s="1416"/>
      <c r="Y738" s="1416"/>
      <c r="Z738" s="1417"/>
    </row>
    <row r="739" spans="1:26">
      <c r="A739" s="1320" t="s">
        <v>330</v>
      </c>
      <c r="B739" s="1321"/>
      <c r="C739" s="1321"/>
      <c r="D739" s="1321"/>
      <c r="E739" s="1321"/>
      <c r="F739" s="1321"/>
      <c r="G739" s="1321"/>
      <c r="H739" s="1321"/>
      <c r="I739" s="1321"/>
      <c r="J739" s="1321"/>
      <c r="K739" s="1321"/>
      <c r="L739" s="1321"/>
      <c r="M739" s="1321"/>
      <c r="N739" s="1321"/>
      <c r="O739" s="1321"/>
      <c r="P739" s="1321"/>
      <c r="Q739" s="1321"/>
      <c r="R739" s="1321"/>
      <c r="S739" s="1321"/>
      <c r="T739" s="1321"/>
      <c r="U739" s="1321"/>
      <c r="V739" s="1321"/>
      <c r="W739" s="1321"/>
      <c r="X739" s="1321"/>
      <c r="Y739" s="1321"/>
      <c r="Z739" s="1321"/>
    </row>
    <row r="740" spans="1:26">
      <c r="A740" s="1418"/>
      <c r="B740" s="1419"/>
      <c r="C740" s="1419"/>
      <c r="D740" s="1419"/>
      <c r="E740" s="1419"/>
      <c r="F740" s="1419"/>
      <c r="G740" s="1419"/>
      <c r="H740" s="1419"/>
      <c r="I740" s="1419"/>
      <c r="J740" s="1419"/>
      <c r="K740" s="1419"/>
      <c r="L740" s="1419"/>
      <c r="M740" s="1419"/>
      <c r="N740" s="1419"/>
      <c r="O740" s="1419"/>
      <c r="P740" s="1419"/>
      <c r="Q740" s="1419"/>
      <c r="R740" s="1419"/>
      <c r="S740" s="1419"/>
      <c r="T740" s="1419"/>
      <c r="U740" s="1419"/>
      <c r="V740" s="1419"/>
      <c r="W740" s="1419"/>
      <c r="X740" s="1419"/>
      <c r="Y740" s="1419"/>
      <c r="Z740" s="1419"/>
    </row>
    <row r="741" spans="1:26">
      <c r="A741" s="1420"/>
      <c r="B741" s="1421"/>
      <c r="C741" s="1421"/>
      <c r="D741" s="1421"/>
      <c r="E741" s="1421"/>
      <c r="F741" s="1421"/>
      <c r="G741" s="1421"/>
      <c r="H741" s="1421"/>
      <c r="I741" s="1421"/>
      <c r="J741" s="1421"/>
      <c r="K741" s="1421"/>
      <c r="L741" s="1421"/>
      <c r="M741" s="1421"/>
      <c r="N741" s="1421"/>
      <c r="O741" s="1421"/>
      <c r="P741" s="1421"/>
      <c r="Q741" s="1421"/>
      <c r="R741" s="1421"/>
      <c r="S741" s="1421"/>
      <c r="T741" s="1421"/>
      <c r="U741" s="1421"/>
      <c r="V741" s="1421"/>
      <c r="W741" s="1421"/>
      <c r="X741" s="1421"/>
      <c r="Y741" s="1421"/>
      <c r="Z741" s="1421"/>
    </row>
    <row r="742" spans="1:26">
      <c r="A742" s="1422"/>
      <c r="B742" s="1423"/>
      <c r="C742" s="1423"/>
      <c r="D742" s="1423"/>
      <c r="E742" s="1423"/>
      <c r="F742" s="1423"/>
      <c r="G742" s="1423"/>
      <c r="H742" s="1423"/>
      <c r="I742" s="1423"/>
      <c r="J742" s="1423"/>
      <c r="K742" s="1423"/>
      <c r="L742" s="1423"/>
      <c r="M742" s="1423"/>
      <c r="N742" s="1423"/>
      <c r="O742" s="1423"/>
      <c r="P742" s="1423"/>
      <c r="Q742" s="1423"/>
      <c r="R742" s="1423"/>
      <c r="S742" s="1423"/>
      <c r="T742" s="1423"/>
      <c r="U742" s="1423"/>
      <c r="V742" s="1423"/>
      <c r="W742" s="1423"/>
      <c r="X742" s="1423"/>
      <c r="Y742" s="1423"/>
      <c r="Z742" s="1423"/>
    </row>
    <row r="743" spans="1:26">
      <c r="A743" s="1424"/>
      <c r="B743" s="1425"/>
      <c r="C743" s="1425"/>
      <c r="D743" s="1425"/>
      <c r="E743" s="1425"/>
      <c r="F743" s="1425"/>
      <c r="G743" s="1425"/>
      <c r="H743" s="1425"/>
      <c r="I743" s="1425"/>
      <c r="J743" s="1425"/>
      <c r="K743" s="1425"/>
      <c r="L743" s="1425"/>
      <c r="M743" s="1425"/>
      <c r="N743" s="1425"/>
      <c r="O743" s="1425"/>
      <c r="P743" s="1425"/>
      <c r="Q743" s="1425"/>
      <c r="R743" s="1425"/>
      <c r="S743" s="1425"/>
      <c r="T743" s="1425"/>
      <c r="U743" s="1425"/>
      <c r="V743" s="1425"/>
      <c r="W743" s="1425"/>
      <c r="X743" s="1425"/>
      <c r="Y743" s="1425"/>
      <c r="Z743" s="1426"/>
    </row>
    <row r="744" spans="1:26">
      <c r="A744" s="1427"/>
      <c r="B744" s="1428" t="s">
        <v>331</v>
      </c>
      <c r="C744" s="1428"/>
      <c r="D744" s="1428"/>
      <c r="E744" s="1428"/>
      <c r="F744" s="1428"/>
      <c r="G744" s="1428"/>
      <c r="H744" s="1429"/>
      <c r="I744" s="1429"/>
      <c r="J744" s="1429"/>
      <c r="K744" s="1428" t="s">
        <v>332</v>
      </c>
      <c r="L744" s="1428"/>
      <c r="M744" s="1428"/>
      <c r="N744" s="1428"/>
      <c r="O744" s="1428"/>
      <c r="P744" s="1428"/>
      <c r="Q744" s="1428"/>
      <c r="R744" s="1429"/>
      <c r="S744" s="1429"/>
      <c r="T744" s="1428"/>
      <c r="U744" s="1428"/>
      <c r="V744" s="1428"/>
      <c r="W744" s="1428"/>
      <c r="X744" s="1428"/>
      <c r="Y744" s="1428"/>
      <c r="Z744" s="1428"/>
    </row>
    <row r="745" spans="1:26">
      <c r="A745" s="1427"/>
      <c r="B745" s="1430"/>
      <c r="C745" s="1429"/>
      <c r="D745" s="1429"/>
      <c r="E745" s="1429"/>
      <c r="F745" s="1429"/>
      <c r="G745" s="1429"/>
      <c r="H745" s="1429"/>
      <c r="I745" s="1429"/>
      <c r="J745" s="1429"/>
      <c r="K745" s="1430"/>
      <c r="L745" s="1430"/>
      <c r="M745" s="1429"/>
      <c r="N745" s="1429"/>
      <c r="O745" s="1429"/>
      <c r="P745" s="1429"/>
      <c r="Q745" s="1429"/>
      <c r="R745" s="1429"/>
      <c r="S745" s="1429"/>
      <c r="T745" s="1430"/>
      <c r="U745" s="1430"/>
      <c r="V745" s="1430"/>
      <c r="W745" s="1429"/>
      <c r="X745" s="1429"/>
      <c r="Y745" s="1429"/>
      <c r="Z745" s="1429"/>
    </row>
    <row r="746" spans="1:26">
      <c r="A746" s="1427"/>
      <c r="B746" s="1430"/>
      <c r="C746" s="1429"/>
      <c r="D746" s="1429"/>
      <c r="E746" s="1429"/>
      <c r="F746" s="1429"/>
      <c r="G746" s="1429"/>
      <c r="H746" s="1429"/>
      <c r="I746" s="1429"/>
      <c r="J746" s="1429"/>
      <c r="K746" s="1430"/>
      <c r="L746" s="1430"/>
      <c r="M746" s="1429"/>
      <c r="N746" s="1429"/>
      <c r="O746" s="1429"/>
      <c r="P746" s="1429"/>
      <c r="Q746" s="1429"/>
      <c r="R746" s="1429"/>
      <c r="S746" s="1429"/>
      <c r="T746" s="1430"/>
      <c r="U746" s="1430"/>
      <c r="V746" s="1430"/>
      <c r="W746" s="1429"/>
      <c r="X746" s="1429"/>
      <c r="Y746" s="1429"/>
      <c r="Z746" s="1429"/>
    </row>
    <row r="747" spans="1:26">
      <c r="A747" s="1427"/>
      <c r="B747" s="1430"/>
      <c r="C747" s="1429"/>
      <c r="D747" s="1429"/>
      <c r="E747" s="1429"/>
      <c r="F747" s="1429"/>
      <c r="G747" s="1429"/>
      <c r="H747" s="1429"/>
      <c r="I747" s="1429"/>
      <c r="J747" s="1429"/>
      <c r="K747" s="1430"/>
      <c r="L747" s="1430"/>
      <c r="M747" s="1429"/>
      <c r="N747" s="1429"/>
      <c r="O747" s="1429"/>
      <c r="P747" s="1429"/>
      <c r="Q747" s="1429"/>
      <c r="R747" s="1429"/>
      <c r="S747" s="1429"/>
      <c r="T747" s="1430"/>
      <c r="U747" s="1430"/>
      <c r="V747" s="1430"/>
      <c r="W747" s="1429"/>
      <c r="X747" s="1429"/>
      <c r="Y747" s="1429"/>
      <c r="Z747" s="1429"/>
    </row>
    <row r="748" spans="1:26">
      <c r="A748" s="1431"/>
      <c r="B748" s="1432" t="s">
        <v>333</v>
      </c>
      <c r="C748" s="1433"/>
      <c r="D748" s="1433"/>
      <c r="E748" s="1433"/>
      <c r="F748" s="1433"/>
      <c r="G748" s="1433"/>
      <c r="H748" s="1433"/>
      <c r="I748" s="1434"/>
      <c r="J748" s="1435"/>
      <c r="K748" s="1432" t="s">
        <v>333</v>
      </c>
      <c r="L748" s="1436"/>
      <c r="M748" s="1433"/>
      <c r="N748" s="1433"/>
      <c r="O748" s="1433"/>
      <c r="P748" s="1433"/>
      <c r="Q748" s="1433"/>
      <c r="R748" s="1433"/>
      <c r="S748" s="1435"/>
      <c r="T748" s="1437"/>
      <c r="U748" s="1438"/>
      <c r="V748" s="1438"/>
      <c r="W748" s="1439"/>
      <c r="X748" s="1439"/>
      <c r="Y748" s="1439"/>
      <c r="Z748" s="1439"/>
    </row>
    <row r="749" spans="1:26">
      <c r="A749" s="1431"/>
      <c r="B749" s="1437" t="s">
        <v>334</v>
      </c>
      <c r="C749" s="1439"/>
      <c r="D749" s="1439"/>
      <c r="E749" s="1439"/>
      <c r="F749" s="1439"/>
      <c r="G749" s="1439"/>
      <c r="H749" s="1439"/>
      <c r="I749" s="1435"/>
      <c r="J749" s="1435"/>
      <c r="K749" s="1437" t="s">
        <v>334</v>
      </c>
      <c r="L749" s="1438"/>
      <c r="M749" s="1439"/>
      <c r="N749" s="1439"/>
      <c r="O749" s="1439"/>
      <c r="P749" s="1439"/>
      <c r="Q749" s="1439"/>
      <c r="R749" s="1439"/>
      <c r="S749" s="1435"/>
      <c r="T749" s="1437"/>
      <c r="U749" s="1438"/>
      <c r="V749" s="1438"/>
      <c r="W749" s="1439"/>
      <c r="X749" s="1439"/>
      <c r="Y749" s="1439"/>
      <c r="Z749" s="1439"/>
    </row>
    <row r="750" spans="1:26">
      <c r="A750" s="1431"/>
      <c r="B750" s="1437" t="s">
        <v>335</v>
      </c>
      <c r="C750" s="1437"/>
      <c r="D750" s="1437"/>
      <c r="E750" s="1437"/>
      <c r="F750" s="1437"/>
      <c r="G750" s="1437"/>
      <c r="H750" s="1437"/>
      <c r="I750" s="1543"/>
      <c r="J750" s="1435"/>
      <c r="K750" s="1437">
        <v>0</v>
      </c>
      <c r="L750" s="1438"/>
      <c r="M750" s="1438"/>
      <c r="N750" s="1438"/>
      <c r="O750" s="1438"/>
      <c r="P750" s="1438"/>
      <c r="Q750" s="1438"/>
      <c r="R750" s="1438"/>
      <c r="S750" s="1544"/>
      <c r="T750" s="1437"/>
      <c r="U750" s="1437"/>
      <c r="V750" s="1437"/>
      <c r="W750" s="1437"/>
      <c r="X750" s="1437"/>
      <c r="Y750" s="1437"/>
      <c r="Z750" s="1437"/>
    </row>
    <row r="751" spans="1:26">
      <c r="A751" s="1295"/>
      <c r="B751" s="1295"/>
      <c r="C751" s="1295"/>
      <c r="D751" s="1295"/>
      <c r="E751" s="1295"/>
      <c r="F751" s="1296" t="s">
        <v>336</v>
      </c>
      <c r="G751" s="1297"/>
      <c r="H751" s="1297"/>
      <c r="I751" s="1297"/>
      <c r="J751" s="1297"/>
      <c r="K751" s="1297"/>
      <c r="L751" s="1297"/>
      <c r="M751" s="1297"/>
      <c r="N751" s="1297"/>
      <c r="O751" s="1297"/>
      <c r="P751" s="1297"/>
      <c r="Q751" s="1297"/>
      <c r="R751" s="1297"/>
      <c r="S751" s="1297"/>
      <c r="T751" s="1297"/>
      <c r="U751" s="1297"/>
      <c r="V751" s="1297"/>
      <c r="W751" s="1298"/>
      <c r="X751" s="1299" t="s">
        <v>292</v>
      </c>
      <c r="Y751" s="1299"/>
      <c r="Z751" s="1299"/>
    </row>
    <row r="752" spans="1:26">
      <c r="A752" s="1295"/>
      <c r="B752" s="1295"/>
      <c r="C752" s="1295"/>
      <c r="D752" s="1295"/>
      <c r="E752" s="1295"/>
      <c r="F752" s="1301"/>
      <c r="G752" s="1302"/>
      <c r="H752" s="1302"/>
      <c r="I752" s="1302"/>
      <c r="J752" s="1302"/>
      <c r="K752" s="1302"/>
      <c r="L752" s="1302"/>
      <c r="M752" s="1302"/>
      <c r="N752" s="1302"/>
      <c r="O752" s="1302"/>
      <c r="P752" s="1302"/>
      <c r="Q752" s="1302"/>
      <c r="R752" s="1302"/>
      <c r="S752" s="1302"/>
      <c r="T752" s="1302"/>
      <c r="U752" s="1302"/>
      <c r="V752" s="1302"/>
      <c r="W752" s="1303"/>
      <c r="X752" s="1299"/>
      <c r="Y752" s="1299"/>
      <c r="Z752" s="1299"/>
    </row>
    <row r="753" spans="1:26">
      <c r="A753" s="1295"/>
      <c r="B753" s="1295"/>
      <c r="C753" s="1295"/>
      <c r="D753" s="1295"/>
      <c r="E753" s="1295"/>
      <c r="F753" s="1301"/>
      <c r="G753" s="1302"/>
      <c r="H753" s="1302"/>
      <c r="I753" s="1302"/>
      <c r="J753" s="1302"/>
      <c r="K753" s="1302"/>
      <c r="L753" s="1302"/>
      <c r="M753" s="1302"/>
      <c r="N753" s="1302"/>
      <c r="O753" s="1302"/>
      <c r="P753" s="1302"/>
      <c r="Q753" s="1302"/>
      <c r="R753" s="1302"/>
      <c r="S753" s="1302"/>
      <c r="T753" s="1302"/>
      <c r="U753" s="1302"/>
      <c r="V753" s="1302"/>
      <c r="W753" s="1303"/>
      <c r="X753" s="1299" t="s">
        <v>293</v>
      </c>
      <c r="Y753" s="1299"/>
      <c r="Z753" s="1299"/>
    </row>
    <row r="754" spans="1:26">
      <c r="A754" s="1295"/>
      <c r="B754" s="1295"/>
      <c r="C754" s="1295"/>
      <c r="D754" s="1295"/>
      <c r="E754" s="1295"/>
      <c r="F754" s="1304"/>
      <c r="G754" s="1305"/>
      <c r="H754" s="1305"/>
      <c r="I754" s="1305"/>
      <c r="J754" s="1305"/>
      <c r="K754" s="1305"/>
      <c r="L754" s="1305"/>
      <c r="M754" s="1305"/>
      <c r="N754" s="1305"/>
      <c r="O754" s="1305"/>
      <c r="P754" s="1305"/>
      <c r="Q754" s="1305"/>
      <c r="R754" s="1305"/>
      <c r="S754" s="1305"/>
      <c r="T754" s="1305"/>
      <c r="U754" s="1305"/>
      <c r="V754" s="1305"/>
      <c r="W754" s="1306"/>
      <c r="X754" s="1299"/>
      <c r="Y754" s="1299"/>
      <c r="Z754" s="1299"/>
    </row>
    <row r="755" spans="1:26">
      <c r="A755" s="1295"/>
      <c r="B755" s="1295"/>
      <c r="C755" s="1295"/>
      <c r="D755" s="1295"/>
      <c r="E755" s="1295"/>
      <c r="F755" s="1307"/>
      <c r="G755" s="1308"/>
      <c r="H755" s="1308"/>
      <c r="I755" s="1308"/>
      <c r="J755" s="1308"/>
      <c r="K755" s="1308"/>
      <c r="L755" s="1308"/>
      <c r="M755" s="1308"/>
      <c r="N755" s="1308"/>
      <c r="O755" s="1308"/>
      <c r="P755" s="1308"/>
      <c r="Q755" s="1308"/>
      <c r="R755" s="1308"/>
      <c r="S755" s="1308"/>
      <c r="T755" s="1308"/>
      <c r="U755" s="1309"/>
      <c r="V755" s="1309"/>
      <c r="W755" s="1309"/>
      <c r="X755" s="1309"/>
      <c r="Y755" s="1308"/>
      <c r="Z755" s="1308"/>
    </row>
    <row r="756" spans="1:26" ht="15.6">
      <c r="A756" s="1295"/>
      <c r="B756" s="1295"/>
      <c r="C756" s="1295"/>
      <c r="D756" s="1295"/>
      <c r="E756" s="1295"/>
      <c r="F756" s="1310"/>
      <c r="G756" s="1311"/>
      <c r="H756" s="1311"/>
      <c r="I756" s="1311"/>
      <c r="J756" s="1311"/>
      <c r="K756" s="1311"/>
      <c r="L756" s="1311"/>
      <c r="M756" s="1311"/>
      <c r="N756" s="1311"/>
      <c r="O756" s="1311"/>
      <c r="P756" s="1311"/>
      <c r="Q756" s="1311"/>
      <c r="R756" s="1311"/>
      <c r="S756" s="1312"/>
      <c r="T756" s="1313" t="s">
        <v>294</v>
      </c>
      <c r="U756" s="1313"/>
      <c r="V756" s="1314"/>
      <c r="W756" s="1315"/>
      <c r="X756" s="1315"/>
      <c r="Y756" s="1315"/>
      <c r="Z756" s="1316"/>
    </row>
    <row r="757" spans="1:26">
      <c r="A757" s="1295"/>
      <c r="B757" s="1295"/>
      <c r="C757" s="1295"/>
      <c r="D757" s="1295"/>
      <c r="E757" s="1295"/>
      <c r="F757" s="1317"/>
      <c r="G757" s="1318"/>
      <c r="H757" s="1318"/>
      <c r="I757" s="1318"/>
      <c r="J757" s="1318"/>
      <c r="K757" s="1318"/>
      <c r="L757" s="1318"/>
      <c r="M757" s="1318"/>
      <c r="N757" s="1318"/>
      <c r="O757" s="1318"/>
      <c r="P757" s="1318"/>
      <c r="Q757" s="1318"/>
      <c r="R757" s="1318"/>
      <c r="S757" s="1318"/>
      <c r="T757" s="1318"/>
      <c r="U757" s="1319"/>
      <c r="V757" s="1319"/>
      <c r="W757" s="1319"/>
      <c r="X757" s="1319"/>
      <c r="Y757" s="1318"/>
      <c r="Z757" s="1318"/>
    </row>
    <row r="758" spans="1:26">
      <c r="A758" s="1320" t="s">
        <v>295</v>
      </c>
      <c r="B758" s="1321"/>
      <c r="C758" s="1321"/>
      <c r="D758" s="1321"/>
      <c r="E758" s="1321"/>
      <c r="F758" s="1321"/>
      <c r="G758" s="1321"/>
      <c r="H758" s="1321"/>
      <c r="I758" s="1321"/>
      <c r="J758" s="1321"/>
      <c r="K758" s="1321"/>
      <c r="L758" s="1321"/>
      <c r="M758" s="1321"/>
      <c r="N758" s="1321"/>
      <c r="O758" s="1321"/>
      <c r="P758" s="1321"/>
      <c r="Q758" s="1321"/>
      <c r="R758" s="1321"/>
      <c r="S758" s="1321"/>
      <c r="T758" s="1321"/>
      <c r="U758" s="1321"/>
      <c r="V758" s="1321"/>
      <c r="W758" s="1321"/>
      <c r="X758" s="1321"/>
      <c r="Y758" s="1321"/>
      <c r="Z758" s="1322"/>
    </row>
    <row r="759" spans="1:26">
      <c r="A759" s="1323" t="s">
        <v>296</v>
      </c>
      <c r="B759" s="1323"/>
      <c r="C759" s="1323"/>
      <c r="D759" s="1323"/>
      <c r="E759" s="1323"/>
      <c r="F759" s="1324"/>
      <c r="G759" s="1324"/>
      <c r="H759" s="1324"/>
      <c r="I759" s="1324"/>
      <c r="J759" s="1324"/>
      <c r="K759" s="1324"/>
      <c r="L759" s="1325" t="s">
        <v>297</v>
      </c>
      <c r="M759" s="1325"/>
      <c r="N759" s="1325"/>
      <c r="O759" s="1326"/>
      <c r="P759" s="1327"/>
      <c r="Q759" s="1327"/>
      <c r="R759" s="1327"/>
      <c r="S759" s="1327"/>
      <c r="T759" s="1325" t="s">
        <v>298</v>
      </c>
      <c r="U759" s="1325"/>
      <c r="V759" s="1325"/>
      <c r="W759" s="1325"/>
      <c r="X759" s="1328"/>
      <c r="Y759" s="1329"/>
      <c r="Z759" s="1330"/>
    </row>
    <row r="760" spans="1:26">
      <c r="A760" s="1331" t="s">
        <v>299</v>
      </c>
      <c r="B760" s="1332"/>
      <c r="C760" s="1332"/>
      <c r="D760" s="1332"/>
      <c r="E760" s="1333"/>
      <c r="F760" s="1334" t="s">
        <v>300</v>
      </c>
      <c r="G760" s="1335"/>
      <c r="H760" s="1335"/>
      <c r="I760" s="1335"/>
      <c r="J760" s="1335"/>
      <c r="K760" s="1335"/>
      <c r="L760" s="1335"/>
      <c r="M760" s="1335"/>
      <c r="N760" s="1335"/>
      <c r="O760" s="1335"/>
      <c r="P760" s="1335"/>
      <c r="Q760" s="1335"/>
      <c r="R760" s="1335"/>
      <c r="S760" s="1335"/>
      <c r="T760" s="1335"/>
      <c r="U760" s="1335"/>
      <c r="V760" s="1335"/>
      <c r="W760" s="1335"/>
      <c r="X760" s="1335"/>
      <c r="Y760" s="1335"/>
      <c r="Z760" s="1336"/>
    </row>
    <row r="761" spans="1:26">
      <c r="A761" s="1337"/>
      <c r="B761" s="1338"/>
      <c r="C761" s="1338"/>
      <c r="D761" s="1338"/>
      <c r="E761" s="1339"/>
      <c r="F761" s="1340"/>
      <c r="G761" s="1341"/>
      <c r="H761" s="1341"/>
      <c r="I761" s="1341"/>
      <c r="J761" s="1341"/>
      <c r="K761" s="1341"/>
      <c r="L761" s="1341"/>
      <c r="M761" s="1341"/>
      <c r="N761" s="1341"/>
      <c r="O761" s="1341"/>
      <c r="P761" s="1341"/>
      <c r="Q761" s="1341"/>
      <c r="R761" s="1341"/>
      <c r="S761" s="1341"/>
      <c r="T761" s="1341"/>
      <c r="U761" s="1341"/>
      <c r="V761" s="1341"/>
      <c r="W761" s="1341"/>
      <c r="X761" s="1341"/>
      <c r="Y761" s="1341"/>
      <c r="Z761" s="1342"/>
    </row>
    <row r="762" spans="1:26">
      <c r="A762" s="1343" t="s">
        <v>301</v>
      </c>
      <c r="B762" s="1343"/>
      <c r="C762" s="1343"/>
      <c r="D762" s="1343"/>
      <c r="E762" s="1343"/>
      <c r="F762" s="1324"/>
      <c r="G762" s="1324"/>
      <c r="H762" s="1324"/>
      <c r="I762" s="1324"/>
      <c r="J762" s="1324"/>
      <c r="K762" s="1324"/>
      <c r="L762" s="1324"/>
      <c r="M762" s="1324"/>
      <c r="N762" s="1324"/>
      <c r="O762" s="1324"/>
      <c r="P762" s="1324"/>
      <c r="Q762" s="1324"/>
      <c r="R762" s="1324"/>
      <c r="S762" s="1344" t="s">
        <v>302</v>
      </c>
      <c r="T762" s="1345"/>
      <c r="U762" s="1346"/>
      <c r="V762" s="1347"/>
      <c r="W762" s="1347"/>
      <c r="X762" s="1347"/>
      <c r="Y762" s="1347"/>
      <c r="Z762" s="1348"/>
    </row>
    <row r="763" spans="1:26">
      <c r="A763" s="1343" t="s">
        <v>303</v>
      </c>
      <c r="B763" s="1343"/>
      <c r="C763" s="1343"/>
      <c r="D763" s="1343"/>
      <c r="E763" s="1343"/>
      <c r="F763" s="1324"/>
      <c r="G763" s="1324"/>
      <c r="H763" s="1324"/>
      <c r="I763" s="1324"/>
      <c r="J763" s="1324"/>
      <c r="K763" s="1324"/>
      <c r="L763" s="1324"/>
      <c r="M763" s="1324"/>
      <c r="N763" s="1324"/>
      <c r="O763" s="1324"/>
      <c r="P763" s="1324"/>
      <c r="Q763" s="1324"/>
      <c r="R763" s="1324"/>
      <c r="S763" s="1344" t="s">
        <v>304</v>
      </c>
      <c r="T763" s="1345"/>
      <c r="U763" s="1346"/>
      <c r="V763" s="1347"/>
      <c r="W763" s="1347"/>
      <c r="X763" s="1347"/>
      <c r="Y763" s="1347"/>
      <c r="Z763" s="1348"/>
    </row>
    <row r="764" spans="1:26">
      <c r="A764" s="1349"/>
      <c r="B764" s="1349"/>
      <c r="C764" s="1349"/>
      <c r="D764" s="1349"/>
      <c r="E764" s="1349"/>
      <c r="F764" s="1350"/>
      <c r="G764" s="1350"/>
      <c r="H764" s="1350"/>
      <c r="I764" s="1350"/>
      <c r="J764" s="1350"/>
      <c r="K764" s="1350"/>
      <c r="L764" s="1350"/>
      <c r="M764" s="1350"/>
      <c r="N764" s="1350"/>
      <c r="O764" s="1350"/>
      <c r="P764" s="1350"/>
      <c r="Q764" s="1350"/>
      <c r="R764" s="1350"/>
      <c r="S764" s="1350"/>
      <c r="T764" s="1350"/>
      <c r="U764" s="1350"/>
      <c r="V764" s="1350"/>
      <c r="W764" s="1350"/>
      <c r="X764" s="1350"/>
      <c r="Y764" s="1350"/>
      <c r="Z764" s="1351"/>
    </row>
    <row r="765" spans="1:26">
      <c r="A765" s="1320" t="s">
        <v>305</v>
      </c>
      <c r="B765" s="1321"/>
      <c r="C765" s="1321"/>
      <c r="D765" s="1321"/>
      <c r="E765" s="1321"/>
      <c r="F765" s="1321"/>
      <c r="G765" s="1321"/>
      <c r="H765" s="1321"/>
      <c r="I765" s="1321"/>
      <c r="J765" s="1321"/>
      <c r="K765" s="1321"/>
      <c r="L765" s="1321"/>
      <c r="M765" s="1321"/>
      <c r="N765" s="1321"/>
      <c r="O765" s="1321"/>
      <c r="P765" s="1321"/>
      <c r="Q765" s="1321"/>
      <c r="R765" s="1321"/>
      <c r="S765" s="1321"/>
      <c r="T765" s="1321"/>
      <c r="U765" s="1321"/>
      <c r="V765" s="1321"/>
      <c r="W765" s="1321"/>
      <c r="X765" s="1321"/>
      <c r="Y765" s="1321"/>
      <c r="Z765" s="1322"/>
    </row>
    <row r="766" spans="1:26">
      <c r="A766" s="1352" t="s">
        <v>306</v>
      </c>
      <c r="B766" s="1353"/>
      <c r="C766" s="1354"/>
      <c r="D766" s="1355" t="s">
        <v>69</v>
      </c>
      <c r="E766" s="1356"/>
      <c r="F766" s="1356"/>
      <c r="G766" s="1356"/>
      <c r="H766" s="1356"/>
      <c r="I766" s="1356"/>
      <c r="J766" s="1356"/>
      <c r="K766" s="1356"/>
      <c r="L766" s="1356"/>
      <c r="M766" s="1356"/>
      <c r="N766" s="1356"/>
      <c r="O766" s="1356"/>
      <c r="P766" s="1356"/>
      <c r="Q766" s="1356"/>
      <c r="R766" s="1356"/>
      <c r="S766" s="1356"/>
      <c r="T766" s="1356"/>
      <c r="U766" s="1356"/>
      <c r="V766" s="1356"/>
      <c r="W766" s="1356"/>
      <c r="X766" s="1356"/>
      <c r="Y766" s="1353"/>
      <c r="Z766" s="1357" t="s">
        <v>105</v>
      </c>
    </row>
    <row r="767" spans="1:26">
      <c r="A767" s="1358" t="s">
        <v>360</v>
      </c>
      <c r="B767" s="1359"/>
      <c r="C767" s="1360"/>
      <c r="D767" s="1361" t="s">
        <v>361</v>
      </c>
      <c r="E767" s="1359"/>
      <c r="F767" s="1359"/>
      <c r="G767" s="1359"/>
      <c r="H767" s="1359"/>
      <c r="I767" s="1359"/>
      <c r="J767" s="1359"/>
      <c r="K767" s="1359"/>
      <c r="L767" s="1359"/>
      <c r="M767" s="1359"/>
      <c r="N767" s="1359"/>
      <c r="O767" s="1359"/>
      <c r="P767" s="1359"/>
      <c r="Q767" s="1359"/>
      <c r="R767" s="1359"/>
      <c r="S767" s="1359"/>
      <c r="T767" s="1359"/>
      <c r="U767" s="1359"/>
      <c r="V767" s="1359"/>
      <c r="W767" s="1359"/>
      <c r="X767" s="1359"/>
      <c r="Y767" s="1360"/>
      <c r="Z767" s="1362" t="s">
        <v>117</v>
      </c>
    </row>
    <row r="768" spans="1:26">
      <c r="A768" s="1363"/>
      <c r="B768" s="1364"/>
      <c r="C768" s="1365"/>
      <c r="D768" s="1366"/>
      <c r="E768" s="1364"/>
      <c r="F768" s="1364"/>
      <c r="G768" s="1364"/>
      <c r="H768" s="1364"/>
      <c r="I768" s="1364"/>
      <c r="J768" s="1364"/>
      <c r="K768" s="1364"/>
      <c r="L768" s="1364"/>
      <c r="M768" s="1364"/>
      <c r="N768" s="1364"/>
      <c r="O768" s="1364"/>
      <c r="P768" s="1364"/>
      <c r="Q768" s="1364"/>
      <c r="R768" s="1364"/>
      <c r="S768" s="1364"/>
      <c r="T768" s="1364"/>
      <c r="U768" s="1364"/>
      <c r="V768" s="1364"/>
      <c r="W768" s="1364"/>
      <c r="X768" s="1364"/>
      <c r="Y768" s="1365"/>
      <c r="Z768" s="1367"/>
    </row>
    <row r="769" spans="1:26">
      <c r="A769" s="1350"/>
      <c r="B769" s="1350"/>
      <c r="C769" s="1350"/>
      <c r="D769" s="1350"/>
      <c r="E769" s="1350"/>
      <c r="F769" s="1350"/>
      <c r="G769" s="1350"/>
      <c r="H769" s="1350"/>
      <c r="I769" s="1350"/>
      <c r="J769" s="1350"/>
      <c r="K769" s="1350"/>
      <c r="L769" s="1350"/>
      <c r="M769" s="1350"/>
      <c r="N769" s="1350"/>
      <c r="O769" s="1350"/>
      <c r="P769" s="1350"/>
      <c r="Q769" s="1350"/>
      <c r="R769" s="1350"/>
      <c r="S769" s="1350"/>
      <c r="T769" s="1350"/>
      <c r="U769" s="1350"/>
      <c r="V769" s="1350"/>
      <c r="W769" s="1350"/>
      <c r="X769" s="1350"/>
      <c r="Y769" s="1350"/>
      <c r="Z769" s="1350"/>
    </row>
    <row r="770" spans="1:26">
      <c r="A770" s="1368" t="s">
        <v>309</v>
      </c>
      <c r="B770" s="1369"/>
      <c r="C770" s="1369"/>
      <c r="D770" s="1369"/>
      <c r="E770" s="1369"/>
      <c r="F770" s="1369"/>
      <c r="G770" s="1369"/>
      <c r="H770" s="1369"/>
      <c r="I770" s="1369"/>
      <c r="J770" s="1369"/>
      <c r="K770" s="1369"/>
      <c r="L770" s="1369"/>
      <c r="M770" s="1369"/>
      <c r="N770" s="1369"/>
      <c r="O770" s="1369"/>
      <c r="P770" s="1369"/>
      <c r="Q770" s="1369"/>
      <c r="R770" s="1369"/>
      <c r="S770" s="1369"/>
      <c r="T770" s="1369"/>
      <c r="U770" s="1369"/>
      <c r="V770" s="1369"/>
      <c r="W770" s="1369"/>
      <c r="X770" s="1369"/>
      <c r="Y770" s="1369"/>
      <c r="Z770" s="1369"/>
    </row>
    <row r="771" spans="1:26">
      <c r="A771" s="1370" t="s">
        <v>310</v>
      </c>
      <c r="B771" s="1371" t="s">
        <v>311</v>
      </c>
      <c r="C771" s="1372"/>
      <c r="D771" s="1372"/>
      <c r="E771" s="1372"/>
      <c r="F771" s="1372"/>
      <c r="G771" s="1372"/>
      <c r="H771" s="1372"/>
      <c r="I771" s="1372"/>
      <c r="J771" s="1373"/>
      <c r="K771" s="1374" t="s">
        <v>312</v>
      </c>
      <c r="L771" s="1374"/>
      <c r="M771" s="1374"/>
      <c r="N771" s="1374"/>
      <c r="O771" s="1374"/>
      <c r="P771" s="1374"/>
      <c r="Q771" s="1374"/>
      <c r="R771" s="1374"/>
      <c r="S771" s="1374"/>
      <c r="T771" s="1374"/>
      <c r="U771" s="1374"/>
      <c r="V771" s="1374"/>
      <c r="W771" s="1371" t="s">
        <v>313</v>
      </c>
      <c r="X771" s="1372"/>
      <c r="Y771" s="1373"/>
      <c r="Z771" s="1371" t="s">
        <v>314</v>
      </c>
    </row>
    <row r="772" spans="1:26">
      <c r="A772" s="1375"/>
      <c r="B772" s="1376"/>
      <c r="C772" s="1377"/>
      <c r="D772" s="1377"/>
      <c r="E772" s="1377"/>
      <c r="F772" s="1377"/>
      <c r="G772" s="1377"/>
      <c r="H772" s="1377"/>
      <c r="I772" s="1377"/>
      <c r="J772" s="1378"/>
      <c r="K772" s="1379" t="s">
        <v>315</v>
      </c>
      <c r="L772" s="1379"/>
      <c r="M772" s="1379" t="s">
        <v>316</v>
      </c>
      <c r="N772" s="1379"/>
      <c r="O772" s="1379" t="s">
        <v>317</v>
      </c>
      <c r="P772" s="1379"/>
      <c r="Q772" s="1380" t="s">
        <v>318</v>
      </c>
      <c r="R772" s="1381"/>
      <c r="S772" s="1380" t="s">
        <v>319</v>
      </c>
      <c r="T772" s="1381"/>
      <c r="U772" s="1380" t="s">
        <v>320</v>
      </c>
      <c r="V772" s="1381"/>
      <c r="W772" s="1376"/>
      <c r="X772" s="1377"/>
      <c r="Y772" s="1378"/>
      <c r="Z772" s="1376"/>
    </row>
    <row r="773" spans="1:26">
      <c r="A773" s="1382"/>
      <c r="B773" s="1383"/>
      <c r="C773" s="1384"/>
      <c r="D773" s="1384"/>
      <c r="E773" s="1384"/>
      <c r="F773" s="1384"/>
      <c r="G773" s="1384"/>
      <c r="H773" s="1384"/>
      <c r="I773" s="1384"/>
      <c r="J773" s="1385"/>
      <c r="K773" s="1379" t="s">
        <v>321</v>
      </c>
      <c r="L773" s="1379"/>
      <c r="M773" s="1379" t="s">
        <v>321</v>
      </c>
      <c r="N773" s="1379"/>
      <c r="O773" s="1379" t="s">
        <v>321</v>
      </c>
      <c r="P773" s="1379"/>
      <c r="Q773" s="1380" t="s">
        <v>322</v>
      </c>
      <c r="R773" s="1381"/>
      <c r="S773" s="1380" t="s">
        <v>323</v>
      </c>
      <c r="T773" s="1381"/>
      <c r="U773" s="1380" t="s">
        <v>324</v>
      </c>
      <c r="V773" s="1381"/>
      <c r="W773" s="1383"/>
      <c r="X773" s="1384"/>
      <c r="Y773" s="1385"/>
      <c r="Z773" s="1383"/>
    </row>
    <row r="774" spans="1:26">
      <c r="A774" s="1386"/>
      <c r="B774" s="1387" t="s">
        <v>325</v>
      </c>
      <c r="C774" s="1388"/>
      <c r="D774" s="1388"/>
      <c r="E774" s="1388"/>
      <c r="F774" s="1388"/>
      <c r="G774" s="1388"/>
      <c r="H774" s="1388"/>
      <c r="I774" s="1388"/>
      <c r="J774" s="1389"/>
      <c r="K774" s="1390"/>
      <c r="L774" s="1391"/>
      <c r="M774" s="1390"/>
      <c r="N774" s="1391"/>
      <c r="O774" s="1390"/>
      <c r="P774" s="1391"/>
      <c r="Q774" s="1523">
        <v>54.6</v>
      </c>
      <c r="R774" s="1524"/>
      <c r="S774" s="1390"/>
      <c r="T774" s="1391"/>
      <c r="U774" s="1390"/>
      <c r="V774" s="1391"/>
      <c r="W774" s="1390"/>
      <c r="X774" s="1392"/>
      <c r="Y774" s="1391"/>
      <c r="Z774" s="1393">
        <v>54.6</v>
      </c>
    </row>
    <row r="775" spans="1:26">
      <c r="A775" s="1386"/>
      <c r="B775" s="1387"/>
      <c r="C775" s="1388"/>
      <c r="D775" s="1388"/>
      <c r="E775" s="1388"/>
      <c r="F775" s="1388"/>
      <c r="G775" s="1388"/>
      <c r="H775" s="1388"/>
      <c r="I775" s="1388"/>
      <c r="J775" s="1389"/>
      <c r="K775" s="1390"/>
      <c r="L775" s="1391"/>
      <c r="M775" s="1390"/>
      <c r="N775" s="1391"/>
      <c r="O775" s="1390"/>
      <c r="P775" s="1391"/>
      <c r="Q775" s="1390"/>
      <c r="R775" s="1391"/>
      <c r="S775" s="1390"/>
      <c r="T775" s="1391"/>
      <c r="U775" s="1390"/>
      <c r="V775" s="1391"/>
      <c r="W775" s="1390"/>
      <c r="X775" s="1392"/>
      <c r="Y775" s="1391"/>
      <c r="Z775" s="1393">
        <v>0</v>
      </c>
    </row>
    <row r="776" spans="1:26">
      <c r="A776" s="1386"/>
      <c r="B776" s="1387"/>
      <c r="C776" s="1388"/>
      <c r="D776" s="1388"/>
      <c r="E776" s="1388"/>
      <c r="F776" s="1388"/>
      <c r="G776" s="1388"/>
      <c r="H776" s="1388"/>
      <c r="I776" s="1388"/>
      <c r="J776" s="1389"/>
      <c r="K776" s="1390"/>
      <c r="L776" s="1391"/>
      <c r="M776" s="1390"/>
      <c r="N776" s="1391"/>
      <c r="O776" s="1390"/>
      <c r="P776" s="1391"/>
      <c r="Q776" s="1390"/>
      <c r="R776" s="1391"/>
      <c r="S776" s="1390"/>
      <c r="T776" s="1391"/>
      <c r="U776" s="1390"/>
      <c r="V776" s="1391"/>
      <c r="W776" s="1390"/>
      <c r="X776" s="1392"/>
      <c r="Y776" s="1391"/>
      <c r="Z776" s="1393">
        <v>0</v>
      </c>
    </row>
    <row r="777" spans="1:26">
      <c r="A777" s="1386"/>
      <c r="B777" s="1387"/>
      <c r="C777" s="1388"/>
      <c r="D777" s="1388"/>
      <c r="E777" s="1388"/>
      <c r="F777" s="1388"/>
      <c r="G777" s="1388"/>
      <c r="H777" s="1388"/>
      <c r="I777" s="1388"/>
      <c r="J777" s="1389"/>
      <c r="K777" s="1390"/>
      <c r="L777" s="1391"/>
      <c r="M777" s="1390"/>
      <c r="N777" s="1391"/>
      <c r="O777" s="1390"/>
      <c r="P777" s="1391"/>
      <c r="Q777" s="1390"/>
      <c r="R777" s="1391"/>
      <c r="S777" s="1390"/>
      <c r="T777" s="1391"/>
      <c r="U777" s="1390"/>
      <c r="V777" s="1391"/>
      <c r="W777" s="1390"/>
      <c r="X777" s="1392"/>
      <c r="Y777" s="1391"/>
      <c r="Z777" s="1393">
        <v>0</v>
      </c>
    </row>
    <row r="778" spans="1:26">
      <c r="A778" s="1386"/>
      <c r="B778" s="1387"/>
      <c r="C778" s="1388"/>
      <c r="D778" s="1388"/>
      <c r="E778" s="1388"/>
      <c r="F778" s="1388"/>
      <c r="G778" s="1388"/>
      <c r="H778" s="1388"/>
      <c r="I778" s="1388"/>
      <c r="J778" s="1389"/>
      <c r="K778" s="1390"/>
      <c r="L778" s="1391"/>
      <c r="M778" s="1390"/>
      <c r="N778" s="1391"/>
      <c r="O778" s="1390"/>
      <c r="P778" s="1391"/>
      <c r="Q778" s="1390"/>
      <c r="R778" s="1391"/>
      <c r="S778" s="1390"/>
      <c r="T778" s="1391"/>
      <c r="U778" s="1390"/>
      <c r="V778" s="1391"/>
      <c r="W778" s="1390"/>
      <c r="X778" s="1392"/>
      <c r="Y778" s="1391"/>
      <c r="Z778" s="1393">
        <v>0</v>
      </c>
    </row>
    <row r="779" spans="1:26">
      <c r="A779" s="1386"/>
      <c r="B779" s="1387"/>
      <c r="C779" s="1388"/>
      <c r="D779" s="1388"/>
      <c r="E779" s="1388"/>
      <c r="F779" s="1388"/>
      <c r="G779" s="1388"/>
      <c r="H779" s="1388"/>
      <c r="I779" s="1388"/>
      <c r="J779" s="1389"/>
      <c r="K779" s="1390"/>
      <c r="L779" s="1391"/>
      <c r="M779" s="1390"/>
      <c r="N779" s="1391"/>
      <c r="O779" s="1390"/>
      <c r="P779" s="1391"/>
      <c r="Q779" s="1390"/>
      <c r="R779" s="1391"/>
      <c r="S779" s="1390"/>
      <c r="T779" s="1391"/>
      <c r="U779" s="1390"/>
      <c r="V779" s="1391"/>
      <c r="W779" s="1390"/>
      <c r="X779" s="1392"/>
      <c r="Y779" s="1391"/>
      <c r="Z779" s="1393">
        <v>0</v>
      </c>
    </row>
    <row r="780" spans="1:26">
      <c r="A780" s="1386"/>
      <c r="B780" s="1387"/>
      <c r="C780" s="1388"/>
      <c r="D780" s="1388"/>
      <c r="E780" s="1388"/>
      <c r="F780" s="1388"/>
      <c r="G780" s="1388"/>
      <c r="H780" s="1388"/>
      <c r="I780" s="1388"/>
      <c r="J780" s="1389"/>
      <c r="K780" s="1390"/>
      <c r="L780" s="1391"/>
      <c r="M780" s="1390"/>
      <c r="N780" s="1391"/>
      <c r="O780" s="1390"/>
      <c r="P780" s="1391"/>
      <c r="Q780" s="1390"/>
      <c r="R780" s="1391"/>
      <c r="S780" s="1390"/>
      <c r="T780" s="1391"/>
      <c r="U780" s="1390"/>
      <c r="V780" s="1391"/>
      <c r="W780" s="1390"/>
      <c r="X780" s="1392"/>
      <c r="Y780" s="1391"/>
      <c r="Z780" s="1393">
        <v>0</v>
      </c>
    </row>
    <row r="781" spans="1:26">
      <c r="A781" s="1394"/>
      <c r="B781" s="1395"/>
      <c r="C781" s="1396"/>
      <c r="D781" s="1396"/>
      <c r="E781" s="1396"/>
      <c r="F781" s="1396"/>
      <c r="G781" s="1396"/>
      <c r="H781" s="1396"/>
      <c r="I781" s="1396"/>
      <c r="J781" s="1397"/>
      <c r="K781" s="1398"/>
      <c r="L781" s="1399"/>
      <c r="M781" s="1398"/>
      <c r="N781" s="1399"/>
      <c r="O781" s="1398"/>
      <c r="P781" s="1399"/>
      <c r="Q781" s="1398"/>
      <c r="R781" s="1399"/>
      <c r="S781" s="1398"/>
      <c r="T781" s="1399"/>
      <c r="U781" s="1398"/>
      <c r="V781" s="1399"/>
      <c r="W781" s="1398"/>
      <c r="X781" s="1400"/>
      <c r="Y781" s="1399"/>
      <c r="Z781" s="1393">
        <v>0</v>
      </c>
    </row>
    <row r="782" spans="1:26">
      <c r="A782" s="1402" t="s">
        <v>326</v>
      </c>
      <c r="B782" s="1403"/>
      <c r="C782" s="1404"/>
      <c r="D782" s="1404"/>
      <c r="E782" s="1404"/>
      <c r="F782" s="1404"/>
      <c r="G782" s="1404"/>
      <c r="H782" s="1404"/>
      <c r="I782" s="1404"/>
      <c r="J782" s="1404"/>
      <c r="K782" s="1404"/>
      <c r="L782" s="1404"/>
      <c r="M782" s="1404"/>
      <c r="N782" s="1404"/>
      <c r="O782" s="1404"/>
      <c r="P782" s="1404"/>
      <c r="Q782" s="1404"/>
      <c r="R782" s="1404"/>
      <c r="S782" s="1404"/>
      <c r="T782" s="1404"/>
      <c r="U782" s="1404"/>
      <c r="V782" s="1404"/>
      <c r="W782" s="1404"/>
      <c r="X782" s="1404"/>
      <c r="Y782" s="1404"/>
      <c r="Z782" s="1405">
        <v>54.6</v>
      </c>
    </row>
    <row r="783" spans="1:26">
      <c r="A783" s="1406"/>
      <c r="B783" s="1406"/>
      <c r="C783" s="1406"/>
      <c r="D783" s="1406"/>
      <c r="E783" s="1406"/>
      <c r="F783" s="1406"/>
      <c r="G783" s="1406"/>
      <c r="H783" s="1406"/>
      <c r="I783" s="1406"/>
      <c r="J783" s="1406"/>
      <c r="K783" s="1406"/>
      <c r="L783" s="1406"/>
      <c r="M783" s="1406"/>
      <c r="N783" s="1406"/>
      <c r="O783" s="1406"/>
      <c r="P783" s="1406"/>
      <c r="Q783" s="1406"/>
      <c r="R783" s="1406"/>
      <c r="S783" s="1406"/>
      <c r="T783" s="1406"/>
      <c r="U783" s="1406"/>
      <c r="V783" s="1406"/>
      <c r="W783" s="1406"/>
      <c r="X783" s="1406"/>
      <c r="Y783" s="1407"/>
      <c r="Z783" s="1407"/>
    </row>
    <row r="784" spans="1:26">
      <c r="A784" s="1368" t="s">
        <v>327</v>
      </c>
      <c r="B784" s="1369"/>
      <c r="C784" s="1369"/>
      <c r="D784" s="1369"/>
      <c r="E784" s="1369"/>
      <c r="F784" s="1369"/>
      <c r="G784" s="1369"/>
      <c r="H784" s="1369"/>
      <c r="I784" s="1369"/>
      <c r="J784" s="1369"/>
      <c r="K784" s="1369"/>
      <c r="L784" s="1369"/>
      <c r="M784" s="1369"/>
      <c r="N784" s="1369"/>
      <c r="O784" s="1369"/>
      <c r="P784" s="1369"/>
      <c r="Q784" s="1369"/>
      <c r="R784" s="1369"/>
      <c r="S784" s="1369"/>
      <c r="T784" s="1369"/>
      <c r="U784" s="1369"/>
      <c r="V784" s="1369"/>
      <c r="W784" s="1369"/>
      <c r="X784" s="1369"/>
      <c r="Y784" s="1369"/>
      <c r="Z784" s="1369"/>
    </row>
    <row r="785" spans="1:26">
      <c r="A785" s="1408" t="s">
        <v>328</v>
      </c>
      <c r="B785" s="1356"/>
      <c r="C785" s="1356"/>
      <c r="D785" s="1356"/>
      <c r="E785" s="1356"/>
      <c r="F785" s="1356"/>
      <c r="G785" s="1356"/>
      <c r="H785" s="1356"/>
      <c r="I785" s="1356"/>
      <c r="J785" s="1356"/>
      <c r="K785" s="1356"/>
      <c r="L785" s="1356"/>
      <c r="M785" s="1356"/>
      <c r="N785" s="1356"/>
      <c r="O785" s="1356"/>
      <c r="P785" s="1356"/>
      <c r="Q785" s="1356"/>
      <c r="R785" s="1356"/>
      <c r="S785" s="1356"/>
      <c r="T785" s="1356"/>
      <c r="U785" s="1356"/>
      <c r="V785" s="1356"/>
      <c r="W785" s="1356"/>
      <c r="X785" s="1356"/>
      <c r="Y785" s="1356"/>
      <c r="Z785" s="1356"/>
    </row>
    <row r="786" spans="1:26">
      <c r="A786" s="1482"/>
      <c r="B786" s="1409"/>
      <c r="C786" s="1409"/>
      <c r="D786" s="1409"/>
      <c r="E786" s="1409"/>
      <c r="F786" s="1409"/>
      <c r="G786" s="1409"/>
      <c r="H786" s="1409"/>
      <c r="I786" s="1409"/>
      <c r="J786" s="1409"/>
      <c r="K786" s="1409"/>
      <c r="L786" s="1409"/>
      <c r="M786" s="1486" t="s">
        <v>300</v>
      </c>
      <c r="N786" s="1486"/>
      <c r="O786" s="1486"/>
      <c r="P786" s="1486"/>
      <c r="Q786" s="1409"/>
      <c r="R786" s="1409"/>
      <c r="S786" s="1409"/>
      <c r="T786" s="1409"/>
      <c r="U786" s="1409"/>
      <c r="V786" s="1409"/>
      <c r="W786" s="1409"/>
      <c r="X786" s="1409"/>
      <c r="Y786" s="1409"/>
      <c r="Z786" s="1409"/>
    </row>
    <row r="787" spans="1:26">
      <c r="A787" s="1413"/>
      <c r="B787" s="1349"/>
      <c r="C787" s="1349"/>
      <c r="D787" s="1349"/>
      <c r="E787" s="1349"/>
      <c r="F787" s="1349"/>
      <c r="G787" s="1349"/>
      <c r="H787" s="1349"/>
      <c r="I787" s="1349"/>
      <c r="J787" s="1349"/>
      <c r="K787" s="1349"/>
      <c r="L787" s="1349"/>
      <c r="M787" s="1349"/>
      <c r="N787" s="1349"/>
      <c r="O787" s="1349"/>
      <c r="P787" s="1349"/>
      <c r="Q787" s="1349"/>
      <c r="R787" s="1349"/>
      <c r="S787" s="1349"/>
      <c r="T787" s="1349"/>
      <c r="U787" s="1349"/>
      <c r="V787" s="1349"/>
      <c r="W787" s="1349"/>
      <c r="X787" s="1349"/>
      <c r="Y787" s="1349"/>
      <c r="Z787" s="1349"/>
    </row>
    <row r="788" spans="1:26">
      <c r="A788" s="1413"/>
      <c r="B788" s="1411" t="s">
        <v>329</v>
      </c>
      <c r="C788" s="1411"/>
      <c r="D788" s="1411"/>
      <c r="E788" s="1349"/>
      <c r="F788" s="1349"/>
      <c r="G788" s="1349"/>
      <c r="H788" s="1349"/>
      <c r="I788" s="1349"/>
      <c r="J788" s="1349"/>
      <c r="K788" s="1349"/>
      <c r="L788" s="1349"/>
      <c r="M788" s="1349"/>
      <c r="N788" s="1349"/>
      <c r="O788" s="1349"/>
      <c r="P788" s="1349"/>
      <c r="Q788" s="1349"/>
      <c r="R788" s="1349"/>
      <c r="S788" s="1349"/>
      <c r="T788" s="1349"/>
      <c r="U788" s="1349"/>
      <c r="V788" s="1349"/>
      <c r="W788" s="1349"/>
      <c r="X788" s="1349"/>
      <c r="Y788" s="1349"/>
      <c r="Z788" s="1349"/>
    </row>
    <row r="789" spans="1:26">
      <c r="A789" s="1413"/>
      <c r="B789" s="1349"/>
      <c r="C789" s="1349"/>
      <c r="D789" s="1349"/>
      <c r="E789" s="1349"/>
      <c r="F789" s="1349"/>
      <c r="G789" s="1349"/>
      <c r="H789" s="1349"/>
      <c r="I789" s="1349"/>
      <c r="J789" s="1349"/>
      <c r="K789" s="1349"/>
      <c r="L789" s="1349"/>
      <c r="M789" s="1349"/>
      <c r="N789" s="1349"/>
      <c r="O789" s="1349"/>
      <c r="P789" s="1349"/>
      <c r="Q789" s="1349"/>
      <c r="R789" s="1349"/>
      <c r="S789" s="1349"/>
      <c r="T789" s="1349"/>
      <c r="U789" s="1349"/>
      <c r="V789" s="1349"/>
      <c r="W789" s="1349"/>
      <c r="X789" s="1349"/>
      <c r="Y789" s="1349"/>
      <c r="Z789" s="1349"/>
    </row>
    <row r="790" spans="1:26">
      <c r="A790" s="1413"/>
      <c r="B790" s="1349"/>
      <c r="C790" s="1349"/>
      <c r="D790" s="1349"/>
      <c r="E790" s="1349"/>
      <c r="F790" s="1349"/>
      <c r="G790" s="1349"/>
      <c r="H790" s="1349"/>
      <c r="I790" s="1349"/>
      <c r="J790" s="1349"/>
      <c r="K790" s="1349"/>
      <c r="L790" s="1349"/>
      <c r="M790" s="1349"/>
      <c r="N790" s="1349"/>
      <c r="O790" s="1349"/>
      <c r="P790" s="1349"/>
      <c r="Q790" s="1349"/>
      <c r="R790" s="1349"/>
      <c r="S790" s="1349"/>
      <c r="T790" s="1349"/>
      <c r="U790" s="1349"/>
      <c r="V790" s="1349"/>
      <c r="W790" s="1349"/>
      <c r="X790" s="1349"/>
      <c r="Y790" s="1349"/>
      <c r="Z790" s="1349"/>
    </row>
    <row r="791" spans="1:26">
      <c r="A791" s="1413"/>
      <c r="B791" s="1349"/>
      <c r="C791" s="1349"/>
      <c r="D791" s="1349"/>
      <c r="E791" s="1349"/>
      <c r="F791" s="1349"/>
      <c r="G791" s="1349"/>
      <c r="H791" s="1349"/>
      <c r="I791" s="1349"/>
      <c r="J791" s="1349"/>
      <c r="K791" s="1349"/>
      <c r="L791" s="1349"/>
      <c r="M791" s="1349"/>
      <c r="N791" s="1349"/>
      <c r="O791" s="1349"/>
      <c r="P791" s="1349"/>
      <c r="Q791" s="1349"/>
      <c r="R791" s="1349"/>
      <c r="S791" s="1349"/>
      <c r="T791" s="1349"/>
      <c r="U791" s="1349"/>
      <c r="V791" s="1349"/>
      <c r="W791" s="1349"/>
      <c r="X791" s="1349"/>
      <c r="Y791" s="1349"/>
      <c r="Z791" s="1349"/>
    </row>
    <row r="792" spans="1:26">
      <c r="A792" s="1413"/>
      <c r="B792" s="1349"/>
      <c r="C792" s="1349"/>
      <c r="D792" s="1349"/>
      <c r="E792" s="1349"/>
      <c r="F792" s="1349"/>
      <c r="G792" s="1349"/>
      <c r="H792" s="1349"/>
      <c r="I792" s="1349"/>
      <c r="J792" s="1349"/>
      <c r="K792" s="1349"/>
      <c r="L792" s="1349"/>
      <c r="M792" s="1349"/>
      <c r="N792" s="1349"/>
      <c r="O792" s="1349"/>
      <c r="P792" s="1349"/>
      <c r="Q792" s="1349"/>
      <c r="R792" s="1349"/>
      <c r="S792" s="1349"/>
      <c r="T792" s="1349"/>
      <c r="U792" s="1349"/>
      <c r="V792" s="1349"/>
      <c r="W792" s="1349"/>
      <c r="X792" s="1349"/>
      <c r="Y792" s="1349"/>
      <c r="Z792" s="1349"/>
    </row>
    <row r="793" spans="1:26">
      <c r="A793" s="1413"/>
      <c r="B793" s="1349"/>
      <c r="C793" s="1349"/>
      <c r="D793" s="1349"/>
      <c r="E793" s="1349"/>
      <c r="F793" s="1349"/>
      <c r="G793" s="1349"/>
      <c r="H793" s="1349"/>
      <c r="I793" s="1349"/>
      <c r="J793" s="1349"/>
      <c r="K793" s="1349"/>
      <c r="L793" s="1349"/>
      <c r="M793" s="1349"/>
      <c r="N793" s="1349"/>
      <c r="O793" s="1349"/>
      <c r="P793" s="1349"/>
      <c r="Q793" s="1349"/>
      <c r="R793" s="1349"/>
      <c r="S793" s="1349"/>
      <c r="T793" s="1349"/>
      <c r="U793" s="1349"/>
      <c r="V793" s="1349"/>
      <c r="W793" s="1349"/>
      <c r="X793" s="1349"/>
      <c r="Y793" s="1349"/>
      <c r="Z793" s="1349"/>
    </row>
    <row r="794" spans="1:26">
      <c r="A794" s="1413"/>
      <c r="B794" s="1349"/>
      <c r="C794" s="1349"/>
      <c r="D794" s="1349"/>
      <c r="E794" s="1349"/>
      <c r="F794" s="1349"/>
      <c r="G794" s="1349"/>
      <c r="H794" s="1349"/>
      <c r="I794" s="1349"/>
      <c r="J794" s="1349"/>
      <c r="K794" s="1349"/>
      <c r="L794" s="1349"/>
      <c r="M794" s="1349"/>
      <c r="N794" s="1349"/>
      <c r="O794" s="1349"/>
      <c r="P794" s="1349"/>
      <c r="Q794" s="1349"/>
      <c r="R794" s="1349"/>
      <c r="S794" s="1349"/>
      <c r="T794" s="1349"/>
      <c r="U794" s="1349"/>
      <c r="V794" s="1349"/>
      <c r="W794" s="1349"/>
      <c r="X794" s="1349"/>
      <c r="Y794" s="1349"/>
      <c r="Z794" s="1349"/>
    </row>
    <row r="795" spans="1:26">
      <c r="A795" s="1413"/>
      <c r="B795" s="1349"/>
      <c r="C795" s="1349"/>
      <c r="D795" s="1349"/>
      <c r="E795" s="1349"/>
      <c r="F795" s="1349"/>
      <c r="G795" s="1349"/>
      <c r="H795" s="1349"/>
      <c r="I795" s="1349"/>
      <c r="J795" s="1349"/>
      <c r="K795" s="1349"/>
      <c r="L795" s="1349"/>
      <c r="M795" s="1349"/>
      <c r="N795" s="1349"/>
      <c r="O795" s="1349"/>
      <c r="P795" s="1349"/>
      <c r="Q795" s="1349"/>
      <c r="R795" s="1349"/>
      <c r="S795" s="1349"/>
      <c r="T795" s="1349"/>
      <c r="U795" s="1349"/>
      <c r="V795" s="1349"/>
      <c r="W795" s="1349"/>
      <c r="X795" s="1349"/>
      <c r="Y795" s="1349"/>
      <c r="Z795" s="1349"/>
    </row>
    <row r="796" spans="1:26">
      <c r="A796" s="1413"/>
      <c r="B796" s="1349"/>
      <c r="C796" s="1349"/>
      <c r="D796" s="1349"/>
      <c r="E796" s="1349"/>
      <c r="F796" s="1349"/>
      <c r="G796" s="1349"/>
      <c r="H796" s="1349"/>
      <c r="I796" s="1349"/>
      <c r="J796" s="1349"/>
      <c r="K796" s="1349"/>
      <c r="L796" s="1349"/>
      <c r="M796" s="1349"/>
      <c r="N796" s="1349"/>
      <c r="O796" s="1349"/>
      <c r="P796" s="1349"/>
      <c r="Q796" s="1349"/>
      <c r="R796" s="1349"/>
      <c r="S796" s="1349"/>
      <c r="T796" s="1349"/>
      <c r="U796" s="1349"/>
      <c r="V796" s="1349"/>
      <c r="W796" s="1349"/>
      <c r="X796" s="1349"/>
      <c r="Y796" s="1349"/>
      <c r="Z796" s="1349"/>
    </row>
    <row r="797" spans="1:26">
      <c r="A797" s="1413"/>
      <c r="B797" s="1349"/>
      <c r="C797" s="1349"/>
      <c r="D797" s="1349"/>
      <c r="E797" s="1349"/>
      <c r="F797" s="1349"/>
      <c r="G797" s="1349"/>
      <c r="H797" s="1349"/>
      <c r="I797" s="1349"/>
      <c r="J797" s="1349"/>
      <c r="K797" s="1349"/>
      <c r="L797" s="1349"/>
      <c r="M797" s="1349"/>
      <c r="N797" s="1349"/>
      <c r="O797" s="1349"/>
      <c r="P797" s="1349"/>
      <c r="Q797" s="1349"/>
      <c r="R797" s="1349"/>
      <c r="S797" s="1349"/>
      <c r="T797" s="1349"/>
      <c r="U797" s="1349"/>
      <c r="V797" s="1349"/>
      <c r="W797" s="1349"/>
      <c r="X797" s="1349"/>
      <c r="Y797" s="1349"/>
      <c r="Z797" s="1349"/>
    </row>
    <row r="798" spans="1:26">
      <c r="A798" s="1414"/>
      <c r="B798" s="1415"/>
      <c r="C798" s="1415"/>
      <c r="D798" s="1415"/>
      <c r="E798" s="1415"/>
      <c r="F798" s="1415"/>
      <c r="G798" s="1415"/>
      <c r="H798" s="1415"/>
      <c r="I798" s="1415"/>
      <c r="J798" s="1415"/>
      <c r="K798" s="1415"/>
      <c r="L798" s="1415"/>
      <c r="M798" s="1415"/>
      <c r="N798" s="1415"/>
      <c r="O798" s="1415"/>
      <c r="P798" s="1415"/>
      <c r="Q798" s="1415"/>
      <c r="R798" s="1415"/>
      <c r="S798" s="1415"/>
      <c r="T798" s="1415"/>
      <c r="U798" s="1415"/>
      <c r="V798" s="1415"/>
      <c r="W798" s="1415"/>
      <c r="X798" s="1415"/>
      <c r="Y798" s="1415"/>
      <c r="Z798" s="1415"/>
    </row>
    <row r="799" spans="1:26">
      <c r="A799" s="1416"/>
      <c r="B799" s="1416"/>
      <c r="C799" s="1416"/>
      <c r="D799" s="1416"/>
      <c r="E799" s="1416"/>
      <c r="F799" s="1416"/>
      <c r="G799" s="1416"/>
      <c r="H799" s="1416"/>
      <c r="I799" s="1416"/>
      <c r="J799" s="1416"/>
      <c r="K799" s="1416"/>
      <c r="L799" s="1416"/>
      <c r="M799" s="1416"/>
      <c r="N799" s="1416"/>
      <c r="O799" s="1416"/>
      <c r="P799" s="1416"/>
      <c r="Q799" s="1416"/>
      <c r="R799" s="1416"/>
      <c r="S799" s="1416"/>
      <c r="T799" s="1416"/>
      <c r="U799" s="1416"/>
      <c r="V799" s="1416"/>
      <c r="W799" s="1416"/>
      <c r="X799" s="1416"/>
      <c r="Y799" s="1416"/>
      <c r="Z799" s="1417"/>
    </row>
    <row r="800" spans="1:26">
      <c r="A800" s="1320" t="s">
        <v>330</v>
      </c>
      <c r="B800" s="1321"/>
      <c r="C800" s="1321"/>
      <c r="D800" s="1321"/>
      <c r="E800" s="1321"/>
      <c r="F800" s="1321"/>
      <c r="G800" s="1321"/>
      <c r="H800" s="1321"/>
      <c r="I800" s="1321"/>
      <c r="J800" s="1321"/>
      <c r="K800" s="1321"/>
      <c r="L800" s="1321"/>
      <c r="M800" s="1321"/>
      <c r="N800" s="1321"/>
      <c r="O800" s="1321"/>
      <c r="P800" s="1321"/>
      <c r="Q800" s="1321"/>
      <c r="R800" s="1321"/>
      <c r="S800" s="1321"/>
      <c r="T800" s="1321"/>
      <c r="U800" s="1321"/>
      <c r="V800" s="1321"/>
      <c r="W800" s="1321"/>
      <c r="X800" s="1321"/>
      <c r="Y800" s="1321"/>
      <c r="Z800" s="1321"/>
    </row>
    <row r="801" spans="1:26">
      <c r="A801" s="1418"/>
      <c r="B801" s="1419"/>
      <c r="C801" s="1419"/>
      <c r="D801" s="1419"/>
      <c r="E801" s="1419"/>
      <c r="F801" s="1419"/>
      <c r="G801" s="1419"/>
      <c r="H801" s="1419"/>
      <c r="I801" s="1419"/>
      <c r="J801" s="1419"/>
      <c r="K801" s="1419"/>
      <c r="L801" s="1419"/>
      <c r="M801" s="1419"/>
      <c r="N801" s="1419"/>
      <c r="O801" s="1419"/>
      <c r="P801" s="1419"/>
      <c r="Q801" s="1419"/>
      <c r="R801" s="1419"/>
      <c r="S801" s="1419"/>
      <c r="T801" s="1419"/>
      <c r="U801" s="1419"/>
      <c r="V801" s="1419"/>
      <c r="W801" s="1419"/>
      <c r="X801" s="1419"/>
      <c r="Y801" s="1419"/>
      <c r="Z801" s="1419"/>
    </row>
    <row r="802" spans="1:26">
      <c r="A802" s="1420"/>
      <c r="B802" s="1421"/>
      <c r="C802" s="1421"/>
      <c r="D802" s="1421"/>
      <c r="E802" s="1421"/>
      <c r="F802" s="1421"/>
      <c r="G802" s="1421"/>
      <c r="H802" s="1421"/>
      <c r="I802" s="1421"/>
      <c r="J802" s="1421"/>
      <c r="K802" s="1421"/>
      <c r="L802" s="1421"/>
      <c r="M802" s="1421"/>
      <c r="N802" s="1421"/>
      <c r="O802" s="1421"/>
      <c r="P802" s="1421"/>
      <c r="Q802" s="1421"/>
      <c r="R802" s="1421"/>
      <c r="S802" s="1421"/>
      <c r="T802" s="1421"/>
      <c r="U802" s="1421"/>
      <c r="V802" s="1421"/>
      <c r="W802" s="1421"/>
      <c r="X802" s="1421"/>
      <c r="Y802" s="1421"/>
      <c r="Z802" s="1421"/>
    </row>
    <row r="803" spans="1:26">
      <c r="A803" s="1422"/>
      <c r="B803" s="1423"/>
      <c r="C803" s="1423"/>
      <c r="D803" s="1423"/>
      <c r="E803" s="1423"/>
      <c r="F803" s="1423"/>
      <c r="G803" s="1423"/>
      <c r="H803" s="1423"/>
      <c r="I803" s="1423"/>
      <c r="J803" s="1423"/>
      <c r="K803" s="1423"/>
      <c r="L803" s="1423"/>
      <c r="M803" s="1423"/>
      <c r="N803" s="1423"/>
      <c r="O803" s="1423"/>
      <c r="P803" s="1423"/>
      <c r="Q803" s="1423"/>
      <c r="R803" s="1423"/>
      <c r="S803" s="1423"/>
      <c r="T803" s="1423"/>
      <c r="U803" s="1423"/>
      <c r="V803" s="1423"/>
      <c r="W803" s="1423"/>
      <c r="X803" s="1423"/>
      <c r="Y803" s="1423"/>
      <c r="Z803" s="1423"/>
    </row>
    <row r="804" spans="1:26">
      <c r="A804" s="1424"/>
      <c r="B804" s="1425"/>
      <c r="C804" s="1425"/>
      <c r="D804" s="1425"/>
      <c r="E804" s="1425"/>
      <c r="F804" s="1425"/>
      <c r="G804" s="1425"/>
      <c r="H804" s="1425"/>
      <c r="I804" s="1425"/>
      <c r="J804" s="1425"/>
      <c r="K804" s="1425"/>
      <c r="L804" s="1425"/>
      <c r="M804" s="1425"/>
      <c r="N804" s="1425"/>
      <c r="O804" s="1425"/>
      <c r="P804" s="1425"/>
      <c r="Q804" s="1425"/>
      <c r="R804" s="1425"/>
      <c r="S804" s="1425"/>
      <c r="T804" s="1425"/>
      <c r="U804" s="1425"/>
      <c r="V804" s="1425"/>
      <c r="W804" s="1425"/>
      <c r="X804" s="1425"/>
      <c r="Y804" s="1425"/>
      <c r="Z804" s="1426"/>
    </row>
    <row r="805" spans="1:26">
      <c r="A805" s="1427"/>
      <c r="B805" s="1428" t="s">
        <v>331</v>
      </c>
      <c r="C805" s="1428"/>
      <c r="D805" s="1428"/>
      <c r="E805" s="1428"/>
      <c r="F805" s="1428"/>
      <c r="G805" s="1428"/>
      <c r="H805" s="1429"/>
      <c r="I805" s="1429"/>
      <c r="J805" s="1429"/>
      <c r="K805" s="1428" t="s">
        <v>332</v>
      </c>
      <c r="L805" s="1428"/>
      <c r="M805" s="1428"/>
      <c r="N805" s="1428"/>
      <c r="O805" s="1428"/>
      <c r="P805" s="1428"/>
      <c r="Q805" s="1428"/>
      <c r="R805" s="1429"/>
      <c r="S805" s="1429"/>
      <c r="T805" s="1428"/>
      <c r="U805" s="1428"/>
      <c r="V805" s="1428"/>
      <c r="W805" s="1428"/>
      <c r="X805" s="1428"/>
      <c r="Y805" s="1428"/>
      <c r="Z805" s="1428"/>
    </row>
    <row r="806" spans="1:26">
      <c r="A806" s="1427"/>
      <c r="B806" s="1430"/>
      <c r="C806" s="1429"/>
      <c r="D806" s="1429"/>
      <c r="E806" s="1429"/>
      <c r="F806" s="1429"/>
      <c r="G806" s="1429"/>
      <c r="H806" s="1429"/>
      <c r="I806" s="1429"/>
      <c r="J806" s="1429"/>
      <c r="K806" s="1430"/>
      <c r="L806" s="1430"/>
      <c r="M806" s="1429"/>
      <c r="N806" s="1429"/>
      <c r="O806" s="1429"/>
      <c r="P806" s="1429"/>
      <c r="Q806" s="1429"/>
      <c r="R806" s="1429"/>
      <c r="S806" s="1429"/>
      <c r="T806" s="1430"/>
      <c r="U806" s="1430"/>
      <c r="V806" s="1430"/>
      <c r="W806" s="1429"/>
      <c r="X806" s="1429"/>
      <c r="Y806" s="1429"/>
      <c r="Z806" s="1429"/>
    </row>
    <row r="807" spans="1:26">
      <c r="A807" s="1427"/>
      <c r="B807" s="1430"/>
      <c r="C807" s="1429"/>
      <c r="D807" s="1429"/>
      <c r="E807" s="1429"/>
      <c r="F807" s="1429"/>
      <c r="G807" s="1429"/>
      <c r="H807" s="1429"/>
      <c r="I807" s="1429"/>
      <c r="J807" s="1429"/>
      <c r="K807" s="1430"/>
      <c r="L807" s="1430"/>
      <c r="M807" s="1429"/>
      <c r="N807" s="1429"/>
      <c r="O807" s="1429"/>
      <c r="P807" s="1429"/>
      <c r="Q807" s="1429"/>
      <c r="R807" s="1429"/>
      <c r="S807" s="1429"/>
      <c r="T807" s="1430"/>
      <c r="U807" s="1430"/>
      <c r="V807" s="1430"/>
      <c r="W807" s="1429"/>
      <c r="X807" s="1429"/>
      <c r="Y807" s="1429"/>
      <c r="Z807" s="1429"/>
    </row>
    <row r="808" spans="1:26">
      <c r="A808" s="1427"/>
      <c r="B808" s="1430"/>
      <c r="C808" s="1429"/>
      <c r="D808" s="1429"/>
      <c r="E808" s="1429"/>
      <c r="F808" s="1429"/>
      <c r="G808" s="1429"/>
      <c r="H808" s="1429"/>
      <c r="I808" s="1429"/>
      <c r="J808" s="1429"/>
      <c r="K808" s="1430"/>
      <c r="L808" s="1430"/>
      <c r="M808" s="1429"/>
      <c r="N808" s="1429"/>
      <c r="O808" s="1429"/>
      <c r="P808" s="1429"/>
      <c r="Q808" s="1429"/>
      <c r="R808" s="1429"/>
      <c r="S808" s="1429"/>
      <c r="T808" s="1430"/>
      <c r="U808" s="1430"/>
      <c r="V808" s="1430"/>
      <c r="W808" s="1429"/>
      <c r="X808" s="1429"/>
      <c r="Y808" s="1429"/>
      <c r="Z808" s="1429"/>
    </row>
    <row r="809" spans="1:26">
      <c r="A809" s="1431"/>
      <c r="B809" s="1432" t="s">
        <v>333</v>
      </c>
      <c r="C809" s="1433"/>
      <c r="D809" s="1433"/>
      <c r="E809" s="1433"/>
      <c r="F809" s="1433"/>
      <c r="G809" s="1433"/>
      <c r="H809" s="1433"/>
      <c r="I809" s="1434"/>
      <c r="J809" s="1435"/>
      <c r="K809" s="1432" t="s">
        <v>333</v>
      </c>
      <c r="L809" s="1436"/>
      <c r="M809" s="1433"/>
      <c r="N809" s="1433"/>
      <c r="O809" s="1433"/>
      <c r="P809" s="1433"/>
      <c r="Q809" s="1433"/>
      <c r="R809" s="1433"/>
      <c r="S809" s="1435"/>
      <c r="T809" s="1437"/>
      <c r="U809" s="1438"/>
      <c r="V809" s="1438"/>
      <c r="W809" s="1439"/>
      <c r="X809" s="1439"/>
      <c r="Y809" s="1439"/>
      <c r="Z809" s="1439"/>
    </row>
    <row r="810" spans="1:26">
      <c r="A810" s="1431"/>
      <c r="B810" s="1437" t="s">
        <v>334</v>
      </c>
      <c r="C810" s="1439"/>
      <c r="D810" s="1439"/>
      <c r="E810" s="1439"/>
      <c r="F810" s="1439"/>
      <c r="G810" s="1439"/>
      <c r="H810" s="1439"/>
      <c r="I810" s="1435"/>
      <c r="J810" s="1435"/>
      <c r="K810" s="1437" t="s">
        <v>334</v>
      </c>
      <c r="L810" s="1438"/>
      <c r="M810" s="1439"/>
      <c r="N810" s="1439"/>
      <c r="O810" s="1439"/>
      <c r="P810" s="1439"/>
      <c r="Q810" s="1439"/>
      <c r="R810" s="1439"/>
      <c r="S810" s="1435"/>
      <c r="T810" s="1437"/>
      <c r="U810" s="1438"/>
      <c r="V810" s="1438"/>
      <c r="W810" s="1439"/>
      <c r="X810" s="1439"/>
      <c r="Y810" s="1439"/>
      <c r="Z810" s="1439"/>
    </row>
    <row r="811" spans="1:26">
      <c r="A811" s="1431"/>
      <c r="B811" s="1437" t="s">
        <v>335</v>
      </c>
      <c r="C811" s="1437"/>
      <c r="D811" s="1437"/>
      <c r="E811" s="1437"/>
      <c r="F811" s="1437"/>
      <c r="G811" s="1437"/>
      <c r="H811" s="1437"/>
      <c r="I811" s="1543"/>
      <c r="J811" s="1435"/>
      <c r="K811" s="1437">
        <v>0</v>
      </c>
      <c r="L811" s="1438"/>
      <c r="M811" s="1438"/>
      <c r="N811" s="1438"/>
      <c r="O811" s="1438"/>
      <c r="P811" s="1438"/>
      <c r="Q811" s="1438"/>
      <c r="R811" s="1438"/>
      <c r="S811" s="1544"/>
      <c r="T811" s="1437"/>
      <c r="U811" s="1437"/>
      <c r="V811" s="1437"/>
      <c r="W811" s="1437"/>
      <c r="X811" s="1437"/>
      <c r="Y811" s="1437"/>
      <c r="Z811" s="1437"/>
    </row>
    <row r="812" spans="1:26">
      <c r="A812" s="1295"/>
      <c r="B812" s="1295"/>
      <c r="C812" s="1295"/>
      <c r="D812" s="1295"/>
      <c r="E812" s="1295"/>
      <c r="F812" s="1296" t="s">
        <v>336</v>
      </c>
      <c r="G812" s="1297"/>
      <c r="H812" s="1297"/>
      <c r="I812" s="1297"/>
      <c r="J812" s="1297"/>
      <c r="K812" s="1297"/>
      <c r="L812" s="1297"/>
      <c r="M812" s="1297"/>
      <c r="N812" s="1297"/>
      <c r="O812" s="1297"/>
      <c r="P812" s="1297"/>
      <c r="Q812" s="1297"/>
      <c r="R812" s="1297"/>
      <c r="S812" s="1297"/>
      <c r="T812" s="1297"/>
      <c r="U812" s="1297"/>
      <c r="V812" s="1297"/>
      <c r="W812" s="1298"/>
      <c r="X812" s="1299" t="s">
        <v>292</v>
      </c>
      <c r="Y812" s="1299"/>
      <c r="Z812" s="1299"/>
    </row>
    <row r="813" spans="1:26">
      <c r="A813" s="1295"/>
      <c r="B813" s="1295"/>
      <c r="C813" s="1295"/>
      <c r="D813" s="1295"/>
      <c r="E813" s="1295"/>
      <c r="F813" s="1301"/>
      <c r="G813" s="1302"/>
      <c r="H813" s="1302"/>
      <c r="I813" s="1302"/>
      <c r="J813" s="1302"/>
      <c r="K813" s="1302"/>
      <c r="L813" s="1302"/>
      <c r="M813" s="1302"/>
      <c r="N813" s="1302"/>
      <c r="O813" s="1302"/>
      <c r="P813" s="1302"/>
      <c r="Q813" s="1302"/>
      <c r="R813" s="1302"/>
      <c r="S813" s="1302"/>
      <c r="T813" s="1302"/>
      <c r="U813" s="1302"/>
      <c r="V813" s="1302"/>
      <c r="W813" s="1303"/>
      <c r="X813" s="1299"/>
      <c r="Y813" s="1299"/>
      <c r="Z813" s="1299"/>
    </row>
    <row r="814" spans="1:26">
      <c r="A814" s="1295"/>
      <c r="B814" s="1295"/>
      <c r="C814" s="1295"/>
      <c r="D814" s="1295"/>
      <c r="E814" s="1295"/>
      <c r="F814" s="1301"/>
      <c r="G814" s="1302"/>
      <c r="H814" s="1302"/>
      <c r="I814" s="1302"/>
      <c r="J814" s="1302"/>
      <c r="K814" s="1302"/>
      <c r="L814" s="1302"/>
      <c r="M814" s="1302"/>
      <c r="N814" s="1302"/>
      <c r="O814" s="1302"/>
      <c r="P814" s="1302"/>
      <c r="Q814" s="1302"/>
      <c r="R814" s="1302"/>
      <c r="S814" s="1302"/>
      <c r="T814" s="1302"/>
      <c r="U814" s="1302"/>
      <c r="V814" s="1302"/>
      <c r="W814" s="1303"/>
      <c r="X814" s="1299" t="s">
        <v>293</v>
      </c>
      <c r="Y814" s="1299"/>
      <c r="Z814" s="1299"/>
    </row>
    <row r="815" spans="1:26">
      <c r="A815" s="1295"/>
      <c r="B815" s="1295"/>
      <c r="C815" s="1295"/>
      <c r="D815" s="1295"/>
      <c r="E815" s="1295"/>
      <c r="F815" s="1304"/>
      <c r="G815" s="1305"/>
      <c r="H815" s="1305"/>
      <c r="I815" s="1305"/>
      <c r="J815" s="1305"/>
      <c r="K815" s="1305"/>
      <c r="L815" s="1305"/>
      <c r="M815" s="1305"/>
      <c r="N815" s="1305"/>
      <c r="O815" s="1305"/>
      <c r="P815" s="1305"/>
      <c r="Q815" s="1305"/>
      <c r="R815" s="1305"/>
      <c r="S815" s="1305"/>
      <c r="T815" s="1305"/>
      <c r="U815" s="1305"/>
      <c r="V815" s="1305"/>
      <c r="W815" s="1306"/>
      <c r="X815" s="1299"/>
      <c r="Y815" s="1299"/>
      <c r="Z815" s="1299"/>
    </row>
    <row r="816" spans="1:26">
      <c r="A816" s="1295"/>
      <c r="B816" s="1295"/>
      <c r="C816" s="1295"/>
      <c r="D816" s="1295"/>
      <c r="E816" s="1295"/>
      <c r="F816" s="1307"/>
      <c r="G816" s="1308"/>
      <c r="H816" s="1308"/>
      <c r="I816" s="1308"/>
      <c r="J816" s="1308"/>
      <c r="K816" s="1308"/>
      <c r="L816" s="1308"/>
      <c r="M816" s="1308"/>
      <c r="N816" s="1308"/>
      <c r="O816" s="1308"/>
      <c r="P816" s="1308"/>
      <c r="Q816" s="1308"/>
      <c r="R816" s="1308"/>
      <c r="S816" s="1308"/>
      <c r="T816" s="1308"/>
      <c r="U816" s="1309"/>
      <c r="V816" s="1309"/>
      <c r="W816" s="1309"/>
      <c r="X816" s="1309"/>
      <c r="Y816" s="1308"/>
      <c r="Z816" s="1308"/>
    </row>
    <row r="817" spans="1:26" ht="15.6">
      <c r="A817" s="1295"/>
      <c r="B817" s="1295"/>
      <c r="C817" s="1295"/>
      <c r="D817" s="1295"/>
      <c r="E817" s="1295"/>
      <c r="F817" s="1310"/>
      <c r="G817" s="1311"/>
      <c r="H817" s="1311"/>
      <c r="I817" s="1311"/>
      <c r="J817" s="1311"/>
      <c r="K817" s="1311"/>
      <c r="L817" s="1311"/>
      <c r="M817" s="1311"/>
      <c r="N817" s="1311"/>
      <c r="O817" s="1311"/>
      <c r="P817" s="1311"/>
      <c r="Q817" s="1311"/>
      <c r="R817" s="1311"/>
      <c r="S817" s="1312"/>
      <c r="T817" s="1313" t="s">
        <v>294</v>
      </c>
      <c r="U817" s="1313"/>
      <c r="V817" s="1314"/>
      <c r="W817" s="1315"/>
      <c r="X817" s="1315"/>
      <c r="Y817" s="1315"/>
      <c r="Z817" s="1316"/>
    </row>
    <row r="818" spans="1:26">
      <c r="A818" s="1295"/>
      <c r="B818" s="1295"/>
      <c r="C818" s="1295"/>
      <c r="D818" s="1295"/>
      <c r="E818" s="1295"/>
      <c r="F818" s="1317"/>
      <c r="G818" s="1318"/>
      <c r="H818" s="1318"/>
      <c r="I818" s="1318"/>
      <c r="J818" s="1318"/>
      <c r="K818" s="1318"/>
      <c r="L818" s="1318"/>
      <c r="M818" s="1318"/>
      <c r="N818" s="1318"/>
      <c r="O818" s="1318"/>
      <c r="P818" s="1318"/>
      <c r="Q818" s="1318"/>
      <c r="R818" s="1318"/>
      <c r="S818" s="1318"/>
      <c r="T818" s="1318"/>
      <c r="U818" s="1319"/>
      <c r="V818" s="1319"/>
      <c r="W818" s="1319"/>
      <c r="X818" s="1319"/>
      <c r="Y818" s="1318"/>
      <c r="Z818" s="1318"/>
    </row>
    <row r="819" spans="1:26">
      <c r="A819" s="1320" t="s">
        <v>295</v>
      </c>
      <c r="B819" s="1321"/>
      <c r="C819" s="1321"/>
      <c r="D819" s="1321"/>
      <c r="E819" s="1321"/>
      <c r="F819" s="1321"/>
      <c r="G819" s="1321"/>
      <c r="H819" s="1321"/>
      <c r="I819" s="1321"/>
      <c r="J819" s="1321"/>
      <c r="K819" s="1321"/>
      <c r="L819" s="1321"/>
      <c r="M819" s="1321"/>
      <c r="N819" s="1321"/>
      <c r="O819" s="1321"/>
      <c r="P819" s="1321"/>
      <c r="Q819" s="1321"/>
      <c r="R819" s="1321"/>
      <c r="S819" s="1321"/>
      <c r="T819" s="1321"/>
      <c r="U819" s="1321"/>
      <c r="V819" s="1321"/>
      <c r="W819" s="1321"/>
      <c r="X819" s="1321"/>
      <c r="Y819" s="1321"/>
      <c r="Z819" s="1322"/>
    </row>
    <row r="820" spans="1:26">
      <c r="A820" s="1323" t="s">
        <v>296</v>
      </c>
      <c r="B820" s="1323"/>
      <c r="C820" s="1323"/>
      <c r="D820" s="1323"/>
      <c r="E820" s="1323"/>
      <c r="F820" s="1324"/>
      <c r="G820" s="1324"/>
      <c r="H820" s="1324"/>
      <c r="I820" s="1324"/>
      <c r="J820" s="1324"/>
      <c r="K820" s="1324"/>
      <c r="L820" s="1325" t="s">
        <v>297</v>
      </c>
      <c r="M820" s="1325"/>
      <c r="N820" s="1325"/>
      <c r="O820" s="1326"/>
      <c r="P820" s="1327"/>
      <c r="Q820" s="1327"/>
      <c r="R820" s="1327"/>
      <c r="S820" s="1327"/>
      <c r="T820" s="1325" t="s">
        <v>298</v>
      </c>
      <c r="U820" s="1325"/>
      <c r="V820" s="1325"/>
      <c r="W820" s="1325"/>
      <c r="X820" s="1328"/>
      <c r="Y820" s="1329"/>
      <c r="Z820" s="1330"/>
    </row>
    <row r="821" spans="1:26">
      <c r="A821" s="1331" t="s">
        <v>299</v>
      </c>
      <c r="B821" s="1332"/>
      <c r="C821" s="1332"/>
      <c r="D821" s="1332"/>
      <c r="E821" s="1333"/>
      <c r="F821" s="1334" t="s">
        <v>300</v>
      </c>
      <c r="G821" s="1335"/>
      <c r="H821" s="1335"/>
      <c r="I821" s="1335"/>
      <c r="J821" s="1335"/>
      <c r="K821" s="1335"/>
      <c r="L821" s="1335"/>
      <c r="M821" s="1335"/>
      <c r="N821" s="1335"/>
      <c r="O821" s="1335"/>
      <c r="P821" s="1335"/>
      <c r="Q821" s="1335"/>
      <c r="R821" s="1335"/>
      <c r="S821" s="1335"/>
      <c r="T821" s="1335"/>
      <c r="U821" s="1335"/>
      <c r="V821" s="1335"/>
      <c r="W821" s="1335"/>
      <c r="X821" s="1335"/>
      <c r="Y821" s="1335"/>
      <c r="Z821" s="1336"/>
    </row>
    <row r="822" spans="1:26">
      <c r="A822" s="1337"/>
      <c r="B822" s="1338"/>
      <c r="C822" s="1338"/>
      <c r="D822" s="1338"/>
      <c r="E822" s="1339"/>
      <c r="F822" s="1340"/>
      <c r="G822" s="1341"/>
      <c r="H822" s="1341"/>
      <c r="I822" s="1341"/>
      <c r="J822" s="1341"/>
      <c r="K822" s="1341"/>
      <c r="L822" s="1341"/>
      <c r="M822" s="1341"/>
      <c r="N822" s="1341"/>
      <c r="O822" s="1341"/>
      <c r="P822" s="1341"/>
      <c r="Q822" s="1341"/>
      <c r="R822" s="1341"/>
      <c r="S822" s="1341"/>
      <c r="T822" s="1341"/>
      <c r="U822" s="1341"/>
      <c r="V822" s="1341"/>
      <c r="W822" s="1341"/>
      <c r="X822" s="1341"/>
      <c r="Y822" s="1341"/>
      <c r="Z822" s="1342"/>
    </row>
    <row r="823" spans="1:26">
      <c r="A823" s="1343" t="s">
        <v>301</v>
      </c>
      <c r="B823" s="1343"/>
      <c r="C823" s="1343"/>
      <c r="D823" s="1343"/>
      <c r="E823" s="1343"/>
      <c r="F823" s="1324"/>
      <c r="G823" s="1324"/>
      <c r="H823" s="1324"/>
      <c r="I823" s="1324"/>
      <c r="J823" s="1324"/>
      <c r="K823" s="1324"/>
      <c r="L823" s="1324"/>
      <c r="M823" s="1324"/>
      <c r="N823" s="1324"/>
      <c r="O823" s="1324"/>
      <c r="P823" s="1324"/>
      <c r="Q823" s="1324"/>
      <c r="R823" s="1324"/>
      <c r="S823" s="1344" t="s">
        <v>302</v>
      </c>
      <c r="T823" s="1345"/>
      <c r="U823" s="1346"/>
      <c r="V823" s="1347"/>
      <c r="W823" s="1347"/>
      <c r="X823" s="1347"/>
      <c r="Y823" s="1347"/>
      <c r="Z823" s="1348"/>
    </row>
    <row r="824" spans="1:26">
      <c r="A824" s="1343" t="s">
        <v>303</v>
      </c>
      <c r="B824" s="1343"/>
      <c r="C824" s="1343"/>
      <c r="D824" s="1343"/>
      <c r="E824" s="1343"/>
      <c r="F824" s="1324"/>
      <c r="G824" s="1324"/>
      <c r="H824" s="1324"/>
      <c r="I824" s="1324"/>
      <c r="J824" s="1324"/>
      <c r="K824" s="1324"/>
      <c r="L824" s="1324"/>
      <c r="M824" s="1324"/>
      <c r="N824" s="1324"/>
      <c r="O824" s="1324"/>
      <c r="P824" s="1324"/>
      <c r="Q824" s="1324"/>
      <c r="R824" s="1324"/>
      <c r="S824" s="1344" t="s">
        <v>304</v>
      </c>
      <c r="T824" s="1345"/>
      <c r="U824" s="1346"/>
      <c r="V824" s="1347"/>
      <c r="W824" s="1347"/>
      <c r="X824" s="1347"/>
      <c r="Y824" s="1347"/>
      <c r="Z824" s="1348"/>
    </row>
    <row r="825" spans="1:26">
      <c r="A825" s="1349"/>
      <c r="B825" s="1349"/>
      <c r="C825" s="1349"/>
      <c r="D825" s="1349"/>
      <c r="E825" s="1349"/>
      <c r="F825" s="1350"/>
      <c r="G825" s="1350"/>
      <c r="H825" s="1350"/>
      <c r="I825" s="1350"/>
      <c r="J825" s="1350"/>
      <c r="K825" s="1350"/>
      <c r="L825" s="1350"/>
      <c r="M825" s="1350"/>
      <c r="N825" s="1350"/>
      <c r="O825" s="1350"/>
      <c r="P825" s="1350"/>
      <c r="Q825" s="1350"/>
      <c r="R825" s="1350"/>
      <c r="S825" s="1350"/>
      <c r="T825" s="1350"/>
      <c r="U825" s="1350"/>
      <c r="V825" s="1350"/>
      <c r="W825" s="1350"/>
      <c r="X825" s="1350"/>
      <c r="Y825" s="1350"/>
      <c r="Z825" s="1351"/>
    </row>
    <row r="826" spans="1:26">
      <c r="A826" s="1320" t="s">
        <v>305</v>
      </c>
      <c r="B826" s="1321"/>
      <c r="C826" s="1321"/>
      <c r="D826" s="1321"/>
      <c r="E826" s="1321"/>
      <c r="F826" s="1321"/>
      <c r="G826" s="1321"/>
      <c r="H826" s="1321"/>
      <c r="I826" s="1321"/>
      <c r="J826" s="1321"/>
      <c r="K826" s="1321"/>
      <c r="L826" s="1321"/>
      <c r="M826" s="1321"/>
      <c r="N826" s="1321"/>
      <c r="O826" s="1321"/>
      <c r="P826" s="1321"/>
      <c r="Q826" s="1321"/>
      <c r="R826" s="1321"/>
      <c r="S826" s="1321"/>
      <c r="T826" s="1321"/>
      <c r="U826" s="1321"/>
      <c r="V826" s="1321"/>
      <c r="W826" s="1321"/>
      <c r="X826" s="1321"/>
      <c r="Y826" s="1321"/>
      <c r="Z826" s="1322"/>
    </row>
    <row r="827" spans="1:26">
      <c r="A827" s="1352" t="s">
        <v>306</v>
      </c>
      <c r="B827" s="1353"/>
      <c r="C827" s="1354"/>
      <c r="D827" s="1355" t="s">
        <v>69</v>
      </c>
      <c r="E827" s="1356"/>
      <c r="F827" s="1356"/>
      <c r="G827" s="1356"/>
      <c r="H827" s="1356"/>
      <c r="I827" s="1356"/>
      <c r="J827" s="1356"/>
      <c r="K827" s="1356"/>
      <c r="L827" s="1356"/>
      <c r="M827" s="1356"/>
      <c r="N827" s="1356"/>
      <c r="O827" s="1356"/>
      <c r="P827" s="1356"/>
      <c r="Q827" s="1356"/>
      <c r="R827" s="1356"/>
      <c r="S827" s="1356"/>
      <c r="T827" s="1356"/>
      <c r="U827" s="1356"/>
      <c r="V827" s="1356"/>
      <c r="W827" s="1356"/>
      <c r="X827" s="1356"/>
      <c r="Y827" s="1353"/>
      <c r="Z827" s="1357" t="s">
        <v>105</v>
      </c>
    </row>
    <row r="828" spans="1:26">
      <c r="A828" s="1358" t="s">
        <v>362</v>
      </c>
      <c r="B828" s="1359"/>
      <c r="C828" s="1360"/>
      <c r="D828" s="1361" t="s">
        <v>363</v>
      </c>
      <c r="E828" s="1359"/>
      <c r="F828" s="1359"/>
      <c r="G828" s="1359"/>
      <c r="H828" s="1359"/>
      <c r="I828" s="1359"/>
      <c r="J828" s="1359"/>
      <c r="K828" s="1359"/>
      <c r="L828" s="1359"/>
      <c r="M828" s="1359"/>
      <c r="N828" s="1359"/>
      <c r="O828" s="1359"/>
      <c r="P828" s="1359"/>
      <c r="Q828" s="1359"/>
      <c r="R828" s="1359"/>
      <c r="S828" s="1359"/>
      <c r="T828" s="1359"/>
      <c r="U828" s="1359"/>
      <c r="V828" s="1359"/>
      <c r="W828" s="1359"/>
      <c r="X828" s="1359"/>
      <c r="Y828" s="1360"/>
      <c r="Z828" s="1362" t="s">
        <v>117</v>
      </c>
    </row>
    <row r="829" spans="1:26">
      <c r="A829" s="1363"/>
      <c r="B829" s="1364"/>
      <c r="C829" s="1365"/>
      <c r="D829" s="1366"/>
      <c r="E829" s="1364"/>
      <c r="F829" s="1364"/>
      <c r="G829" s="1364"/>
      <c r="H829" s="1364"/>
      <c r="I829" s="1364"/>
      <c r="J829" s="1364"/>
      <c r="K829" s="1364"/>
      <c r="L829" s="1364"/>
      <c r="M829" s="1364"/>
      <c r="N829" s="1364"/>
      <c r="O829" s="1364"/>
      <c r="P829" s="1364"/>
      <c r="Q829" s="1364"/>
      <c r="R829" s="1364"/>
      <c r="S829" s="1364"/>
      <c r="T829" s="1364"/>
      <c r="U829" s="1364"/>
      <c r="V829" s="1364"/>
      <c r="W829" s="1364"/>
      <c r="X829" s="1364"/>
      <c r="Y829" s="1365"/>
      <c r="Z829" s="1367"/>
    </row>
    <row r="830" spans="1:26">
      <c r="A830" s="1350"/>
      <c r="B830" s="1350"/>
      <c r="C830" s="1350"/>
      <c r="D830" s="1350"/>
      <c r="E830" s="1350"/>
      <c r="F830" s="1350"/>
      <c r="G830" s="1350"/>
      <c r="H830" s="1350"/>
      <c r="I830" s="1350"/>
      <c r="J830" s="1350"/>
      <c r="K830" s="1350"/>
      <c r="L830" s="1350"/>
      <c r="M830" s="1350"/>
      <c r="N830" s="1350"/>
      <c r="O830" s="1350"/>
      <c r="P830" s="1350"/>
      <c r="Q830" s="1350"/>
      <c r="R830" s="1350"/>
      <c r="S830" s="1350"/>
      <c r="T830" s="1350"/>
      <c r="U830" s="1350"/>
      <c r="V830" s="1350"/>
      <c r="W830" s="1350"/>
      <c r="X830" s="1350"/>
      <c r="Y830" s="1350"/>
      <c r="Z830" s="1350"/>
    </row>
    <row r="831" spans="1:26">
      <c r="A831" s="1368" t="s">
        <v>309</v>
      </c>
      <c r="B831" s="1369"/>
      <c r="C831" s="1369"/>
      <c r="D831" s="1369"/>
      <c r="E831" s="1369"/>
      <c r="F831" s="1369"/>
      <c r="G831" s="1369"/>
      <c r="H831" s="1369"/>
      <c r="I831" s="1369"/>
      <c r="J831" s="1369"/>
      <c r="K831" s="1369"/>
      <c r="L831" s="1369"/>
      <c r="M831" s="1369"/>
      <c r="N831" s="1369"/>
      <c r="O831" s="1369"/>
      <c r="P831" s="1369"/>
      <c r="Q831" s="1369"/>
      <c r="R831" s="1369"/>
      <c r="S831" s="1369"/>
      <c r="T831" s="1369"/>
      <c r="U831" s="1369"/>
      <c r="V831" s="1369"/>
      <c r="W831" s="1369"/>
      <c r="X831" s="1369"/>
      <c r="Y831" s="1369"/>
      <c r="Z831" s="1369"/>
    </row>
    <row r="832" spans="1:26">
      <c r="A832" s="1370" t="s">
        <v>310</v>
      </c>
      <c r="B832" s="1371" t="s">
        <v>311</v>
      </c>
      <c r="C832" s="1372"/>
      <c r="D832" s="1372"/>
      <c r="E832" s="1372"/>
      <c r="F832" s="1372"/>
      <c r="G832" s="1372"/>
      <c r="H832" s="1372"/>
      <c r="I832" s="1372"/>
      <c r="J832" s="1373"/>
      <c r="K832" s="1374" t="s">
        <v>312</v>
      </c>
      <c r="L832" s="1374"/>
      <c r="M832" s="1374"/>
      <c r="N832" s="1374"/>
      <c r="O832" s="1374"/>
      <c r="P832" s="1374"/>
      <c r="Q832" s="1374"/>
      <c r="R832" s="1374"/>
      <c r="S832" s="1374"/>
      <c r="T832" s="1374"/>
      <c r="U832" s="1374"/>
      <c r="V832" s="1374"/>
      <c r="W832" s="1371" t="s">
        <v>313</v>
      </c>
      <c r="X832" s="1372"/>
      <c r="Y832" s="1373"/>
      <c r="Z832" s="1371" t="s">
        <v>314</v>
      </c>
    </row>
    <row r="833" spans="1:27">
      <c r="A833" s="1375"/>
      <c r="B833" s="1376"/>
      <c r="C833" s="1377"/>
      <c r="D833" s="1377"/>
      <c r="E833" s="1377"/>
      <c r="F833" s="1377"/>
      <c r="G833" s="1377"/>
      <c r="H833" s="1377"/>
      <c r="I833" s="1377"/>
      <c r="J833" s="1378"/>
      <c r="K833" s="1379" t="s">
        <v>315</v>
      </c>
      <c r="L833" s="1379"/>
      <c r="M833" s="1379" t="s">
        <v>316</v>
      </c>
      <c r="N833" s="1379"/>
      <c r="O833" s="1379" t="s">
        <v>317</v>
      </c>
      <c r="P833" s="1379"/>
      <c r="Q833" s="1380" t="s">
        <v>318</v>
      </c>
      <c r="R833" s="1381"/>
      <c r="S833" s="1380" t="s">
        <v>319</v>
      </c>
      <c r="T833" s="1381"/>
      <c r="U833" s="1380" t="s">
        <v>320</v>
      </c>
      <c r="V833" s="1381"/>
      <c r="W833" s="1376"/>
      <c r="X833" s="1377"/>
      <c r="Y833" s="1378"/>
      <c r="Z833" s="1376"/>
    </row>
    <row r="834" spans="1:27">
      <c r="A834" s="1382"/>
      <c r="B834" s="1383"/>
      <c r="C834" s="1384"/>
      <c r="D834" s="1384"/>
      <c r="E834" s="1384"/>
      <c r="F834" s="1384"/>
      <c r="G834" s="1384"/>
      <c r="H834" s="1384"/>
      <c r="I834" s="1384"/>
      <c r="J834" s="1385"/>
      <c r="K834" s="1379" t="s">
        <v>321</v>
      </c>
      <c r="L834" s="1379"/>
      <c r="M834" s="1379" t="s">
        <v>321</v>
      </c>
      <c r="N834" s="1379"/>
      <c r="O834" s="1379" t="s">
        <v>321</v>
      </c>
      <c r="P834" s="1379"/>
      <c r="Q834" s="1380" t="s">
        <v>322</v>
      </c>
      <c r="R834" s="1381"/>
      <c r="S834" s="1380" t="s">
        <v>323</v>
      </c>
      <c r="T834" s="1381"/>
      <c r="U834" s="1380" t="s">
        <v>324</v>
      </c>
      <c r="V834" s="1381"/>
      <c r="W834" s="1383"/>
      <c r="X834" s="1384"/>
      <c r="Y834" s="1385"/>
      <c r="Z834" s="1383"/>
    </row>
    <row r="835" spans="1:27">
      <c r="A835" s="1386"/>
      <c r="B835" s="1387" t="s">
        <v>325</v>
      </c>
      <c r="C835" s="1388"/>
      <c r="D835" s="1388"/>
      <c r="E835" s="1388"/>
      <c r="F835" s="1388"/>
      <c r="G835" s="1388"/>
      <c r="H835" s="1388"/>
      <c r="I835" s="1388"/>
      <c r="J835" s="1389"/>
      <c r="K835" s="1390"/>
      <c r="L835" s="1391"/>
      <c r="M835" s="1390"/>
      <c r="N835" s="1391"/>
      <c r="O835" s="1390"/>
      <c r="P835" s="1391"/>
      <c r="Q835" s="1523">
        <v>17.600000000000001</v>
      </c>
      <c r="R835" s="1524"/>
      <c r="S835" s="1390"/>
      <c r="T835" s="1391"/>
      <c r="U835" s="1390"/>
      <c r="V835" s="1391"/>
      <c r="W835" s="1390"/>
      <c r="X835" s="1392"/>
      <c r="Y835" s="1391"/>
      <c r="Z835" s="1393">
        <v>17.600000000000001</v>
      </c>
    </row>
    <row r="836" spans="1:27">
      <c r="A836" s="1386"/>
      <c r="B836" s="1387"/>
      <c r="C836" s="1388"/>
      <c r="D836" s="1388"/>
      <c r="E836" s="1388"/>
      <c r="F836" s="1388"/>
      <c r="G836" s="1388"/>
      <c r="H836" s="1388"/>
      <c r="I836" s="1388"/>
      <c r="J836" s="1389"/>
      <c r="K836" s="1390"/>
      <c r="L836" s="1391"/>
      <c r="M836" s="1390"/>
      <c r="N836" s="1391"/>
      <c r="O836" s="1390"/>
      <c r="P836" s="1391"/>
      <c r="Q836" s="1390"/>
      <c r="R836" s="1391"/>
      <c r="S836" s="1390"/>
      <c r="T836" s="1391"/>
      <c r="U836" s="1390"/>
      <c r="V836" s="1391"/>
      <c r="W836" s="1390"/>
      <c r="X836" s="1392"/>
      <c r="Y836" s="1391"/>
      <c r="Z836" s="1393">
        <v>0</v>
      </c>
    </row>
    <row r="837" spans="1:27">
      <c r="A837" s="1386"/>
      <c r="B837" s="1387"/>
      <c r="C837" s="1388"/>
      <c r="D837" s="1388"/>
      <c r="E837" s="1388"/>
      <c r="F837" s="1388"/>
      <c r="G837" s="1388"/>
      <c r="H837" s="1388"/>
      <c r="I837" s="1388"/>
      <c r="J837" s="1389"/>
      <c r="K837" s="1390"/>
      <c r="L837" s="1391"/>
      <c r="M837" s="1390"/>
      <c r="N837" s="1391"/>
      <c r="O837" s="1390"/>
      <c r="P837" s="1391"/>
      <c r="Q837" s="1390"/>
      <c r="R837" s="1391"/>
      <c r="S837" s="1390"/>
      <c r="T837" s="1391"/>
      <c r="U837" s="1390"/>
      <c r="V837" s="1391"/>
      <c r="W837" s="1390"/>
      <c r="X837" s="1392"/>
      <c r="Y837" s="1391"/>
      <c r="Z837" s="1393">
        <v>0</v>
      </c>
    </row>
    <row r="838" spans="1:27">
      <c r="A838" s="1386"/>
      <c r="B838" s="1387"/>
      <c r="C838" s="1388"/>
      <c r="D838" s="1388"/>
      <c r="E838" s="1388"/>
      <c r="F838" s="1388"/>
      <c r="G838" s="1388"/>
      <c r="H838" s="1388"/>
      <c r="I838" s="1388"/>
      <c r="J838" s="1389"/>
      <c r="K838" s="1390"/>
      <c r="L838" s="1391"/>
      <c r="M838" s="1390"/>
      <c r="N838" s="1391"/>
      <c r="O838" s="1390"/>
      <c r="P838" s="1391"/>
      <c r="Q838" s="1390"/>
      <c r="R838" s="1391"/>
      <c r="S838" s="1390"/>
      <c r="T838" s="1391"/>
      <c r="U838" s="1390"/>
      <c r="V838" s="1391"/>
      <c r="W838" s="1390"/>
      <c r="X838" s="1392"/>
      <c r="Y838" s="1391"/>
      <c r="Z838" s="1393">
        <v>0</v>
      </c>
    </row>
    <row r="839" spans="1:27">
      <c r="A839" s="1394"/>
      <c r="B839" s="1395"/>
      <c r="C839" s="1396"/>
      <c r="D839" s="1396"/>
      <c r="E839" s="1396"/>
      <c r="F839" s="1396"/>
      <c r="G839" s="1396"/>
      <c r="H839" s="1396"/>
      <c r="I839" s="1396"/>
      <c r="J839" s="1397"/>
      <c r="K839" s="1398"/>
      <c r="L839" s="1399"/>
      <c r="M839" s="1398"/>
      <c r="N839" s="1399"/>
      <c r="O839" s="1398"/>
      <c r="P839" s="1399"/>
      <c r="Q839" s="1398"/>
      <c r="R839" s="1399"/>
      <c r="S839" s="1398"/>
      <c r="T839" s="1399"/>
      <c r="U839" s="1398"/>
      <c r="V839" s="1399"/>
      <c r="W839" s="1398"/>
      <c r="X839" s="1400"/>
      <c r="Y839" s="1399"/>
      <c r="Z839" s="1401">
        <v>0</v>
      </c>
    </row>
    <row r="840" spans="1:27">
      <c r="A840" s="1402" t="s">
        <v>326</v>
      </c>
      <c r="B840" s="1403"/>
      <c r="C840" s="1404"/>
      <c r="D840" s="1404"/>
      <c r="E840" s="1404"/>
      <c r="F840" s="1404"/>
      <c r="G840" s="1404"/>
      <c r="H840" s="1404"/>
      <c r="I840" s="1404"/>
      <c r="J840" s="1404"/>
      <c r="K840" s="1404"/>
      <c r="L840" s="1404"/>
      <c r="M840" s="1404"/>
      <c r="N840" s="1404"/>
      <c r="O840" s="1404"/>
      <c r="P840" s="1404"/>
      <c r="Q840" s="1404"/>
      <c r="R840" s="1404"/>
      <c r="S840" s="1404"/>
      <c r="T840" s="1404"/>
      <c r="U840" s="1404"/>
      <c r="V840" s="1404"/>
      <c r="W840" s="1404"/>
      <c r="X840" s="1404"/>
      <c r="Y840" s="1404"/>
      <c r="Z840" s="1405">
        <v>17.600000000000001</v>
      </c>
      <c r="AA840" s="1485">
        <f>+Z840+'[130]MEMORIAS ANDEN CALLE 12'!Z1123</f>
        <v>39.68</v>
      </c>
    </row>
    <row r="841" spans="1:27">
      <c r="A841" s="1406"/>
      <c r="B841" s="1406"/>
      <c r="C841" s="1406"/>
      <c r="D841" s="1406"/>
      <c r="E841" s="1406"/>
      <c r="F841" s="1406"/>
      <c r="G841" s="1406"/>
      <c r="H841" s="1406"/>
      <c r="I841" s="1406"/>
      <c r="J841" s="1406"/>
      <c r="K841" s="1406"/>
      <c r="L841" s="1406"/>
      <c r="M841" s="1406"/>
      <c r="N841" s="1406"/>
      <c r="O841" s="1406"/>
      <c r="P841" s="1406"/>
      <c r="Q841" s="1406"/>
      <c r="R841" s="1406"/>
      <c r="S841" s="1406"/>
      <c r="T841" s="1406"/>
      <c r="U841" s="1406"/>
      <c r="V841" s="1406"/>
      <c r="W841" s="1406"/>
      <c r="X841" s="1406"/>
      <c r="Y841" s="1407"/>
      <c r="Z841" s="1407"/>
    </row>
    <row r="842" spans="1:27">
      <c r="A842" s="1368" t="s">
        <v>327</v>
      </c>
      <c r="B842" s="1369"/>
      <c r="C842" s="1369"/>
      <c r="D842" s="1369"/>
      <c r="E842" s="1369"/>
      <c r="F842" s="1369"/>
      <c r="G842" s="1369"/>
      <c r="H842" s="1369"/>
      <c r="I842" s="1369"/>
      <c r="J842" s="1369"/>
      <c r="K842" s="1369"/>
      <c r="L842" s="1369"/>
      <c r="M842" s="1369"/>
      <c r="N842" s="1369"/>
      <c r="O842" s="1369"/>
      <c r="P842" s="1369"/>
      <c r="Q842" s="1369"/>
      <c r="R842" s="1369"/>
      <c r="S842" s="1369"/>
      <c r="T842" s="1369"/>
      <c r="U842" s="1369"/>
      <c r="V842" s="1369"/>
      <c r="W842" s="1369"/>
      <c r="X842" s="1369"/>
      <c r="Y842" s="1369"/>
      <c r="Z842" s="1369"/>
    </row>
    <row r="843" spans="1:27">
      <c r="A843" s="1408" t="s">
        <v>328</v>
      </c>
      <c r="B843" s="1356"/>
      <c r="C843" s="1356"/>
      <c r="D843" s="1356"/>
      <c r="E843" s="1356"/>
      <c r="F843" s="1356"/>
      <c r="G843" s="1356"/>
      <c r="H843" s="1356"/>
      <c r="I843" s="1356"/>
      <c r="J843" s="1356"/>
      <c r="K843" s="1356"/>
      <c r="L843" s="1356"/>
      <c r="M843" s="1356"/>
      <c r="N843" s="1356"/>
      <c r="O843" s="1356"/>
      <c r="P843" s="1356"/>
      <c r="Q843" s="1356"/>
      <c r="R843" s="1356"/>
      <c r="S843" s="1356"/>
      <c r="T843" s="1356"/>
      <c r="U843" s="1356"/>
      <c r="V843" s="1356"/>
      <c r="W843" s="1356"/>
      <c r="X843" s="1356"/>
      <c r="Y843" s="1356"/>
      <c r="Z843" s="1356"/>
    </row>
    <row r="844" spans="1:27">
      <c r="B844" s="1409"/>
      <c r="C844" s="1409"/>
      <c r="D844" s="1409"/>
      <c r="E844" s="1409"/>
      <c r="F844" s="1409"/>
      <c r="G844" s="1409"/>
      <c r="H844" s="1409"/>
      <c r="I844" s="1409"/>
      <c r="J844" s="1409"/>
      <c r="K844" s="1409"/>
      <c r="L844" s="1409"/>
      <c r="M844" s="1486" t="s">
        <v>300</v>
      </c>
      <c r="N844" s="1486"/>
      <c r="O844" s="1486"/>
      <c r="P844" s="1486"/>
      <c r="Q844" s="1409"/>
      <c r="R844" s="1409"/>
      <c r="S844" s="1409"/>
      <c r="T844" s="1409"/>
      <c r="U844" s="1409"/>
      <c r="V844" s="1409"/>
      <c r="W844" s="1409"/>
      <c r="X844" s="1409"/>
      <c r="Y844" s="1409"/>
      <c r="Z844" s="1409"/>
    </row>
    <row r="845" spans="1:27">
      <c r="A845" s="1413"/>
      <c r="B845" s="1349"/>
      <c r="C845" s="1349"/>
      <c r="D845" s="1349"/>
      <c r="E845" s="1349"/>
      <c r="F845" s="1349"/>
      <c r="G845" s="1349"/>
      <c r="H845" s="1349"/>
      <c r="I845" s="1349"/>
      <c r="J845" s="1349"/>
      <c r="K845" s="1349"/>
      <c r="L845" s="1349"/>
      <c r="M845" s="1349"/>
      <c r="N845" s="1349"/>
      <c r="O845" s="1349"/>
      <c r="P845" s="1349"/>
      <c r="Q845" s="1349"/>
      <c r="R845" s="1349"/>
      <c r="S845" s="1349"/>
      <c r="T845" s="1349"/>
      <c r="U845" s="1349"/>
      <c r="V845" s="1349"/>
      <c r="W845" s="1349"/>
      <c r="X845" s="1349"/>
      <c r="Y845" s="1349"/>
      <c r="Z845" s="1349"/>
    </row>
    <row r="846" spans="1:27">
      <c r="A846" s="1413"/>
      <c r="B846" s="1411" t="s">
        <v>329</v>
      </c>
      <c r="C846" s="1411"/>
      <c r="D846" s="1411"/>
      <c r="E846" s="1349"/>
      <c r="F846" s="1349"/>
      <c r="G846" s="1349"/>
      <c r="H846" s="1349"/>
      <c r="I846" s="1349"/>
      <c r="J846" s="1349"/>
      <c r="K846" s="1349"/>
      <c r="L846" s="1349"/>
      <c r="M846" s="1349"/>
      <c r="N846" s="1349"/>
      <c r="O846" s="1349"/>
      <c r="P846" s="1349"/>
      <c r="Q846" s="1349"/>
      <c r="R846" s="1349"/>
      <c r="S846" s="1349"/>
      <c r="T846" s="1349"/>
      <c r="U846" s="1349"/>
      <c r="V846" s="1349"/>
      <c r="W846" s="1349"/>
      <c r="X846" s="1349"/>
      <c r="Y846" s="1349"/>
      <c r="Z846" s="1349"/>
    </row>
    <row r="847" spans="1:27">
      <c r="A847" s="1413"/>
      <c r="B847" s="1349"/>
      <c r="C847" s="1349"/>
      <c r="D847" s="1349"/>
      <c r="E847" s="1349"/>
      <c r="F847" s="1349"/>
      <c r="G847" s="1349"/>
      <c r="H847" s="1349"/>
      <c r="I847" s="1349"/>
      <c r="J847" s="1349"/>
      <c r="K847" s="1349"/>
      <c r="L847" s="1349"/>
      <c r="M847" s="1349"/>
      <c r="N847" s="1349"/>
      <c r="O847" s="1349"/>
      <c r="P847" s="1349"/>
      <c r="Q847" s="1349"/>
      <c r="R847" s="1349"/>
      <c r="S847" s="1349"/>
      <c r="T847" s="1349"/>
      <c r="U847" s="1349"/>
      <c r="V847" s="1349"/>
      <c r="W847" s="1349"/>
      <c r="X847" s="1349"/>
      <c r="Y847" s="1349"/>
      <c r="Z847" s="1349"/>
    </row>
    <row r="848" spans="1:27">
      <c r="A848" s="1413"/>
      <c r="B848" s="1349"/>
      <c r="C848" s="1349"/>
      <c r="D848" s="1349"/>
      <c r="E848" s="1349"/>
      <c r="F848" s="1349"/>
      <c r="G848" s="1349"/>
      <c r="H848" s="1349"/>
      <c r="I848" s="1349"/>
      <c r="J848" s="1349"/>
      <c r="K848" s="1349"/>
      <c r="L848" s="1349"/>
      <c r="M848" s="1349"/>
      <c r="N848" s="1349"/>
      <c r="O848" s="1349"/>
      <c r="P848" s="1349"/>
      <c r="Q848" s="1349"/>
      <c r="R848" s="1349"/>
      <c r="S848" s="1349"/>
      <c r="T848" s="1349"/>
      <c r="U848" s="1349"/>
      <c r="V848" s="1349"/>
      <c r="W848" s="1349"/>
      <c r="X848" s="1349"/>
      <c r="Y848" s="1349"/>
      <c r="Z848" s="1349"/>
    </row>
    <row r="849" spans="1:26">
      <c r="A849" s="1413"/>
      <c r="B849" s="1349"/>
      <c r="C849" s="1349"/>
      <c r="D849" s="1349"/>
      <c r="E849" s="1349"/>
      <c r="F849" s="1349"/>
      <c r="G849" s="1349"/>
      <c r="H849" s="1349"/>
      <c r="I849" s="1349"/>
      <c r="J849" s="1349"/>
      <c r="K849" s="1349"/>
      <c r="L849" s="1349"/>
      <c r="M849" s="1349"/>
      <c r="N849" s="1349"/>
      <c r="O849" s="1349"/>
      <c r="P849" s="1349"/>
      <c r="Q849" s="1349"/>
      <c r="R849" s="1349"/>
      <c r="S849" s="1349"/>
      <c r="T849" s="1349"/>
      <c r="U849" s="1349"/>
      <c r="V849" s="1349"/>
      <c r="W849" s="1349"/>
      <c r="X849" s="1349"/>
      <c r="Y849" s="1349"/>
      <c r="Z849" s="1349"/>
    </row>
    <row r="850" spans="1:26">
      <c r="A850" s="1413"/>
      <c r="B850" s="1349"/>
      <c r="C850" s="1349"/>
      <c r="D850" s="1349"/>
      <c r="E850" s="1349"/>
      <c r="F850" s="1349"/>
      <c r="G850" s="1349"/>
      <c r="H850" s="1349"/>
      <c r="I850" s="1349"/>
      <c r="J850" s="1349"/>
      <c r="K850" s="1349"/>
      <c r="L850" s="1349"/>
      <c r="M850" s="1349"/>
      <c r="N850" s="1349"/>
      <c r="O850" s="1349"/>
      <c r="P850" s="1349"/>
      <c r="Q850" s="1349"/>
      <c r="R850" s="1349"/>
      <c r="S850" s="1349"/>
      <c r="T850" s="1349"/>
      <c r="U850" s="1349"/>
      <c r="V850" s="1349"/>
      <c r="W850" s="1349"/>
      <c r="X850" s="1349"/>
      <c r="Y850" s="1349"/>
      <c r="Z850" s="1349"/>
    </row>
    <row r="851" spans="1:26">
      <c r="A851" s="1413"/>
      <c r="B851" s="1349"/>
      <c r="C851" s="1349"/>
      <c r="D851" s="1349"/>
      <c r="E851" s="1349"/>
      <c r="F851" s="1349"/>
      <c r="G851" s="1349"/>
      <c r="H851" s="1349"/>
      <c r="I851" s="1349"/>
      <c r="J851" s="1349"/>
      <c r="K851" s="1349"/>
      <c r="L851" s="1349"/>
      <c r="M851" s="1349"/>
      <c r="N851" s="1349"/>
      <c r="O851" s="1349"/>
      <c r="P851" s="1349"/>
      <c r="Q851" s="1349"/>
      <c r="R851" s="1349"/>
      <c r="S851" s="1349"/>
      <c r="T851" s="1349"/>
      <c r="U851" s="1349"/>
      <c r="V851" s="1349"/>
      <c r="W851" s="1349"/>
      <c r="X851" s="1349"/>
      <c r="Y851" s="1349"/>
      <c r="Z851" s="1349"/>
    </row>
    <row r="852" spans="1:26">
      <c r="A852" s="1413"/>
      <c r="B852" s="1349"/>
      <c r="C852" s="1349"/>
      <c r="D852" s="1349"/>
      <c r="E852" s="1349"/>
      <c r="F852" s="1349"/>
      <c r="G852" s="1349"/>
      <c r="H852" s="1349"/>
      <c r="I852" s="1349"/>
      <c r="J852" s="1349"/>
      <c r="K852" s="1349"/>
      <c r="L852" s="1349"/>
      <c r="M852" s="1349"/>
      <c r="N852" s="1349"/>
      <c r="O852" s="1349"/>
      <c r="P852" s="1349"/>
      <c r="Q852" s="1349"/>
      <c r="R852" s="1349"/>
      <c r="S852" s="1349"/>
      <c r="T852" s="1349"/>
      <c r="U852" s="1349"/>
      <c r="V852" s="1349"/>
      <c r="W852" s="1349"/>
      <c r="X852" s="1349"/>
      <c r="Y852" s="1349"/>
      <c r="Z852" s="1349"/>
    </row>
    <row r="853" spans="1:26">
      <c r="A853" s="1413"/>
      <c r="B853" s="1349"/>
      <c r="C853" s="1349"/>
      <c r="D853" s="1349"/>
      <c r="E853" s="1349"/>
      <c r="F853" s="1349"/>
      <c r="G853" s="1349"/>
      <c r="H853" s="1349"/>
      <c r="I853" s="1349"/>
      <c r="J853" s="1349"/>
      <c r="K853" s="1349"/>
      <c r="L853" s="1349"/>
      <c r="M853" s="1349"/>
      <c r="N853" s="1349"/>
      <c r="O853" s="1349"/>
      <c r="P853" s="1349"/>
      <c r="Q853" s="1349"/>
      <c r="R853" s="1349"/>
      <c r="S853" s="1349"/>
      <c r="T853" s="1349"/>
      <c r="U853" s="1349"/>
      <c r="V853" s="1349"/>
      <c r="W853" s="1349"/>
      <c r="X853" s="1349"/>
      <c r="Y853" s="1349"/>
      <c r="Z853" s="1349"/>
    </row>
    <row r="854" spans="1:26">
      <c r="A854" s="1413"/>
      <c r="B854" s="1349"/>
      <c r="C854" s="1349"/>
      <c r="D854" s="1349"/>
      <c r="E854" s="1349"/>
      <c r="F854" s="1349"/>
      <c r="G854" s="1349"/>
      <c r="H854" s="1349"/>
      <c r="I854" s="1349"/>
      <c r="J854" s="1349"/>
      <c r="K854" s="1349"/>
      <c r="L854" s="1349"/>
      <c r="M854" s="1349"/>
      <c r="N854" s="1349"/>
      <c r="O854" s="1349"/>
      <c r="P854" s="1349"/>
      <c r="Q854" s="1349"/>
      <c r="R854" s="1349"/>
      <c r="S854" s="1349"/>
      <c r="T854" s="1349"/>
      <c r="U854" s="1349"/>
      <c r="V854" s="1349"/>
      <c r="W854" s="1349"/>
      <c r="X854" s="1349"/>
      <c r="Y854" s="1349"/>
      <c r="Z854" s="1349"/>
    </row>
    <row r="855" spans="1:26">
      <c r="A855" s="1413"/>
      <c r="B855" s="1349"/>
      <c r="C855" s="1349"/>
      <c r="D855" s="1349"/>
      <c r="E855" s="1349"/>
      <c r="F855" s="1349"/>
      <c r="G855" s="1349"/>
      <c r="H855" s="1349"/>
      <c r="I855" s="1349"/>
      <c r="J855" s="1349"/>
      <c r="K855" s="1349"/>
      <c r="L855" s="1349"/>
      <c r="M855" s="1349"/>
      <c r="N855" s="1349"/>
      <c r="O855" s="1349"/>
      <c r="P855" s="1349"/>
      <c r="Q855" s="1349"/>
      <c r="R855" s="1349"/>
      <c r="S855" s="1349"/>
      <c r="T855" s="1349"/>
      <c r="U855" s="1349"/>
      <c r="V855" s="1349"/>
      <c r="W855" s="1349"/>
      <c r="X855" s="1349"/>
      <c r="Y855" s="1349"/>
      <c r="Z855" s="1349"/>
    </row>
    <row r="856" spans="1:26">
      <c r="A856" s="1414"/>
      <c r="B856" s="1415"/>
      <c r="C856" s="1415"/>
      <c r="D856" s="1415"/>
      <c r="E856" s="1415"/>
      <c r="F856" s="1415"/>
      <c r="G856" s="1415"/>
      <c r="H856" s="1415"/>
      <c r="I856" s="1415"/>
      <c r="J856" s="1415"/>
      <c r="K856" s="1415"/>
      <c r="L856" s="1415"/>
      <c r="M856" s="1415"/>
      <c r="N856" s="1415"/>
      <c r="O856" s="1415"/>
      <c r="P856" s="1415"/>
      <c r="Q856" s="1415"/>
      <c r="R856" s="1415"/>
      <c r="S856" s="1415"/>
      <c r="T856" s="1415"/>
      <c r="U856" s="1415"/>
      <c r="V856" s="1415"/>
      <c r="W856" s="1415"/>
      <c r="X856" s="1415"/>
      <c r="Y856" s="1415"/>
      <c r="Z856" s="1415"/>
    </row>
    <row r="857" spans="1:26">
      <c r="A857" s="1416"/>
      <c r="B857" s="1416"/>
      <c r="C857" s="1416"/>
      <c r="D857" s="1416"/>
      <c r="E857" s="1416"/>
      <c r="F857" s="1416"/>
      <c r="G857" s="1416"/>
      <c r="H857" s="1416"/>
      <c r="I857" s="1416"/>
      <c r="J857" s="1416"/>
      <c r="K857" s="1416"/>
      <c r="L857" s="1416"/>
      <c r="M857" s="1416"/>
      <c r="N857" s="1416"/>
      <c r="O857" s="1416"/>
      <c r="P857" s="1416"/>
      <c r="Q857" s="1416"/>
      <c r="R857" s="1416"/>
      <c r="S857" s="1416"/>
      <c r="T857" s="1416"/>
      <c r="U857" s="1416"/>
      <c r="V857" s="1416"/>
      <c r="W857" s="1416"/>
      <c r="X857" s="1416"/>
      <c r="Y857" s="1416"/>
      <c r="Z857" s="1417"/>
    </row>
    <row r="858" spans="1:26">
      <c r="A858" s="1320" t="s">
        <v>330</v>
      </c>
      <c r="B858" s="1321"/>
      <c r="C858" s="1321"/>
      <c r="D858" s="1321"/>
      <c r="E858" s="1321"/>
      <c r="F858" s="1321"/>
      <c r="G858" s="1321"/>
      <c r="H858" s="1321"/>
      <c r="I858" s="1321"/>
      <c r="J858" s="1321"/>
      <c r="K858" s="1321"/>
      <c r="L858" s="1321"/>
      <c r="M858" s="1321"/>
      <c r="N858" s="1321"/>
      <c r="O858" s="1321"/>
      <c r="P858" s="1321"/>
      <c r="Q858" s="1321"/>
      <c r="R858" s="1321"/>
      <c r="S858" s="1321"/>
      <c r="T858" s="1321"/>
      <c r="U858" s="1321"/>
      <c r="V858" s="1321"/>
      <c r="W858" s="1321"/>
      <c r="X858" s="1321"/>
      <c r="Y858" s="1321"/>
      <c r="Z858" s="1321"/>
    </row>
    <row r="859" spans="1:26">
      <c r="A859" s="1418"/>
      <c r="B859" s="1419"/>
      <c r="C859" s="1419"/>
      <c r="D859" s="1419"/>
      <c r="E859" s="1419"/>
      <c r="F859" s="1419"/>
      <c r="G859" s="1419"/>
      <c r="H859" s="1419"/>
      <c r="I859" s="1419"/>
      <c r="J859" s="1419"/>
      <c r="K859" s="1419"/>
      <c r="L859" s="1419"/>
      <c r="M859" s="1419"/>
      <c r="N859" s="1419"/>
      <c r="O859" s="1419"/>
      <c r="P859" s="1419"/>
      <c r="Q859" s="1419"/>
      <c r="R859" s="1419"/>
      <c r="S859" s="1419"/>
      <c r="T859" s="1419"/>
      <c r="U859" s="1419"/>
      <c r="V859" s="1419"/>
      <c r="W859" s="1419"/>
      <c r="X859" s="1419"/>
      <c r="Y859" s="1419"/>
      <c r="Z859" s="1419"/>
    </row>
    <row r="860" spans="1:26">
      <c r="A860" s="1420"/>
      <c r="B860" s="1421"/>
      <c r="C860" s="1421"/>
      <c r="D860" s="1421"/>
      <c r="E860" s="1421"/>
      <c r="F860" s="1421"/>
      <c r="G860" s="1421"/>
      <c r="H860" s="1421"/>
      <c r="I860" s="1421"/>
      <c r="J860" s="1421"/>
      <c r="K860" s="1421"/>
      <c r="L860" s="1421"/>
      <c r="M860" s="1421"/>
      <c r="N860" s="1421"/>
      <c r="O860" s="1421"/>
      <c r="P860" s="1421"/>
      <c r="Q860" s="1421"/>
      <c r="R860" s="1421"/>
      <c r="S860" s="1421"/>
      <c r="T860" s="1421"/>
      <c r="U860" s="1421"/>
      <c r="V860" s="1421"/>
      <c r="W860" s="1421"/>
      <c r="X860" s="1421"/>
      <c r="Y860" s="1421"/>
      <c r="Z860" s="1421"/>
    </row>
    <row r="861" spans="1:26">
      <c r="A861" s="1422"/>
      <c r="B861" s="1423"/>
      <c r="C861" s="1423"/>
      <c r="D861" s="1423"/>
      <c r="E861" s="1423"/>
      <c r="F861" s="1423"/>
      <c r="G861" s="1423"/>
      <c r="H861" s="1423"/>
      <c r="I861" s="1423"/>
      <c r="J861" s="1423"/>
      <c r="K861" s="1423"/>
      <c r="L861" s="1423"/>
      <c r="M861" s="1423"/>
      <c r="N861" s="1423"/>
      <c r="O861" s="1423"/>
      <c r="P861" s="1423"/>
      <c r="Q861" s="1423"/>
      <c r="R861" s="1423"/>
      <c r="S861" s="1423"/>
      <c r="T861" s="1423"/>
      <c r="U861" s="1423"/>
      <c r="V861" s="1423"/>
      <c r="W861" s="1423"/>
      <c r="X861" s="1423"/>
      <c r="Y861" s="1423"/>
      <c r="Z861" s="1423"/>
    </row>
    <row r="862" spans="1:26">
      <c r="A862" s="1424"/>
      <c r="B862" s="1425"/>
      <c r="C862" s="1425"/>
      <c r="D862" s="1425"/>
      <c r="E862" s="1425"/>
      <c r="F862" s="1425"/>
      <c r="G862" s="1425"/>
      <c r="H862" s="1425"/>
      <c r="I862" s="1425"/>
      <c r="J862" s="1425"/>
      <c r="K862" s="1425"/>
      <c r="L862" s="1425"/>
      <c r="M862" s="1425"/>
      <c r="N862" s="1425"/>
      <c r="O862" s="1425"/>
      <c r="P862" s="1425"/>
      <c r="Q862" s="1425"/>
      <c r="R862" s="1425"/>
      <c r="S862" s="1425"/>
      <c r="T862" s="1425"/>
      <c r="U862" s="1425"/>
      <c r="V862" s="1425"/>
      <c r="W862" s="1425"/>
      <c r="X862" s="1425"/>
      <c r="Y862" s="1425"/>
      <c r="Z862" s="1426"/>
    </row>
    <row r="863" spans="1:26">
      <c r="A863" s="1427"/>
      <c r="B863" s="1428" t="s">
        <v>331</v>
      </c>
      <c r="C863" s="1428"/>
      <c r="D863" s="1428"/>
      <c r="E863" s="1428"/>
      <c r="F863" s="1428"/>
      <c r="G863" s="1428"/>
      <c r="H863" s="1429"/>
      <c r="I863" s="1429"/>
      <c r="J863" s="1429"/>
      <c r="K863" s="1428" t="s">
        <v>332</v>
      </c>
      <c r="L863" s="1428"/>
      <c r="M863" s="1428"/>
      <c r="N863" s="1428"/>
      <c r="O863" s="1428"/>
      <c r="P863" s="1428"/>
      <c r="Q863" s="1428"/>
      <c r="R863" s="1429"/>
      <c r="S863" s="1429"/>
      <c r="T863" s="1428"/>
      <c r="U863" s="1428"/>
      <c r="V863" s="1428"/>
      <c r="W863" s="1428"/>
      <c r="X863" s="1428"/>
      <c r="Y863" s="1428"/>
      <c r="Z863" s="1428"/>
    </row>
    <row r="864" spans="1:26">
      <c r="A864" s="1427"/>
      <c r="B864" s="1430"/>
      <c r="C864" s="1429"/>
      <c r="D864" s="1429"/>
      <c r="E864" s="1429"/>
      <c r="F864" s="1429"/>
      <c r="G864" s="1429"/>
      <c r="H864" s="1429"/>
      <c r="I864" s="1429"/>
      <c r="J864" s="1429"/>
      <c r="K864" s="1430"/>
      <c r="L864" s="1430"/>
      <c r="M864" s="1429"/>
      <c r="N864" s="1429"/>
      <c r="O864" s="1429"/>
      <c r="P864" s="1429"/>
      <c r="Q864" s="1429"/>
      <c r="R864" s="1429"/>
      <c r="S864" s="1429"/>
      <c r="T864" s="1430"/>
      <c r="U864" s="1430"/>
      <c r="V864" s="1430"/>
      <c r="W864" s="1429"/>
      <c r="X864" s="1429"/>
      <c r="Y864" s="1429"/>
      <c r="Z864" s="1429"/>
    </row>
    <row r="865" spans="1:26">
      <c r="A865" s="1427"/>
      <c r="B865" s="1430"/>
      <c r="C865" s="1429"/>
      <c r="D865" s="1429"/>
      <c r="E865" s="1429"/>
      <c r="F865" s="1429"/>
      <c r="G865" s="1429"/>
      <c r="H865" s="1429"/>
      <c r="I865" s="1429"/>
      <c r="J865" s="1429"/>
      <c r="K865" s="1430"/>
      <c r="L865" s="1430"/>
      <c r="M865" s="1429"/>
      <c r="N865" s="1429"/>
      <c r="O865" s="1429"/>
      <c r="P865" s="1429"/>
      <c r="Q865" s="1429"/>
      <c r="R865" s="1429"/>
      <c r="S865" s="1429"/>
      <c r="T865" s="1430"/>
      <c r="U865" s="1430"/>
      <c r="V865" s="1430"/>
      <c r="W865" s="1429"/>
      <c r="X865" s="1429"/>
      <c r="Y865" s="1429"/>
      <c r="Z865" s="1429"/>
    </row>
    <row r="866" spans="1:26">
      <c r="A866" s="1427"/>
      <c r="B866" s="1430"/>
      <c r="C866" s="1429"/>
      <c r="D866" s="1429"/>
      <c r="E866" s="1429"/>
      <c r="F866" s="1429"/>
      <c r="G866" s="1429"/>
      <c r="H866" s="1429"/>
      <c r="I866" s="1429"/>
      <c r="J866" s="1429"/>
      <c r="K866" s="1430"/>
      <c r="L866" s="1430"/>
      <c r="M866" s="1429"/>
      <c r="N866" s="1429"/>
      <c r="O866" s="1429"/>
      <c r="P866" s="1429"/>
      <c r="Q866" s="1429"/>
      <c r="R866" s="1429"/>
      <c r="S866" s="1429"/>
      <c r="T866" s="1430"/>
      <c r="U866" s="1430"/>
      <c r="V866" s="1430"/>
      <c r="W866" s="1429"/>
      <c r="X866" s="1429"/>
      <c r="Y866" s="1429"/>
      <c r="Z866" s="1429"/>
    </row>
    <row r="867" spans="1:26">
      <c r="A867" s="1431"/>
      <c r="B867" s="1432" t="s">
        <v>333</v>
      </c>
      <c r="C867" s="1433"/>
      <c r="D867" s="1433"/>
      <c r="E867" s="1433"/>
      <c r="F867" s="1433"/>
      <c r="G867" s="1433"/>
      <c r="H867" s="1433"/>
      <c r="I867" s="1434"/>
      <c r="J867" s="1435"/>
      <c r="K867" s="1432" t="s">
        <v>333</v>
      </c>
      <c r="L867" s="1436"/>
      <c r="M867" s="1433"/>
      <c r="N867" s="1433"/>
      <c r="O867" s="1433"/>
      <c r="P867" s="1433"/>
      <c r="Q867" s="1433"/>
      <c r="R867" s="1433"/>
      <c r="S867" s="1435"/>
      <c r="T867" s="1437"/>
      <c r="U867" s="1438"/>
      <c r="V867" s="1438"/>
      <c r="W867" s="1439"/>
      <c r="X867" s="1439"/>
      <c r="Y867" s="1439"/>
      <c r="Z867" s="1439"/>
    </row>
    <row r="868" spans="1:26">
      <c r="A868" s="1431"/>
      <c r="B868" s="1437" t="s">
        <v>334</v>
      </c>
      <c r="C868" s="1439"/>
      <c r="D868" s="1439"/>
      <c r="E868" s="1439"/>
      <c r="F868" s="1439"/>
      <c r="G868" s="1439"/>
      <c r="H868" s="1439"/>
      <c r="I868" s="1435"/>
      <c r="J868" s="1435"/>
      <c r="K868" s="1437" t="s">
        <v>334</v>
      </c>
      <c r="L868" s="1438"/>
      <c r="M868" s="1439"/>
      <c r="N868" s="1439"/>
      <c r="O868" s="1439"/>
      <c r="P868" s="1439"/>
      <c r="Q868" s="1439"/>
      <c r="R868" s="1439"/>
      <c r="S868" s="1435"/>
      <c r="T868" s="1437"/>
      <c r="U868" s="1438"/>
      <c r="V868" s="1438"/>
      <c r="W868" s="1439"/>
      <c r="X868" s="1439"/>
      <c r="Y868" s="1439"/>
      <c r="Z868" s="1439"/>
    </row>
    <row r="869" spans="1:26">
      <c r="A869" s="1440"/>
      <c r="B869" s="1432" t="s">
        <v>335</v>
      </c>
      <c r="C869" s="1432"/>
      <c r="D869" s="1432"/>
      <c r="E869" s="1432"/>
      <c r="F869" s="1432"/>
      <c r="G869" s="1432"/>
      <c r="H869" s="1432"/>
      <c r="I869" s="1441"/>
      <c r="J869" s="1434"/>
      <c r="K869" s="1432">
        <v>0</v>
      </c>
      <c r="L869" s="1436"/>
      <c r="M869" s="1436"/>
      <c r="N869" s="1436"/>
      <c r="O869" s="1436"/>
      <c r="P869" s="1436"/>
      <c r="Q869" s="1436"/>
      <c r="R869" s="1436"/>
      <c r="S869" s="1442"/>
      <c r="T869" s="1432"/>
      <c r="U869" s="1432"/>
      <c r="V869" s="1432"/>
      <c r="W869" s="1432"/>
      <c r="X869" s="1432"/>
      <c r="Y869" s="1432"/>
      <c r="Z869" s="1432"/>
    </row>
    <row r="870" spans="1:26">
      <c r="A870" s="1548"/>
      <c r="B870" s="1548"/>
      <c r="C870" s="1548"/>
      <c r="D870" s="1548"/>
      <c r="E870" s="1548"/>
      <c r="F870" s="1296" t="s">
        <v>336</v>
      </c>
      <c r="G870" s="1297"/>
      <c r="H870" s="1297"/>
      <c r="I870" s="1297"/>
      <c r="J870" s="1297"/>
      <c r="K870" s="1297"/>
      <c r="L870" s="1297"/>
      <c r="M870" s="1297"/>
      <c r="N870" s="1297"/>
      <c r="O870" s="1297"/>
      <c r="P870" s="1297"/>
      <c r="Q870" s="1297"/>
      <c r="R870" s="1297"/>
      <c r="S870" s="1297"/>
      <c r="T870" s="1297"/>
      <c r="U870" s="1297"/>
      <c r="V870" s="1297"/>
      <c r="W870" s="1298"/>
      <c r="X870" s="1299" t="s">
        <v>292</v>
      </c>
      <c r="Y870" s="1299"/>
      <c r="Z870" s="1299"/>
    </row>
    <row r="871" spans="1:26">
      <c r="A871" s="1295"/>
      <c r="B871" s="1295"/>
      <c r="C871" s="1295"/>
      <c r="D871" s="1295"/>
      <c r="E871" s="1295"/>
      <c r="F871" s="1301"/>
      <c r="G871" s="1302"/>
      <c r="H871" s="1302"/>
      <c r="I871" s="1302"/>
      <c r="J871" s="1302"/>
      <c r="K871" s="1302"/>
      <c r="L871" s="1302"/>
      <c r="M871" s="1302"/>
      <c r="N871" s="1302"/>
      <c r="O871" s="1302"/>
      <c r="P871" s="1302"/>
      <c r="Q871" s="1302"/>
      <c r="R871" s="1302"/>
      <c r="S871" s="1302"/>
      <c r="T871" s="1302"/>
      <c r="U871" s="1302"/>
      <c r="V871" s="1302"/>
      <c r="W871" s="1303"/>
      <c r="X871" s="1299"/>
      <c r="Y871" s="1299"/>
      <c r="Z871" s="1299"/>
    </row>
    <row r="872" spans="1:26">
      <c r="A872" s="1295"/>
      <c r="B872" s="1295"/>
      <c r="C872" s="1295"/>
      <c r="D872" s="1295"/>
      <c r="E872" s="1295"/>
      <c r="F872" s="1301"/>
      <c r="G872" s="1302"/>
      <c r="H872" s="1302"/>
      <c r="I872" s="1302"/>
      <c r="J872" s="1302"/>
      <c r="K872" s="1302"/>
      <c r="L872" s="1302"/>
      <c r="M872" s="1302"/>
      <c r="N872" s="1302"/>
      <c r="O872" s="1302"/>
      <c r="P872" s="1302"/>
      <c r="Q872" s="1302"/>
      <c r="R872" s="1302"/>
      <c r="S872" s="1302"/>
      <c r="T872" s="1302"/>
      <c r="U872" s="1302"/>
      <c r="V872" s="1302"/>
      <c r="W872" s="1303"/>
      <c r="X872" s="1299" t="s">
        <v>293</v>
      </c>
      <c r="Y872" s="1299"/>
      <c r="Z872" s="1299"/>
    </row>
    <row r="873" spans="1:26">
      <c r="A873" s="1295"/>
      <c r="B873" s="1295"/>
      <c r="C873" s="1295"/>
      <c r="D873" s="1295"/>
      <c r="E873" s="1295"/>
      <c r="F873" s="1304"/>
      <c r="G873" s="1305"/>
      <c r="H873" s="1305"/>
      <c r="I873" s="1305"/>
      <c r="J873" s="1305"/>
      <c r="K873" s="1305"/>
      <c r="L873" s="1305"/>
      <c r="M873" s="1305"/>
      <c r="N873" s="1305"/>
      <c r="O873" s="1305"/>
      <c r="P873" s="1305"/>
      <c r="Q873" s="1305"/>
      <c r="R873" s="1305"/>
      <c r="S873" s="1305"/>
      <c r="T873" s="1305"/>
      <c r="U873" s="1305"/>
      <c r="V873" s="1305"/>
      <c r="W873" s="1306"/>
      <c r="X873" s="1299"/>
      <c r="Y873" s="1299"/>
      <c r="Z873" s="1299"/>
    </row>
    <row r="874" spans="1:26">
      <c r="A874" s="1295"/>
      <c r="B874" s="1295"/>
      <c r="C874" s="1295"/>
      <c r="D874" s="1295"/>
      <c r="E874" s="1295"/>
      <c r="F874" s="1307"/>
      <c r="G874" s="1308"/>
      <c r="H874" s="1308"/>
      <c r="I874" s="1308"/>
      <c r="J874" s="1308"/>
      <c r="K874" s="1308"/>
      <c r="L874" s="1308"/>
      <c r="M874" s="1308"/>
      <c r="N874" s="1308"/>
      <c r="O874" s="1308"/>
      <c r="P874" s="1308"/>
      <c r="Q874" s="1308"/>
      <c r="R874" s="1308"/>
      <c r="S874" s="1308"/>
      <c r="T874" s="1308"/>
      <c r="U874" s="1309"/>
      <c r="V874" s="1309"/>
      <c r="W874" s="1309"/>
      <c r="X874" s="1309"/>
      <c r="Y874" s="1308"/>
      <c r="Z874" s="1308"/>
    </row>
    <row r="875" spans="1:26" ht="15.6">
      <c r="A875" s="1295"/>
      <c r="B875" s="1295"/>
      <c r="C875" s="1295"/>
      <c r="D875" s="1295"/>
      <c r="E875" s="1295"/>
      <c r="F875" s="1310"/>
      <c r="G875" s="1311"/>
      <c r="H875" s="1311"/>
      <c r="I875" s="1311"/>
      <c r="J875" s="1311"/>
      <c r="K875" s="1311"/>
      <c r="L875" s="1311"/>
      <c r="M875" s="1311"/>
      <c r="N875" s="1311"/>
      <c r="O875" s="1311"/>
      <c r="P875" s="1311"/>
      <c r="Q875" s="1311"/>
      <c r="R875" s="1311"/>
      <c r="S875" s="1312"/>
      <c r="T875" s="1313" t="s">
        <v>294</v>
      </c>
      <c r="U875" s="1313"/>
      <c r="V875" s="1314"/>
      <c r="W875" s="1315"/>
      <c r="X875" s="1315"/>
      <c r="Y875" s="1315"/>
      <c r="Z875" s="1316"/>
    </row>
    <row r="876" spans="1:26">
      <c r="A876" s="1295"/>
      <c r="B876" s="1295"/>
      <c r="C876" s="1295"/>
      <c r="D876" s="1295"/>
      <c r="E876" s="1295"/>
      <c r="F876" s="1317"/>
      <c r="G876" s="1318"/>
      <c r="H876" s="1318"/>
      <c r="I876" s="1318"/>
      <c r="J876" s="1318"/>
      <c r="K876" s="1318"/>
      <c r="L876" s="1318"/>
      <c r="M876" s="1318"/>
      <c r="N876" s="1318"/>
      <c r="O876" s="1318"/>
      <c r="P876" s="1318"/>
      <c r="Q876" s="1318"/>
      <c r="R876" s="1318"/>
      <c r="S876" s="1318"/>
      <c r="T876" s="1318"/>
      <c r="U876" s="1319"/>
      <c r="V876" s="1319"/>
      <c r="W876" s="1319"/>
      <c r="X876" s="1319"/>
      <c r="Y876" s="1318"/>
      <c r="Z876" s="1318"/>
    </row>
    <row r="877" spans="1:26">
      <c r="A877" s="1320" t="s">
        <v>295</v>
      </c>
      <c r="B877" s="1321"/>
      <c r="C877" s="1321"/>
      <c r="D877" s="1321"/>
      <c r="E877" s="1321"/>
      <c r="F877" s="1321"/>
      <c r="G877" s="1321"/>
      <c r="H877" s="1321"/>
      <c r="I877" s="1321"/>
      <c r="J877" s="1321"/>
      <c r="K877" s="1321"/>
      <c r="L877" s="1321"/>
      <c r="M877" s="1321"/>
      <c r="N877" s="1321"/>
      <c r="O877" s="1321"/>
      <c r="P877" s="1321"/>
      <c r="Q877" s="1321"/>
      <c r="R877" s="1321"/>
      <c r="S877" s="1321"/>
      <c r="T877" s="1321"/>
      <c r="U877" s="1321"/>
      <c r="V877" s="1321"/>
      <c r="W877" s="1321"/>
      <c r="X877" s="1321"/>
      <c r="Y877" s="1321"/>
      <c r="Z877" s="1322"/>
    </row>
    <row r="878" spans="1:26">
      <c r="A878" s="1323" t="s">
        <v>296</v>
      </c>
      <c r="B878" s="1323"/>
      <c r="C878" s="1323"/>
      <c r="D878" s="1323"/>
      <c r="E878" s="1323"/>
      <c r="F878" s="1324"/>
      <c r="G878" s="1324"/>
      <c r="H878" s="1324"/>
      <c r="I878" s="1324"/>
      <c r="J878" s="1324"/>
      <c r="K878" s="1324"/>
      <c r="L878" s="1325" t="s">
        <v>297</v>
      </c>
      <c r="M878" s="1325"/>
      <c r="N878" s="1325"/>
      <c r="O878" s="1326"/>
      <c r="P878" s="1327"/>
      <c r="Q878" s="1327"/>
      <c r="R878" s="1327"/>
      <c r="S878" s="1327"/>
      <c r="T878" s="1325" t="s">
        <v>298</v>
      </c>
      <c r="U878" s="1325"/>
      <c r="V878" s="1325"/>
      <c r="W878" s="1325"/>
      <c r="X878" s="1328"/>
      <c r="Y878" s="1329"/>
      <c r="Z878" s="1330"/>
    </row>
    <row r="879" spans="1:26">
      <c r="A879" s="1331" t="s">
        <v>299</v>
      </c>
      <c r="B879" s="1332"/>
      <c r="C879" s="1332"/>
      <c r="D879" s="1332"/>
      <c r="E879" s="1333"/>
      <c r="F879" s="1334" t="s">
        <v>300</v>
      </c>
      <c r="G879" s="1335"/>
      <c r="H879" s="1335"/>
      <c r="I879" s="1335"/>
      <c r="J879" s="1335"/>
      <c r="K879" s="1335"/>
      <c r="L879" s="1335"/>
      <c r="M879" s="1335"/>
      <c r="N879" s="1335"/>
      <c r="O879" s="1335"/>
      <c r="P879" s="1335"/>
      <c r="Q879" s="1335"/>
      <c r="R879" s="1335"/>
      <c r="S879" s="1335"/>
      <c r="T879" s="1335"/>
      <c r="U879" s="1335"/>
      <c r="V879" s="1335"/>
      <c r="W879" s="1335"/>
      <c r="X879" s="1335"/>
      <c r="Y879" s="1335"/>
      <c r="Z879" s="1336"/>
    </row>
    <row r="880" spans="1:26">
      <c r="A880" s="1337"/>
      <c r="B880" s="1338"/>
      <c r="C880" s="1338"/>
      <c r="D880" s="1338"/>
      <c r="E880" s="1339"/>
      <c r="F880" s="1340"/>
      <c r="G880" s="1341"/>
      <c r="H880" s="1341"/>
      <c r="I880" s="1341"/>
      <c r="J880" s="1341"/>
      <c r="K880" s="1341"/>
      <c r="L880" s="1341"/>
      <c r="M880" s="1341"/>
      <c r="N880" s="1341"/>
      <c r="O880" s="1341"/>
      <c r="P880" s="1341"/>
      <c r="Q880" s="1341"/>
      <c r="R880" s="1341"/>
      <c r="S880" s="1341"/>
      <c r="T880" s="1341"/>
      <c r="U880" s="1341"/>
      <c r="V880" s="1341"/>
      <c r="W880" s="1341"/>
      <c r="X880" s="1341"/>
      <c r="Y880" s="1341"/>
      <c r="Z880" s="1342"/>
    </row>
    <row r="881" spans="1:26">
      <c r="A881" s="1343" t="s">
        <v>301</v>
      </c>
      <c r="B881" s="1343"/>
      <c r="C881" s="1343"/>
      <c r="D881" s="1343"/>
      <c r="E881" s="1343"/>
      <c r="F881" s="1324"/>
      <c r="G881" s="1324"/>
      <c r="H881" s="1324"/>
      <c r="I881" s="1324"/>
      <c r="J881" s="1324"/>
      <c r="K881" s="1324"/>
      <c r="L881" s="1324"/>
      <c r="M881" s="1324"/>
      <c r="N881" s="1324"/>
      <c r="O881" s="1324"/>
      <c r="P881" s="1324"/>
      <c r="Q881" s="1324"/>
      <c r="R881" s="1324"/>
      <c r="S881" s="1344" t="s">
        <v>302</v>
      </c>
      <c r="T881" s="1345"/>
      <c r="U881" s="1346"/>
      <c r="V881" s="1347"/>
      <c r="W881" s="1347"/>
      <c r="X881" s="1347"/>
      <c r="Y881" s="1347"/>
      <c r="Z881" s="1348"/>
    </row>
    <row r="882" spans="1:26">
      <c r="A882" s="1343" t="s">
        <v>303</v>
      </c>
      <c r="B882" s="1343"/>
      <c r="C882" s="1343"/>
      <c r="D882" s="1343"/>
      <c r="E882" s="1343"/>
      <c r="F882" s="1324"/>
      <c r="G882" s="1324"/>
      <c r="H882" s="1324"/>
      <c r="I882" s="1324"/>
      <c r="J882" s="1324"/>
      <c r="K882" s="1324"/>
      <c r="L882" s="1324"/>
      <c r="M882" s="1324"/>
      <c r="N882" s="1324"/>
      <c r="O882" s="1324"/>
      <c r="P882" s="1324"/>
      <c r="Q882" s="1324"/>
      <c r="R882" s="1324"/>
      <c r="S882" s="1344" t="s">
        <v>304</v>
      </c>
      <c r="T882" s="1345"/>
      <c r="U882" s="1346"/>
      <c r="V882" s="1347"/>
      <c r="W882" s="1347"/>
      <c r="X882" s="1347"/>
      <c r="Y882" s="1347"/>
      <c r="Z882" s="1348"/>
    </row>
    <row r="883" spans="1:26">
      <c r="A883" s="1349"/>
      <c r="B883" s="1349"/>
      <c r="C883" s="1349"/>
      <c r="D883" s="1349"/>
      <c r="E883" s="1349"/>
      <c r="F883" s="1350"/>
      <c r="G883" s="1350"/>
      <c r="H883" s="1350"/>
      <c r="I883" s="1350"/>
      <c r="J883" s="1350"/>
      <c r="K883" s="1350"/>
      <c r="L883" s="1350"/>
      <c r="M883" s="1350"/>
      <c r="N883" s="1350"/>
      <c r="O883" s="1350"/>
      <c r="P883" s="1350"/>
      <c r="Q883" s="1350"/>
      <c r="R883" s="1350"/>
      <c r="S883" s="1350"/>
      <c r="T883" s="1350"/>
      <c r="U883" s="1350"/>
      <c r="V883" s="1350"/>
      <c r="W883" s="1350"/>
      <c r="X883" s="1350"/>
      <c r="Y883" s="1350"/>
      <c r="Z883" s="1351"/>
    </row>
    <row r="884" spans="1:26">
      <c r="A884" s="1320" t="s">
        <v>305</v>
      </c>
      <c r="B884" s="1321"/>
      <c r="C884" s="1321"/>
      <c r="D884" s="1321"/>
      <c r="E884" s="1321"/>
      <c r="F884" s="1321"/>
      <c r="G884" s="1321"/>
      <c r="H884" s="1321"/>
      <c r="I884" s="1321"/>
      <c r="J884" s="1321"/>
      <c r="K884" s="1321"/>
      <c r="L884" s="1321"/>
      <c r="M884" s="1321"/>
      <c r="N884" s="1321"/>
      <c r="O884" s="1321"/>
      <c r="P884" s="1321"/>
      <c r="Q884" s="1321"/>
      <c r="R884" s="1321"/>
      <c r="S884" s="1321"/>
      <c r="T884" s="1321"/>
      <c r="U884" s="1321"/>
      <c r="V884" s="1321"/>
      <c r="W884" s="1321"/>
      <c r="X884" s="1321"/>
      <c r="Y884" s="1321"/>
      <c r="Z884" s="1322"/>
    </row>
    <row r="885" spans="1:26">
      <c r="A885" s="1352" t="s">
        <v>306</v>
      </c>
      <c r="B885" s="1353"/>
      <c r="C885" s="1354"/>
      <c r="D885" s="1355" t="s">
        <v>69</v>
      </c>
      <c r="E885" s="1356"/>
      <c r="F885" s="1356"/>
      <c r="G885" s="1356"/>
      <c r="H885" s="1356"/>
      <c r="I885" s="1356"/>
      <c r="J885" s="1356"/>
      <c r="K885" s="1356"/>
      <c r="L885" s="1356"/>
      <c r="M885" s="1356"/>
      <c r="N885" s="1356"/>
      <c r="O885" s="1356"/>
      <c r="P885" s="1356"/>
      <c r="Q885" s="1356"/>
      <c r="R885" s="1356"/>
      <c r="S885" s="1356"/>
      <c r="T885" s="1356"/>
      <c r="U885" s="1356"/>
      <c r="V885" s="1356"/>
      <c r="W885" s="1356"/>
      <c r="X885" s="1356"/>
      <c r="Y885" s="1353"/>
      <c r="Z885" s="1357" t="s">
        <v>105</v>
      </c>
    </row>
    <row r="886" spans="1:26">
      <c r="A886" s="1358" t="s">
        <v>364</v>
      </c>
      <c r="B886" s="1359"/>
      <c r="C886" s="1360"/>
      <c r="D886" s="1361" t="s">
        <v>365</v>
      </c>
      <c r="E886" s="1359"/>
      <c r="F886" s="1359"/>
      <c r="G886" s="1359"/>
      <c r="H886" s="1359"/>
      <c r="I886" s="1359"/>
      <c r="J886" s="1359"/>
      <c r="K886" s="1359"/>
      <c r="L886" s="1359"/>
      <c r="M886" s="1359"/>
      <c r="N886" s="1359"/>
      <c r="O886" s="1359"/>
      <c r="P886" s="1359"/>
      <c r="Q886" s="1359"/>
      <c r="R886" s="1359"/>
      <c r="S886" s="1359"/>
      <c r="T886" s="1359"/>
      <c r="U886" s="1359"/>
      <c r="V886" s="1359"/>
      <c r="W886" s="1359"/>
      <c r="X886" s="1359"/>
      <c r="Y886" s="1360"/>
      <c r="Z886" s="1362" t="s">
        <v>117</v>
      </c>
    </row>
    <row r="887" spans="1:26">
      <c r="A887" s="1363"/>
      <c r="B887" s="1364"/>
      <c r="C887" s="1365"/>
      <c r="D887" s="1366"/>
      <c r="E887" s="1364"/>
      <c r="F887" s="1364"/>
      <c r="G887" s="1364"/>
      <c r="H887" s="1364"/>
      <c r="I887" s="1364"/>
      <c r="J887" s="1364"/>
      <c r="K887" s="1364"/>
      <c r="L887" s="1364"/>
      <c r="M887" s="1364"/>
      <c r="N887" s="1364"/>
      <c r="O887" s="1364"/>
      <c r="P887" s="1364"/>
      <c r="Q887" s="1364"/>
      <c r="R887" s="1364"/>
      <c r="S887" s="1364"/>
      <c r="T887" s="1364"/>
      <c r="U887" s="1364"/>
      <c r="V887" s="1364"/>
      <c r="W887" s="1364"/>
      <c r="X887" s="1364"/>
      <c r="Y887" s="1365"/>
      <c r="Z887" s="1367"/>
    </row>
    <row r="888" spans="1:26">
      <c r="A888" s="1350"/>
      <c r="B888" s="1350"/>
      <c r="C888" s="1350"/>
      <c r="D888" s="1350"/>
      <c r="E888" s="1350"/>
      <c r="F888" s="1350"/>
      <c r="G888" s="1350"/>
      <c r="H888" s="1350"/>
      <c r="I888" s="1350"/>
      <c r="J888" s="1350"/>
      <c r="K888" s="1350"/>
      <c r="L888" s="1350"/>
      <c r="M888" s="1350"/>
      <c r="N888" s="1350"/>
      <c r="O888" s="1350"/>
      <c r="P888" s="1350"/>
      <c r="Q888" s="1350"/>
      <c r="R888" s="1350"/>
      <c r="S888" s="1350"/>
      <c r="T888" s="1350"/>
      <c r="U888" s="1350"/>
      <c r="V888" s="1350"/>
      <c r="W888" s="1350"/>
      <c r="X888" s="1350"/>
      <c r="Y888" s="1350"/>
      <c r="Z888" s="1350"/>
    </row>
    <row r="889" spans="1:26">
      <c r="A889" s="1368" t="s">
        <v>309</v>
      </c>
      <c r="B889" s="1369"/>
      <c r="C889" s="1369"/>
      <c r="D889" s="1369"/>
      <c r="E889" s="1369"/>
      <c r="F889" s="1369"/>
      <c r="G889" s="1369"/>
      <c r="H889" s="1369"/>
      <c r="I889" s="1369"/>
      <c r="J889" s="1369"/>
      <c r="K889" s="1369"/>
      <c r="L889" s="1369"/>
      <c r="M889" s="1369"/>
      <c r="N889" s="1369"/>
      <c r="O889" s="1369"/>
      <c r="P889" s="1369"/>
      <c r="Q889" s="1369"/>
      <c r="R889" s="1369"/>
      <c r="S889" s="1369"/>
      <c r="T889" s="1369"/>
      <c r="U889" s="1369"/>
      <c r="V889" s="1369"/>
      <c r="W889" s="1369"/>
      <c r="X889" s="1369"/>
      <c r="Y889" s="1369"/>
      <c r="Z889" s="1369"/>
    </row>
    <row r="890" spans="1:26">
      <c r="A890" s="1370" t="s">
        <v>310</v>
      </c>
      <c r="B890" s="1371" t="s">
        <v>311</v>
      </c>
      <c r="C890" s="1372"/>
      <c r="D890" s="1372"/>
      <c r="E890" s="1372"/>
      <c r="F890" s="1372"/>
      <c r="G890" s="1372"/>
      <c r="H890" s="1372"/>
      <c r="I890" s="1372"/>
      <c r="J890" s="1373"/>
      <c r="K890" s="1374" t="s">
        <v>312</v>
      </c>
      <c r="L890" s="1374"/>
      <c r="M890" s="1374"/>
      <c r="N890" s="1374"/>
      <c r="O890" s="1374"/>
      <c r="P890" s="1374"/>
      <c r="Q890" s="1374"/>
      <c r="R890" s="1374"/>
      <c r="S890" s="1374"/>
      <c r="T890" s="1374"/>
      <c r="U890" s="1374"/>
      <c r="V890" s="1374"/>
      <c r="W890" s="1371" t="s">
        <v>313</v>
      </c>
      <c r="X890" s="1372"/>
      <c r="Y890" s="1373"/>
      <c r="Z890" s="1371" t="s">
        <v>314</v>
      </c>
    </row>
    <row r="891" spans="1:26">
      <c r="A891" s="1375"/>
      <c r="B891" s="1376"/>
      <c r="C891" s="1377"/>
      <c r="D891" s="1377"/>
      <c r="E891" s="1377"/>
      <c r="F891" s="1377"/>
      <c r="G891" s="1377"/>
      <c r="H891" s="1377"/>
      <c r="I891" s="1377"/>
      <c r="J891" s="1378"/>
      <c r="K891" s="1379" t="s">
        <v>315</v>
      </c>
      <c r="L891" s="1379"/>
      <c r="M891" s="1379" t="s">
        <v>316</v>
      </c>
      <c r="N891" s="1379"/>
      <c r="O891" s="1379" t="s">
        <v>317</v>
      </c>
      <c r="P891" s="1379"/>
      <c r="Q891" s="1380" t="s">
        <v>318</v>
      </c>
      <c r="R891" s="1381"/>
      <c r="S891" s="1380" t="s">
        <v>319</v>
      </c>
      <c r="T891" s="1381"/>
      <c r="U891" s="1380" t="s">
        <v>320</v>
      </c>
      <c r="V891" s="1381"/>
      <c r="W891" s="1376"/>
      <c r="X891" s="1377"/>
      <c r="Y891" s="1378"/>
      <c r="Z891" s="1376"/>
    </row>
    <row r="892" spans="1:26">
      <c r="A892" s="1382"/>
      <c r="B892" s="1383"/>
      <c r="C892" s="1384"/>
      <c r="D892" s="1384"/>
      <c r="E892" s="1384"/>
      <c r="F892" s="1384"/>
      <c r="G892" s="1384"/>
      <c r="H892" s="1384"/>
      <c r="I892" s="1384"/>
      <c r="J892" s="1385"/>
      <c r="K892" s="1379" t="s">
        <v>321</v>
      </c>
      <c r="L892" s="1379"/>
      <c r="M892" s="1379" t="s">
        <v>321</v>
      </c>
      <c r="N892" s="1379"/>
      <c r="O892" s="1379" t="s">
        <v>321</v>
      </c>
      <c r="P892" s="1379"/>
      <c r="Q892" s="1380" t="s">
        <v>322</v>
      </c>
      <c r="R892" s="1381"/>
      <c r="S892" s="1380" t="s">
        <v>323</v>
      </c>
      <c r="T892" s="1381"/>
      <c r="U892" s="1380" t="s">
        <v>324</v>
      </c>
      <c r="V892" s="1381"/>
      <c r="W892" s="1383"/>
      <c r="X892" s="1384"/>
      <c r="Y892" s="1385"/>
      <c r="Z892" s="1383"/>
    </row>
    <row r="893" spans="1:26">
      <c r="A893" s="1386"/>
      <c r="B893" s="1387" t="s">
        <v>325</v>
      </c>
      <c r="C893" s="1388"/>
      <c r="D893" s="1388"/>
      <c r="E893" s="1388"/>
      <c r="F893" s="1388"/>
      <c r="G893" s="1388"/>
      <c r="H893" s="1388"/>
      <c r="I893" s="1388"/>
      <c r="J893" s="1389"/>
      <c r="K893" s="1390"/>
      <c r="L893" s="1391"/>
      <c r="M893" s="1390"/>
      <c r="N893" s="1391"/>
      <c r="O893" s="1390"/>
      <c r="P893" s="1391"/>
      <c r="Q893" s="1523">
        <v>7.5</v>
      </c>
      <c r="R893" s="1524"/>
      <c r="S893" s="1390"/>
      <c r="T893" s="1391"/>
      <c r="U893" s="1390"/>
      <c r="V893" s="1391"/>
      <c r="W893" s="1390"/>
      <c r="X893" s="1392"/>
      <c r="Y893" s="1391"/>
      <c r="Z893" s="1393">
        <v>7.5</v>
      </c>
    </row>
    <row r="894" spans="1:26">
      <c r="A894" s="1386"/>
      <c r="B894" s="1387"/>
      <c r="C894" s="1388"/>
      <c r="D894" s="1388"/>
      <c r="E894" s="1388"/>
      <c r="F894" s="1388"/>
      <c r="G894" s="1388"/>
      <c r="H894" s="1388"/>
      <c r="I894" s="1388"/>
      <c r="J894" s="1389"/>
      <c r="K894" s="1390"/>
      <c r="L894" s="1391"/>
      <c r="M894" s="1390"/>
      <c r="N894" s="1391"/>
      <c r="O894" s="1390"/>
      <c r="P894" s="1391"/>
      <c r="Q894" s="1390"/>
      <c r="R894" s="1391"/>
      <c r="S894" s="1390"/>
      <c r="T894" s="1391"/>
      <c r="U894" s="1390"/>
      <c r="V894" s="1391"/>
      <c r="W894" s="1390"/>
      <c r="X894" s="1392"/>
      <c r="Y894" s="1391"/>
      <c r="Z894" s="1393">
        <v>0</v>
      </c>
    </row>
    <row r="895" spans="1:26">
      <c r="A895" s="1386"/>
      <c r="B895" s="1387"/>
      <c r="C895" s="1388"/>
      <c r="D895" s="1388"/>
      <c r="E895" s="1388"/>
      <c r="F895" s="1388"/>
      <c r="G895" s="1388"/>
      <c r="H895" s="1388"/>
      <c r="I895" s="1388"/>
      <c r="J895" s="1389"/>
      <c r="K895" s="1390"/>
      <c r="L895" s="1391"/>
      <c r="M895" s="1390"/>
      <c r="N895" s="1391"/>
      <c r="O895" s="1390"/>
      <c r="P895" s="1391"/>
      <c r="Q895" s="1390"/>
      <c r="R895" s="1391"/>
      <c r="S895" s="1390"/>
      <c r="T895" s="1391"/>
      <c r="U895" s="1390"/>
      <c r="V895" s="1391"/>
      <c r="W895" s="1390"/>
      <c r="X895" s="1392"/>
      <c r="Y895" s="1391"/>
      <c r="Z895" s="1393">
        <v>0</v>
      </c>
    </row>
    <row r="896" spans="1:26">
      <c r="A896" s="1386"/>
      <c r="B896" s="1387"/>
      <c r="C896" s="1388"/>
      <c r="D896" s="1388"/>
      <c r="E896" s="1388"/>
      <c r="F896" s="1388"/>
      <c r="G896" s="1388"/>
      <c r="H896" s="1388"/>
      <c r="I896" s="1388"/>
      <c r="J896" s="1389"/>
      <c r="K896" s="1390"/>
      <c r="L896" s="1391"/>
      <c r="M896" s="1390"/>
      <c r="N896" s="1391"/>
      <c r="O896" s="1390"/>
      <c r="P896" s="1391"/>
      <c r="Q896" s="1390"/>
      <c r="R896" s="1391"/>
      <c r="S896" s="1390"/>
      <c r="T896" s="1391"/>
      <c r="U896" s="1390"/>
      <c r="V896" s="1391"/>
      <c r="W896" s="1390"/>
      <c r="X896" s="1392"/>
      <c r="Y896" s="1391"/>
      <c r="Z896" s="1393">
        <v>0</v>
      </c>
    </row>
    <row r="897" spans="1:26">
      <c r="A897" s="1386"/>
      <c r="B897" s="1387"/>
      <c r="C897" s="1388"/>
      <c r="D897" s="1388"/>
      <c r="E897" s="1388"/>
      <c r="F897" s="1388"/>
      <c r="G897" s="1388"/>
      <c r="H897" s="1388"/>
      <c r="I897" s="1388"/>
      <c r="J897" s="1389"/>
      <c r="K897" s="1390"/>
      <c r="L897" s="1391"/>
      <c r="M897" s="1390"/>
      <c r="N897" s="1391"/>
      <c r="O897" s="1390"/>
      <c r="P897" s="1391"/>
      <c r="Q897" s="1390"/>
      <c r="R897" s="1391"/>
      <c r="S897" s="1390"/>
      <c r="T897" s="1391"/>
      <c r="U897" s="1390"/>
      <c r="V897" s="1391"/>
      <c r="W897" s="1390"/>
      <c r="X897" s="1392"/>
      <c r="Y897" s="1391"/>
      <c r="Z897" s="1393">
        <v>0</v>
      </c>
    </row>
    <row r="898" spans="1:26">
      <c r="A898" s="1386"/>
      <c r="B898" s="1387"/>
      <c r="C898" s="1388"/>
      <c r="D898" s="1388"/>
      <c r="E898" s="1388"/>
      <c r="F898" s="1388"/>
      <c r="G898" s="1388"/>
      <c r="H898" s="1388"/>
      <c r="I898" s="1388"/>
      <c r="J898" s="1389"/>
      <c r="K898" s="1390"/>
      <c r="L898" s="1391"/>
      <c r="M898" s="1390"/>
      <c r="N898" s="1391"/>
      <c r="O898" s="1390"/>
      <c r="P898" s="1391"/>
      <c r="Q898" s="1390"/>
      <c r="R898" s="1391"/>
      <c r="S898" s="1390"/>
      <c r="T898" s="1391"/>
      <c r="U898" s="1390"/>
      <c r="V898" s="1391"/>
      <c r="W898" s="1390"/>
      <c r="X898" s="1392"/>
      <c r="Y898" s="1391"/>
      <c r="Z898" s="1393">
        <v>0</v>
      </c>
    </row>
    <row r="899" spans="1:26">
      <c r="A899" s="1386"/>
      <c r="B899" s="1387"/>
      <c r="C899" s="1388"/>
      <c r="D899" s="1388"/>
      <c r="E899" s="1388"/>
      <c r="F899" s="1388"/>
      <c r="G899" s="1388"/>
      <c r="H899" s="1388"/>
      <c r="I899" s="1388"/>
      <c r="J899" s="1389"/>
      <c r="K899" s="1390"/>
      <c r="L899" s="1391"/>
      <c r="M899" s="1390"/>
      <c r="N899" s="1391"/>
      <c r="O899" s="1390"/>
      <c r="P899" s="1391"/>
      <c r="Q899" s="1390"/>
      <c r="R899" s="1391"/>
      <c r="S899" s="1390"/>
      <c r="T899" s="1391"/>
      <c r="U899" s="1390"/>
      <c r="V899" s="1391"/>
      <c r="W899" s="1390"/>
      <c r="X899" s="1392"/>
      <c r="Y899" s="1391"/>
      <c r="Z899" s="1393">
        <v>0</v>
      </c>
    </row>
    <row r="900" spans="1:26">
      <c r="A900" s="1386"/>
      <c r="B900" s="1387"/>
      <c r="C900" s="1388"/>
      <c r="D900" s="1388"/>
      <c r="E900" s="1388"/>
      <c r="F900" s="1388"/>
      <c r="G900" s="1388"/>
      <c r="H900" s="1388"/>
      <c r="I900" s="1388"/>
      <c r="J900" s="1389"/>
      <c r="K900" s="1390"/>
      <c r="L900" s="1391"/>
      <c r="M900" s="1390"/>
      <c r="N900" s="1391"/>
      <c r="O900" s="1390"/>
      <c r="P900" s="1391"/>
      <c r="Q900" s="1390"/>
      <c r="R900" s="1391"/>
      <c r="S900" s="1390"/>
      <c r="T900" s="1391"/>
      <c r="U900" s="1390"/>
      <c r="V900" s="1391"/>
      <c r="W900" s="1390"/>
      <c r="X900" s="1392"/>
      <c r="Y900" s="1391"/>
      <c r="Z900" s="1393">
        <v>0</v>
      </c>
    </row>
    <row r="901" spans="1:26">
      <c r="A901" s="1386"/>
      <c r="B901" s="1387"/>
      <c r="C901" s="1388"/>
      <c r="D901" s="1388"/>
      <c r="E901" s="1388"/>
      <c r="F901" s="1388"/>
      <c r="G901" s="1388"/>
      <c r="H901" s="1388"/>
      <c r="I901" s="1388"/>
      <c r="J901" s="1389"/>
      <c r="K901" s="1390"/>
      <c r="L901" s="1391"/>
      <c r="M901" s="1390"/>
      <c r="N901" s="1391"/>
      <c r="O901" s="1390"/>
      <c r="P901" s="1391"/>
      <c r="Q901" s="1390"/>
      <c r="R901" s="1391"/>
      <c r="S901" s="1390"/>
      <c r="T901" s="1391"/>
      <c r="U901" s="1390"/>
      <c r="V901" s="1391"/>
      <c r="W901" s="1390"/>
      <c r="X901" s="1392"/>
      <c r="Y901" s="1391"/>
      <c r="Z901" s="1393">
        <v>0</v>
      </c>
    </row>
    <row r="902" spans="1:26">
      <c r="A902" s="1394"/>
      <c r="B902" s="1395"/>
      <c r="C902" s="1396"/>
      <c r="D902" s="1396"/>
      <c r="E902" s="1396"/>
      <c r="F902" s="1396"/>
      <c r="G902" s="1396"/>
      <c r="H902" s="1396"/>
      <c r="I902" s="1396"/>
      <c r="J902" s="1397"/>
      <c r="K902" s="1398"/>
      <c r="L902" s="1399"/>
      <c r="M902" s="1398"/>
      <c r="N902" s="1399"/>
      <c r="O902" s="1398"/>
      <c r="P902" s="1399"/>
      <c r="Q902" s="1398"/>
      <c r="R902" s="1399"/>
      <c r="S902" s="1398"/>
      <c r="T902" s="1399"/>
      <c r="U902" s="1398"/>
      <c r="V902" s="1399"/>
      <c r="W902" s="1398"/>
      <c r="X902" s="1400"/>
      <c r="Y902" s="1399"/>
      <c r="Z902" s="1401">
        <v>0</v>
      </c>
    </row>
    <row r="903" spans="1:26">
      <c r="A903" s="1402" t="s">
        <v>326</v>
      </c>
      <c r="B903" s="1403"/>
      <c r="C903" s="1404"/>
      <c r="D903" s="1404"/>
      <c r="E903" s="1404"/>
      <c r="F903" s="1404"/>
      <c r="G903" s="1404"/>
      <c r="H903" s="1404"/>
      <c r="I903" s="1404"/>
      <c r="J903" s="1404"/>
      <c r="K903" s="1404"/>
      <c r="L903" s="1404"/>
      <c r="M903" s="1404"/>
      <c r="N903" s="1404"/>
      <c r="O903" s="1404"/>
      <c r="P903" s="1404"/>
      <c r="Q903" s="1404"/>
      <c r="R903" s="1404"/>
      <c r="S903" s="1404"/>
      <c r="T903" s="1404"/>
      <c r="U903" s="1404"/>
      <c r="V903" s="1404"/>
      <c r="W903" s="1404"/>
      <c r="X903" s="1404"/>
      <c r="Y903" s="1404"/>
      <c r="Z903" s="1405">
        <v>7.5</v>
      </c>
    </row>
    <row r="904" spans="1:26">
      <c r="A904" s="1406"/>
      <c r="B904" s="1406"/>
      <c r="C904" s="1406"/>
      <c r="D904" s="1406"/>
      <c r="E904" s="1406"/>
      <c r="F904" s="1406"/>
      <c r="G904" s="1406"/>
      <c r="H904" s="1406"/>
      <c r="I904" s="1406"/>
      <c r="J904" s="1406"/>
      <c r="K904" s="1406"/>
      <c r="L904" s="1406"/>
      <c r="M904" s="1406"/>
      <c r="N904" s="1406"/>
      <c r="O904" s="1406"/>
      <c r="P904" s="1406"/>
      <c r="Q904" s="1406"/>
      <c r="R904" s="1406"/>
      <c r="S904" s="1406"/>
      <c r="T904" s="1406"/>
      <c r="U904" s="1406"/>
      <c r="V904" s="1406"/>
      <c r="W904" s="1406"/>
      <c r="X904" s="1406"/>
      <c r="Y904" s="1407"/>
      <c r="Z904" s="1407"/>
    </row>
    <row r="905" spans="1:26">
      <c r="A905" s="1368" t="s">
        <v>327</v>
      </c>
      <c r="B905" s="1369"/>
      <c r="C905" s="1369"/>
      <c r="D905" s="1369"/>
      <c r="E905" s="1369"/>
      <c r="F905" s="1369"/>
      <c r="G905" s="1369"/>
      <c r="H905" s="1369"/>
      <c r="I905" s="1369"/>
      <c r="J905" s="1369"/>
      <c r="K905" s="1369"/>
      <c r="L905" s="1369"/>
      <c r="M905" s="1369"/>
      <c r="N905" s="1369"/>
      <c r="O905" s="1369"/>
      <c r="P905" s="1369"/>
      <c r="Q905" s="1369"/>
      <c r="R905" s="1369"/>
      <c r="S905" s="1369"/>
      <c r="T905" s="1369"/>
      <c r="U905" s="1369"/>
      <c r="V905" s="1369"/>
      <c r="W905" s="1369"/>
      <c r="X905" s="1369"/>
      <c r="Y905" s="1369"/>
      <c r="Z905" s="1369"/>
    </row>
    <row r="906" spans="1:26">
      <c r="A906" s="1408" t="s">
        <v>328</v>
      </c>
      <c r="B906" s="1356"/>
      <c r="C906" s="1356"/>
      <c r="D906" s="1356"/>
      <c r="E906" s="1356"/>
      <c r="F906" s="1356"/>
      <c r="G906" s="1356"/>
      <c r="H906" s="1356"/>
      <c r="I906" s="1356"/>
      <c r="J906" s="1356"/>
      <c r="K906" s="1356"/>
      <c r="L906" s="1356"/>
      <c r="M906" s="1356"/>
      <c r="N906" s="1356"/>
      <c r="O906" s="1356"/>
      <c r="P906" s="1356"/>
      <c r="Q906" s="1356"/>
      <c r="R906" s="1356"/>
      <c r="S906" s="1356"/>
      <c r="T906" s="1356"/>
      <c r="U906" s="1356"/>
      <c r="V906" s="1356"/>
      <c r="W906" s="1356"/>
      <c r="X906" s="1356"/>
      <c r="Y906" s="1356"/>
      <c r="Z906" s="1356"/>
    </row>
    <row r="907" spans="1:26">
      <c r="B907" s="1409"/>
      <c r="C907" s="1409"/>
      <c r="D907" s="1409"/>
      <c r="E907" s="1409"/>
      <c r="F907" s="1409"/>
      <c r="G907" s="1409"/>
      <c r="H907" s="1409"/>
      <c r="I907" s="1409"/>
      <c r="J907" s="1409"/>
      <c r="K907" s="1409"/>
      <c r="L907" s="1409"/>
      <c r="M907" s="1486" t="s">
        <v>300</v>
      </c>
      <c r="N907" s="1486"/>
      <c r="O907" s="1486"/>
      <c r="P907" s="1486"/>
      <c r="Q907" s="1409"/>
      <c r="R907" s="1409"/>
      <c r="S907" s="1409"/>
      <c r="T907" s="1409"/>
      <c r="U907" s="1409"/>
      <c r="V907" s="1409"/>
      <c r="W907" s="1409"/>
      <c r="X907" s="1409"/>
      <c r="Y907" s="1409"/>
      <c r="Z907" s="1409"/>
    </row>
    <row r="908" spans="1:26">
      <c r="A908" s="1413"/>
      <c r="B908" s="1349"/>
      <c r="C908" s="1349"/>
      <c r="D908" s="1349"/>
      <c r="E908" s="1349"/>
      <c r="F908" s="1349"/>
      <c r="G908" s="1349"/>
      <c r="H908" s="1349"/>
      <c r="I908" s="1349"/>
      <c r="J908" s="1349"/>
      <c r="K908" s="1349"/>
      <c r="L908" s="1349"/>
      <c r="M908" s="1349"/>
      <c r="N908" s="1349"/>
      <c r="O908" s="1349"/>
      <c r="P908" s="1349"/>
      <c r="Q908" s="1349"/>
      <c r="R908" s="1349"/>
      <c r="S908" s="1349"/>
      <c r="T908" s="1349"/>
      <c r="U908" s="1349"/>
      <c r="V908" s="1349"/>
      <c r="W908" s="1349"/>
      <c r="X908" s="1349"/>
      <c r="Y908" s="1349"/>
      <c r="Z908" s="1349"/>
    </row>
    <row r="909" spans="1:26">
      <c r="A909" s="1413"/>
      <c r="B909" s="1411" t="s">
        <v>329</v>
      </c>
      <c r="C909" s="1411"/>
      <c r="D909" s="1411"/>
      <c r="E909" s="1349"/>
      <c r="F909" s="1349"/>
      <c r="G909" s="1349"/>
      <c r="H909" s="1349"/>
      <c r="I909" s="1349"/>
      <c r="J909" s="1349"/>
      <c r="K909" s="1349"/>
      <c r="L909" s="1349"/>
      <c r="M909" s="1349"/>
      <c r="N909" s="1349"/>
      <c r="O909" s="1349"/>
      <c r="P909" s="1349"/>
      <c r="Q909" s="1349"/>
      <c r="R909" s="1349"/>
      <c r="S909" s="1349"/>
      <c r="T909" s="1349"/>
      <c r="U909" s="1349"/>
      <c r="V909" s="1349"/>
      <c r="W909" s="1349"/>
      <c r="X909" s="1349"/>
      <c r="Y909" s="1349"/>
      <c r="Z909" s="1349"/>
    </row>
    <row r="910" spans="1:26">
      <c r="A910" s="1413"/>
      <c r="B910" s="1349"/>
      <c r="C910" s="1349"/>
      <c r="D910" s="1349"/>
      <c r="E910" s="1349"/>
      <c r="F910" s="1349"/>
      <c r="G910" s="1349"/>
      <c r="H910" s="1349"/>
      <c r="I910" s="1349"/>
      <c r="J910" s="1349"/>
      <c r="K910" s="1349"/>
      <c r="L910" s="1349"/>
      <c r="M910" s="1349"/>
      <c r="N910" s="1349"/>
      <c r="O910" s="1349"/>
      <c r="P910" s="1349"/>
      <c r="Q910" s="1349"/>
      <c r="R910" s="1349"/>
      <c r="S910" s="1349"/>
      <c r="T910" s="1349"/>
      <c r="U910" s="1349"/>
      <c r="V910" s="1349"/>
      <c r="W910" s="1349"/>
      <c r="X910" s="1349"/>
      <c r="Y910" s="1349"/>
      <c r="Z910" s="1349"/>
    </row>
    <row r="911" spans="1:26">
      <c r="A911" s="1413"/>
      <c r="B911" s="1349"/>
      <c r="C911" s="1349"/>
      <c r="D911" s="1349"/>
      <c r="E911" s="1349"/>
      <c r="F911" s="1349"/>
      <c r="G911" s="1349"/>
      <c r="H911" s="1349"/>
      <c r="I911" s="1349"/>
      <c r="J911" s="1349"/>
      <c r="K911" s="1349"/>
      <c r="L911" s="1349"/>
      <c r="M911" s="1349"/>
      <c r="N911" s="1349"/>
      <c r="O911" s="1349"/>
      <c r="P911" s="1349"/>
      <c r="Q911" s="1349"/>
      <c r="R911" s="1349"/>
      <c r="S911" s="1349"/>
      <c r="T911" s="1349"/>
      <c r="U911" s="1349"/>
      <c r="V911" s="1349"/>
      <c r="W911" s="1349"/>
      <c r="X911" s="1349"/>
      <c r="Y911" s="1349"/>
      <c r="Z911" s="1349"/>
    </row>
    <row r="912" spans="1:26">
      <c r="A912" s="1413"/>
      <c r="B912" s="1349"/>
      <c r="C912" s="1349"/>
      <c r="D912" s="1349"/>
      <c r="E912" s="1349"/>
      <c r="F912" s="1349"/>
      <c r="G912" s="1349"/>
      <c r="H912" s="1349"/>
      <c r="I912" s="1349"/>
      <c r="J912" s="1349"/>
      <c r="K912" s="1349"/>
      <c r="L912" s="1349"/>
      <c r="M912" s="1349"/>
      <c r="N912" s="1349"/>
      <c r="O912" s="1349"/>
      <c r="P912" s="1349"/>
      <c r="Q912" s="1349"/>
      <c r="R912" s="1349"/>
      <c r="S912" s="1349"/>
      <c r="T912" s="1349"/>
      <c r="U912" s="1349"/>
      <c r="V912" s="1349"/>
      <c r="W912" s="1349"/>
      <c r="X912" s="1349"/>
      <c r="Y912" s="1349"/>
      <c r="Z912" s="1349"/>
    </row>
    <row r="913" spans="1:26">
      <c r="A913" s="1413"/>
      <c r="B913" s="1349"/>
      <c r="C913" s="1349"/>
      <c r="D913" s="1349"/>
      <c r="E913" s="1349"/>
      <c r="F913" s="1349"/>
      <c r="G913" s="1349"/>
      <c r="H913" s="1349"/>
      <c r="I913" s="1349"/>
      <c r="J913" s="1349"/>
      <c r="K913" s="1349"/>
      <c r="L913" s="1349"/>
      <c r="M913" s="1349"/>
      <c r="N913" s="1349"/>
      <c r="O913" s="1349"/>
      <c r="P913" s="1349"/>
      <c r="Q913" s="1349"/>
      <c r="R913" s="1349"/>
      <c r="S913" s="1349"/>
      <c r="T913" s="1349"/>
      <c r="U913" s="1349"/>
      <c r="V913" s="1349"/>
      <c r="W913" s="1349"/>
      <c r="X913" s="1349"/>
      <c r="Y913" s="1349"/>
      <c r="Z913" s="1349"/>
    </row>
    <row r="914" spans="1:26">
      <c r="A914" s="1413"/>
      <c r="B914" s="1349"/>
      <c r="C914" s="1349"/>
      <c r="D914" s="1349"/>
      <c r="E914" s="1349"/>
      <c r="F914" s="1349"/>
      <c r="G914" s="1349"/>
      <c r="H914" s="1349"/>
      <c r="I914" s="1349"/>
      <c r="J914" s="1349"/>
      <c r="K914" s="1349"/>
      <c r="L914" s="1349"/>
      <c r="M914" s="1349"/>
      <c r="N914" s="1349"/>
      <c r="O914" s="1349"/>
      <c r="P914" s="1349"/>
      <c r="Q914" s="1349"/>
      <c r="R914" s="1349"/>
      <c r="S914" s="1349"/>
      <c r="T914" s="1349"/>
      <c r="U914" s="1349"/>
      <c r="V914" s="1349"/>
      <c r="W914" s="1349"/>
      <c r="X914" s="1349"/>
      <c r="Y914" s="1349"/>
      <c r="Z914" s="1349"/>
    </row>
    <row r="915" spans="1:26">
      <c r="A915" s="1413"/>
      <c r="B915" s="1349"/>
      <c r="C915" s="1349"/>
      <c r="D915" s="1349"/>
      <c r="E915" s="1349"/>
      <c r="F915" s="1349"/>
      <c r="G915" s="1349"/>
      <c r="H915" s="1349"/>
      <c r="I915" s="1349"/>
      <c r="J915" s="1349"/>
      <c r="K915" s="1349"/>
      <c r="L915" s="1349"/>
      <c r="M915" s="1349"/>
      <c r="N915" s="1349"/>
      <c r="O915" s="1349"/>
      <c r="P915" s="1349"/>
      <c r="Q915" s="1349"/>
      <c r="R915" s="1349"/>
      <c r="S915" s="1349"/>
      <c r="T915" s="1349"/>
      <c r="U915" s="1349"/>
      <c r="V915" s="1349"/>
      <c r="W915" s="1349"/>
      <c r="X915" s="1349"/>
      <c r="Y915" s="1349"/>
      <c r="Z915" s="1349"/>
    </row>
    <row r="916" spans="1:26">
      <c r="A916" s="1413"/>
      <c r="B916" s="1349"/>
      <c r="C916" s="1349"/>
      <c r="D916" s="1349"/>
      <c r="E916" s="1349"/>
      <c r="F916" s="1349"/>
      <c r="G916" s="1349"/>
      <c r="H916" s="1349"/>
      <c r="I916" s="1349"/>
      <c r="J916" s="1349"/>
      <c r="K916" s="1349"/>
      <c r="L916" s="1349"/>
      <c r="M916" s="1349"/>
      <c r="N916" s="1349"/>
      <c r="O916" s="1349"/>
      <c r="P916" s="1349"/>
      <c r="Q916" s="1349"/>
      <c r="R916" s="1349"/>
      <c r="S916" s="1349"/>
      <c r="T916" s="1349"/>
      <c r="U916" s="1349"/>
      <c r="V916" s="1349"/>
      <c r="W916" s="1349"/>
      <c r="X916" s="1349"/>
      <c r="Y916" s="1349"/>
      <c r="Z916" s="1349"/>
    </row>
    <row r="917" spans="1:26">
      <c r="A917" s="1413"/>
      <c r="B917" s="1349"/>
      <c r="C917" s="1349"/>
      <c r="D917" s="1349"/>
      <c r="E917" s="1349"/>
      <c r="F917" s="1349"/>
      <c r="G917" s="1349"/>
      <c r="H917" s="1349"/>
      <c r="I917" s="1349"/>
      <c r="J917" s="1349"/>
      <c r="K917" s="1349"/>
      <c r="L917" s="1349"/>
      <c r="M917" s="1349"/>
      <c r="N917" s="1349"/>
      <c r="O917" s="1349"/>
      <c r="P917" s="1349"/>
      <c r="Q917" s="1349"/>
      <c r="R917" s="1349"/>
      <c r="S917" s="1349"/>
      <c r="T917" s="1349"/>
      <c r="U917" s="1349"/>
      <c r="V917" s="1349"/>
      <c r="W917" s="1349"/>
      <c r="X917" s="1349"/>
      <c r="Y917" s="1349"/>
      <c r="Z917" s="1349"/>
    </row>
    <row r="918" spans="1:26">
      <c r="A918" s="1413"/>
      <c r="B918" s="1349"/>
      <c r="C918" s="1349"/>
      <c r="D918" s="1349"/>
      <c r="E918" s="1349"/>
      <c r="F918" s="1349"/>
      <c r="G918" s="1349"/>
      <c r="H918" s="1349"/>
      <c r="I918" s="1349"/>
      <c r="J918" s="1349"/>
      <c r="K918" s="1349"/>
      <c r="L918" s="1349"/>
      <c r="M918" s="1349"/>
      <c r="N918" s="1349"/>
      <c r="O918" s="1349"/>
      <c r="P918" s="1349"/>
      <c r="Q918" s="1349"/>
      <c r="R918" s="1349"/>
      <c r="S918" s="1349"/>
      <c r="T918" s="1349"/>
      <c r="U918" s="1349"/>
      <c r="V918" s="1349"/>
      <c r="W918" s="1349"/>
      <c r="X918" s="1349"/>
      <c r="Y918" s="1349"/>
      <c r="Z918" s="1349"/>
    </row>
    <row r="919" spans="1:26">
      <c r="A919" s="1413"/>
      <c r="B919" s="1349"/>
      <c r="C919" s="1349"/>
      <c r="D919" s="1349"/>
      <c r="E919" s="1349"/>
      <c r="F919" s="1349"/>
      <c r="G919" s="1349"/>
      <c r="H919" s="1349"/>
      <c r="I919" s="1349"/>
      <c r="J919" s="1349"/>
      <c r="K919" s="1349"/>
      <c r="L919" s="1349"/>
      <c r="M919" s="1349"/>
      <c r="N919" s="1349"/>
      <c r="O919" s="1349"/>
      <c r="P919" s="1349"/>
      <c r="Q919" s="1349"/>
      <c r="R919" s="1349"/>
      <c r="S919" s="1349"/>
      <c r="T919" s="1349"/>
      <c r="U919" s="1349"/>
      <c r="V919" s="1349"/>
      <c r="W919" s="1349"/>
      <c r="X919" s="1349"/>
      <c r="Y919" s="1349"/>
      <c r="Z919" s="1349"/>
    </row>
    <row r="920" spans="1:26">
      <c r="A920" s="1414"/>
      <c r="B920" s="1415"/>
      <c r="C920" s="1415"/>
      <c r="D920" s="1415"/>
      <c r="E920" s="1415"/>
      <c r="F920" s="1415"/>
      <c r="G920" s="1415"/>
      <c r="H920" s="1415"/>
      <c r="I920" s="1415"/>
      <c r="J920" s="1415"/>
      <c r="K920" s="1415"/>
      <c r="L920" s="1415"/>
      <c r="M920" s="1415"/>
      <c r="N920" s="1415"/>
      <c r="O920" s="1415"/>
      <c r="P920" s="1415"/>
      <c r="Q920" s="1415"/>
      <c r="R920" s="1415"/>
      <c r="S920" s="1415"/>
      <c r="T920" s="1415"/>
      <c r="U920" s="1415"/>
      <c r="V920" s="1415"/>
      <c r="W920" s="1415"/>
      <c r="X920" s="1415"/>
      <c r="Y920" s="1415"/>
      <c r="Z920" s="1415"/>
    </row>
    <row r="921" spans="1:26">
      <c r="A921" s="1416"/>
      <c r="B921" s="1416"/>
      <c r="C921" s="1416"/>
      <c r="D921" s="1416"/>
      <c r="E921" s="1416"/>
      <c r="F921" s="1416"/>
      <c r="G921" s="1416"/>
      <c r="H921" s="1416"/>
      <c r="I921" s="1416"/>
      <c r="J921" s="1416"/>
      <c r="K921" s="1416"/>
      <c r="L921" s="1416"/>
      <c r="M921" s="1416"/>
      <c r="N921" s="1416"/>
      <c r="O921" s="1416"/>
      <c r="P921" s="1416"/>
      <c r="Q921" s="1416"/>
      <c r="R921" s="1416"/>
      <c r="S921" s="1416"/>
      <c r="T921" s="1416"/>
      <c r="U921" s="1416"/>
      <c r="V921" s="1416"/>
      <c r="W921" s="1416"/>
      <c r="X921" s="1416"/>
      <c r="Y921" s="1416"/>
      <c r="Z921" s="1417"/>
    </row>
    <row r="922" spans="1:26">
      <c r="A922" s="1320" t="s">
        <v>330</v>
      </c>
      <c r="B922" s="1321"/>
      <c r="C922" s="1321"/>
      <c r="D922" s="1321"/>
      <c r="E922" s="1321"/>
      <c r="F922" s="1321"/>
      <c r="G922" s="1321"/>
      <c r="H922" s="1321"/>
      <c r="I922" s="1321"/>
      <c r="J922" s="1321"/>
      <c r="K922" s="1321"/>
      <c r="L922" s="1321"/>
      <c r="M922" s="1321"/>
      <c r="N922" s="1321"/>
      <c r="O922" s="1321"/>
      <c r="P922" s="1321"/>
      <c r="Q922" s="1321"/>
      <c r="R922" s="1321"/>
      <c r="S922" s="1321"/>
      <c r="T922" s="1321"/>
      <c r="U922" s="1321"/>
      <c r="V922" s="1321"/>
      <c r="W922" s="1321"/>
      <c r="X922" s="1321"/>
      <c r="Y922" s="1321"/>
      <c r="Z922" s="1321"/>
    </row>
    <row r="923" spans="1:26">
      <c r="A923" s="1418"/>
      <c r="B923" s="1419"/>
      <c r="C923" s="1419"/>
      <c r="D923" s="1419"/>
      <c r="E923" s="1419"/>
      <c r="F923" s="1419"/>
      <c r="G923" s="1419"/>
      <c r="H923" s="1419"/>
      <c r="I923" s="1419"/>
      <c r="J923" s="1419"/>
      <c r="K923" s="1419"/>
      <c r="L923" s="1419"/>
      <c r="M923" s="1419"/>
      <c r="N923" s="1419"/>
      <c r="O923" s="1419"/>
      <c r="P923" s="1419"/>
      <c r="Q923" s="1419"/>
      <c r="R923" s="1419"/>
      <c r="S923" s="1419"/>
      <c r="T923" s="1419"/>
      <c r="U923" s="1419"/>
      <c r="V923" s="1419"/>
      <c r="W923" s="1419"/>
      <c r="X923" s="1419"/>
      <c r="Y923" s="1419"/>
      <c r="Z923" s="1419"/>
    </row>
    <row r="924" spans="1:26">
      <c r="A924" s="1420"/>
      <c r="B924" s="1421"/>
      <c r="C924" s="1421"/>
      <c r="D924" s="1421"/>
      <c r="E924" s="1421"/>
      <c r="F924" s="1421"/>
      <c r="G924" s="1421"/>
      <c r="H924" s="1421"/>
      <c r="I924" s="1421"/>
      <c r="J924" s="1421"/>
      <c r="K924" s="1421"/>
      <c r="L924" s="1421"/>
      <c r="M924" s="1421"/>
      <c r="N924" s="1421"/>
      <c r="O924" s="1421"/>
      <c r="P924" s="1421"/>
      <c r="Q924" s="1421"/>
      <c r="R924" s="1421"/>
      <c r="S924" s="1421"/>
      <c r="T924" s="1421"/>
      <c r="U924" s="1421"/>
      <c r="V924" s="1421"/>
      <c r="W924" s="1421"/>
      <c r="X924" s="1421"/>
      <c r="Y924" s="1421"/>
      <c r="Z924" s="1421"/>
    </row>
    <row r="925" spans="1:26">
      <c r="A925" s="1422"/>
      <c r="B925" s="1423"/>
      <c r="C925" s="1423"/>
      <c r="D925" s="1423"/>
      <c r="E925" s="1423"/>
      <c r="F925" s="1423"/>
      <c r="G925" s="1423"/>
      <c r="H925" s="1423"/>
      <c r="I925" s="1423"/>
      <c r="J925" s="1423"/>
      <c r="K925" s="1423"/>
      <c r="L925" s="1423"/>
      <c r="M925" s="1423"/>
      <c r="N925" s="1423"/>
      <c r="O925" s="1423"/>
      <c r="P925" s="1423"/>
      <c r="Q925" s="1423"/>
      <c r="R925" s="1423"/>
      <c r="S925" s="1423"/>
      <c r="T925" s="1423"/>
      <c r="U925" s="1423"/>
      <c r="V925" s="1423"/>
      <c r="W925" s="1423"/>
      <c r="X925" s="1423"/>
      <c r="Y925" s="1423"/>
      <c r="Z925" s="1423"/>
    </row>
    <row r="926" spans="1:26">
      <c r="A926" s="1424"/>
      <c r="B926" s="1425"/>
      <c r="C926" s="1425"/>
      <c r="D926" s="1425"/>
      <c r="E926" s="1425"/>
      <c r="F926" s="1425"/>
      <c r="G926" s="1425"/>
      <c r="H926" s="1425"/>
      <c r="I926" s="1425"/>
      <c r="J926" s="1425"/>
      <c r="K926" s="1425"/>
      <c r="L926" s="1425"/>
      <c r="M926" s="1425"/>
      <c r="N926" s="1425"/>
      <c r="O926" s="1425"/>
      <c r="P926" s="1425"/>
      <c r="Q926" s="1425"/>
      <c r="R926" s="1425"/>
      <c r="S926" s="1425"/>
      <c r="T926" s="1425"/>
      <c r="U926" s="1425"/>
      <c r="V926" s="1425"/>
      <c r="W926" s="1425"/>
      <c r="X926" s="1425"/>
      <c r="Y926" s="1425"/>
      <c r="Z926" s="1426"/>
    </row>
    <row r="927" spans="1:26">
      <c r="A927" s="1427"/>
      <c r="B927" s="1428" t="s">
        <v>331</v>
      </c>
      <c r="C927" s="1428"/>
      <c r="D927" s="1428"/>
      <c r="E927" s="1428"/>
      <c r="F927" s="1428"/>
      <c r="G927" s="1428"/>
      <c r="H927" s="1429"/>
      <c r="I927" s="1429"/>
      <c r="J927" s="1429"/>
      <c r="K927" s="1428" t="s">
        <v>332</v>
      </c>
      <c r="L927" s="1428"/>
      <c r="M927" s="1428"/>
      <c r="N927" s="1428"/>
      <c r="O927" s="1428"/>
      <c r="P927" s="1428"/>
      <c r="Q927" s="1428"/>
      <c r="R927" s="1429"/>
      <c r="S927" s="1429"/>
      <c r="T927" s="1428"/>
      <c r="U927" s="1428"/>
      <c r="V927" s="1428"/>
      <c r="W927" s="1428"/>
      <c r="X927" s="1428"/>
      <c r="Y927" s="1428"/>
      <c r="Z927" s="1428"/>
    </row>
    <row r="928" spans="1:26">
      <c r="A928" s="1427"/>
      <c r="B928" s="1430"/>
      <c r="C928" s="1429"/>
      <c r="D928" s="1429"/>
      <c r="E928" s="1429"/>
      <c r="F928" s="1429"/>
      <c r="G928" s="1429"/>
      <c r="H928" s="1429"/>
      <c r="I928" s="1429"/>
      <c r="J928" s="1429"/>
      <c r="K928" s="1430"/>
      <c r="L928" s="1430"/>
      <c r="M928" s="1429"/>
      <c r="N928" s="1429"/>
      <c r="O928" s="1429"/>
      <c r="P928" s="1429"/>
      <c r="Q928" s="1429"/>
      <c r="R928" s="1429"/>
      <c r="S928" s="1429"/>
      <c r="T928" s="1430"/>
      <c r="U928" s="1430"/>
      <c r="V928" s="1430"/>
      <c r="W928" s="1429"/>
      <c r="X928" s="1429"/>
      <c r="Y928" s="1429"/>
      <c r="Z928" s="1429"/>
    </row>
    <row r="929" spans="1:26">
      <c r="A929" s="1427"/>
      <c r="B929" s="1430"/>
      <c r="C929" s="1429"/>
      <c r="D929" s="1429"/>
      <c r="E929" s="1429"/>
      <c r="F929" s="1429"/>
      <c r="G929" s="1429"/>
      <c r="H929" s="1429"/>
      <c r="I929" s="1429"/>
      <c r="J929" s="1429"/>
      <c r="K929" s="1430"/>
      <c r="L929" s="1430"/>
      <c r="M929" s="1429"/>
      <c r="N929" s="1429"/>
      <c r="O929" s="1429"/>
      <c r="P929" s="1429"/>
      <c r="Q929" s="1429"/>
      <c r="R929" s="1429"/>
      <c r="S929" s="1429"/>
      <c r="T929" s="1430"/>
      <c r="U929" s="1430"/>
      <c r="V929" s="1430"/>
      <c r="W929" s="1429"/>
      <c r="X929" s="1429"/>
      <c r="Y929" s="1429"/>
      <c r="Z929" s="1429"/>
    </row>
    <row r="930" spans="1:26">
      <c r="A930" s="1427"/>
      <c r="B930" s="1430"/>
      <c r="C930" s="1429"/>
      <c r="D930" s="1429"/>
      <c r="E930" s="1429"/>
      <c r="F930" s="1429"/>
      <c r="G930" s="1429"/>
      <c r="H930" s="1429"/>
      <c r="I930" s="1429"/>
      <c r="J930" s="1429"/>
      <c r="K930" s="1430"/>
      <c r="L930" s="1430"/>
      <c r="M930" s="1429"/>
      <c r="N930" s="1429"/>
      <c r="O930" s="1429"/>
      <c r="P930" s="1429"/>
      <c r="Q930" s="1429"/>
      <c r="R930" s="1429"/>
      <c r="S930" s="1429"/>
      <c r="T930" s="1430"/>
      <c r="U930" s="1430"/>
      <c r="V930" s="1430"/>
      <c r="W930" s="1429"/>
      <c r="X930" s="1429"/>
      <c r="Y930" s="1429"/>
      <c r="Z930" s="1429"/>
    </row>
    <row r="931" spans="1:26">
      <c r="A931" s="1431"/>
      <c r="B931" s="1432" t="s">
        <v>333</v>
      </c>
      <c r="C931" s="1433"/>
      <c r="D931" s="1433"/>
      <c r="E931" s="1433"/>
      <c r="F931" s="1433"/>
      <c r="G931" s="1433"/>
      <c r="H931" s="1433"/>
      <c r="I931" s="1434"/>
      <c r="J931" s="1435"/>
      <c r="K931" s="1432" t="s">
        <v>333</v>
      </c>
      <c r="L931" s="1436"/>
      <c r="M931" s="1433"/>
      <c r="N931" s="1433"/>
      <c r="O931" s="1433"/>
      <c r="P931" s="1433"/>
      <c r="Q931" s="1433"/>
      <c r="R931" s="1433"/>
      <c r="S931" s="1435"/>
      <c r="T931" s="1437"/>
      <c r="U931" s="1438"/>
      <c r="V931" s="1438"/>
      <c r="W931" s="1439"/>
      <c r="X931" s="1439"/>
      <c r="Y931" s="1439"/>
      <c r="Z931" s="1439"/>
    </row>
    <row r="932" spans="1:26">
      <c r="A932" s="1431"/>
      <c r="B932" s="1437" t="s">
        <v>334</v>
      </c>
      <c r="C932" s="1439"/>
      <c r="D932" s="1439"/>
      <c r="E932" s="1439"/>
      <c r="F932" s="1439"/>
      <c r="G932" s="1439"/>
      <c r="H932" s="1439"/>
      <c r="I932" s="1435"/>
      <c r="J932" s="1435"/>
      <c r="K932" s="1437" t="s">
        <v>334</v>
      </c>
      <c r="L932" s="1438"/>
      <c r="M932" s="1439"/>
      <c r="N932" s="1439"/>
      <c r="O932" s="1439"/>
      <c r="P932" s="1439"/>
      <c r="Q932" s="1439"/>
      <c r="R932" s="1439"/>
      <c r="S932" s="1435"/>
      <c r="T932" s="1437"/>
      <c r="U932" s="1438"/>
      <c r="V932" s="1438"/>
      <c r="W932" s="1439"/>
      <c r="X932" s="1439"/>
      <c r="Y932" s="1439"/>
      <c r="Z932" s="1439"/>
    </row>
    <row r="933" spans="1:26">
      <c r="A933" s="1440"/>
      <c r="B933" s="1432" t="s">
        <v>335</v>
      </c>
      <c r="C933" s="1432"/>
      <c r="D933" s="1432"/>
      <c r="E933" s="1432"/>
      <c r="F933" s="1432"/>
      <c r="G933" s="1432"/>
      <c r="H933" s="1432"/>
      <c r="I933" s="1441"/>
      <c r="J933" s="1434"/>
      <c r="K933" s="1432">
        <v>0</v>
      </c>
      <c r="L933" s="1436"/>
      <c r="M933" s="1436"/>
      <c r="N933" s="1436"/>
      <c r="O933" s="1436"/>
      <c r="P933" s="1436"/>
      <c r="Q933" s="1436"/>
      <c r="R933" s="1436"/>
      <c r="S933" s="1442"/>
      <c r="T933" s="1432"/>
      <c r="U933" s="1432"/>
      <c r="V933" s="1432"/>
      <c r="W933" s="1432"/>
      <c r="X933" s="1432"/>
      <c r="Y933" s="1432"/>
      <c r="Z933" s="1432"/>
    </row>
    <row r="934" spans="1:26">
      <c r="A934" s="1295"/>
      <c r="B934" s="1295"/>
      <c r="C934" s="1295"/>
      <c r="D934" s="1295"/>
      <c r="E934" s="1295"/>
      <c r="F934" s="1296" t="s">
        <v>336</v>
      </c>
      <c r="G934" s="1297"/>
      <c r="H934" s="1297"/>
      <c r="I934" s="1297"/>
      <c r="J934" s="1297"/>
      <c r="K934" s="1297"/>
      <c r="L934" s="1297"/>
      <c r="M934" s="1297"/>
      <c r="N934" s="1297"/>
      <c r="O934" s="1297"/>
      <c r="P934" s="1297"/>
      <c r="Q934" s="1297"/>
      <c r="R934" s="1297"/>
      <c r="S934" s="1297"/>
      <c r="T934" s="1297"/>
      <c r="U934" s="1297"/>
      <c r="V934" s="1297"/>
      <c r="W934" s="1298"/>
      <c r="X934" s="1299" t="s">
        <v>292</v>
      </c>
      <c r="Y934" s="1299"/>
      <c r="Z934" s="1299"/>
    </row>
    <row r="935" spans="1:26">
      <c r="A935" s="1295"/>
      <c r="B935" s="1295"/>
      <c r="C935" s="1295"/>
      <c r="D935" s="1295"/>
      <c r="E935" s="1295"/>
      <c r="F935" s="1301"/>
      <c r="G935" s="1302"/>
      <c r="H935" s="1302"/>
      <c r="I935" s="1302"/>
      <c r="J935" s="1302"/>
      <c r="K935" s="1302"/>
      <c r="L935" s="1302"/>
      <c r="M935" s="1302"/>
      <c r="N935" s="1302"/>
      <c r="O935" s="1302"/>
      <c r="P935" s="1302"/>
      <c r="Q935" s="1302"/>
      <c r="R935" s="1302"/>
      <c r="S935" s="1302"/>
      <c r="T935" s="1302"/>
      <c r="U935" s="1302"/>
      <c r="V935" s="1302"/>
      <c r="W935" s="1303"/>
      <c r="X935" s="1299"/>
      <c r="Y935" s="1299"/>
      <c r="Z935" s="1299"/>
    </row>
    <row r="936" spans="1:26">
      <c r="A936" s="1295"/>
      <c r="B936" s="1295"/>
      <c r="C936" s="1295"/>
      <c r="D936" s="1295"/>
      <c r="E936" s="1295"/>
      <c r="F936" s="1301"/>
      <c r="G936" s="1302"/>
      <c r="H936" s="1302"/>
      <c r="I936" s="1302"/>
      <c r="J936" s="1302"/>
      <c r="K936" s="1302"/>
      <c r="L936" s="1302"/>
      <c r="M936" s="1302"/>
      <c r="N936" s="1302"/>
      <c r="O936" s="1302"/>
      <c r="P936" s="1302"/>
      <c r="Q936" s="1302"/>
      <c r="R936" s="1302"/>
      <c r="S936" s="1302"/>
      <c r="T936" s="1302"/>
      <c r="U936" s="1302"/>
      <c r="V936" s="1302"/>
      <c r="W936" s="1303"/>
      <c r="X936" s="1299" t="s">
        <v>293</v>
      </c>
      <c r="Y936" s="1299"/>
      <c r="Z936" s="1299"/>
    </row>
    <row r="937" spans="1:26">
      <c r="A937" s="1295"/>
      <c r="B937" s="1295"/>
      <c r="C937" s="1295"/>
      <c r="D937" s="1295"/>
      <c r="E937" s="1295"/>
      <c r="F937" s="1304"/>
      <c r="G937" s="1305"/>
      <c r="H937" s="1305"/>
      <c r="I937" s="1305"/>
      <c r="J937" s="1305"/>
      <c r="K937" s="1305"/>
      <c r="L937" s="1305"/>
      <c r="M937" s="1305"/>
      <c r="N937" s="1305"/>
      <c r="O937" s="1305"/>
      <c r="P937" s="1305"/>
      <c r="Q937" s="1305"/>
      <c r="R937" s="1305"/>
      <c r="S937" s="1305"/>
      <c r="T937" s="1305"/>
      <c r="U937" s="1305"/>
      <c r="V937" s="1305"/>
      <c r="W937" s="1306"/>
      <c r="X937" s="1299"/>
      <c r="Y937" s="1299"/>
      <c r="Z937" s="1299"/>
    </row>
    <row r="938" spans="1:26">
      <c r="A938" s="1295"/>
      <c r="B938" s="1295"/>
      <c r="C938" s="1295"/>
      <c r="D938" s="1295"/>
      <c r="E938" s="1295"/>
      <c r="F938" s="1307"/>
      <c r="G938" s="1308"/>
      <c r="H938" s="1308"/>
      <c r="I938" s="1308"/>
      <c r="J938" s="1308"/>
      <c r="K938" s="1308"/>
      <c r="L938" s="1308"/>
      <c r="M938" s="1308"/>
      <c r="N938" s="1308"/>
      <c r="O938" s="1308"/>
      <c r="P938" s="1308"/>
      <c r="Q938" s="1308"/>
      <c r="R938" s="1308"/>
      <c r="S938" s="1308"/>
      <c r="T938" s="1308"/>
      <c r="U938" s="1309"/>
      <c r="V938" s="1309"/>
      <c r="W938" s="1309"/>
      <c r="X938" s="1309"/>
      <c r="Y938" s="1308"/>
      <c r="Z938" s="1308"/>
    </row>
    <row r="939" spans="1:26" ht="15.6">
      <c r="A939" s="1295"/>
      <c r="B939" s="1295"/>
      <c r="C939" s="1295"/>
      <c r="D939" s="1295"/>
      <c r="E939" s="1295"/>
      <c r="F939" s="1310"/>
      <c r="G939" s="1311"/>
      <c r="H939" s="1311"/>
      <c r="I939" s="1311"/>
      <c r="J939" s="1311"/>
      <c r="K939" s="1311"/>
      <c r="L939" s="1311"/>
      <c r="M939" s="1311"/>
      <c r="N939" s="1311"/>
      <c r="O939" s="1311"/>
      <c r="P939" s="1311"/>
      <c r="Q939" s="1311"/>
      <c r="R939" s="1311"/>
      <c r="S939" s="1312"/>
      <c r="T939" s="1313" t="s">
        <v>294</v>
      </c>
      <c r="U939" s="1313"/>
      <c r="V939" s="1314"/>
      <c r="W939" s="1315"/>
      <c r="X939" s="1315"/>
      <c r="Y939" s="1315"/>
      <c r="Z939" s="1316"/>
    </row>
    <row r="940" spans="1:26">
      <c r="A940" s="1295"/>
      <c r="B940" s="1295"/>
      <c r="C940" s="1295"/>
      <c r="D940" s="1295"/>
      <c r="E940" s="1295"/>
      <c r="F940" s="1317"/>
      <c r="G940" s="1318"/>
      <c r="H940" s="1318"/>
      <c r="I940" s="1318"/>
      <c r="J940" s="1318"/>
      <c r="K940" s="1318"/>
      <c r="L940" s="1318"/>
      <c r="M940" s="1318"/>
      <c r="N940" s="1318"/>
      <c r="O940" s="1318"/>
      <c r="P940" s="1318"/>
      <c r="Q940" s="1318"/>
      <c r="R940" s="1318"/>
      <c r="S940" s="1318"/>
      <c r="T940" s="1318"/>
      <c r="U940" s="1319"/>
      <c r="V940" s="1319"/>
      <c r="W940" s="1319"/>
      <c r="X940" s="1319"/>
      <c r="Y940" s="1318"/>
      <c r="Z940" s="1318"/>
    </row>
    <row r="941" spans="1:26">
      <c r="A941" s="1320" t="s">
        <v>295</v>
      </c>
      <c r="B941" s="1321"/>
      <c r="C941" s="1321"/>
      <c r="D941" s="1321"/>
      <c r="E941" s="1321"/>
      <c r="F941" s="1321"/>
      <c r="G941" s="1321"/>
      <c r="H941" s="1321"/>
      <c r="I941" s="1321"/>
      <c r="J941" s="1321"/>
      <c r="K941" s="1321"/>
      <c r="L941" s="1321"/>
      <c r="M941" s="1321"/>
      <c r="N941" s="1321"/>
      <c r="O941" s="1321"/>
      <c r="P941" s="1321"/>
      <c r="Q941" s="1321"/>
      <c r="R941" s="1321"/>
      <c r="S941" s="1321"/>
      <c r="T941" s="1321"/>
      <c r="U941" s="1321"/>
      <c r="V941" s="1321"/>
      <c r="W941" s="1321"/>
      <c r="X941" s="1321"/>
      <c r="Y941" s="1321"/>
      <c r="Z941" s="1322"/>
    </row>
    <row r="942" spans="1:26">
      <c r="A942" s="1323" t="s">
        <v>296</v>
      </c>
      <c r="B942" s="1323"/>
      <c r="C942" s="1323"/>
      <c r="D942" s="1323"/>
      <c r="E942" s="1323"/>
      <c r="F942" s="1324"/>
      <c r="G942" s="1324"/>
      <c r="H942" s="1324"/>
      <c r="I942" s="1324"/>
      <c r="J942" s="1324"/>
      <c r="K942" s="1324"/>
      <c r="L942" s="1325" t="s">
        <v>297</v>
      </c>
      <c r="M942" s="1325"/>
      <c r="N942" s="1325"/>
      <c r="O942" s="1326"/>
      <c r="P942" s="1327"/>
      <c r="Q942" s="1327"/>
      <c r="R942" s="1327"/>
      <c r="S942" s="1327"/>
      <c r="T942" s="1325" t="s">
        <v>298</v>
      </c>
      <c r="U942" s="1325"/>
      <c r="V942" s="1325"/>
      <c r="W942" s="1325"/>
      <c r="X942" s="1328"/>
      <c r="Y942" s="1329"/>
      <c r="Z942" s="1330"/>
    </row>
    <row r="943" spans="1:26">
      <c r="A943" s="1331" t="s">
        <v>299</v>
      </c>
      <c r="B943" s="1332"/>
      <c r="C943" s="1332"/>
      <c r="D943" s="1332"/>
      <c r="E943" s="1333"/>
      <c r="F943" s="1334" t="s">
        <v>300</v>
      </c>
      <c r="G943" s="1335"/>
      <c r="H943" s="1335"/>
      <c r="I943" s="1335"/>
      <c r="J943" s="1335"/>
      <c r="K943" s="1335"/>
      <c r="L943" s="1335"/>
      <c r="M943" s="1335"/>
      <c r="N943" s="1335"/>
      <c r="O943" s="1335"/>
      <c r="P943" s="1335"/>
      <c r="Q943" s="1335"/>
      <c r="R943" s="1335"/>
      <c r="S943" s="1335"/>
      <c r="T943" s="1335"/>
      <c r="U943" s="1335"/>
      <c r="V943" s="1335"/>
      <c r="W943" s="1335"/>
      <c r="X943" s="1335"/>
      <c r="Y943" s="1335"/>
      <c r="Z943" s="1336"/>
    </row>
    <row r="944" spans="1:26">
      <c r="A944" s="1337"/>
      <c r="B944" s="1338"/>
      <c r="C944" s="1338"/>
      <c r="D944" s="1338"/>
      <c r="E944" s="1339"/>
      <c r="F944" s="1340"/>
      <c r="G944" s="1341"/>
      <c r="H944" s="1341"/>
      <c r="I944" s="1341"/>
      <c r="J944" s="1341"/>
      <c r="K944" s="1341"/>
      <c r="L944" s="1341"/>
      <c r="M944" s="1341"/>
      <c r="N944" s="1341"/>
      <c r="O944" s="1341"/>
      <c r="P944" s="1341"/>
      <c r="Q944" s="1341"/>
      <c r="R944" s="1341"/>
      <c r="S944" s="1341"/>
      <c r="T944" s="1341"/>
      <c r="U944" s="1341"/>
      <c r="V944" s="1341"/>
      <c r="W944" s="1341"/>
      <c r="X944" s="1341"/>
      <c r="Y944" s="1341"/>
      <c r="Z944" s="1342"/>
    </row>
    <row r="945" spans="1:26">
      <c r="A945" s="1343" t="s">
        <v>301</v>
      </c>
      <c r="B945" s="1343"/>
      <c r="C945" s="1343"/>
      <c r="D945" s="1343"/>
      <c r="E945" s="1343"/>
      <c r="F945" s="1324"/>
      <c r="G945" s="1324"/>
      <c r="H945" s="1324"/>
      <c r="I945" s="1324"/>
      <c r="J945" s="1324"/>
      <c r="K945" s="1324"/>
      <c r="L945" s="1324"/>
      <c r="M945" s="1324"/>
      <c r="N945" s="1324"/>
      <c r="O945" s="1324"/>
      <c r="P945" s="1324"/>
      <c r="Q945" s="1324"/>
      <c r="R945" s="1324"/>
      <c r="S945" s="1344" t="s">
        <v>302</v>
      </c>
      <c r="T945" s="1345"/>
      <c r="U945" s="1346"/>
      <c r="V945" s="1347"/>
      <c r="W945" s="1347"/>
      <c r="X945" s="1347"/>
      <c r="Y945" s="1347"/>
      <c r="Z945" s="1348"/>
    </row>
    <row r="946" spans="1:26">
      <c r="A946" s="1343" t="s">
        <v>303</v>
      </c>
      <c r="B946" s="1343"/>
      <c r="C946" s="1343"/>
      <c r="D946" s="1343"/>
      <c r="E946" s="1343"/>
      <c r="F946" s="1324"/>
      <c r="G946" s="1324"/>
      <c r="H946" s="1324"/>
      <c r="I946" s="1324"/>
      <c r="J946" s="1324"/>
      <c r="K946" s="1324"/>
      <c r="L946" s="1324"/>
      <c r="M946" s="1324"/>
      <c r="N946" s="1324"/>
      <c r="O946" s="1324"/>
      <c r="P946" s="1324"/>
      <c r="Q946" s="1324"/>
      <c r="R946" s="1324"/>
      <c r="S946" s="1344" t="s">
        <v>304</v>
      </c>
      <c r="T946" s="1345"/>
      <c r="U946" s="1346"/>
      <c r="V946" s="1347"/>
      <c r="W946" s="1347"/>
      <c r="X946" s="1347"/>
      <c r="Y946" s="1347"/>
      <c r="Z946" s="1348"/>
    </row>
    <row r="947" spans="1:26">
      <c r="A947" s="1349"/>
      <c r="B947" s="1349"/>
      <c r="C947" s="1349"/>
      <c r="D947" s="1349"/>
      <c r="E947" s="1349"/>
      <c r="F947" s="1350"/>
      <c r="G947" s="1350"/>
      <c r="H947" s="1350"/>
      <c r="I947" s="1350"/>
      <c r="J947" s="1350"/>
      <c r="K947" s="1350"/>
      <c r="L947" s="1350"/>
      <c r="M947" s="1350"/>
      <c r="N947" s="1350"/>
      <c r="O947" s="1350"/>
      <c r="P947" s="1350"/>
      <c r="Q947" s="1350"/>
      <c r="R947" s="1350"/>
      <c r="S947" s="1350"/>
      <c r="T947" s="1350"/>
      <c r="U947" s="1350"/>
      <c r="V947" s="1350"/>
      <c r="W947" s="1350"/>
      <c r="X947" s="1350"/>
      <c r="Y947" s="1350"/>
      <c r="Z947" s="1351"/>
    </row>
    <row r="948" spans="1:26">
      <c r="A948" s="1320" t="s">
        <v>305</v>
      </c>
      <c r="B948" s="1321"/>
      <c r="C948" s="1321"/>
      <c r="D948" s="1321"/>
      <c r="E948" s="1321"/>
      <c r="F948" s="1321"/>
      <c r="G948" s="1321"/>
      <c r="H948" s="1321"/>
      <c r="I948" s="1321"/>
      <c r="J948" s="1321"/>
      <c r="K948" s="1321"/>
      <c r="L948" s="1321"/>
      <c r="M948" s="1321"/>
      <c r="N948" s="1321"/>
      <c r="O948" s="1321"/>
      <c r="P948" s="1321"/>
      <c r="Q948" s="1321"/>
      <c r="R948" s="1321"/>
      <c r="S948" s="1321"/>
      <c r="T948" s="1321"/>
      <c r="U948" s="1321"/>
      <c r="V948" s="1321"/>
      <c r="W948" s="1321"/>
      <c r="X948" s="1321"/>
      <c r="Y948" s="1321"/>
      <c r="Z948" s="1322"/>
    </row>
    <row r="949" spans="1:26">
      <c r="A949" s="1352" t="s">
        <v>306</v>
      </c>
      <c r="B949" s="1353"/>
      <c r="C949" s="1354"/>
      <c r="D949" s="1355" t="s">
        <v>69</v>
      </c>
      <c r="E949" s="1356"/>
      <c r="F949" s="1356"/>
      <c r="G949" s="1356"/>
      <c r="H949" s="1356"/>
      <c r="I949" s="1356"/>
      <c r="J949" s="1356"/>
      <c r="K949" s="1356"/>
      <c r="L949" s="1356"/>
      <c r="M949" s="1356"/>
      <c r="N949" s="1356"/>
      <c r="O949" s="1356"/>
      <c r="P949" s="1356"/>
      <c r="Q949" s="1356"/>
      <c r="R949" s="1356"/>
      <c r="S949" s="1356"/>
      <c r="T949" s="1356"/>
      <c r="U949" s="1356"/>
      <c r="V949" s="1356"/>
      <c r="W949" s="1356"/>
      <c r="X949" s="1356"/>
      <c r="Y949" s="1353"/>
      <c r="Z949" s="1357" t="s">
        <v>105</v>
      </c>
    </row>
    <row r="950" spans="1:26">
      <c r="A950" s="1358" t="s">
        <v>366</v>
      </c>
      <c r="B950" s="1359"/>
      <c r="C950" s="1360"/>
      <c r="D950" s="1361" t="s">
        <v>367</v>
      </c>
      <c r="E950" s="1359"/>
      <c r="F950" s="1359"/>
      <c r="G950" s="1359"/>
      <c r="H950" s="1359"/>
      <c r="I950" s="1359"/>
      <c r="J950" s="1359"/>
      <c r="K950" s="1359"/>
      <c r="L950" s="1359"/>
      <c r="M950" s="1359"/>
      <c r="N950" s="1359"/>
      <c r="O950" s="1359"/>
      <c r="P950" s="1359"/>
      <c r="Q950" s="1359"/>
      <c r="R950" s="1359"/>
      <c r="S950" s="1359"/>
      <c r="T950" s="1359"/>
      <c r="U950" s="1359"/>
      <c r="V950" s="1359"/>
      <c r="W950" s="1359"/>
      <c r="X950" s="1359"/>
      <c r="Y950" s="1360"/>
      <c r="Z950" s="1362" t="s">
        <v>117</v>
      </c>
    </row>
    <row r="951" spans="1:26">
      <c r="A951" s="1363"/>
      <c r="B951" s="1364"/>
      <c r="C951" s="1365"/>
      <c r="D951" s="1366"/>
      <c r="E951" s="1364"/>
      <c r="F951" s="1364"/>
      <c r="G951" s="1364"/>
      <c r="H951" s="1364"/>
      <c r="I951" s="1364"/>
      <c r="J951" s="1364"/>
      <c r="K951" s="1364"/>
      <c r="L951" s="1364"/>
      <c r="M951" s="1364"/>
      <c r="N951" s="1364"/>
      <c r="O951" s="1364"/>
      <c r="P951" s="1364"/>
      <c r="Q951" s="1364"/>
      <c r="R951" s="1364"/>
      <c r="S951" s="1364"/>
      <c r="T951" s="1364"/>
      <c r="U951" s="1364"/>
      <c r="V951" s="1364"/>
      <c r="W951" s="1364"/>
      <c r="X951" s="1364"/>
      <c r="Y951" s="1365"/>
      <c r="Z951" s="1367"/>
    </row>
    <row r="952" spans="1:26">
      <c r="A952" s="1350"/>
      <c r="B952" s="1350"/>
      <c r="C952" s="1350"/>
      <c r="D952" s="1350"/>
      <c r="E952" s="1350"/>
      <c r="F952" s="1350"/>
      <c r="G952" s="1350"/>
      <c r="H952" s="1350"/>
      <c r="I952" s="1350"/>
      <c r="J952" s="1350"/>
      <c r="K952" s="1350"/>
      <c r="L952" s="1350"/>
      <c r="M952" s="1350"/>
      <c r="N952" s="1350"/>
      <c r="O952" s="1350"/>
      <c r="P952" s="1350"/>
      <c r="Q952" s="1350"/>
      <c r="R952" s="1350"/>
      <c r="S952" s="1350"/>
      <c r="T952" s="1350"/>
      <c r="U952" s="1350"/>
      <c r="V952" s="1350"/>
      <c r="W952" s="1350"/>
      <c r="X952" s="1350"/>
      <c r="Y952" s="1350"/>
      <c r="Z952" s="1350"/>
    </row>
    <row r="953" spans="1:26">
      <c r="A953" s="1368" t="s">
        <v>309</v>
      </c>
      <c r="B953" s="1369"/>
      <c r="C953" s="1369"/>
      <c r="D953" s="1369"/>
      <c r="E953" s="1369"/>
      <c r="F953" s="1369"/>
      <c r="G953" s="1369"/>
      <c r="H953" s="1369"/>
      <c r="I953" s="1369"/>
      <c r="J953" s="1369"/>
      <c r="K953" s="1369"/>
      <c r="L953" s="1369"/>
      <c r="M953" s="1369"/>
      <c r="N953" s="1369"/>
      <c r="O953" s="1369"/>
      <c r="P953" s="1369"/>
      <c r="Q953" s="1369"/>
      <c r="R953" s="1369"/>
      <c r="S953" s="1369"/>
      <c r="T953" s="1369"/>
      <c r="U953" s="1369"/>
      <c r="V953" s="1369"/>
      <c r="W953" s="1369"/>
      <c r="X953" s="1369"/>
      <c r="Y953" s="1369"/>
      <c r="Z953" s="1369"/>
    </row>
    <row r="954" spans="1:26">
      <c r="A954" s="1370" t="s">
        <v>310</v>
      </c>
      <c r="B954" s="1371" t="s">
        <v>311</v>
      </c>
      <c r="C954" s="1372"/>
      <c r="D954" s="1372"/>
      <c r="E954" s="1372"/>
      <c r="F954" s="1372"/>
      <c r="G954" s="1372"/>
      <c r="H954" s="1372"/>
      <c r="I954" s="1372"/>
      <c r="J954" s="1373"/>
      <c r="K954" s="1374" t="s">
        <v>312</v>
      </c>
      <c r="L954" s="1374"/>
      <c r="M954" s="1374"/>
      <c r="N954" s="1374"/>
      <c r="O954" s="1374"/>
      <c r="P954" s="1374"/>
      <c r="Q954" s="1374"/>
      <c r="R954" s="1374"/>
      <c r="S954" s="1374"/>
      <c r="T954" s="1374"/>
      <c r="U954" s="1374"/>
      <c r="V954" s="1374"/>
      <c r="W954" s="1371" t="s">
        <v>313</v>
      </c>
      <c r="X954" s="1372"/>
      <c r="Y954" s="1373"/>
      <c r="Z954" s="1371" t="s">
        <v>314</v>
      </c>
    </row>
    <row r="955" spans="1:26">
      <c r="A955" s="1375"/>
      <c r="B955" s="1376"/>
      <c r="C955" s="1377"/>
      <c r="D955" s="1377"/>
      <c r="E955" s="1377"/>
      <c r="F955" s="1377"/>
      <c r="G955" s="1377"/>
      <c r="H955" s="1377"/>
      <c r="I955" s="1377"/>
      <c r="J955" s="1378"/>
      <c r="K955" s="1379" t="s">
        <v>315</v>
      </c>
      <c r="L955" s="1379"/>
      <c r="M955" s="1379" t="s">
        <v>316</v>
      </c>
      <c r="N955" s="1379"/>
      <c r="O955" s="1379" t="s">
        <v>317</v>
      </c>
      <c r="P955" s="1379"/>
      <c r="Q955" s="1380" t="s">
        <v>318</v>
      </c>
      <c r="R955" s="1381"/>
      <c r="S955" s="1380" t="s">
        <v>319</v>
      </c>
      <c r="T955" s="1381"/>
      <c r="U955" s="1380" t="s">
        <v>320</v>
      </c>
      <c r="V955" s="1381"/>
      <c r="W955" s="1376"/>
      <c r="X955" s="1377"/>
      <c r="Y955" s="1378"/>
      <c r="Z955" s="1376"/>
    </row>
    <row r="956" spans="1:26">
      <c r="A956" s="1382"/>
      <c r="B956" s="1383"/>
      <c r="C956" s="1384"/>
      <c r="D956" s="1384"/>
      <c r="E956" s="1384"/>
      <c r="F956" s="1384"/>
      <c r="G956" s="1384"/>
      <c r="H956" s="1384"/>
      <c r="I956" s="1384"/>
      <c r="J956" s="1385"/>
      <c r="K956" s="1379" t="s">
        <v>321</v>
      </c>
      <c r="L956" s="1379"/>
      <c r="M956" s="1379" t="s">
        <v>321</v>
      </c>
      <c r="N956" s="1379"/>
      <c r="O956" s="1379" t="s">
        <v>321</v>
      </c>
      <c r="P956" s="1379"/>
      <c r="Q956" s="1380" t="s">
        <v>322</v>
      </c>
      <c r="R956" s="1381"/>
      <c r="S956" s="1380" t="s">
        <v>323</v>
      </c>
      <c r="T956" s="1381"/>
      <c r="U956" s="1380" t="s">
        <v>324</v>
      </c>
      <c r="V956" s="1381"/>
      <c r="W956" s="1383"/>
      <c r="X956" s="1384"/>
      <c r="Y956" s="1385"/>
      <c r="Z956" s="1383"/>
    </row>
    <row r="957" spans="1:26">
      <c r="A957" s="1386"/>
      <c r="B957" s="1387" t="s">
        <v>325</v>
      </c>
      <c r="C957" s="1388"/>
      <c r="D957" s="1388"/>
      <c r="E957" s="1388"/>
      <c r="F957" s="1388"/>
      <c r="G957" s="1388"/>
      <c r="H957" s="1388"/>
      <c r="I957" s="1388"/>
      <c r="J957" s="1389"/>
      <c r="K957" s="1390"/>
      <c r="L957" s="1391"/>
      <c r="M957" s="1390"/>
      <c r="N957" s="1391"/>
      <c r="O957" s="1390"/>
      <c r="P957" s="1391"/>
      <c r="Q957" s="1523">
        <v>167.2</v>
      </c>
      <c r="R957" s="1524"/>
      <c r="S957" s="1390"/>
      <c r="T957" s="1391"/>
      <c r="U957" s="1390"/>
      <c r="V957" s="1391"/>
      <c r="W957" s="1390"/>
      <c r="X957" s="1392"/>
      <c r="Y957" s="1391"/>
      <c r="Z957" s="1393">
        <v>167.2</v>
      </c>
    </row>
    <row r="958" spans="1:26">
      <c r="A958" s="1386"/>
      <c r="B958" s="1387"/>
      <c r="C958" s="1388"/>
      <c r="D958" s="1388"/>
      <c r="E958" s="1388"/>
      <c r="F958" s="1388"/>
      <c r="G958" s="1388"/>
      <c r="H958" s="1388"/>
      <c r="I958" s="1388"/>
      <c r="J958" s="1389"/>
      <c r="K958" s="1390"/>
      <c r="L958" s="1391"/>
      <c r="M958" s="1390"/>
      <c r="N958" s="1391"/>
      <c r="O958" s="1390"/>
      <c r="P958" s="1391"/>
      <c r="Q958" s="1390"/>
      <c r="R958" s="1391"/>
      <c r="S958" s="1390"/>
      <c r="T958" s="1391"/>
      <c r="U958" s="1390"/>
      <c r="V958" s="1391"/>
      <c r="W958" s="1390"/>
      <c r="X958" s="1392"/>
      <c r="Y958" s="1391"/>
      <c r="Z958" s="1393">
        <v>0</v>
      </c>
    </row>
    <row r="959" spans="1:26">
      <c r="A959" s="1386"/>
      <c r="B959" s="1387"/>
      <c r="C959" s="1388"/>
      <c r="D959" s="1388"/>
      <c r="E959" s="1388"/>
      <c r="F959" s="1388"/>
      <c r="G959" s="1388"/>
      <c r="H959" s="1388"/>
      <c r="I959" s="1388"/>
      <c r="J959" s="1389"/>
      <c r="K959" s="1390"/>
      <c r="L959" s="1391"/>
      <c r="M959" s="1390"/>
      <c r="N959" s="1391"/>
      <c r="O959" s="1390"/>
      <c r="P959" s="1391"/>
      <c r="Q959" s="1390"/>
      <c r="R959" s="1391"/>
      <c r="S959" s="1390"/>
      <c r="T959" s="1391"/>
      <c r="U959" s="1390"/>
      <c r="V959" s="1391"/>
      <c r="W959" s="1390"/>
      <c r="X959" s="1392"/>
      <c r="Y959" s="1391"/>
      <c r="Z959" s="1393">
        <v>0</v>
      </c>
    </row>
    <row r="960" spans="1:26">
      <c r="A960" s="1386"/>
      <c r="B960" s="1387"/>
      <c r="C960" s="1388"/>
      <c r="D960" s="1388"/>
      <c r="E960" s="1388"/>
      <c r="F960" s="1388"/>
      <c r="G960" s="1388"/>
      <c r="H960" s="1388"/>
      <c r="I960" s="1388"/>
      <c r="J960" s="1389"/>
      <c r="K960" s="1390"/>
      <c r="L960" s="1391"/>
      <c r="M960" s="1390"/>
      <c r="N960" s="1391"/>
      <c r="O960" s="1390"/>
      <c r="P960" s="1391"/>
      <c r="Q960" s="1390"/>
      <c r="R960" s="1391"/>
      <c r="S960" s="1390"/>
      <c r="T960" s="1391"/>
      <c r="U960" s="1390"/>
      <c r="V960" s="1391"/>
      <c r="W960" s="1390"/>
      <c r="X960" s="1392"/>
      <c r="Y960" s="1391"/>
      <c r="Z960" s="1393">
        <v>0</v>
      </c>
    </row>
    <row r="961" spans="1:28">
      <c r="A961" s="1394"/>
      <c r="B961" s="1395"/>
      <c r="C961" s="1396"/>
      <c r="D961" s="1396"/>
      <c r="E961" s="1396"/>
      <c r="F961" s="1396"/>
      <c r="G961" s="1396"/>
      <c r="H961" s="1396"/>
      <c r="I961" s="1396"/>
      <c r="J961" s="1397"/>
      <c r="K961" s="1398"/>
      <c r="L961" s="1399"/>
      <c r="M961" s="1398"/>
      <c r="N961" s="1399"/>
      <c r="O961" s="1398"/>
      <c r="P961" s="1399"/>
      <c r="Q961" s="1398"/>
      <c r="R961" s="1399"/>
      <c r="S961" s="1398"/>
      <c r="T961" s="1399"/>
      <c r="U961" s="1398"/>
      <c r="V961" s="1399"/>
      <c r="W961" s="1398"/>
      <c r="X961" s="1400"/>
      <c r="Y961" s="1399"/>
      <c r="Z961" s="1401">
        <v>0</v>
      </c>
    </row>
    <row r="962" spans="1:28">
      <c r="A962" s="1402" t="s">
        <v>326</v>
      </c>
      <c r="B962" s="1403"/>
      <c r="C962" s="1404"/>
      <c r="D962" s="1404"/>
      <c r="E962" s="1404"/>
      <c r="F962" s="1404"/>
      <c r="G962" s="1404"/>
      <c r="H962" s="1404"/>
      <c r="I962" s="1404"/>
      <c r="J962" s="1404"/>
      <c r="K962" s="1404"/>
      <c r="L962" s="1404"/>
      <c r="M962" s="1404"/>
      <c r="N962" s="1404"/>
      <c r="O962" s="1404"/>
      <c r="P962" s="1404"/>
      <c r="Q962" s="1404"/>
      <c r="R962" s="1404"/>
      <c r="S962" s="1404"/>
      <c r="T962" s="1404"/>
      <c r="U962" s="1404"/>
      <c r="V962" s="1404"/>
      <c r="W962" s="1404"/>
      <c r="X962" s="1404"/>
      <c r="Y962" s="1404"/>
      <c r="Z962" s="1405">
        <v>167.2</v>
      </c>
      <c r="AB962" s="1485">
        <f>+Z962+'[130]MEMORIAS ANDEN CALLE 12'!Z1200</f>
        <v>393.62</v>
      </c>
    </row>
    <row r="963" spans="1:28">
      <c r="A963" s="1406"/>
      <c r="B963" s="1406"/>
      <c r="C963" s="1406"/>
      <c r="D963" s="1406"/>
      <c r="E963" s="1406"/>
      <c r="F963" s="1406"/>
      <c r="G963" s="1406"/>
      <c r="H963" s="1406"/>
      <c r="I963" s="1406"/>
      <c r="J963" s="1406"/>
      <c r="K963" s="1406"/>
      <c r="L963" s="1406"/>
      <c r="M963" s="1406"/>
      <c r="N963" s="1406"/>
      <c r="O963" s="1406"/>
      <c r="P963" s="1406"/>
      <c r="Q963" s="1406"/>
      <c r="R963" s="1406"/>
      <c r="S963" s="1406"/>
      <c r="T963" s="1406"/>
      <c r="U963" s="1406"/>
      <c r="V963" s="1406"/>
      <c r="W963" s="1406"/>
      <c r="X963" s="1406"/>
      <c r="Y963" s="1407"/>
      <c r="Z963" s="1407"/>
    </row>
    <row r="964" spans="1:28">
      <c r="A964" s="1368" t="s">
        <v>327</v>
      </c>
      <c r="B964" s="1369"/>
      <c r="C964" s="1369"/>
      <c r="D964" s="1369"/>
      <c r="E964" s="1369"/>
      <c r="F964" s="1369"/>
      <c r="G964" s="1369"/>
      <c r="H964" s="1369"/>
      <c r="I964" s="1369"/>
      <c r="J964" s="1369"/>
      <c r="K964" s="1369"/>
      <c r="L964" s="1369"/>
      <c r="M964" s="1369"/>
      <c r="N964" s="1369"/>
      <c r="O964" s="1369"/>
      <c r="P964" s="1369"/>
      <c r="Q964" s="1369"/>
      <c r="R964" s="1369"/>
      <c r="S964" s="1369"/>
      <c r="T964" s="1369"/>
      <c r="U964" s="1369"/>
      <c r="V964" s="1369"/>
      <c r="W964" s="1369"/>
      <c r="X964" s="1369"/>
      <c r="Y964" s="1369"/>
      <c r="Z964" s="1369"/>
    </row>
    <row r="965" spans="1:28">
      <c r="A965" s="1408" t="s">
        <v>328</v>
      </c>
      <c r="B965" s="1356"/>
      <c r="C965" s="1356"/>
      <c r="D965" s="1356"/>
      <c r="E965" s="1356"/>
      <c r="F965" s="1356"/>
      <c r="G965" s="1356"/>
      <c r="H965" s="1356"/>
      <c r="I965" s="1356"/>
      <c r="J965" s="1356"/>
      <c r="K965" s="1356"/>
      <c r="L965" s="1356"/>
      <c r="M965" s="1356"/>
      <c r="N965" s="1356"/>
      <c r="O965" s="1356"/>
      <c r="P965" s="1356"/>
      <c r="Q965" s="1356"/>
      <c r="R965" s="1356"/>
      <c r="S965" s="1356"/>
      <c r="T965" s="1356"/>
      <c r="U965" s="1356"/>
      <c r="V965" s="1356"/>
      <c r="W965" s="1356"/>
      <c r="X965" s="1356"/>
      <c r="Y965" s="1356"/>
      <c r="Z965" s="1356"/>
    </row>
    <row r="966" spans="1:28">
      <c r="B966" s="1409"/>
      <c r="C966" s="1409"/>
      <c r="D966" s="1409"/>
      <c r="E966" s="1409"/>
      <c r="F966" s="1409"/>
      <c r="G966" s="1409"/>
      <c r="H966" s="1409"/>
      <c r="I966" s="1409"/>
      <c r="J966" s="1409"/>
      <c r="K966" s="1409"/>
      <c r="L966" s="1409"/>
      <c r="M966" s="1486" t="s">
        <v>368</v>
      </c>
      <c r="N966" s="1486"/>
      <c r="O966" s="1486"/>
      <c r="P966" s="1486"/>
      <c r="Q966" s="1409"/>
      <c r="R966" s="1409"/>
      <c r="S966" s="1409"/>
      <c r="T966" s="1409"/>
      <c r="U966" s="1409"/>
      <c r="V966" s="1409"/>
      <c r="W966" s="1409"/>
      <c r="X966" s="1409"/>
      <c r="Y966" s="1409"/>
      <c r="Z966" s="1409"/>
    </row>
    <row r="967" spans="1:28">
      <c r="A967" s="1413"/>
      <c r="B967" s="1349"/>
      <c r="C967" s="1349"/>
      <c r="D967" s="1349"/>
      <c r="E967" s="1349"/>
      <c r="F967" s="1349"/>
      <c r="G967" s="1349"/>
      <c r="H967" s="1349"/>
      <c r="I967" s="1349"/>
      <c r="J967" s="1349"/>
      <c r="K967" s="1349"/>
      <c r="L967" s="1349"/>
      <c r="M967" s="1349"/>
      <c r="N967" s="1349"/>
      <c r="O967" s="1349"/>
      <c r="P967" s="1349"/>
      <c r="Q967" s="1349"/>
      <c r="R967" s="1349"/>
      <c r="S967" s="1349"/>
      <c r="T967" s="1349"/>
      <c r="U967" s="1349"/>
      <c r="V967" s="1349"/>
      <c r="W967" s="1349"/>
      <c r="X967" s="1349"/>
      <c r="Y967" s="1349"/>
      <c r="Z967" s="1349"/>
    </row>
    <row r="968" spans="1:28">
      <c r="A968" s="1413"/>
      <c r="B968" s="1349"/>
      <c r="C968" s="1349"/>
      <c r="D968" s="1349"/>
      <c r="E968" s="1349"/>
      <c r="F968" s="1349"/>
      <c r="G968" s="1349"/>
      <c r="H968" s="1349"/>
      <c r="I968" s="1349"/>
      <c r="J968" s="1349"/>
      <c r="K968" s="1349"/>
      <c r="L968" s="1349"/>
      <c r="M968" s="1349"/>
      <c r="N968" s="1349"/>
      <c r="O968" s="1349"/>
      <c r="P968" s="1349"/>
      <c r="Q968" s="1349"/>
      <c r="R968" s="1349"/>
      <c r="S968" s="1349"/>
      <c r="T968" s="1349"/>
      <c r="U968" s="1349"/>
      <c r="V968" s="1349"/>
      <c r="W968" s="1349"/>
      <c r="X968" s="1349"/>
      <c r="Y968" s="1349"/>
      <c r="Z968" s="1349"/>
    </row>
    <row r="969" spans="1:28">
      <c r="A969" s="1413"/>
      <c r="B969" s="1411" t="s">
        <v>329</v>
      </c>
      <c r="C969" s="1411"/>
      <c r="D969" s="1411"/>
      <c r="E969" s="1349"/>
      <c r="F969" s="1349"/>
      <c r="G969" s="1349"/>
      <c r="H969" s="1349"/>
      <c r="I969" s="1349"/>
      <c r="J969" s="1349"/>
      <c r="K969" s="1349"/>
      <c r="L969" s="1349"/>
      <c r="M969" s="1349"/>
      <c r="N969" s="1349"/>
      <c r="O969" s="1349"/>
      <c r="P969" s="1349"/>
      <c r="Q969" s="1349"/>
      <c r="R969" s="1349"/>
      <c r="S969" s="1349"/>
      <c r="T969" s="1349"/>
      <c r="U969" s="1349"/>
      <c r="V969" s="1349"/>
      <c r="W969" s="1349"/>
      <c r="X969" s="1349"/>
      <c r="Y969" s="1349"/>
      <c r="Z969" s="1349"/>
    </row>
    <row r="970" spans="1:28">
      <c r="A970" s="1413"/>
      <c r="B970" s="1349"/>
      <c r="C970" s="1349"/>
      <c r="D970" s="1349"/>
      <c r="E970" s="1349"/>
      <c r="F970" s="1349"/>
      <c r="G970" s="1349"/>
      <c r="H970" s="1349"/>
      <c r="I970" s="1349"/>
      <c r="J970" s="1349"/>
      <c r="K970" s="1349"/>
      <c r="L970" s="1349"/>
      <c r="M970" s="1349"/>
      <c r="N970" s="1349"/>
      <c r="O970" s="1349"/>
      <c r="P970" s="1349"/>
      <c r="Q970" s="1349"/>
      <c r="R970" s="1349"/>
      <c r="S970" s="1349"/>
      <c r="T970" s="1349"/>
      <c r="U970" s="1349"/>
      <c r="V970" s="1349"/>
      <c r="W970" s="1349"/>
      <c r="X970" s="1349"/>
      <c r="Y970" s="1349"/>
      <c r="Z970" s="1349"/>
    </row>
    <row r="971" spans="1:28">
      <c r="A971" s="1413"/>
      <c r="B971" s="1349"/>
      <c r="C971" s="1349"/>
      <c r="D971" s="1349"/>
      <c r="E971" s="1349"/>
      <c r="F971" s="1349"/>
      <c r="G971" s="1349"/>
      <c r="H971" s="1349"/>
      <c r="I971" s="1349"/>
      <c r="J971" s="1349"/>
      <c r="K971" s="1349"/>
      <c r="L971" s="1349"/>
      <c r="M971" s="1349"/>
      <c r="N971" s="1349"/>
      <c r="O971" s="1349"/>
      <c r="P971" s="1349"/>
      <c r="Q971" s="1349"/>
      <c r="R971" s="1349"/>
      <c r="S971" s="1349"/>
      <c r="T971" s="1349"/>
      <c r="U971" s="1349"/>
      <c r="V971" s="1349"/>
      <c r="W971" s="1349"/>
      <c r="X971" s="1349"/>
      <c r="Y971" s="1349"/>
      <c r="Z971" s="1349"/>
    </row>
    <row r="972" spans="1:28">
      <c r="A972" s="1413"/>
      <c r="B972" s="1349"/>
      <c r="C972" s="1349"/>
      <c r="D972" s="1349"/>
      <c r="E972" s="1349"/>
      <c r="F972" s="1349"/>
      <c r="G972" s="1349"/>
      <c r="H972" s="1349"/>
      <c r="I972" s="1349"/>
      <c r="J972" s="1349"/>
      <c r="K972" s="1349"/>
      <c r="L972" s="1349"/>
      <c r="M972" s="1349"/>
      <c r="N972" s="1349"/>
      <c r="O972" s="1349"/>
      <c r="P972" s="1349"/>
      <c r="Q972" s="1349"/>
      <c r="R972" s="1349"/>
      <c r="S972" s="1349"/>
      <c r="T972" s="1349"/>
      <c r="U972" s="1349"/>
      <c r="V972" s="1349"/>
      <c r="W972" s="1349"/>
      <c r="X972" s="1349"/>
      <c r="Y972" s="1349"/>
      <c r="Z972" s="1349"/>
    </row>
    <row r="973" spans="1:28">
      <c r="A973" s="1413"/>
      <c r="B973" s="1349"/>
      <c r="C973" s="1349"/>
      <c r="D973" s="1349"/>
      <c r="E973" s="1349"/>
      <c r="F973" s="1349"/>
      <c r="G973" s="1349"/>
      <c r="H973" s="1349"/>
      <c r="I973" s="1349"/>
      <c r="J973" s="1349"/>
      <c r="K973" s="1349"/>
      <c r="L973" s="1349"/>
      <c r="M973" s="1349"/>
      <c r="N973" s="1349"/>
      <c r="O973" s="1349"/>
      <c r="P973" s="1349"/>
      <c r="Q973" s="1349"/>
      <c r="R973" s="1349"/>
      <c r="S973" s="1349"/>
      <c r="T973" s="1349"/>
      <c r="U973" s="1349"/>
      <c r="V973" s="1349"/>
      <c r="W973" s="1349"/>
      <c r="X973" s="1349"/>
      <c r="Y973" s="1349"/>
      <c r="Z973" s="1349"/>
    </row>
    <row r="974" spans="1:28">
      <c r="A974" s="1413"/>
      <c r="B974" s="1411"/>
      <c r="C974" s="1411"/>
      <c r="D974" s="1411"/>
      <c r="E974" s="1349"/>
      <c r="F974" s="1349"/>
      <c r="G974" s="1349"/>
      <c r="H974" s="1349"/>
      <c r="I974" s="1349"/>
      <c r="J974" s="1349"/>
      <c r="K974" s="1349"/>
      <c r="L974" s="1349"/>
      <c r="M974" s="1349"/>
      <c r="N974" s="1349"/>
      <c r="O974" s="1349"/>
      <c r="P974" s="1349"/>
      <c r="Q974" s="1349"/>
      <c r="R974" s="1349"/>
      <c r="S974" s="1349"/>
      <c r="T974" s="1349"/>
      <c r="U974" s="1349"/>
      <c r="V974" s="1349"/>
      <c r="W974" s="1349"/>
      <c r="X974" s="1349"/>
      <c r="Y974" s="1349"/>
      <c r="Z974" s="1349"/>
    </row>
    <row r="975" spans="1:28">
      <c r="A975" s="1413"/>
      <c r="B975" s="1349"/>
      <c r="C975" s="1349"/>
      <c r="D975" s="1349"/>
      <c r="E975" s="1349"/>
      <c r="F975" s="1349"/>
      <c r="G975" s="1349"/>
      <c r="H975" s="1349"/>
      <c r="I975" s="1349"/>
      <c r="J975" s="1349"/>
      <c r="K975" s="1349"/>
      <c r="L975" s="1349"/>
      <c r="M975" s="1349"/>
      <c r="N975" s="1349"/>
      <c r="O975" s="1349"/>
      <c r="P975" s="1349"/>
      <c r="Q975" s="1349"/>
      <c r="R975" s="1349"/>
      <c r="S975" s="1349"/>
      <c r="T975" s="1349"/>
      <c r="U975" s="1349"/>
      <c r="V975" s="1349"/>
      <c r="W975" s="1349"/>
      <c r="X975" s="1349"/>
      <c r="Y975" s="1349"/>
      <c r="Z975" s="1349"/>
    </row>
    <row r="976" spans="1:28">
      <c r="A976" s="1413"/>
      <c r="B976" s="1349"/>
      <c r="C976" s="1349"/>
      <c r="D976" s="1349"/>
      <c r="E976" s="1349"/>
      <c r="F976" s="1349"/>
      <c r="G976" s="1349"/>
      <c r="H976" s="1349"/>
      <c r="I976" s="1349"/>
      <c r="J976" s="1349"/>
      <c r="K976" s="1349"/>
      <c r="L976" s="1349"/>
      <c r="M976" s="1349"/>
      <c r="N976" s="1349"/>
      <c r="O976" s="1349"/>
      <c r="P976" s="1349"/>
      <c r="Q976" s="1349"/>
      <c r="R976" s="1349"/>
      <c r="S976" s="1349"/>
      <c r="T976" s="1349"/>
      <c r="U976" s="1349"/>
      <c r="V976" s="1349"/>
      <c r="W976" s="1349"/>
      <c r="X976" s="1349"/>
      <c r="Y976" s="1349"/>
      <c r="Z976" s="1349"/>
    </row>
    <row r="977" spans="1:26">
      <c r="A977" s="1413"/>
      <c r="B977" s="1349"/>
      <c r="C977" s="1349"/>
      <c r="D977" s="1349"/>
      <c r="E977" s="1349"/>
      <c r="F977" s="1349"/>
      <c r="G977" s="1349"/>
      <c r="H977" s="1349"/>
      <c r="I977" s="1349"/>
      <c r="J977" s="1349"/>
      <c r="K977" s="1349"/>
      <c r="L977" s="1349"/>
      <c r="M977" s="1349"/>
      <c r="N977" s="1349"/>
      <c r="O977" s="1349"/>
      <c r="P977" s="1349"/>
      <c r="Q977" s="1349"/>
      <c r="R977" s="1349"/>
      <c r="S977" s="1349"/>
      <c r="T977" s="1349"/>
      <c r="U977" s="1349"/>
      <c r="V977" s="1349"/>
      <c r="W977" s="1349"/>
      <c r="X977" s="1349"/>
      <c r="Y977" s="1349"/>
      <c r="Z977" s="1349"/>
    </row>
    <row r="978" spans="1:26">
      <c r="A978" s="1413"/>
      <c r="B978" s="1349"/>
      <c r="C978" s="1349"/>
      <c r="D978" s="1349"/>
      <c r="E978" s="1349"/>
      <c r="F978" s="1349"/>
      <c r="G978" s="1349"/>
      <c r="H978" s="1349"/>
      <c r="I978" s="1349"/>
      <c r="J978" s="1349"/>
      <c r="K978" s="1349"/>
      <c r="L978" s="1349"/>
      <c r="M978" s="1349"/>
      <c r="N978" s="1349"/>
      <c r="O978" s="1349"/>
      <c r="P978" s="1349"/>
      <c r="Q978" s="1349"/>
      <c r="R978" s="1349"/>
      <c r="S978" s="1349"/>
      <c r="T978" s="1349"/>
      <c r="U978" s="1349"/>
      <c r="V978" s="1349"/>
      <c r="W978" s="1349"/>
      <c r="X978" s="1349"/>
      <c r="Y978" s="1349"/>
      <c r="Z978" s="1349"/>
    </row>
    <row r="979" spans="1:26">
      <c r="A979" s="1413"/>
      <c r="B979" s="1349"/>
      <c r="C979" s="1349"/>
      <c r="D979" s="1349"/>
      <c r="E979" s="1349"/>
      <c r="F979" s="1349"/>
      <c r="G979" s="1349"/>
      <c r="H979" s="1349"/>
      <c r="I979" s="1349"/>
      <c r="J979" s="1349"/>
      <c r="K979" s="1349"/>
      <c r="L979" s="1349"/>
      <c r="M979" s="1349"/>
      <c r="N979" s="1349"/>
      <c r="O979" s="1349"/>
      <c r="P979" s="1349"/>
      <c r="Q979" s="1349"/>
      <c r="R979" s="1349"/>
      <c r="S979" s="1349"/>
      <c r="T979" s="1349"/>
      <c r="U979" s="1349"/>
      <c r="V979" s="1349"/>
      <c r="W979" s="1349"/>
      <c r="X979" s="1349"/>
      <c r="Y979" s="1349"/>
      <c r="Z979" s="1349"/>
    </row>
    <row r="980" spans="1:26">
      <c r="A980" s="1413"/>
      <c r="B980" s="1349"/>
      <c r="C980" s="1349"/>
      <c r="D980" s="1349"/>
      <c r="E980" s="1349"/>
      <c r="F980" s="1349"/>
      <c r="G980" s="1349"/>
      <c r="H980" s="1349"/>
      <c r="I980" s="1349"/>
      <c r="J980" s="1349"/>
      <c r="K980" s="1349"/>
      <c r="L980" s="1349"/>
      <c r="M980" s="1349"/>
      <c r="N980" s="1349"/>
      <c r="O980" s="1349"/>
      <c r="P980" s="1349"/>
      <c r="Q980" s="1349"/>
      <c r="R980" s="1349"/>
      <c r="S980" s="1349"/>
      <c r="T980" s="1349"/>
      <c r="U980" s="1349"/>
      <c r="V980" s="1349"/>
      <c r="W980" s="1349"/>
      <c r="X980" s="1349"/>
      <c r="Y980" s="1349"/>
      <c r="Z980" s="1349"/>
    </row>
    <row r="981" spans="1:26">
      <c r="A981" s="1413"/>
      <c r="B981" s="1349"/>
      <c r="C981" s="1349"/>
      <c r="D981" s="1349"/>
      <c r="E981" s="1349"/>
      <c r="F981" s="1349"/>
      <c r="G981" s="1349"/>
      <c r="H981" s="1349"/>
      <c r="I981" s="1349"/>
      <c r="J981" s="1349"/>
      <c r="K981" s="1349"/>
      <c r="L981" s="1349"/>
      <c r="M981" s="1349"/>
      <c r="N981" s="1349"/>
      <c r="O981" s="1349"/>
      <c r="P981" s="1349"/>
      <c r="Q981" s="1349"/>
      <c r="R981" s="1349"/>
      <c r="S981" s="1349"/>
      <c r="T981" s="1349"/>
      <c r="U981" s="1349"/>
      <c r="V981" s="1349"/>
      <c r="W981" s="1349"/>
      <c r="X981" s="1349"/>
      <c r="Y981" s="1349"/>
      <c r="Z981" s="1349"/>
    </row>
    <row r="982" spans="1:26">
      <c r="A982" s="1414"/>
      <c r="B982" s="1415"/>
      <c r="C982" s="1415"/>
      <c r="D982" s="1415"/>
      <c r="E982" s="1415"/>
      <c r="F982" s="1415"/>
      <c r="G982" s="1415"/>
      <c r="H982" s="1415"/>
      <c r="I982" s="1415"/>
      <c r="J982" s="1415"/>
      <c r="K982" s="1415"/>
      <c r="L982" s="1415"/>
      <c r="M982" s="1415"/>
      <c r="N982" s="1415"/>
      <c r="O982" s="1415"/>
      <c r="P982" s="1415"/>
      <c r="Q982" s="1415"/>
      <c r="R982" s="1415"/>
      <c r="S982" s="1415"/>
      <c r="T982" s="1415"/>
      <c r="U982" s="1415"/>
      <c r="V982" s="1415"/>
      <c r="W982" s="1415"/>
      <c r="X982" s="1415"/>
      <c r="Y982" s="1415"/>
      <c r="Z982" s="1415"/>
    </row>
    <row r="983" spans="1:26">
      <c r="A983" s="1416"/>
      <c r="B983" s="1416"/>
      <c r="C983" s="1416"/>
      <c r="D983" s="1416"/>
      <c r="E983" s="1416"/>
      <c r="F983" s="1416"/>
      <c r="G983" s="1416"/>
      <c r="H983" s="1416"/>
      <c r="I983" s="1416"/>
      <c r="J983" s="1416"/>
      <c r="K983" s="1416"/>
      <c r="L983" s="1416"/>
      <c r="M983" s="1416"/>
      <c r="N983" s="1416"/>
      <c r="O983" s="1416"/>
      <c r="P983" s="1416"/>
      <c r="Q983" s="1416"/>
      <c r="R983" s="1416"/>
      <c r="S983" s="1416"/>
      <c r="T983" s="1416"/>
      <c r="U983" s="1416"/>
      <c r="V983" s="1416"/>
      <c r="W983" s="1416"/>
      <c r="X983" s="1416"/>
      <c r="Y983" s="1416"/>
      <c r="Z983" s="1417"/>
    </row>
    <row r="984" spans="1:26">
      <c r="A984" s="1320" t="s">
        <v>330</v>
      </c>
      <c r="B984" s="1321"/>
      <c r="C984" s="1321"/>
      <c r="D984" s="1321"/>
      <c r="E984" s="1321"/>
      <c r="F984" s="1321"/>
      <c r="G984" s="1321"/>
      <c r="H984" s="1321"/>
      <c r="I984" s="1321"/>
      <c r="J984" s="1321"/>
      <c r="K984" s="1321"/>
      <c r="L984" s="1321"/>
      <c r="M984" s="1321"/>
      <c r="N984" s="1321"/>
      <c r="O984" s="1321"/>
      <c r="P984" s="1321"/>
      <c r="Q984" s="1321"/>
      <c r="R984" s="1321"/>
      <c r="S984" s="1321"/>
      <c r="T984" s="1321"/>
      <c r="U984" s="1321"/>
      <c r="V984" s="1321"/>
      <c r="W984" s="1321"/>
      <c r="X984" s="1321"/>
      <c r="Y984" s="1321"/>
      <c r="Z984" s="1321"/>
    </row>
    <row r="985" spans="1:26">
      <c r="A985" s="1418"/>
      <c r="B985" s="1419"/>
      <c r="C985" s="1419"/>
      <c r="D985" s="1419"/>
      <c r="E985" s="1419"/>
      <c r="F985" s="1419"/>
      <c r="G985" s="1419"/>
      <c r="H985" s="1419"/>
      <c r="I985" s="1419"/>
      <c r="J985" s="1419"/>
      <c r="K985" s="1419"/>
      <c r="L985" s="1419"/>
      <c r="M985" s="1419"/>
      <c r="N985" s="1419"/>
      <c r="O985" s="1419"/>
      <c r="P985" s="1419"/>
      <c r="Q985" s="1419"/>
      <c r="R985" s="1419"/>
      <c r="S985" s="1419"/>
      <c r="T985" s="1419"/>
      <c r="U985" s="1419"/>
      <c r="V985" s="1419"/>
      <c r="W985" s="1419"/>
      <c r="X985" s="1419"/>
      <c r="Y985" s="1419"/>
      <c r="Z985" s="1419"/>
    </row>
    <row r="986" spans="1:26">
      <c r="A986" s="1420"/>
      <c r="B986" s="1421"/>
      <c r="C986" s="1421"/>
      <c r="D986" s="1421"/>
      <c r="E986" s="1421"/>
      <c r="F986" s="1421"/>
      <c r="G986" s="1421"/>
      <c r="H986" s="1421"/>
      <c r="I986" s="1421"/>
      <c r="J986" s="1421"/>
      <c r="K986" s="1421"/>
      <c r="L986" s="1421"/>
      <c r="M986" s="1421"/>
      <c r="N986" s="1421"/>
      <c r="O986" s="1421"/>
      <c r="P986" s="1421"/>
      <c r="Q986" s="1421"/>
      <c r="R986" s="1421"/>
      <c r="S986" s="1421"/>
      <c r="T986" s="1421"/>
      <c r="U986" s="1421"/>
      <c r="V986" s="1421"/>
      <c r="W986" s="1421"/>
      <c r="X986" s="1421"/>
      <c r="Y986" s="1421"/>
      <c r="Z986" s="1421"/>
    </row>
    <row r="987" spans="1:26">
      <c r="A987" s="1422"/>
      <c r="B987" s="1423"/>
      <c r="C987" s="1423"/>
      <c r="D987" s="1423"/>
      <c r="E987" s="1423"/>
      <c r="F987" s="1423"/>
      <c r="G987" s="1423"/>
      <c r="H987" s="1423"/>
      <c r="I987" s="1423"/>
      <c r="J987" s="1423"/>
      <c r="K987" s="1423"/>
      <c r="L987" s="1423"/>
      <c r="M987" s="1423"/>
      <c r="N987" s="1423"/>
      <c r="O987" s="1423"/>
      <c r="P987" s="1423"/>
      <c r="Q987" s="1423"/>
      <c r="R987" s="1423"/>
      <c r="S987" s="1423"/>
      <c r="T987" s="1423"/>
      <c r="U987" s="1423"/>
      <c r="V987" s="1423"/>
      <c r="W987" s="1423"/>
      <c r="X987" s="1423"/>
      <c r="Y987" s="1423"/>
      <c r="Z987" s="1423"/>
    </row>
    <row r="988" spans="1:26">
      <c r="A988" s="1424"/>
      <c r="B988" s="1425"/>
      <c r="C988" s="1425"/>
      <c r="D988" s="1425"/>
      <c r="E988" s="1425"/>
      <c r="F988" s="1425"/>
      <c r="G988" s="1425"/>
      <c r="H988" s="1425"/>
      <c r="I988" s="1425"/>
      <c r="J988" s="1425"/>
      <c r="K988" s="1425"/>
      <c r="L988" s="1425"/>
      <c r="M988" s="1425"/>
      <c r="N988" s="1425"/>
      <c r="O988" s="1425"/>
      <c r="P988" s="1425"/>
      <c r="Q988" s="1425"/>
      <c r="R988" s="1425"/>
      <c r="S988" s="1425"/>
      <c r="T988" s="1425"/>
      <c r="U988" s="1425"/>
      <c r="V988" s="1425"/>
      <c r="W988" s="1425"/>
      <c r="X988" s="1425"/>
      <c r="Y988" s="1425"/>
      <c r="Z988" s="1426"/>
    </row>
    <row r="989" spans="1:26">
      <c r="A989" s="1427"/>
      <c r="B989" s="1428" t="s">
        <v>331</v>
      </c>
      <c r="C989" s="1428"/>
      <c r="D989" s="1428"/>
      <c r="E989" s="1428"/>
      <c r="F989" s="1428"/>
      <c r="G989" s="1428"/>
      <c r="H989" s="1429"/>
      <c r="I989" s="1429"/>
      <c r="J989" s="1429"/>
      <c r="K989" s="1428" t="s">
        <v>332</v>
      </c>
      <c r="L989" s="1428"/>
      <c r="M989" s="1428"/>
      <c r="N989" s="1428"/>
      <c r="O989" s="1428"/>
      <c r="P989" s="1428"/>
      <c r="Q989" s="1428"/>
      <c r="R989" s="1429"/>
      <c r="S989" s="1429"/>
      <c r="T989" s="1428"/>
      <c r="U989" s="1428"/>
      <c r="V989" s="1428"/>
      <c r="W989" s="1428"/>
      <c r="X989" s="1428"/>
      <c r="Y989" s="1428"/>
      <c r="Z989" s="1428"/>
    </row>
    <row r="990" spans="1:26">
      <c r="A990" s="1427"/>
      <c r="B990" s="1430"/>
      <c r="C990" s="1429"/>
      <c r="D990" s="1429"/>
      <c r="E990" s="1429"/>
      <c r="F990" s="1429"/>
      <c r="G990" s="1429"/>
      <c r="H990" s="1429"/>
      <c r="I990" s="1429"/>
      <c r="J990" s="1429"/>
      <c r="K990" s="1430"/>
      <c r="L990" s="1430"/>
      <c r="M990" s="1429"/>
      <c r="N990" s="1429"/>
      <c r="O990" s="1429"/>
      <c r="P990" s="1429"/>
      <c r="Q990" s="1429"/>
      <c r="R990" s="1429"/>
      <c r="S990" s="1429"/>
      <c r="T990" s="1430"/>
      <c r="U990" s="1430"/>
      <c r="V990" s="1430"/>
      <c r="W990" s="1429"/>
      <c r="X990" s="1429"/>
      <c r="Y990" s="1429"/>
      <c r="Z990" s="1429"/>
    </row>
    <row r="991" spans="1:26">
      <c r="A991" s="1427"/>
      <c r="B991" s="1430"/>
      <c r="C991" s="1429"/>
      <c r="D991" s="1429"/>
      <c r="E991" s="1429"/>
      <c r="F991" s="1429"/>
      <c r="G991" s="1429"/>
      <c r="H991" s="1429"/>
      <c r="I991" s="1429"/>
      <c r="J991" s="1429"/>
      <c r="K991" s="1430"/>
      <c r="L991" s="1430"/>
      <c r="M991" s="1429"/>
      <c r="N991" s="1429"/>
      <c r="O991" s="1429"/>
      <c r="P991" s="1429"/>
      <c r="Q991" s="1429"/>
      <c r="R991" s="1429"/>
      <c r="S991" s="1429"/>
      <c r="T991" s="1430"/>
      <c r="U991" s="1430"/>
      <c r="V991" s="1430"/>
      <c r="W991" s="1429"/>
      <c r="X991" s="1429"/>
      <c r="Y991" s="1429"/>
      <c r="Z991" s="1429"/>
    </row>
    <row r="992" spans="1:26">
      <c r="A992" s="1427"/>
      <c r="B992" s="1430"/>
      <c r="C992" s="1429"/>
      <c r="D992" s="1429"/>
      <c r="E992" s="1429"/>
      <c r="F992" s="1429"/>
      <c r="G992" s="1429"/>
      <c r="H992" s="1429"/>
      <c r="I992" s="1429"/>
      <c r="J992" s="1429"/>
      <c r="K992" s="1430"/>
      <c r="L992" s="1430"/>
      <c r="M992" s="1429"/>
      <c r="N992" s="1429"/>
      <c r="O992" s="1429"/>
      <c r="P992" s="1429"/>
      <c r="Q992" s="1429"/>
      <c r="R992" s="1429"/>
      <c r="S992" s="1429"/>
      <c r="T992" s="1430"/>
      <c r="U992" s="1430"/>
      <c r="V992" s="1430"/>
      <c r="W992" s="1429"/>
      <c r="X992" s="1429"/>
      <c r="Y992" s="1429"/>
      <c r="Z992" s="1429"/>
    </row>
    <row r="993" spans="1:26">
      <c r="A993" s="1431"/>
      <c r="B993" s="1432" t="s">
        <v>333</v>
      </c>
      <c r="C993" s="1433"/>
      <c r="D993" s="1433"/>
      <c r="E993" s="1433"/>
      <c r="F993" s="1433"/>
      <c r="G993" s="1433"/>
      <c r="H993" s="1433"/>
      <c r="I993" s="1434"/>
      <c r="J993" s="1435"/>
      <c r="K993" s="1432" t="s">
        <v>333</v>
      </c>
      <c r="L993" s="1436"/>
      <c r="M993" s="1433"/>
      <c r="N993" s="1433"/>
      <c r="O993" s="1433"/>
      <c r="P993" s="1433"/>
      <c r="Q993" s="1433"/>
      <c r="R993" s="1433"/>
      <c r="S993" s="1435"/>
      <c r="T993" s="1437"/>
      <c r="U993" s="1438"/>
      <c r="V993" s="1438"/>
      <c r="W993" s="1439"/>
      <c r="X993" s="1439"/>
      <c r="Y993" s="1439"/>
      <c r="Z993" s="1439"/>
    </row>
    <row r="994" spans="1:26">
      <c r="A994" s="1431"/>
      <c r="B994" s="1437" t="s">
        <v>334</v>
      </c>
      <c r="C994" s="1439"/>
      <c r="D994" s="1439"/>
      <c r="E994" s="1439"/>
      <c r="F994" s="1439"/>
      <c r="G994" s="1439"/>
      <c r="H994" s="1439"/>
      <c r="I994" s="1435"/>
      <c r="J994" s="1435"/>
      <c r="K994" s="1437" t="s">
        <v>334</v>
      </c>
      <c r="L994" s="1438"/>
      <c r="M994" s="1439"/>
      <c r="N994" s="1439"/>
      <c r="O994" s="1439"/>
      <c r="P994" s="1439"/>
      <c r="Q994" s="1439"/>
      <c r="R994" s="1439"/>
      <c r="S994" s="1435"/>
      <c r="T994" s="1437"/>
      <c r="U994" s="1438"/>
      <c r="V994" s="1438"/>
      <c r="W994" s="1439"/>
      <c r="X994" s="1439"/>
      <c r="Y994" s="1439"/>
      <c r="Z994" s="1439"/>
    </row>
    <row r="995" spans="1:26">
      <c r="A995" s="1440"/>
      <c r="B995" s="1432" t="s">
        <v>335</v>
      </c>
      <c r="C995" s="1432"/>
      <c r="D995" s="1432"/>
      <c r="E995" s="1432"/>
      <c r="F995" s="1432"/>
      <c r="G995" s="1432"/>
      <c r="H995" s="1432"/>
      <c r="I995" s="1441"/>
      <c r="J995" s="1434"/>
      <c r="K995" s="1432">
        <v>0</v>
      </c>
      <c r="L995" s="1436"/>
      <c r="M995" s="1436"/>
      <c r="N995" s="1436"/>
      <c r="O995" s="1436"/>
      <c r="P995" s="1436"/>
      <c r="Q995" s="1436"/>
      <c r="R995" s="1436"/>
      <c r="S995" s="1442"/>
      <c r="T995" s="1432"/>
      <c r="U995" s="1432"/>
      <c r="V995" s="1432"/>
      <c r="W995" s="1432"/>
      <c r="X995" s="1432"/>
      <c r="Y995" s="1432"/>
      <c r="Z995" s="1432"/>
    </row>
    <row r="996" spans="1:26">
      <c r="A996" s="1295"/>
      <c r="B996" s="1295"/>
      <c r="C996" s="1295"/>
      <c r="D996" s="1295"/>
      <c r="E996" s="1295"/>
      <c r="F996" s="1296" t="s">
        <v>336</v>
      </c>
      <c r="G996" s="1297"/>
      <c r="H996" s="1297"/>
      <c r="I996" s="1297"/>
      <c r="J996" s="1297"/>
      <c r="K996" s="1297"/>
      <c r="L996" s="1297"/>
      <c r="M996" s="1297"/>
      <c r="N996" s="1297"/>
      <c r="O996" s="1297"/>
      <c r="P996" s="1297"/>
      <c r="Q996" s="1297"/>
      <c r="R996" s="1297"/>
      <c r="S996" s="1297"/>
      <c r="T996" s="1297"/>
      <c r="U996" s="1297"/>
      <c r="V996" s="1297"/>
      <c r="W996" s="1298"/>
      <c r="X996" s="1299" t="s">
        <v>292</v>
      </c>
      <c r="Y996" s="1299"/>
      <c r="Z996" s="1299"/>
    </row>
    <row r="997" spans="1:26">
      <c r="A997" s="1295"/>
      <c r="B997" s="1295"/>
      <c r="C997" s="1295"/>
      <c r="D997" s="1295"/>
      <c r="E997" s="1295"/>
      <c r="F997" s="1301"/>
      <c r="G997" s="1302"/>
      <c r="H997" s="1302"/>
      <c r="I997" s="1302"/>
      <c r="J997" s="1302"/>
      <c r="K997" s="1302"/>
      <c r="L997" s="1302"/>
      <c r="M997" s="1302"/>
      <c r="N997" s="1302"/>
      <c r="O997" s="1302"/>
      <c r="P997" s="1302"/>
      <c r="Q997" s="1302"/>
      <c r="R997" s="1302"/>
      <c r="S997" s="1302"/>
      <c r="T997" s="1302"/>
      <c r="U997" s="1302"/>
      <c r="V997" s="1302"/>
      <c r="W997" s="1303"/>
      <c r="X997" s="1299"/>
      <c r="Y997" s="1299"/>
      <c r="Z997" s="1299"/>
    </row>
    <row r="998" spans="1:26">
      <c r="A998" s="1295"/>
      <c r="B998" s="1295"/>
      <c r="C998" s="1295"/>
      <c r="D998" s="1295"/>
      <c r="E998" s="1295"/>
      <c r="F998" s="1301"/>
      <c r="G998" s="1302"/>
      <c r="H998" s="1302"/>
      <c r="I998" s="1302"/>
      <c r="J998" s="1302"/>
      <c r="K998" s="1302"/>
      <c r="L998" s="1302"/>
      <c r="M998" s="1302"/>
      <c r="N998" s="1302"/>
      <c r="O998" s="1302"/>
      <c r="P998" s="1302"/>
      <c r="Q998" s="1302"/>
      <c r="R998" s="1302"/>
      <c r="S998" s="1302"/>
      <c r="T998" s="1302"/>
      <c r="U998" s="1302"/>
      <c r="V998" s="1302"/>
      <c r="W998" s="1303"/>
      <c r="X998" s="1299" t="s">
        <v>293</v>
      </c>
      <c r="Y998" s="1299"/>
      <c r="Z998" s="1299"/>
    </row>
    <row r="999" spans="1:26">
      <c r="A999" s="1295"/>
      <c r="B999" s="1295"/>
      <c r="C999" s="1295"/>
      <c r="D999" s="1295"/>
      <c r="E999" s="1295"/>
      <c r="F999" s="1304"/>
      <c r="G999" s="1305"/>
      <c r="H999" s="1305"/>
      <c r="I999" s="1305"/>
      <c r="J999" s="1305"/>
      <c r="K999" s="1305"/>
      <c r="L999" s="1305"/>
      <c r="M999" s="1305"/>
      <c r="N999" s="1305"/>
      <c r="O999" s="1305"/>
      <c r="P999" s="1305"/>
      <c r="Q999" s="1305"/>
      <c r="R999" s="1305"/>
      <c r="S999" s="1305"/>
      <c r="T999" s="1305"/>
      <c r="U999" s="1305"/>
      <c r="V999" s="1305"/>
      <c r="W999" s="1306"/>
      <c r="X999" s="1299"/>
      <c r="Y999" s="1299"/>
      <c r="Z999" s="1299"/>
    </row>
    <row r="1000" spans="1:26">
      <c r="A1000" s="1295"/>
      <c r="B1000" s="1295"/>
      <c r="C1000" s="1295"/>
      <c r="D1000" s="1295"/>
      <c r="E1000" s="1295"/>
      <c r="F1000" s="1307"/>
      <c r="G1000" s="1308"/>
      <c r="H1000" s="1308"/>
      <c r="I1000" s="1308"/>
      <c r="J1000" s="1308"/>
      <c r="K1000" s="1308"/>
      <c r="L1000" s="1308"/>
      <c r="M1000" s="1308"/>
      <c r="N1000" s="1308"/>
      <c r="O1000" s="1308"/>
      <c r="P1000" s="1308"/>
      <c r="Q1000" s="1308"/>
      <c r="R1000" s="1308"/>
      <c r="S1000" s="1308"/>
      <c r="T1000" s="1308"/>
      <c r="U1000" s="1309"/>
      <c r="V1000" s="1309"/>
      <c r="W1000" s="1309"/>
      <c r="X1000" s="1309"/>
      <c r="Y1000" s="1308"/>
      <c r="Z1000" s="1308"/>
    </row>
    <row r="1001" spans="1:26" ht="15.6">
      <c r="A1001" s="1295"/>
      <c r="B1001" s="1295"/>
      <c r="C1001" s="1295"/>
      <c r="D1001" s="1295"/>
      <c r="E1001" s="1295"/>
      <c r="F1001" s="1310"/>
      <c r="G1001" s="1311"/>
      <c r="H1001" s="1311"/>
      <c r="I1001" s="1311"/>
      <c r="J1001" s="1311"/>
      <c r="K1001" s="1311"/>
      <c r="L1001" s="1311"/>
      <c r="M1001" s="1311"/>
      <c r="N1001" s="1311"/>
      <c r="O1001" s="1311"/>
      <c r="P1001" s="1311"/>
      <c r="Q1001" s="1311"/>
      <c r="R1001" s="1311"/>
      <c r="S1001" s="1312"/>
      <c r="T1001" s="1313" t="s">
        <v>294</v>
      </c>
      <c r="U1001" s="1313"/>
      <c r="V1001" s="1314"/>
      <c r="W1001" s="1315"/>
      <c r="X1001" s="1315"/>
      <c r="Y1001" s="1315"/>
      <c r="Z1001" s="1316"/>
    </row>
    <row r="1002" spans="1:26">
      <c r="A1002" s="1295"/>
      <c r="B1002" s="1295"/>
      <c r="C1002" s="1295"/>
      <c r="D1002" s="1295"/>
      <c r="E1002" s="1295"/>
      <c r="F1002" s="1317"/>
      <c r="G1002" s="1318"/>
      <c r="H1002" s="1318"/>
      <c r="I1002" s="1318"/>
      <c r="J1002" s="1318"/>
      <c r="K1002" s="1318"/>
      <c r="L1002" s="1318"/>
      <c r="M1002" s="1318"/>
      <c r="N1002" s="1318"/>
      <c r="O1002" s="1318"/>
      <c r="P1002" s="1318"/>
      <c r="Q1002" s="1318"/>
      <c r="R1002" s="1318"/>
      <c r="S1002" s="1318"/>
      <c r="T1002" s="1318"/>
      <c r="U1002" s="1319"/>
      <c r="V1002" s="1319"/>
      <c r="W1002" s="1319"/>
      <c r="X1002" s="1319"/>
      <c r="Y1002" s="1318"/>
      <c r="Z1002" s="1318"/>
    </row>
    <row r="1003" spans="1:26">
      <c r="A1003" s="1320" t="s">
        <v>295</v>
      </c>
      <c r="B1003" s="1321"/>
      <c r="C1003" s="1321"/>
      <c r="D1003" s="1321"/>
      <c r="E1003" s="1321"/>
      <c r="F1003" s="1321"/>
      <c r="G1003" s="1321"/>
      <c r="H1003" s="1321"/>
      <c r="I1003" s="1321"/>
      <c r="J1003" s="1321"/>
      <c r="K1003" s="1321"/>
      <c r="L1003" s="1321"/>
      <c r="M1003" s="1321"/>
      <c r="N1003" s="1321"/>
      <c r="O1003" s="1321"/>
      <c r="P1003" s="1321"/>
      <c r="Q1003" s="1321"/>
      <c r="R1003" s="1321"/>
      <c r="S1003" s="1321"/>
      <c r="T1003" s="1321"/>
      <c r="U1003" s="1321"/>
      <c r="V1003" s="1321"/>
      <c r="W1003" s="1321"/>
      <c r="X1003" s="1321"/>
      <c r="Y1003" s="1321"/>
      <c r="Z1003" s="1322"/>
    </row>
    <row r="1004" spans="1:26">
      <c r="A1004" s="1323" t="s">
        <v>296</v>
      </c>
      <c r="B1004" s="1323"/>
      <c r="C1004" s="1323"/>
      <c r="D1004" s="1323"/>
      <c r="E1004" s="1323"/>
      <c r="F1004" s="1324"/>
      <c r="G1004" s="1324"/>
      <c r="H1004" s="1324"/>
      <c r="I1004" s="1324"/>
      <c r="J1004" s="1324"/>
      <c r="K1004" s="1324"/>
      <c r="L1004" s="1325" t="s">
        <v>297</v>
      </c>
      <c r="M1004" s="1325"/>
      <c r="N1004" s="1325"/>
      <c r="O1004" s="1326"/>
      <c r="P1004" s="1327"/>
      <c r="Q1004" s="1327"/>
      <c r="R1004" s="1327"/>
      <c r="S1004" s="1327"/>
      <c r="T1004" s="1325" t="s">
        <v>298</v>
      </c>
      <c r="U1004" s="1325"/>
      <c r="V1004" s="1325"/>
      <c r="W1004" s="1325"/>
      <c r="X1004" s="1328"/>
      <c r="Y1004" s="1329"/>
      <c r="Z1004" s="1330"/>
    </row>
    <row r="1005" spans="1:26">
      <c r="A1005" s="1331" t="s">
        <v>299</v>
      </c>
      <c r="B1005" s="1332"/>
      <c r="C1005" s="1332"/>
      <c r="D1005" s="1332"/>
      <c r="E1005" s="1333"/>
      <c r="F1005" s="1334" t="s">
        <v>300</v>
      </c>
      <c r="G1005" s="1335"/>
      <c r="H1005" s="1335"/>
      <c r="I1005" s="1335"/>
      <c r="J1005" s="1335"/>
      <c r="K1005" s="1335"/>
      <c r="L1005" s="1335"/>
      <c r="M1005" s="1335"/>
      <c r="N1005" s="1335"/>
      <c r="O1005" s="1335"/>
      <c r="P1005" s="1335"/>
      <c r="Q1005" s="1335"/>
      <c r="R1005" s="1335"/>
      <c r="S1005" s="1335"/>
      <c r="T1005" s="1335"/>
      <c r="U1005" s="1335"/>
      <c r="V1005" s="1335"/>
      <c r="W1005" s="1335"/>
      <c r="X1005" s="1335"/>
      <c r="Y1005" s="1335"/>
      <c r="Z1005" s="1336"/>
    </row>
    <row r="1006" spans="1:26">
      <c r="A1006" s="1337"/>
      <c r="B1006" s="1338"/>
      <c r="C1006" s="1338"/>
      <c r="D1006" s="1338"/>
      <c r="E1006" s="1339"/>
      <c r="F1006" s="1340"/>
      <c r="G1006" s="1341"/>
      <c r="H1006" s="1341"/>
      <c r="I1006" s="1341"/>
      <c r="J1006" s="1341"/>
      <c r="K1006" s="1341"/>
      <c r="L1006" s="1341"/>
      <c r="M1006" s="1341"/>
      <c r="N1006" s="1341"/>
      <c r="O1006" s="1341"/>
      <c r="P1006" s="1341"/>
      <c r="Q1006" s="1341"/>
      <c r="R1006" s="1341"/>
      <c r="S1006" s="1341"/>
      <c r="T1006" s="1341"/>
      <c r="U1006" s="1341"/>
      <c r="V1006" s="1341"/>
      <c r="W1006" s="1341"/>
      <c r="X1006" s="1341"/>
      <c r="Y1006" s="1341"/>
      <c r="Z1006" s="1342"/>
    </row>
    <row r="1007" spans="1:26">
      <c r="A1007" s="1343" t="s">
        <v>301</v>
      </c>
      <c r="B1007" s="1343"/>
      <c r="C1007" s="1343"/>
      <c r="D1007" s="1343"/>
      <c r="E1007" s="1343"/>
      <c r="F1007" s="1324"/>
      <c r="G1007" s="1324"/>
      <c r="H1007" s="1324"/>
      <c r="I1007" s="1324"/>
      <c r="J1007" s="1324"/>
      <c r="K1007" s="1324"/>
      <c r="L1007" s="1324"/>
      <c r="M1007" s="1324"/>
      <c r="N1007" s="1324"/>
      <c r="O1007" s="1324"/>
      <c r="P1007" s="1324"/>
      <c r="Q1007" s="1324"/>
      <c r="R1007" s="1324"/>
      <c r="S1007" s="1344" t="s">
        <v>302</v>
      </c>
      <c r="T1007" s="1345"/>
      <c r="U1007" s="1346"/>
      <c r="V1007" s="1347"/>
      <c r="W1007" s="1347"/>
      <c r="X1007" s="1347"/>
      <c r="Y1007" s="1347"/>
      <c r="Z1007" s="1348"/>
    </row>
    <row r="1008" spans="1:26">
      <c r="A1008" s="1343" t="s">
        <v>303</v>
      </c>
      <c r="B1008" s="1343"/>
      <c r="C1008" s="1343"/>
      <c r="D1008" s="1343"/>
      <c r="E1008" s="1343"/>
      <c r="F1008" s="1324"/>
      <c r="G1008" s="1324"/>
      <c r="H1008" s="1324"/>
      <c r="I1008" s="1324"/>
      <c r="J1008" s="1324"/>
      <c r="K1008" s="1324"/>
      <c r="L1008" s="1324"/>
      <c r="M1008" s="1324"/>
      <c r="N1008" s="1324"/>
      <c r="O1008" s="1324"/>
      <c r="P1008" s="1324"/>
      <c r="Q1008" s="1324"/>
      <c r="R1008" s="1324"/>
      <c r="S1008" s="1344" t="s">
        <v>304</v>
      </c>
      <c r="T1008" s="1345"/>
      <c r="U1008" s="1346"/>
      <c r="V1008" s="1347"/>
      <c r="W1008" s="1347"/>
      <c r="X1008" s="1347"/>
      <c r="Y1008" s="1347"/>
      <c r="Z1008" s="1348"/>
    </row>
    <row r="1009" spans="1:26">
      <c r="A1009" s="1349"/>
      <c r="B1009" s="1349"/>
      <c r="C1009" s="1349"/>
      <c r="D1009" s="1349"/>
      <c r="E1009" s="1349"/>
      <c r="F1009" s="1350"/>
      <c r="G1009" s="1350"/>
      <c r="H1009" s="1350"/>
      <c r="I1009" s="1350"/>
      <c r="J1009" s="1350"/>
      <c r="K1009" s="1350"/>
      <c r="L1009" s="1350"/>
      <c r="M1009" s="1350"/>
      <c r="N1009" s="1350"/>
      <c r="O1009" s="1350"/>
      <c r="P1009" s="1350"/>
      <c r="Q1009" s="1350"/>
      <c r="R1009" s="1350"/>
      <c r="S1009" s="1350"/>
      <c r="T1009" s="1350"/>
      <c r="U1009" s="1350"/>
      <c r="V1009" s="1350"/>
      <c r="W1009" s="1350"/>
      <c r="X1009" s="1350"/>
      <c r="Y1009" s="1350"/>
      <c r="Z1009" s="1351"/>
    </row>
    <row r="1010" spans="1:26">
      <c r="A1010" s="1320" t="s">
        <v>305</v>
      </c>
      <c r="B1010" s="1321"/>
      <c r="C1010" s="1321"/>
      <c r="D1010" s="1321"/>
      <c r="E1010" s="1321"/>
      <c r="F1010" s="1321"/>
      <c r="G1010" s="1321"/>
      <c r="H1010" s="1321"/>
      <c r="I1010" s="1321"/>
      <c r="J1010" s="1321"/>
      <c r="K1010" s="1321"/>
      <c r="L1010" s="1321"/>
      <c r="M1010" s="1321"/>
      <c r="N1010" s="1321"/>
      <c r="O1010" s="1321"/>
      <c r="P1010" s="1321"/>
      <c r="Q1010" s="1321"/>
      <c r="R1010" s="1321"/>
      <c r="S1010" s="1321"/>
      <c r="T1010" s="1321"/>
      <c r="U1010" s="1321"/>
      <c r="V1010" s="1321"/>
      <c r="W1010" s="1321"/>
      <c r="X1010" s="1321"/>
      <c r="Y1010" s="1321"/>
      <c r="Z1010" s="1322"/>
    </row>
    <row r="1011" spans="1:26">
      <c r="A1011" s="1352" t="s">
        <v>306</v>
      </c>
      <c r="B1011" s="1353"/>
      <c r="C1011" s="1354"/>
      <c r="D1011" s="1355" t="s">
        <v>69</v>
      </c>
      <c r="E1011" s="1356"/>
      <c r="F1011" s="1356"/>
      <c r="G1011" s="1356"/>
      <c r="H1011" s="1356"/>
      <c r="I1011" s="1356"/>
      <c r="J1011" s="1356"/>
      <c r="K1011" s="1356"/>
      <c r="L1011" s="1356"/>
      <c r="M1011" s="1356"/>
      <c r="N1011" s="1356"/>
      <c r="O1011" s="1356"/>
      <c r="P1011" s="1356"/>
      <c r="Q1011" s="1356"/>
      <c r="R1011" s="1356"/>
      <c r="S1011" s="1356"/>
      <c r="T1011" s="1356"/>
      <c r="U1011" s="1356"/>
      <c r="V1011" s="1356"/>
      <c r="W1011" s="1356"/>
      <c r="X1011" s="1356"/>
      <c r="Y1011" s="1353"/>
      <c r="Z1011" s="1357" t="s">
        <v>105</v>
      </c>
    </row>
    <row r="1012" spans="1:26">
      <c r="A1012" s="1358" t="s">
        <v>369</v>
      </c>
      <c r="B1012" s="1359"/>
      <c r="C1012" s="1360"/>
      <c r="D1012" s="1361" t="s">
        <v>370</v>
      </c>
      <c r="E1012" s="1359"/>
      <c r="F1012" s="1359"/>
      <c r="G1012" s="1359"/>
      <c r="H1012" s="1359"/>
      <c r="I1012" s="1359"/>
      <c r="J1012" s="1359"/>
      <c r="K1012" s="1359"/>
      <c r="L1012" s="1359"/>
      <c r="M1012" s="1359"/>
      <c r="N1012" s="1359"/>
      <c r="O1012" s="1359"/>
      <c r="P1012" s="1359"/>
      <c r="Q1012" s="1359"/>
      <c r="R1012" s="1359"/>
      <c r="S1012" s="1359"/>
      <c r="T1012" s="1359"/>
      <c r="U1012" s="1359"/>
      <c r="V1012" s="1359"/>
      <c r="W1012" s="1359"/>
      <c r="X1012" s="1359"/>
      <c r="Y1012" s="1360"/>
      <c r="Z1012" s="1362" t="s">
        <v>172</v>
      </c>
    </row>
    <row r="1013" spans="1:26">
      <c r="A1013" s="1363"/>
      <c r="B1013" s="1364"/>
      <c r="C1013" s="1365"/>
      <c r="D1013" s="1366"/>
      <c r="E1013" s="1364"/>
      <c r="F1013" s="1364"/>
      <c r="G1013" s="1364"/>
      <c r="H1013" s="1364"/>
      <c r="I1013" s="1364"/>
      <c r="J1013" s="1364"/>
      <c r="K1013" s="1364"/>
      <c r="L1013" s="1364"/>
      <c r="M1013" s="1364"/>
      <c r="N1013" s="1364"/>
      <c r="O1013" s="1364"/>
      <c r="P1013" s="1364"/>
      <c r="Q1013" s="1364"/>
      <c r="R1013" s="1364"/>
      <c r="S1013" s="1364"/>
      <c r="T1013" s="1364"/>
      <c r="U1013" s="1364"/>
      <c r="V1013" s="1364"/>
      <c r="W1013" s="1364"/>
      <c r="X1013" s="1364"/>
      <c r="Y1013" s="1365"/>
      <c r="Z1013" s="1367"/>
    </row>
    <row r="1014" spans="1:26">
      <c r="A1014" s="1350"/>
      <c r="B1014" s="1350"/>
      <c r="C1014" s="1350"/>
      <c r="D1014" s="1350"/>
      <c r="E1014" s="1350"/>
      <c r="F1014" s="1350"/>
      <c r="G1014" s="1350"/>
      <c r="H1014" s="1350"/>
      <c r="I1014" s="1350"/>
      <c r="J1014" s="1350"/>
      <c r="K1014" s="1350"/>
      <c r="L1014" s="1350"/>
      <c r="M1014" s="1350"/>
      <c r="N1014" s="1350"/>
      <c r="O1014" s="1350"/>
      <c r="P1014" s="1350"/>
      <c r="Q1014" s="1350"/>
      <c r="R1014" s="1350"/>
      <c r="S1014" s="1350"/>
      <c r="T1014" s="1350"/>
      <c r="U1014" s="1350"/>
      <c r="V1014" s="1350"/>
      <c r="W1014" s="1350"/>
      <c r="X1014" s="1350"/>
      <c r="Y1014" s="1350"/>
      <c r="Z1014" s="1350"/>
    </row>
    <row r="1015" spans="1:26">
      <c r="A1015" s="1368" t="s">
        <v>309</v>
      </c>
      <c r="B1015" s="1369"/>
      <c r="C1015" s="1369"/>
      <c r="D1015" s="1369"/>
      <c r="E1015" s="1369"/>
      <c r="F1015" s="1369"/>
      <c r="G1015" s="1369"/>
      <c r="H1015" s="1369"/>
      <c r="I1015" s="1369"/>
      <c r="J1015" s="1369"/>
      <c r="K1015" s="1369"/>
      <c r="L1015" s="1369"/>
      <c r="M1015" s="1369"/>
      <c r="N1015" s="1369"/>
      <c r="O1015" s="1369"/>
      <c r="P1015" s="1369"/>
      <c r="Q1015" s="1369"/>
      <c r="R1015" s="1369"/>
      <c r="S1015" s="1369"/>
      <c r="T1015" s="1369"/>
      <c r="U1015" s="1369"/>
      <c r="V1015" s="1369"/>
      <c r="W1015" s="1369"/>
      <c r="X1015" s="1369"/>
      <c r="Y1015" s="1369"/>
      <c r="Z1015" s="1369"/>
    </row>
    <row r="1016" spans="1:26">
      <c r="A1016" s="1370" t="s">
        <v>310</v>
      </c>
      <c r="B1016" s="1371" t="s">
        <v>311</v>
      </c>
      <c r="C1016" s="1372"/>
      <c r="D1016" s="1372"/>
      <c r="E1016" s="1372"/>
      <c r="F1016" s="1372"/>
      <c r="G1016" s="1372"/>
      <c r="H1016" s="1372"/>
      <c r="I1016" s="1372"/>
      <c r="J1016" s="1373"/>
      <c r="K1016" s="1374" t="s">
        <v>312</v>
      </c>
      <c r="L1016" s="1374"/>
      <c r="M1016" s="1374"/>
      <c r="N1016" s="1374"/>
      <c r="O1016" s="1374"/>
      <c r="P1016" s="1374"/>
      <c r="Q1016" s="1374"/>
      <c r="R1016" s="1374"/>
      <c r="S1016" s="1374"/>
      <c r="T1016" s="1374"/>
      <c r="U1016" s="1374"/>
      <c r="V1016" s="1374"/>
      <c r="W1016" s="1371" t="s">
        <v>313</v>
      </c>
      <c r="X1016" s="1372"/>
      <c r="Y1016" s="1373"/>
      <c r="Z1016" s="1371" t="s">
        <v>314</v>
      </c>
    </row>
    <row r="1017" spans="1:26">
      <c r="A1017" s="1375"/>
      <c r="B1017" s="1376"/>
      <c r="C1017" s="1377"/>
      <c r="D1017" s="1377"/>
      <c r="E1017" s="1377"/>
      <c r="F1017" s="1377"/>
      <c r="G1017" s="1377"/>
      <c r="H1017" s="1377"/>
      <c r="I1017" s="1377"/>
      <c r="J1017" s="1378"/>
      <c r="K1017" s="1379" t="s">
        <v>315</v>
      </c>
      <c r="L1017" s="1379"/>
      <c r="M1017" s="1379" t="s">
        <v>316</v>
      </c>
      <c r="N1017" s="1379"/>
      <c r="O1017" s="1379" t="s">
        <v>317</v>
      </c>
      <c r="P1017" s="1379"/>
      <c r="Q1017" s="1380" t="s">
        <v>318</v>
      </c>
      <c r="R1017" s="1381"/>
      <c r="S1017" s="1380" t="s">
        <v>319</v>
      </c>
      <c r="T1017" s="1381"/>
      <c r="U1017" s="1380" t="s">
        <v>320</v>
      </c>
      <c r="V1017" s="1381"/>
      <c r="W1017" s="1376"/>
      <c r="X1017" s="1377"/>
      <c r="Y1017" s="1378"/>
      <c r="Z1017" s="1376"/>
    </row>
    <row r="1018" spans="1:26">
      <c r="A1018" s="1382"/>
      <c r="B1018" s="1383"/>
      <c r="C1018" s="1384"/>
      <c r="D1018" s="1384"/>
      <c r="E1018" s="1384"/>
      <c r="F1018" s="1384"/>
      <c r="G1018" s="1384"/>
      <c r="H1018" s="1384"/>
      <c r="I1018" s="1384"/>
      <c r="J1018" s="1385"/>
      <c r="K1018" s="1379" t="s">
        <v>321</v>
      </c>
      <c r="L1018" s="1379"/>
      <c r="M1018" s="1379" t="s">
        <v>321</v>
      </c>
      <c r="N1018" s="1379"/>
      <c r="O1018" s="1379" t="s">
        <v>321</v>
      </c>
      <c r="P1018" s="1379"/>
      <c r="Q1018" s="1380" t="s">
        <v>322</v>
      </c>
      <c r="R1018" s="1381"/>
      <c r="S1018" s="1380" t="s">
        <v>323</v>
      </c>
      <c r="T1018" s="1381"/>
      <c r="U1018" s="1380" t="s">
        <v>324</v>
      </c>
      <c r="V1018" s="1381"/>
      <c r="W1018" s="1383"/>
      <c r="X1018" s="1384"/>
      <c r="Y1018" s="1385"/>
      <c r="Z1018" s="1383"/>
    </row>
    <row r="1019" spans="1:26">
      <c r="A1019" s="1386"/>
      <c r="B1019" s="1387" t="s">
        <v>325</v>
      </c>
      <c r="C1019" s="1388"/>
      <c r="D1019" s="1388"/>
      <c r="E1019" s="1388"/>
      <c r="F1019" s="1388"/>
      <c r="G1019" s="1388"/>
      <c r="H1019" s="1388"/>
      <c r="I1019" s="1388"/>
      <c r="J1019" s="1389"/>
      <c r="M1019" s="1390"/>
      <c r="N1019" s="1391"/>
      <c r="O1019" s="1390">
        <v>0.1</v>
      </c>
      <c r="P1019" s="1391"/>
      <c r="Q1019" s="1390">
        <v>11.2</v>
      </c>
      <c r="R1019" s="1391"/>
      <c r="S1019" s="1390"/>
      <c r="T1019" s="1391"/>
      <c r="U1019" s="1390"/>
      <c r="V1019" s="1391"/>
      <c r="W1019" s="1390"/>
      <c r="X1019" s="1392"/>
      <c r="Y1019" s="1391"/>
      <c r="Z1019" s="1393">
        <v>1.1199999999999999</v>
      </c>
    </row>
    <row r="1020" spans="1:26">
      <c r="A1020" s="1386"/>
      <c r="B1020" s="1387"/>
      <c r="C1020" s="1388"/>
      <c r="D1020" s="1388"/>
      <c r="E1020" s="1388"/>
      <c r="F1020" s="1388"/>
      <c r="G1020" s="1388"/>
      <c r="H1020" s="1388"/>
      <c r="I1020" s="1388"/>
      <c r="J1020" s="1389"/>
      <c r="K1020" s="1390"/>
      <c r="L1020" s="1391"/>
      <c r="M1020" s="1390"/>
      <c r="N1020" s="1391"/>
      <c r="O1020" s="1390"/>
      <c r="P1020" s="1391"/>
      <c r="Q1020" s="1390"/>
      <c r="R1020" s="1391"/>
      <c r="S1020" s="1390"/>
      <c r="T1020" s="1391"/>
      <c r="U1020" s="1390"/>
      <c r="V1020" s="1391"/>
      <c r="W1020" s="1390"/>
      <c r="X1020" s="1392"/>
      <c r="Y1020" s="1391"/>
      <c r="Z1020" s="1393">
        <v>0</v>
      </c>
    </row>
    <row r="1021" spans="1:26">
      <c r="A1021" s="1386"/>
      <c r="B1021" s="1387"/>
      <c r="C1021" s="1388"/>
      <c r="D1021" s="1388"/>
      <c r="E1021" s="1388"/>
      <c r="F1021" s="1388"/>
      <c r="G1021" s="1388"/>
      <c r="H1021" s="1388"/>
      <c r="I1021" s="1388"/>
      <c r="J1021" s="1389"/>
      <c r="K1021" s="1390"/>
      <c r="L1021" s="1391"/>
      <c r="M1021" s="1390"/>
      <c r="N1021" s="1391"/>
      <c r="O1021" s="1390"/>
      <c r="P1021" s="1391"/>
      <c r="Q1021" s="1390"/>
      <c r="R1021" s="1391"/>
      <c r="S1021" s="1390"/>
      <c r="T1021" s="1391"/>
      <c r="U1021" s="1390"/>
      <c r="V1021" s="1391"/>
      <c r="W1021" s="1390"/>
      <c r="X1021" s="1392"/>
      <c r="Y1021" s="1391"/>
      <c r="Z1021" s="1393">
        <v>0</v>
      </c>
    </row>
    <row r="1022" spans="1:26">
      <c r="A1022" s="1386"/>
      <c r="B1022" s="1387"/>
      <c r="C1022" s="1388"/>
      <c r="D1022" s="1388"/>
      <c r="E1022" s="1388"/>
      <c r="F1022" s="1388"/>
      <c r="G1022" s="1388"/>
      <c r="H1022" s="1388"/>
      <c r="I1022" s="1388"/>
      <c r="J1022" s="1389"/>
      <c r="K1022" s="1390"/>
      <c r="L1022" s="1391"/>
      <c r="M1022" s="1390"/>
      <c r="N1022" s="1391"/>
      <c r="O1022" s="1390"/>
      <c r="P1022" s="1391"/>
      <c r="Q1022" s="1390"/>
      <c r="R1022" s="1391"/>
      <c r="S1022" s="1390"/>
      <c r="T1022" s="1391"/>
      <c r="U1022" s="1390"/>
      <c r="V1022" s="1391"/>
      <c r="W1022" s="1390"/>
      <c r="X1022" s="1392"/>
      <c r="Y1022" s="1391"/>
      <c r="Z1022" s="1393">
        <v>0</v>
      </c>
    </row>
    <row r="1023" spans="1:26">
      <c r="A1023" s="1386"/>
      <c r="B1023" s="1387"/>
      <c r="C1023" s="1388"/>
      <c r="D1023" s="1388"/>
      <c r="E1023" s="1388"/>
      <c r="F1023" s="1388"/>
      <c r="G1023" s="1388"/>
      <c r="H1023" s="1388"/>
      <c r="I1023" s="1388"/>
      <c r="J1023" s="1389"/>
      <c r="K1023" s="1390"/>
      <c r="L1023" s="1391"/>
      <c r="M1023" s="1390"/>
      <c r="N1023" s="1391"/>
      <c r="O1023" s="1390"/>
      <c r="P1023" s="1391"/>
      <c r="Q1023" s="1390"/>
      <c r="R1023" s="1391"/>
      <c r="S1023" s="1390"/>
      <c r="T1023" s="1391"/>
      <c r="U1023" s="1390"/>
      <c r="V1023" s="1391"/>
      <c r="W1023" s="1390"/>
      <c r="X1023" s="1392"/>
      <c r="Y1023" s="1391"/>
      <c r="Z1023" s="1393">
        <v>0</v>
      </c>
    </row>
    <row r="1024" spans="1:26">
      <c r="A1024" s="1394"/>
      <c r="B1024" s="1395"/>
      <c r="C1024" s="1396"/>
      <c r="D1024" s="1396"/>
      <c r="E1024" s="1396"/>
      <c r="F1024" s="1396"/>
      <c r="G1024" s="1396"/>
      <c r="H1024" s="1396"/>
      <c r="I1024" s="1396"/>
      <c r="J1024" s="1397"/>
      <c r="K1024" s="1398"/>
      <c r="L1024" s="1399"/>
      <c r="M1024" s="1398"/>
      <c r="N1024" s="1399"/>
      <c r="O1024" s="1398"/>
      <c r="P1024" s="1399"/>
      <c r="Q1024" s="1398"/>
      <c r="R1024" s="1399"/>
      <c r="S1024" s="1398"/>
      <c r="T1024" s="1399"/>
      <c r="U1024" s="1398"/>
      <c r="V1024" s="1399"/>
      <c r="W1024" s="1398"/>
      <c r="X1024" s="1400"/>
      <c r="Y1024" s="1399"/>
      <c r="Z1024" s="1401">
        <v>0</v>
      </c>
    </row>
    <row r="1025" spans="1:26">
      <c r="A1025" s="1402" t="s">
        <v>326</v>
      </c>
      <c r="B1025" s="1403"/>
      <c r="C1025" s="1404"/>
      <c r="D1025" s="1404"/>
      <c r="E1025" s="1404"/>
      <c r="F1025" s="1404"/>
      <c r="G1025" s="1404"/>
      <c r="H1025" s="1404"/>
      <c r="I1025" s="1404"/>
      <c r="J1025" s="1404"/>
      <c r="K1025" s="1404"/>
      <c r="L1025" s="1404"/>
      <c r="M1025" s="1404"/>
      <c r="N1025" s="1404"/>
      <c r="O1025" s="1404"/>
      <c r="P1025" s="1404"/>
      <c r="Q1025" s="1404"/>
      <c r="R1025" s="1404"/>
      <c r="S1025" s="1404"/>
      <c r="T1025" s="1404"/>
      <c r="U1025" s="1404"/>
      <c r="V1025" s="1404"/>
      <c r="W1025" s="1404"/>
      <c r="X1025" s="1404"/>
      <c r="Y1025" s="1404"/>
      <c r="Z1025" s="1405">
        <v>1.1200000000000001</v>
      </c>
    </row>
    <row r="1026" spans="1:26">
      <c r="A1026" s="1406"/>
      <c r="B1026" s="1406"/>
      <c r="C1026" s="1406"/>
      <c r="D1026" s="1406"/>
      <c r="E1026" s="1406"/>
      <c r="F1026" s="1406"/>
      <c r="G1026" s="1406"/>
      <c r="H1026" s="1406"/>
      <c r="I1026" s="1406"/>
      <c r="J1026" s="1406"/>
      <c r="K1026" s="1406"/>
      <c r="L1026" s="1406"/>
      <c r="M1026" s="1406"/>
      <c r="N1026" s="1406"/>
      <c r="O1026" s="1406"/>
      <c r="P1026" s="1406"/>
      <c r="Q1026" s="1406"/>
      <c r="R1026" s="1406"/>
      <c r="S1026" s="1406"/>
      <c r="T1026" s="1406"/>
      <c r="U1026" s="1406"/>
      <c r="V1026" s="1406"/>
      <c r="W1026" s="1406"/>
      <c r="X1026" s="1406"/>
      <c r="Y1026" s="1407"/>
      <c r="Z1026" s="1407"/>
    </row>
    <row r="1027" spans="1:26">
      <c r="A1027" s="1368" t="s">
        <v>327</v>
      </c>
      <c r="B1027" s="1369"/>
      <c r="C1027" s="1369"/>
      <c r="D1027" s="1369"/>
      <c r="E1027" s="1369"/>
      <c r="F1027" s="1369"/>
      <c r="G1027" s="1369"/>
      <c r="H1027" s="1369"/>
      <c r="I1027" s="1369"/>
      <c r="J1027" s="1369"/>
      <c r="K1027" s="1369"/>
      <c r="L1027" s="1369"/>
      <c r="M1027" s="1369"/>
      <c r="N1027" s="1369"/>
      <c r="O1027" s="1369"/>
      <c r="P1027" s="1369"/>
      <c r="Q1027" s="1369"/>
      <c r="R1027" s="1369"/>
      <c r="S1027" s="1369"/>
      <c r="T1027" s="1369"/>
      <c r="U1027" s="1369"/>
      <c r="V1027" s="1369"/>
      <c r="W1027" s="1369"/>
      <c r="X1027" s="1369"/>
      <c r="Y1027" s="1369"/>
      <c r="Z1027" s="1369"/>
    </row>
    <row r="1028" spans="1:26">
      <c r="A1028" s="1408" t="s">
        <v>328</v>
      </c>
      <c r="B1028" s="1356"/>
      <c r="C1028" s="1356"/>
      <c r="D1028" s="1356"/>
      <c r="E1028" s="1356"/>
      <c r="F1028" s="1356"/>
      <c r="G1028" s="1356"/>
      <c r="H1028" s="1356"/>
      <c r="I1028" s="1356"/>
      <c r="J1028" s="1356"/>
      <c r="K1028" s="1356"/>
      <c r="L1028" s="1356"/>
      <c r="M1028" s="1356"/>
      <c r="N1028" s="1356"/>
      <c r="O1028" s="1356"/>
      <c r="P1028" s="1356"/>
      <c r="Q1028" s="1356"/>
      <c r="R1028" s="1356"/>
      <c r="S1028" s="1356"/>
      <c r="T1028" s="1356"/>
      <c r="U1028" s="1356"/>
      <c r="V1028" s="1356"/>
      <c r="W1028" s="1356"/>
      <c r="X1028" s="1356"/>
      <c r="Y1028" s="1356"/>
      <c r="Z1028" s="1356"/>
    </row>
    <row r="1029" spans="1:26">
      <c r="A1029" s="1482"/>
      <c r="B1029" s="1409"/>
      <c r="C1029" s="1409"/>
      <c r="D1029" s="1409"/>
      <c r="E1029" s="1409"/>
      <c r="F1029" s="1409"/>
      <c r="G1029" s="1409"/>
      <c r="H1029" s="1409"/>
      <c r="I1029" s="1409"/>
      <c r="J1029" s="1409"/>
      <c r="K1029" s="1486" t="s">
        <v>300</v>
      </c>
      <c r="L1029" s="1486"/>
      <c r="M1029" s="1486"/>
      <c r="N1029" s="1486"/>
      <c r="O1029" s="1409"/>
      <c r="P1029" s="1409"/>
      <c r="Q1029" s="1409"/>
      <c r="R1029" s="1409"/>
      <c r="S1029" s="1409"/>
      <c r="T1029" s="1409"/>
      <c r="U1029" s="1409"/>
      <c r="V1029" s="1409"/>
      <c r="W1029" s="1409"/>
      <c r="X1029" s="1409"/>
      <c r="Y1029" s="1409"/>
      <c r="Z1029" s="1409"/>
    </row>
    <row r="1030" spans="1:26">
      <c r="A1030" s="1413"/>
      <c r="B1030" s="1349"/>
      <c r="C1030" s="1349"/>
      <c r="D1030" s="1349"/>
      <c r="E1030" s="1349"/>
      <c r="F1030" s="1349"/>
      <c r="G1030" s="1349"/>
      <c r="H1030" s="1349"/>
      <c r="I1030" s="1349"/>
      <c r="J1030" s="1349"/>
      <c r="K1030" s="1349"/>
      <c r="L1030" s="1349"/>
      <c r="M1030" s="1349"/>
      <c r="N1030" s="1349"/>
      <c r="O1030" s="1349"/>
      <c r="P1030" s="1349"/>
      <c r="Q1030" s="1349"/>
      <c r="R1030" s="1349"/>
      <c r="S1030" s="1349"/>
      <c r="T1030" s="1349"/>
      <c r="U1030" s="1349"/>
      <c r="V1030" s="1349"/>
      <c r="W1030" s="1349"/>
      <c r="X1030" s="1349"/>
      <c r="Y1030" s="1349"/>
      <c r="Z1030" s="1349"/>
    </row>
    <row r="1031" spans="1:26">
      <c r="A1031" s="1413"/>
      <c r="B1031" s="1349"/>
      <c r="C1031" s="1349"/>
      <c r="D1031" s="1349"/>
      <c r="E1031" s="1349"/>
      <c r="F1031" s="1349"/>
      <c r="G1031" s="1349"/>
      <c r="H1031" s="1349"/>
      <c r="I1031" s="1349"/>
      <c r="J1031" s="1349"/>
      <c r="K1031" s="1349"/>
      <c r="L1031" s="1349"/>
      <c r="M1031" s="1349"/>
      <c r="N1031" s="1349"/>
      <c r="O1031" s="1349"/>
      <c r="P1031" s="1349"/>
      <c r="Q1031" s="1349"/>
      <c r="R1031" s="1349"/>
      <c r="S1031" s="1349"/>
      <c r="T1031" s="1349"/>
      <c r="U1031" s="1349"/>
      <c r="V1031" s="1349"/>
      <c r="W1031" s="1349"/>
      <c r="X1031" s="1349"/>
      <c r="Y1031" s="1349"/>
      <c r="Z1031" s="1349"/>
    </row>
    <row r="1032" spans="1:26">
      <c r="A1032" s="1413"/>
      <c r="B1032" s="1411" t="s">
        <v>329</v>
      </c>
      <c r="C1032" s="1411"/>
      <c r="D1032" s="1411"/>
      <c r="E1032" s="1349"/>
      <c r="F1032" s="1349"/>
      <c r="G1032" s="1349"/>
      <c r="H1032" s="1349"/>
      <c r="I1032" s="1349"/>
      <c r="J1032" s="1349"/>
      <c r="K1032" s="1349"/>
      <c r="L1032" s="1349"/>
      <c r="M1032" s="1349"/>
      <c r="N1032" s="1349"/>
      <c r="O1032" s="1349"/>
      <c r="P1032" s="1349"/>
      <c r="Q1032" s="1349"/>
      <c r="R1032" s="1349"/>
      <c r="S1032" s="1349"/>
      <c r="T1032" s="1349"/>
      <c r="U1032" s="1349"/>
      <c r="V1032" s="1349"/>
      <c r="W1032" s="1349"/>
      <c r="X1032" s="1349"/>
      <c r="Y1032" s="1349"/>
      <c r="Z1032" s="1349"/>
    </row>
    <row r="1033" spans="1:26">
      <c r="A1033" s="1413"/>
      <c r="B1033" s="1349"/>
      <c r="C1033" s="1349"/>
      <c r="D1033" s="1349"/>
      <c r="E1033" s="1349"/>
      <c r="F1033" s="1349"/>
      <c r="G1033" s="1349"/>
      <c r="H1033" s="1349"/>
      <c r="I1033" s="1349"/>
      <c r="J1033" s="1349"/>
      <c r="K1033" s="1349"/>
      <c r="L1033" s="1349"/>
      <c r="M1033" s="1349"/>
      <c r="N1033" s="1349"/>
      <c r="O1033" s="1349"/>
      <c r="P1033" s="1349"/>
      <c r="Q1033" s="1349"/>
      <c r="R1033" s="1349"/>
      <c r="S1033" s="1349"/>
      <c r="T1033" s="1349"/>
      <c r="U1033" s="1349"/>
      <c r="V1033" s="1349"/>
      <c r="W1033" s="1349"/>
      <c r="X1033" s="1349"/>
      <c r="Y1033" s="1349"/>
      <c r="Z1033" s="1349"/>
    </row>
    <row r="1034" spans="1:26">
      <c r="A1034" s="1413"/>
      <c r="B1034" s="1349"/>
      <c r="C1034" s="1349"/>
      <c r="D1034" s="1349"/>
      <c r="E1034" s="1349"/>
      <c r="F1034" s="1349"/>
      <c r="G1034" s="1349"/>
      <c r="H1034" s="1349"/>
      <c r="I1034" s="1349"/>
      <c r="J1034" s="1349"/>
      <c r="K1034" s="1349"/>
      <c r="L1034" s="1349"/>
      <c r="M1034" s="1349"/>
      <c r="N1034" s="1349"/>
      <c r="O1034" s="1349"/>
      <c r="P1034" s="1349"/>
      <c r="Q1034" s="1349"/>
      <c r="R1034" s="1349"/>
      <c r="S1034" s="1349"/>
      <c r="T1034" s="1349"/>
      <c r="U1034" s="1349"/>
      <c r="V1034" s="1349"/>
      <c r="W1034" s="1349"/>
      <c r="X1034" s="1349"/>
      <c r="Y1034" s="1349"/>
      <c r="Z1034" s="1349"/>
    </row>
    <row r="1035" spans="1:26">
      <c r="A1035" s="1413"/>
      <c r="B1035" s="1349"/>
      <c r="C1035" s="1349"/>
      <c r="D1035" s="1349"/>
      <c r="E1035" s="1349"/>
      <c r="F1035" s="1349"/>
      <c r="G1035" s="1349"/>
      <c r="H1035" s="1349"/>
      <c r="I1035" s="1349"/>
      <c r="J1035" s="1349"/>
      <c r="K1035" s="1349"/>
      <c r="L1035" s="1349"/>
      <c r="M1035" s="1349"/>
      <c r="N1035" s="1349"/>
      <c r="O1035" s="1349"/>
      <c r="P1035" s="1349"/>
      <c r="Q1035" s="1349"/>
      <c r="R1035" s="1349"/>
      <c r="S1035" s="1349"/>
      <c r="T1035" s="1349"/>
      <c r="U1035" s="1349"/>
      <c r="V1035" s="1349"/>
      <c r="W1035" s="1349"/>
      <c r="X1035" s="1349"/>
      <c r="Y1035" s="1349"/>
      <c r="Z1035" s="1349"/>
    </row>
    <row r="1036" spans="1:26">
      <c r="A1036" s="1413"/>
      <c r="B1036" s="1349"/>
      <c r="C1036" s="1349"/>
      <c r="D1036" s="1349"/>
      <c r="E1036" s="1349"/>
      <c r="F1036" s="1349"/>
      <c r="G1036" s="1349"/>
      <c r="H1036" s="1349"/>
      <c r="I1036" s="1349"/>
      <c r="J1036" s="1349"/>
      <c r="K1036" s="1349"/>
      <c r="L1036" s="1349"/>
      <c r="M1036" s="1349"/>
      <c r="N1036" s="1349"/>
      <c r="O1036" s="1349"/>
      <c r="P1036" s="1349"/>
      <c r="Q1036" s="1349"/>
      <c r="R1036" s="1349"/>
      <c r="S1036" s="1349"/>
      <c r="T1036" s="1349"/>
      <c r="U1036" s="1349"/>
      <c r="V1036" s="1349"/>
      <c r="W1036" s="1349"/>
      <c r="X1036" s="1349"/>
      <c r="Y1036" s="1349"/>
      <c r="Z1036" s="1349"/>
    </row>
    <row r="1037" spans="1:26">
      <c r="A1037" s="1413"/>
      <c r="B1037" s="1349"/>
      <c r="C1037" s="1349"/>
      <c r="D1037" s="1349"/>
      <c r="E1037" s="1349"/>
      <c r="F1037" s="1349"/>
      <c r="G1037" s="1349"/>
      <c r="H1037" s="1349"/>
      <c r="I1037" s="1349"/>
      <c r="J1037" s="1349"/>
      <c r="K1037" s="1349"/>
      <c r="L1037" s="1349"/>
      <c r="M1037" s="1349"/>
      <c r="N1037" s="1349"/>
      <c r="O1037" s="1349"/>
      <c r="P1037" s="1349"/>
      <c r="Q1037" s="1349"/>
      <c r="R1037" s="1349"/>
      <c r="S1037" s="1349"/>
      <c r="T1037" s="1349"/>
      <c r="U1037" s="1349"/>
      <c r="V1037" s="1349"/>
      <c r="W1037" s="1349"/>
      <c r="X1037" s="1349"/>
      <c r="Y1037" s="1349"/>
      <c r="Z1037" s="1349"/>
    </row>
    <row r="1038" spans="1:26">
      <c r="A1038" s="1413"/>
      <c r="B1038" s="1411"/>
      <c r="C1038" s="1411"/>
      <c r="D1038" s="1411"/>
      <c r="E1038" s="1349"/>
      <c r="F1038" s="1349"/>
      <c r="G1038" s="1349"/>
      <c r="H1038" s="1349"/>
      <c r="I1038" s="1349"/>
      <c r="J1038" s="1349"/>
      <c r="K1038" s="1349"/>
      <c r="L1038" s="1349"/>
      <c r="M1038" s="1349"/>
      <c r="N1038" s="1349"/>
      <c r="O1038" s="1349"/>
      <c r="P1038" s="1349"/>
      <c r="Q1038" s="1349"/>
      <c r="R1038" s="1349"/>
      <c r="S1038" s="1349"/>
      <c r="T1038" s="1349"/>
      <c r="U1038" s="1349"/>
      <c r="V1038" s="1349"/>
      <c r="W1038" s="1349"/>
      <c r="X1038" s="1349"/>
      <c r="Y1038" s="1349"/>
      <c r="Z1038" s="1349"/>
    </row>
    <row r="1039" spans="1:26">
      <c r="A1039" s="1413"/>
      <c r="B1039" s="1349"/>
      <c r="C1039" s="1349"/>
      <c r="D1039" s="1349"/>
      <c r="E1039" s="1349"/>
      <c r="F1039" s="1349"/>
      <c r="G1039" s="1349"/>
      <c r="H1039" s="1349"/>
      <c r="I1039" s="1349"/>
      <c r="J1039" s="1349"/>
      <c r="K1039" s="1349"/>
      <c r="L1039" s="1349"/>
      <c r="M1039" s="1349"/>
      <c r="N1039" s="1349"/>
      <c r="O1039" s="1349"/>
      <c r="P1039" s="1349"/>
      <c r="Q1039" s="1349"/>
      <c r="R1039" s="1349"/>
      <c r="S1039" s="1349"/>
      <c r="T1039" s="1349"/>
      <c r="U1039" s="1349"/>
      <c r="V1039" s="1349"/>
      <c r="W1039" s="1349"/>
      <c r="X1039" s="1349"/>
      <c r="Y1039" s="1349"/>
      <c r="Z1039" s="1349"/>
    </row>
    <row r="1040" spans="1:26">
      <c r="A1040" s="1413"/>
      <c r="B1040" s="1349"/>
      <c r="C1040" s="1349"/>
      <c r="D1040" s="1349"/>
      <c r="E1040" s="1349"/>
      <c r="F1040" s="1349"/>
      <c r="G1040" s="1349"/>
      <c r="H1040" s="1349"/>
      <c r="I1040" s="1349"/>
      <c r="J1040" s="1349"/>
      <c r="K1040" s="1349"/>
      <c r="L1040" s="1349"/>
      <c r="M1040" s="1349"/>
      <c r="N1040" s="1349"/>
      <c r="O1040" s="1349"/>
      <c r="P1040" s="1349"/>
      <c r="Q1040" s="1349"/>
      <c r="R1040" s="1349"/>
      <c r="S1040" s="1349"/>
      <c r="T1040" s="1349"/>
      <c r="U1040" s="1349"/>
      <c r="V1040" s="1349"/>
      <c r="W1040" s="1349"/>
      <c r="X1040" s="1349"/>
      <c r="Y1040" s="1349"/>
      <c r="Z1040" s="1349"/>
    </row>
    <row r="1041" spans="1:26">
      <c r="A1041" s="1413"/>
      <c r="B1041" s="1349"/>
      <c r="C1041" s="1349"/>
      <c r="D1041" s="1349"/>
      <c r="E1041" s="1349"/>
      <c r="F1041" s="1349"/>
      <c r="G1041" s="1349"/>
      <c r="H1041" s="1349"/>
      <c r="I1041" s="1349"/>
      <c r="J1041" s="1349"/>
      <c r="K1041" s="1349"/>
      <c r="L1041" s="1349"/>
      <c r="M1041" s="1349"/>
      <c r="N1041" s="1349"/>
      <c r="O1041" s="1349"/>
      <c r="P1041" s="1349"/>
      <c r="Q1041" s="1349"/>
      <c r="R1041" s="1349"/>
      <c r="S1041" s="1349"/>
      <c r="T1041" s="1349"/>
      <c r="U1041" s="1349"/>
      <c r="V1041" s="1349"/>
      <c r="W1041" s="1349"/>
      <c r="X1041" s="1349"/>
      <c r="Y1041" s="1349"/>
      <c r="Z1041" s="1349"/>
    </row>
    <row r="1042" spans="1:26">
      <c r="A1042" s="1413"/>
      <c r="B1042" s="1349"/>
      <c r="C1042" s="1349"/>
      <c r="D1042" s="1349"/>
      <c r="E1042" s="1349"/>
      <c r="F1042" s="1349"/>
      <c r="G1042" s="1349"/>
      <c r="H1042" s="1349"/>
      <c r="I1042" s="1349"/>
      <c r="J1042" s="1349"/>
      <c r="K1042" s="1349"/>
      <c r="L1042" s="1349"/>
      <c r="M1042" s="1349"/>
      <c r="N1042" s="1349"/>
      <c r="O1042" s="1349"/>
      <c r="P1042" s="1349"/>
      <c r="Q1042" s="1349"/>
      <c r="R1042" s="1349"/>
      <c r="S1042" s="1349"/>
      <c r="T1042" s="1349"/>
      <c r="U1042" s="1349"/>
      <c r="V1042" s="1349"/>
      <c r="W1042" s="1349"/>
      <c r="X1042" s="1349"/>
      <c r="Y1042" s="1349"/>
      <c r="Z1042" s="1349"/>
    </row>
    <row r="1043" spans="1:26">
      <c r="A1043" s="1413"/>
      <c r="B1043" s="1349"/>
      <c r="C1043" s="1349"/>
      <c r="D1043" s="1349"/>
      <c r="E1043" s="1349"/>
      <c r="F1043" s="1349"/>
      <c r="G1043" s="1349"/>
      <c r="H1043" s="1349"/>
      <c r="I1043" s="1349"/>
      <c r="J1043" s="1349"/>
      <c r="K1043" s="1349"/>
      <c r="L1043" s="1349"/>
      <c r="M1043" s="1349"/>
      <c r="N1043" s="1349"/>
      <c r="O1043" s="1349"/>
      <c r="P1043" s="1349"/>
      <c r="Q1043" s="1349"/>
      <c r="R1043" s="1349"/>
      <c r="S1043" s="1349"/>
      <c r="T1043" s="1349"/>
      <c r="U1043" s="1349"/>
      <c r="V1043" s="1349"/>
      <c r="W1043" s="1349"/>
      <c r="X1043" s="1349"/>
      <c r="Y1043" s="1349"/>
      <c r="Z1043" s="1349"/>
    </row>
    <row r="1044" spans="1:26">
      <c r="A1044" s="1413"/>
      <c r="B1044" s="1349"/>
      <c r="C1044" s="1349"/>
      <c r="D1044" s="1349"/>
      <c r="E1044" s="1349"/>
      <c r="F1044" s="1349"/>
      <c r="G1044" s="1349"/>
      <c r="H1044" s="1349"/>
      <c r="I1044" s="1349"/>
      <c r="J1044" s="1349"/>
      <c r="K1044" s="1349"/>
      <c r="L1044" s="1349"/>
      <c r="M1044" s="1349"/>
      <c r="N1044" s="1349"/>
      <c r="O1044" s="1349"/>
      <c r="P1044" s="1349"/>
      <c r="Q1044" s="1349"/>
      <c r="R1044" s="1349"/>
      <c r="S1044" s="1349"/>
      <c r="T1044" s="1349"/>
      <c r="U1044" s="1349"/>
      <c r="V1044" s="1349"/>
      <c r="W1044" s="1349"/>
      <c r="X1044" s="1349"/>
      <c r="Y1044" s="1349"/>
      <c r="Z1044" s="1349"/>
    </row>
    <row r="1045" spans="1:26">
      <c r="A1045" s="1413"/>
      <c r="B1045" s="1349"/>
      <c r="C1045" s="1349"/>
      <c r="D1045" s="1349"/>
      <c r="E1045" s="1349"/>
      <c r="F1045" s="1349"/>
      <c r="G1045" s="1349"/>
      <c r="H1045" s="1349"/>
      <c r="I1045" s="1349"/>
      <c r="J1045" s="1349"/>
      <c r="K1045" s="1349"/>
      <c r="L1045" s="1349"/>
      <c r="M1045" s="1349"/>
      <c r="N1045" s="1349"/>
      <c r="O1045" s="1349"/>
      <c r="P1045" s="1349"/>
      <c r="Q1045" s="1349"/>
      <c r="R1045" s="1349"/>
      <c r="S1045" s="1349"/>
      <c r="T1045" s="1349"/>
      <c r="U1045" s="1349"/>
      <c r="V1045" s="1349"/>
      <c r="W1045" s="1349"/>
      <c r="X1045" s="1349"/>
      <c r="Y1045" s="1349"/>
      <c r="Z1045" s="1349"/>
    </row>
    <row r="1046" spans="1:26">
      <c r="A1046" s="1414"/>
      <c r="B1046" s="1415"/>
      <c r="C1046" s="1415"/>
      <c r="D1046" s="1415"/>
      <c r="E1046" s="1415"/>
      <c r="F1046" s="1415"/>
      <c r="G1046" s="1415"/>
      <c r="H1046" s="1415"/>
      <c r="I1046" s="1415"/>
      <c r="J1046" s="1415"/>
      <c r="K1046" s="1415"/>
      <c r="L1046" s="1415"/>
      <c r="M1046" s="1415"/>
      <c r="N1046" s="1415"/>
      <c r="O1046" s="1415"/>
      <c r="P1046" s="1415"/>
      <c r="Q1046" s="1415"/>
      <c r="R1046" s="1415"/>
      <c r="S1046" s="1415"/>
      <c r="T1046" s="1415"/>
      <c r="U1046" s="1415"/>
      <c r="V1046" s="1415"/>
      <c r="W1046" s="1415"/>
      <c r="X1046" s="1415"/>
      <c r="Y1046" s="1415"/>
      <c r="Z1046" s="1415"/>
    </row>
    <row r="1047" spans="1:26">
      <c r="A1047" s="1416"/>
      <c r="B1047" s="1416"/>
      <c r="C1047" s="1416"/>
      <c r="D1047" s="1416"/>
      <c r="E1047" s="1416"/>
      <c r="F1047" s="1416"/>
      <c r="G1047" s="1416"/>
      <c r="H1047" s="1416"/>
      <c r="I1047" s="1416"/>
      <c r="J1047" s="1416"/>
      <c r="K1047" s="1416"/>
      <c r="L1047" s="1416"/>
      <c r="M1047" s="1416"/>
      <c r="N1047" s="1416"/>
      <c r="O1047" s="1416"/>
      <c r="P1047" s="1416"/>
      <c r="Q1047" s="1416"/>
      <c r="R1047" s="1416"/>
      <c r="S1047" s="1416"/>
      <c r="T1047" s="1416"/>
      <c r="U1047" s="1416"/>
      <c r="V1047" s="1416"/>
      <c r="W1047" s="1416"/>
      <c r="X1047" s="1416"/>
      <c r="Y1047" s="1416"/>
      <c r="Z1047" s="1417"/>
    </row>
    <row r="1048" spans="1:26">
      <c r="A1048" s="1320" t="s">
        <v>330</v>
      </c>
      <c r="B1048" s="1321"/>
      <c r="C1048" s="1321"/>
      <c r="D1048" s="1321"/>
      <c r="E1048" s="1321"/>
      <c r="F1048" s="1321"/>
      <c r="G1048" s="1321"/>
      <c r="H1048" s="1321"/>
      <c r="I1048" s="1321"/>
      <c r="J1048" s="1321"/>
      <c r="K1048" s="1321"/>
      <c r="L1048" s="1321"/>
      <c r="M1048" s="1321"/>
      <c r="N1048" s="1321"/>
      <c r="O1048" s="1321"/>
      <c r="P1048" s="1321"/>
      <c r="Q1048" s="1321"/>
      <c r="R1048" s="1321"/>
      <c r="S1048" s="1321"/>
      <c r="T1048" s="1321"/>
      <c r="U1048" s="1321"/>
      <c r="V1048" s="1321"/>
      <c r="W1048" s="1321"/>
      <c r="X1048" s="1321"/>
      <c r="Y1048" s="1321"/>
      <c r="Z1048" s="1321"/>
    </row>
    <row r="1049" spans="1:26">
      <c r="A1049" s="1418"/>
      <c r="B1049" s="1419"/>
      <c r="C1049" s="1419"/>
      <c r="D1049" s="1419"/>
      <c r="E1049" s="1419"/>
      <c r="F1049" s="1419"/>
      <c r="G1049" s="1419"/>
      <c r="H1049" s="1419"/>
      <c r="I1049" s="1419"/>
      <c r="J1049" s="1419"/>
      <c r="K1049" s="1419"/>
      <c r="L1049" s="1419"/>
      <c r="M1049" s="1419"/>
      <c r="N1049" s="1419"/>
      <c r="O1049" s="1419"/>
      <c r="P1049" s="1419"/>
      <c r="Q1049" s="1419"/>
      <c r="R1049" s="1419"/>
      <c r="S1049" s="1419"/>
      <c r="T1049" s="1419"/>
      <c r="U1049" s="1419"/>
      <c r="V1049" s="1419"/>
      <c r="W1049" s="1419"/>
      <c r="X1049" s="1419"/>
      <c r="Y1049" s="1419"/>
      <c r="Z1049" s="1419"/>
    </row>
    <row r="1050" spans="1:26">
      <c r="A1050" s="1420"/>
      <c r="B1050" s="1421"/>
      <c r="C1050" s="1421"/>
      <c r="D1050" s="1421"/>
      <c r="E1050" s="1421"/>
      <c r="F1050" s="1421"/>
      <c r="G1050" s="1421"/>
      <c r="H1050" s="1421"/>
      <c r="I1050" s="1421"/>
      <c r="J1050" s="1421"/>
      <c r="K1050" s="1421"/>
      <c r="L1050" s="1421"/>
      <c r="M1050" s="1421"/>
      <c r="N1050" s="1421"/>
      <c r="O1050" s="1421"/>
      <c r="P1050" s="1421"/>
      <c r="Q1050" s="1421"/>
      <c r="R1050" s="1421"/>
      <c r="S1050" s="1421"/>
      <c r="T1050" s="1421"/>
      <c r="U1050" s="1421"/>
      <c r="V1050" s="1421"/>
      <c r="W1050" s="1421"/>
      <c r="X1050" s="1421"/>
      <c r="Y1050" s="1421"/>
      <c r="Z1050" s="1421"/>
    </row>
    <row r="1051" spans="1:26">
      <c r="A1051" s="1422"/>
      <c r="B1051" s="1423"/>
      <c r="C1051" s="1423"/>
      <c r="D1051" s="1423"/>
      <c r="E1051" s="1423"/>
      <c r="F1051" s="1423"/>
      <c r="G1051" s="1423"/>
      <c r="H1051" s="1423"/>
      <c r="I1051" s="1423"/>
      <c r="J1051" s="1423"/>
      <c r="K1051" s="1423"/>
      <c r="L1051" s="1423"/>
      <c r="M1051" s="1423"/>
      <c r="N1051" s="1423"/>
      <c r="O1051" s="1423"/>
      <c r="P1051" s="1423"/>
      <c r="Q1051" s="1423"/>
      <c r="R1051" s="1423"/>
      <c r="S1051" s="1423"/>
      <c r="T1051" s="1423"/>
      <c r="U1051" s="1423"/>
      <c r="V1051" s="1423"/>
      <c r="W1051" s="1423"/>
      <c r="X1051" s="1423"/>
      <c r="Y1051" s="1423"/>
      <c r="Z1051" s="1423"/>
    </row>
    <row r="1052" spans="1:26">
      <c r="A1052" s="1424"/>
      <c r="B1052" s="1425"/>
      <c r="C1052" s="1425"/>
      <c r="D1052" s="1425"/>
      <c r="E1052" s="1425"/>
      <c r="F1052" s="1425"/>
      <c r="G1052" s="1425"/>
      <c r="H1052" s="1425"/>
      <c r="I1052" s="1425"/>
      <c r="J1052" s="1425"/>
      <c r="K1052" s="1425"/>
      <c r="L1052" s="1425"/>
      <c r="M1052" s="1425"/>
      <c r="N1052" s="1425"/>
      <c r="O1052" s="1425"/>
      <c r="P1052" s="1425"/>
      <c r="Q1052" s="1425"/>
      <c r="R1052" s="1425"/>
      <c r="S1052" s="1425"/>
      <c r="T1052" s="1425"/>
      <c r="U1052" s="1425"/>
      <c r="V1052" s="1425"/>
      <c r="W1052" s="1425"/>
      <c r="X1052" s="1425"/>
      <c r="Y1052" s="1425"/>
      <c r="Z1052" s="1426"/>
    </row>
    <row r="1053" spans="1:26">
      <c r="A1053" s="1427"/>
      <c r="B1053" s="1428" t="s">
        <v>331</v>
      </c>
      <c r="C1053" s="1428"/>
      <c r="D1053" s="1428"/>
      <c r="E1053" s="1428"/>
      <c r="F1053" s="1428"/>
      <c r="G1053" s="1428"/>
      <c r="H1053" s="1429"/>
      <c r="I1053" s="1429"/>
      <c r="J1053" s="1429"/>
      <c r="K1053" s="1428" t="s">
        <v>332</v>
      </c>
      <c r="L1053" s="1428"/>
      <c r="M1053" s="1428"/>
      <c r="N1053" s="1428"/>
      <c r="O1053" s="1428"/>
      <c r="P1053" s="1428"/>
      <c r="Q1053" s="1428"/>
      <c r="R1053" s="1429"/>
      <c r="S1053" s="1429"/>
      <c r="T1053" s="1428"/>
      <c r="U1053" s="1428"/>
      <c r="V1053" s="1428"/>
      <c r="W1053" s="1428"/>
      <c r="X1053" s="1428"/>
      <c r="Y1053" s="1428"/>
      <c r="Z1053" s="1428"/>
    </row>
    <row r="1054" spans="1:26">
      <c r="A1054" s="1427"/>
      <c r="B1054" s="1430"/>
      <c r="C1054" s="1429"/>
      <c r="D1054" s="1429"/>
      <c r="E1054" s="1429"/>
      <c r="F1054" s="1429"/>
      <c r="G1054" s="1429"/>
      <c r="H1054" s="1429"/>
      <c r="I1054" s="1429"/>
      <c r="J1054" s="1429"/>
      <c r="K1054" s="1430"/>
      <c r="L1054" s="1430"/>
      <c r="M1054" s="1429"/>
      <c r="N1054" s="1429"/>
      <c r="O1054" s="1429"/>
      <c r="P1054" s="1429"/>
      <c r="Q1054" s="1429"/>
      <c r="R1054" s="1429"/>
      <c r="S1054" s="1429"/>
      <c r="T1054" s="1430"/>
      <c r="U1054" s="1430"/>
      <c r="V1054" s="1430"/>
      <c r="W1054" s="1429"/>
      <c r="X1054" s="1429"/>
      <c r="Y1054" s="1429"/>
      <c r="Z1054" s="1429"/>
    </row>
    <row r="1055" spans="1:26">
      <c r="A1055" s="1427"/>
      <c r="B1055" s="1430"/>
      <c r="C1055" s="1429"/>
      <c r="D1055" s="1429"/>
      <c r="E1055" s="1429"/>
      <c r="F1055" s="1429"/>
      <c r="G1055" s="1429"/>
      <c r="H1055" s="1429"/>
      <c r="I1055" s="1429"/>
      <c r="J1055" s="1429"/>
      <c r="K1055" s="1430"/>
      <c r="L1055" s="1430"/>
      <c r="M1055" s="1429"/>
      <c r="N1055" s="1429"/>
      <c r="O1055" s="1429"/>
      <c r="P1055" s="1429"/>
      <c r="Q1055" s="1429"/>
      <c r="R1055" s="1429"/>
      <c r="S1055" s="1429"/>
      <c r="T1055" s="1430"/>
      <c r="U1055" s="1430"/>
      <c r="V1055" s="1430"/>
      <c r="W1055" s="1429"/>
      <c r="X1055" s="1429"/>
      <c r="Y1055" s="1429"/>
      <c r="Z1055" s="1429"/>
    </row>
    <row r="1056" spans="1:26">
      <c r="A1056" s="1427"/>
      <c r="B1056" s="1430"/>
      <c r="C1056" s="1429"/>
      <c r="D1056" s="1429"/>
      <c r="E1056" s="1429"/>
      <c r="F1056" s="1429"/>
      <c r="G1056" s="1429"/>
      <c r="H1056" s="1429"/>
      <c r="I1056" s="1429"/>
      <c r="J1056" s="1429"/>
      <c r="K1056" s="1430"/>
      <c r="L1056" s="1430"/>
      <c r="M1056" s="1429"/>
      <c r="N1056" s="1429"/>
      <c r="O1056" s="1429"/>
      <c r="P1056" s="1429"/>
      <c r="Q1056" s="1429"/>
      <c r="R1056" s="1429"/>
      <c r="S1056" s="1429"/>
      <c r="T1056" s="1430"/>
      <c r="U1056" s="1430"/>
      <c r="V1056" s="1430"/>
      <c r="W1056" s="1429"/>
      <c r="X1056" s="1429"/>
      <c r="Y1056" s="1429"/>
      <c r="Z1056" s="1429"/>
    </row>
    <row r="1057" spans="1:26">
      <c r="A1057" s="1431"/>
      <c r="B1057" s="1432" t="s">
        <v>333</v>
      </c>
      <c r="C1057" s="1433"/>
      <c r="D1057" s="1433"/>
      <c r="E1057" s="1433"/>
      <c r="F1057" s="1433"/>
      <c r="G1057" s="1433"/>
      <c r="H1057" s="1433"/>
      <c r="I1057" s="1434"/>
      <c r="J1057" s="1435"/>
      <c r="K1057" s="1432" t="s">
        <v>333</v>
      </c>
      <c r="L1057" s="1436"/>
      <c r="M1057" s="1433"/>
      <c r="N1057" s="1433"/>
      <c r="O1057" s="1433"/>
      <c r="P1057" s="1433"/>
      <c r="Q1057" s="1433"/>
      <c r="R1057" s="1433"/>
      <c r="S1057" s="1435"/>
      <c r="T1057" s="1437"/>
      <c r="U1057" s="1438"/>
      <c r="V1057" s="1438"/>
      <c r="W1057" s="1439"/>
      <c r="X1057" s="1439"/>
      <c r="Y1057" s="1439"/>
      <c r="Z1057" s="1439"/>
    </row>
    <row r="1058" spans="1:26">
      <c r="A1058" s="1431"/>
      <c r="B1058" s="1437" t="s">
        <v>334</v>
      </c>
      <c r="C1058" s="1439"/>
      <c r="D1058" s="1439"/>
      <c r="E1058" s="1439"/>
      <c r="F1058" s="1439"/>
      <c r="G1058" s="1439"/>
      <c r="H1058" s="1439"/>
      <c r="I1058" s="1435"/>
      <c r="J1058" s="1435"/>
      <c r="K1058" s="1437" t="s">
        <v>334</v>
      </c>
      <c r="L1058" s="1438"/>
      <c r="M1058" s="1439"/>
      <c r="N1058" s="1439"/>
      <c r="O1058" s="1439"/>
      <c r="P1058" s="1439"/>
      <c r="Q1058" s="1439"/>
      <c r="R1058" s="1439"/>
      <c r="S1058" s="1435"/>
      <c r="T1058" s="1437"/>
      <c r="U1058" s="1438"/>
      <c r="V1058" s="1438"/>
      <c r="W1058" s="1439"/>
      <c r="X1058" s="1439"/>
      <c r="Y1058" s="1439"/>
      <c r="Z1058" s="1439"/>
    </row>
    <row r="1059" spans="1:26">
      <c r="A1059" s="1440"/>
      <c r="B1059" s="1432" t="s">
        <v>335</v>
      </c>
      <c r="C1059" s="1432"/>
      <c r="D1059" s="1432"/>
      <c r="E1059" s="1432"/>
      <c r="F1059" s="1432"/>
      <c r="G1059" s="1432"/>
      <c r="H1059" s="1432"/>
      <c r="I1059" s="1441"/>
      <c r="J1059" s="1434"/>
      <c r="K1059" s="1432">
        <v>0</v>
      </c>
      <c r="L1059" s="1436"/>
      <c r="M1059" s="1436"/>
      <c r="N1059" s="1436"/>
      <c r="O1059" s="1436"/>
      <c r="P1059" s="1436"/>
      <c r="Q1059" s="1436"/>
      <c r="R1059" s="1436"/>
      <c r="S1059" s="1442"/>
      <c r="T1059" s="1432"/>
      <c r="U1059" s="1432"/>
      <c r="V1059" s="1432"/>
      <c r="W1059" s="1432"/>
      <c r="X1059" s="1432"/>
      <c r="Y1059" s="1432"/>
      <c r="Z1059" s="1432"/>
    </row>
    <row r="1060" spans="1:26">
      <c r="A1060" s="1295"/>
      <c r="B1060" s="1295"/>
      <c r="C1060" s="1295"/>
      <c r="D1060" s="1295"/>
      <c r="E1060" s="1295"/>
      <c r="F1060" s="1296" t="s">
        <v>336</v>
      </c>
      <c r="G1060" s="1297"/>
      <c r="H1060" s="1297"/>
      <c r="I1060" s="1297"/>
      <c r="J1060" s="1297"/>
      <c r="K1060" s="1297"/>
      <c r="L1060" s="1297"/>
      <c r="M1060" s="1297"/>
      <c r="N1060" s="1297"/>
      <c r="O1060" s="1297"/>
      <c r="P1060" s="1297"/>
      <c r="Q1060" s="1297"/>
      <c r="R1060" s="1297"/>
      <c r="S1060" s="1297"/>
      <c r="T1060" s="1297"/>
      <c r="U1060" s="1297"/>
      <c r="V1060" s="1297"/>
      <c r="W1060" s="1298"/>
      <c r="X1060" s="1299" t="s">
        <v>292</v>
      </c>
      <c r="Y1060" s="1299"/>
      <c r="Z1060" s="1299"/>
    </row>
    <row r="1061" spans="1:26">
      <c r="A1061" s="1295"/>
      <c r="B1061" s="1295"/>
      <c r="C1061" s="1295"/>
      <c r="D1061" s="1295"/>
      <c r="E1061" s="1295"/>
      <c r="F1061" s="1301"/>
      <c r="G1061" s="1302"/>
      <c r="H1061" s="1302"/>
      <c r="I1061" s="1302"/>
      <c r="J1061" s="1302"/>
      <c r="K1061" s="1302"/>
      <c r="L1061" s="1302"/>
      <c r="M1061" s="1302"/>
      <c r="N1061" s="1302"/>
      <c r="O1061" s="1302"/>
      <c r="P1061" s="1302"/>
      <c r="Q1061" s="1302"/>
      <c r="R1061" s="1302"/>
      <c r="S1061" s="1302"/>
      <c r="T1061" s="1302"/>
      <c r="U1061" s="1302"/>
      <c r="V1061" s="1302"/>
      <c r="W1061" s="1303"/>
      <c r="X1061" s="1299"/>
      <c r="Y1061" s="1299"/>
      <c r="Z1061" s="1299"/>
    </row>
    <row r="1062" spans="1:26">
      <c r="A1062" s="1295"/>
      <c r="B1062" s="1295"/>
      <c r="C1062" s="1295"/>
      <c r="D1062" s="1295"/>
      <c r="E1062" s="1295"/>
      <c r="F1062" s="1301"/>
      <c r="G1062" s="1302"/>
      <c r="H1062" s="1302"/>
      <c r="I1062" s="1302"/>
      <c r="J1062" s="1302"/>
      <c r="K1062" s="1302"/>
      <c r="L1062" s="1302"/>
      <c r="M1062" s="1302"/>
      <c r="N1062" s="1302"/>
      <c r="O1062" s="1302"/>
      <c r="P1062" s="1302"/>
      <c r="Q1062" s="1302"/>
      <c r="R1062" s="1302"/>
      <c r="S1062" s="1302"/>
      <c r="T1062" s="1302"/>
      <c r="U1062" s="1302"/>
      <c r="V1062" s="1302"/>
      <c r="W1062" s="1303"/>
      <c r="X1062" s="1299" t="s">
        <v>293</v>
      </c>
      <c r="Y1062" s="1299"/>
      <c r="Z1062" s="1299"/>
    </row>
    <row r="1063" spans="1:26">
      <c r="A1063" s="1295"/>
      <c r="B1063" s="1295"/>
      <c r="C1063" s="1295"/>
      <c r="D1063" s="1295"/>
      <c r="E1063" s="1295"/>
      <c r="F1063" s="1304"/>
      <c r="G1063" s="1305"/>
      <c r="H1063" s="1305"/>
      <c r="I1063" s="1305"/>
      <c r="J1063" s="1305"/>
      <c r="K1063" s="1305"/>
      <c r="L1063" s="1305"/>
      <c r="M1063" s="1305"/>
      <c r="N1063" s="1305"/>
      <c r="O1063" s="1305"/>
      <c r="P1063" s="1305"/>
      <c r="Q1063" s="1305"/>
      <c r="R1063" s="1305"/>
      <c r="S1063" s="1305"/>
      <c r="T1063" s="1305"/>
      <c r="U1063" s="1305"/>
      <c r="V1063" s="1305"/>
      <c r="W1063" s="1306"/>
      <c r="X1063" s="1299"/>
      <c r="Y1063" s="1299"/>
      <c r="Z1063" s="1299"/>
    </row>
    <row r="1064" spans="1:26">
      <c r="A1064" s="1295"/>
      <c r="B1064" s="1295"/>
      <c r="C1064" s="1295"/>
      <c r="D1064" s="1295"/>
      <c r="E1064" s="1295"/>
      <c r="F1064" s="1307"/>
      <c r="G1064" s="1308"/>
      <c r="H1064" s="1308"/>
      <c r="I1064" s="1308"/>
      <c r="J1064" s="1308"/>
      <c r="K1064" s="1308"/>
      <c r="L1064" s="1308"/>
      <c r="M1064" s="1308"/>
      <c r="N1064" s="1308"/>
      <c r="O1064" s="1308"/>
      <c r="P1064" s="1308"/>
      <c r="Q1064" s="1308"/>
      <c r="R1064" s="1308"/>
      <c r="S1064" s="1308"/>
      <c r="T1064" s="1308"/>
      <c r="U1064" s="1309"/>
      <c r="V1064" s="1309"/>
      <c r="W1064" s="1309"/>
      <c r="X1064" s="1309"/>
      <c r="Y1064" s="1308"/>
      <c r="Z1064" s="1308"/>
    </row>
    <row r="1065" spans="1:26" ht="15.6">
      <c r="A1065" s="1295"/>
      <c r="B1065" s="1295"/>
      <c r="C1065" s="1295"/>
      <c r="D1065" s="1295"/>
      <c r="E1065" s="1295"/>
      <c r="F1065" s="1310"/>
      <c r="G1065" s="1311"/>
      <c r="H1065" s="1311"/>
      <c r="I1065" s="1311"/>
      <c r="J1065" s="1311"/>
      <c r="K1065" s="1311"/>
      <c r="L1065" s="1311"/>
      <c r="M1065" s="1311"/>
      <c r="N1065" s="1311"/>
      <c r="O1065" s="1311"/>
      <c r="P1065" s="1311"/>
      <c r="Q1065" s="1311"/>
      <c r="R1065" s="1311"/>
      <c r="S1065" s="1312"/>
      <c r="T1065" s="1313" t="s">
        <v>294</v>
      </c>
      <c r="U1065" s="1313"/>
      <c r="V1065" s="1314"/>
      <c r="W1065" s="1315"/>
      <c r="X1065" s="1315"/>
      <c r="Y1065" s="1315"/>
      <c r="Z1065" s="1316"/>
    </row>
    <row r="1066" spans="1:26">
      <c r="A1066" s="1295"/>
      <c r="B1066" s="1295"/>
      <c r="C1066" s="1295"/>
      <c r="D1066" s="1295"/>
      <c r="E1066" s="1295"/>
      <c r="F1066" s="1317"/>
      <c r="G1066" s="1318"/>
      <c r="H1066" s="1318"/>
      <c r="I1066" s="1318"/>
      <c r="J1066" s="1318"/>
      <c r="K1066" s="1318"/>
      <c r="L1066" s="1318"/>
      <c r="M1066" s="1318"/>
      <c r="N1066" s="1318"/>
      <c r="O1066" s="1318"/>
      <c r="P1066" s="1318"/>
      <c r="Q1066" s="1318"/>
      <c r="R1066" s="1318"/>
      <c r="S1066" s="1318"/>
      <c r="T1066" s="1318"/>
      <c r="U1066" s="1319"/>
      <c r="V1066" s="1319"/>
      <c r="W1066" s="1319"/>
      <c r="X1066" s="1319"/>
      <c r="Y1066" s="1318"/>
      <c r="Z1066" s="1318"/>
    </row>
    <row r="1067" spans="1:26">
      <c r="A1067" s="1320" t="s">
        <v>295</v>
      </c>
      <c r="B1067" s="1321"/>
      <c r="C1067" s="1321"/>
      <c r="D1067" s="1321"/>
      <c r="E1067" s="1321"/>
      <c r="F1067" s="1321"/>
      <c r="G1067" s="1321"/>
      <c r="H1067" s="1321"/>
      <c r="I1067" s="1321"/>
      <c r="J1067" s="1321"/>
      <c r="K1067" s="1321"/>
      <c r="L1067" s="1321"/>
      <c r="M1067" s="1321"/>
      <c r="N1067" s="1321"/>
      <c r="O1067" s="1321"/>
      <c r="P1067" s="1321"/>
      <c r="Q1067" s="1321"/>
      <c r="R1067" s="1321"/>
      <c r="S1067" s="1321"/>
      <c r="T1067" s="1321"/>
      <c r="U1067" s="1321"/>
      <c r="V1067" s="1321"/>
      <c r="W1067" s="1321"/>
      <c r="X1067" s="1321"/>
      <c r="Y1067" s="1321"/>
      <c r="Z1067" s="1322"/>
    </row>
    <row r="1068" spans="1:26">
      <c r="A1068" s="1323" t="s">
        <v>296</v>
      </c>
      <c r="B1068" s="1323"/>
      <c r="C1068" s="1323"/>
      <c r="D1068" s="1323"/>
      <c r="E1068" s="1323"/>
      <c r="F1068" s="1324"/>
      <c r="G1068" s="1324"/>
      <c r="H1068" s="1324"/>
      <c r="I1068" s="1324"/>
      <c r="J1068" s="1324"/>
      <c r="K1068" s="1324"/>
      <c r="L1068" s="1325" t="s">
        <v>297</v>
      </c>
      <c r="M1068" s="1325"/>
      <c r="N1068" s="1325"/>
      <c r="O1068" s="1326"/>
      <c r="P1068" s="1327"/>
      <c r="Q1068" s="1327"/>
      <c r="R1068" s="1327"/>
      <c r="S1068" s="1327"/>
      <c r="T1068" s="1325" t="s">
        <v>298</v>
      </c>
      <c r="U1068" s="1325"/>
      <c r="V1068" s="1325"/>
      <c r="W1068" s="1325"/>
      <c r="X1068" s="1328"/>
      <c r="Y1068" s="1329"/>
      <c r="Z1068" s="1330"/>
    </row>
    <row r="1069" spans="1:26">
      <c r="A1069" s="1331" t="s">
        <v>299</v>
      </c>
      <c r="B1069" s="1332"/>
      <c r="C1069" s="1332"/>
      <c r="D1069" s="1332"/>
      <c r="E1069" s="1333"/>
      <c r="F1069" s="1334" t="s">
        <v>343</v>
      </c>
      <c r="G1069" s="1335"/>
      <c r="H1069" s="1335"/>
      <c r="I1069" s="1335"/>
      <c r="J1069" s="1335"/>
      <c r="K1069" s="1335"/>
      <c r="L1069" s="1335"/>
      <c r="M1069" s="1335"/>
      <c r="N1069" s="1335"/>
      <c r="O1069" s="1335"/>
      <c r="P1069" s="1335"/>
      <c r="Q1069" s="1335"/>
      <c r="R1069" s="1335"/>
      <c r="S1069" s="1335"/>
      <c r="T1069" s="1335"/>
      <c r="U1069" s="1335"/>
      <c r="V1069" s="1335"/>
      <c r="W1069" s="1335"/>
      <c r="X1069" s="1335"/>
      <c r="Y1069" s="1335"/>
      <c r="Z1069" s="1336"/>
    </row>
    <row r="1070" spans="1:26">
      <c r="A1070" s="1337"/>
      <c r="B1070" s="1338"/>
      <c r="C1070" s="1338"/>
      <c r="D1070" s="1338"/>
      <c r="E1070" s="1339"/>
      <c r="F1070" s="1340"/>
      <c r="G1070" s="1341"/>
      <c r="H1070" s="1341"/>
      <c r="I1070" s="1341"/>
      <c r="J1070" s="1341"/>
      <c r="K1070" s="1341"/>
      <c r="L1070" s="1341"/>
      <c r="M1070" s="1341"/>
      <c r="N1070" s="1341"/>
      <c r="O1070" s="1341"/>
      <c r="P1070" s="1341"/>
      <c r="Q1070" s="1341"/>
      <c r="R1070" s="1341"/>
      <c r="S1070" s="1341"/>
      <c r="T1070" s="1341"/>
      <c r="U1070" s="1341"/>
      <c r="V1070" s="1341"/>
      <c r="W1070" s="1341"/>
      <c r="X1070" s="1341"/>
      <c r="Y1070" s="1341"/>
      <c r="Z1070" s="1342"/>
    </row>
    <row r="1071" spans="1:26">
      <c r="A1071" s="1343" t="s">
        <v>301</v>
      </c>
      <c r="B1071" s="1343"/>
      <c r="C1071" s="1343"/>
      <c r="D1071" s="1343"/>
      <c r="E1071" s="1343"/>
      <c r="F1071" s="1324"/>
      <c r="G1071" s="1324"/>
      <c r="H1071" s="1324"/>
      <c r="I1071" s="1324"/>
      <c r="J1071" s="1324"/>
      <c r="K1071" s="1324"/>
      <c r="L1071" s="1324"/>
      <c r="M1071" s="1324"/>
      <c r="N1071" s="1324"/>
      <c r="O1071" s="1324"/>
      <c r="P1071" s="1324"/>
      <c r="Q1071" s="1324"/>
      <c r="R1071" s="1324"/>
      <c r="S1071" s="1344" t="s">
        <v>302</v>
      </c>
      <c r="T1071" s="1345"/>
      <c r="U1071" s="1346"/>
      <c r="V1071" s="1347"/>
      <c r="W1071" s="1347"/>
      <c r="X1071" s="1347"/>
      <c r="Y1071" s="1347"/>
      <c r="Z1071" s="1348"/>
    </row>
    <row r="1072" spans="1:26">
      <c r="A1072" s="1343" t="s">
        <v>303</v>
      </c>
      <c r="B1072" s="1343"/>
      <c r="C1072" s="1343"/>
      <c r="D1072" s="1343"/>
      <c r="E1072" s="1343"/>
      <c r="F1072" s="1324"/>
      <c r="G1072" s="1324"/>
      <c r="H1072" s="1324"/>
      <c r="I1072" s="1324"/>
      <c r="J1072" s="1324"/>
      <c r="K1072" s="1324"/>
      <c r="L1072" s="1324"/>
      <c r="M1072" s="1324"/>
      <c r="N1072" s="1324"/>
      <c r="O1072" s="1324"/>
      <c r="P1072" s="1324"/>
      <c r="Q1072" s="1324"/>
      <c r="R1072" s="1324"/>
      <c r="S1072" s="1344" t="s">
        <v>304</v>
      </c>
      <c r="T1072" s="1345"/>
      <c r="U1072" s="1346"/>
      <c r="V1072" s="1347"/>
      <c r="W1072" s="1347"/>
      <c r="X1072" s="1347"/>
      <c r="Y1072" s="1347"/>
      <c r="Z1072" s="1348"/>
    </row>
    <row r="1073" spans="1:26">
      <c r="A1073" s="1349"/>
      <c r="B1073" s="1349"/>
      <c r="C1073" s="1349"/>
      <c r="D1073" s="1349"/>
      <c r="E1073" s="1349"/>
      <c r="F1073" s="1350"/>
      <c r="G1073" s="1350"/>
      <c r="H1073" s="1350"/>
      <c r="I1073" s="1350"/>
      <c r="J1073" s="1350"/>
      <c r="K1073" s="1350"/>
      <c r="L1073" s="1350"/>
      <c r="M1073" s="1350"/>
      <c r="N1073" s="1350"/>
      <c r="O1073" s="1350"/>
      <c r="P1073" s="1350"/>
      <c r="Q1073" s="1350"/>
      <c r="R1073" s="1350"/>
      <c r="S1073" s="1350"/>
      <c r="T1073" s="1350"/>
      <c r="U1073" s="1350"/>
      <c r="V1073" s="1350"/>
      <c r="W1073" s="1350"/>
      <c r="X1073" s="1350"/>
      <c r="Y1073" s="1350"/>
      <c r="Z1073" s="1351"/>
    </row>
    <row r="1074" spans="1:26">
      <c r="A1074" s="1320" t="s">
        <v>305</v>
      </c>
      <c r="B1074" s="1321"/>
      <c r="C1074" s="1321"/>
      <c r="D1074" s="1321"/>
      <c r="E1074" s="1321"/>
      <c r="F1074" s="1321"/>
      <c r="G1074" s="1321"/>
      <c r="H1074" s="1321"/>
      <c r="I1074" s="1321"/>
      <c r="J1074" s="1321"/>
      <c r="K1074" s="1321"/>
      <c r="L1074" s="1321"/>
      <c r="M1074" s="1321"/>
      <c r="N1074" s="1321"/>
      <c r="O1074" s="1321"/>
      <c r="P1074" s="1321"/>
      <c r="Q1074" s="1321"/>
      <c r="R1074" s="1321"/>
      <c r="S1074" s="1321"/>
      <c r="T1074" s="1321"/>
      <c r="U1074" s="1321"/>
      <c r="V1074" s="1321"/>
      <c r="W1074" s="1321"/>
      <c r="X1074" s="1321"/>
      <c r="Y1074" s="1321"/>
      <c r="Z1074" s="1322"/>
    </row>
    <row r="1075" spans="1:26">
      <c r="A1075" s="1352" t="s">
        <v>306</v>
      </c>
      <c r="B1075" s="1353"/>
      <c r="C1075" s="1354"/>
      <c r="D1075" s="1355" t="s">
        <v>69</v>
      </c>
      <c r="E1075" s="1356"/>
      <c r="F1075" s="1356"/>
      <c r="G1075" s="1356"/>
      <c r="H1075" s="1356"/>
      <c r="I1075" s="1356"/>
      <c r="J1075" s="1356"/>
      <c r="K1075" s="1356"/>
      <c r="L1075" s="1356"/>
      <c r="M1075" s="1356"/>
      <c r="N1075" s="1356"/>
      <c r="O1075" s="1356"/>
      <c r="P1075" s="1356"/>
      <c r="Q1075" s="1356"/>
      <c r="R1075" s="1356"/>
      <c r="S1075" s="1356"/>
      <c r="T1075" s="1356"/>
      <c r="U1075" s="1356"/>
      <c r="V1075" s="1356"/>
      <c r="W1075" s="1356"/>
      <c r="X1075" s="1356"/>
      <c r="Y1075" s="1353"/>
      <c r="Z1075" s="1357" t="s">
        <v>105</v>
      </c>
    </row>
    <row r="1076" spans="1:26">
      <c r="A1076" s="1358" t="s">
        <v>371</v>
      </c>
      <c r="B1076" s="1359"/>
      <c r="C1076" s="1360"/>
      <c r="D1076" s="1361" t="s">
        <v>97</v>
      </c>
      <c r="E1076" s="1359"/>
      <c r="F1076" s="1359"/>
      <c r="G1076" s="1359"/>
      <c r="H1076" s="1359"/>
      <c r="I1076" s="1359"/>
      <c r="J1076" s="1359"/>
      <c r="K1076" s="1359"/>
      <c r="L1076" s="1359"/>
      <c r="M1076" s="1359"/>
      <c r="N1076" s="1359"/>
      <c r="O1076" s="1359"/>
      <c r="P1076" s="1359"/>
      <c r="Q1076" s="1359"/>
      <c r="R1076" s="1359"/>
      <c r="S1076" s="1359"/>
      <c r="T1076" s="1359"/>
      <c r="U1076" s="1359"/>
      <c r="V1076" s="1359"/>
      <c r="W1076" s="1359"/>
      <c r="X1076" s="1359"/>
      <c r="Y1076" s="1360"/>
      <c r="Z1076" s="1362" t="s">
        <v>172</v>
      </c>
    </row>
    <row r="1077" spans="1:26">
      <c r="A1077" s="1363"/>
      <c r="B1077" s="1364"/>
      <c r="C1077" s="1365"/>
      <c r="D1077" s="1366"/>
      <c r="E1077" s="1364"/>
      <c r="F1077" s="1364"/>
      <c r="G1077" s="1364"/>
      <c r="H1077" s="1364"/>
      <c r="I1077" s="1364"/>
      <c r="J1077" s="1364"/>
      <c r="K1077" s="1364"/>
      <c r="L1077" s="1364"/>
      <c r="M1077" s="1364"/>
      <c r="N1077" s="1364"/>
      <c r="O1077" s="1364"/>
      <c r="P1077" s="1364"/>
      <c r="Q1077" s="1364"/>
      <c r="R1077" s="1364"/>
      <c r="S1077" s="1364"/>
      <c r="T1077" s="1364"/>
      <c r="U1077" s="1364"/>
      <c r="V1077" s="1364"/>
      <c r="W1077" s="1364"/>
      <c r="X1077" s="1364"/>
      <c r="Y1077" s="1365"/>
      <c r="Z1077" s="1367"/>
    </row>
    <row r="1078" spans="1:26">
      <c r="A1078" s="1350"/>
      <c r="B1078" s="1350"/>
      <c r="C1078" s="1350"/>
      <c r="D1078" s="1350"/>
      <c r="E1078" s="1350"/>
      <c r="F1078" s="1350"/>
      <c r="G1078" s="1350"/>
      <c r="H1078" s="1350"/>
      <c r="I1078" s="1350"/>
      <c r="J1078" s="1350"/>
      <c r="K1078" s="1350"/>
      <c r="L1078" s="1350"/>
      <c r="M1078" s="1350"/>
      <c r="N1078" s="1350"/>
      <c r="O1078" s="1350"/>
      <c r="P1078" s="1350"/>
      <c r="Q1078" s="1350"/>
      <c r="R1078" s="1350"/>
      <c r="S1078" s="1350"/>
      <c r="T1078" s="1350"/>
      <c r="U1078" s="1350"/>
      <c r="V1078" s="1350"/>
      <c r="W1078" s="1350"/>
      <c r="X1078" s="1350"/>
      <c r="Y1078" s="1350"/>
      <c r="Z1078" s="1350"/>
    </row>
    <row r="1079" spans="1:26">
      <c r="A1079" s="1368" t="s">
        <v>309</v>
      </c>
      <c r="B1079" s="1369"/>
      <c r="C1079" s="1369"/>
      <c r="D1079" s="1369"/>
      <c r="E1079" s="1369"/>
      <c r="F1079" s="1369"/>
      <c r="G1079" s="1369"/>
      <c r="H1079" s="1369"/>
      <c r="I1079" s="1369"/>
      <c r="J1079" s="1369"/>
      <c r="K1079" s="1369"/>
      <c r="L1079" s="1369"/>
      <c r="M1079" s="1369"/>
      <c r="N1079" s="1369"/>
      <c r="O1079" s="1369"/>
      <c r="P1079" s="1369"/>
      <c r="Q1079" s="1369"/>
      <c r="R1079" s="1369"/>
      <c r="S1079" s="1369"/>
      <c r="T1079" s="1369"/>
      <c r="U1079" s="1369"/>
      <c r="V1079" s="1369"/>
      <c r="W1079" s="1369"/>
      <c r="X1079" s="1369"/>
      <c r="Y1079" s="1369"/>
      <c r="Z1079" s="1369"/>
    </row>
    <row r="1080" spans="1:26">
      <c r="A1080" s="1370" t="s">
        <v>310</v>
      </c>
      <c r="B1080" s="1371" t="s">
        <v>311</v>
      </c>
      <c r="C1080" s="1372"/>
      <c r="D1080" s="1372"/>
      <c r="E1080" s="1372"/>
      <c r="F1080" s="1372"/>
      <c r="G1080" s="1372"/>
      <c r="H1080" s="1372"/>
      <c r="I1080" s="1372"/>
      <c r="J1080" s="1373"/>
      <c r="K1080" s="1374" t="s">
        <v>312</v>
      </c>
      <c r="L1080" s="1374"/>
      <c r="M1080" s="1374"/>
      <c r="N1080" s="1374"/>
      <c r="O1080" s="1374"/>
      <c r="P1080" s="1374"/>
      <c r="Q1080" s="1374"/>
      <c r="R1080" s="1374"/>
      <c r="S1080" s="1374"/>
      <c r="T1080" s="1374"/>
      <c r="U1080" s="1374"/>
      <c r="V1080" s="1374"/>
      <c r="W1080" s="1371" t="s">
        <v>313</v>
      </c>
      <c r="X1080" s="1372"/>
      <c r="Y1080" s="1373"/>
      <c r="Z1080" s="1371" t="s">
        <v>314</v>
      </c>
    </row>
    <row r="1081" spans="1:26">
      <c r="A1081" s="1375"/>
      <c r="B1081" s="1376"/>
      <c r="C1081" s="1377"/>
      <c r="D1081" s="1377"/>
      <c r="E1081" s="1377"/>
      <c r="F1081" s="1377"/>
      <c r="G1081" s="1377"/>
      <c r="H1081" s="1377"/>
      <c r="I1081" s="1377"/>
      <c r="J1081" s="1378"/>
      <c r="K1081" s="1379" t="s">
        <v>315</v>
      </c>
      <c r="L1081" s="1379"/>
      <c r="M1081" s="1379" t="s">
        <v>316</v>
      </c>
      <c r="N1081" s="1379"/>
      <c r="O1081" s="1379" t="s">
        <v>317</v>
      </c>
      <c r="P1081" s="1379"/>
      <c r="Q1081" s="1380" t="s">
        <v>318</v>
      </c>
      <c r="R1081" s="1381"/>
      <c r="S1081" s="1380" t="s">
        <v>319</v>
      </c>
      <c r="T1081" s="1381"/>
      <c r="U1081" s="1380" t="s">
        <v>320</v>
      </c>
      <c r="V1081" s="1381"/>
      <c r="W1081" s="1376"/>
      <c r="X1081" s="1377"/>
      <c r="Y1081" s="1378"/>
      <c r="Z1081" s="1376"/>
    </row>
    <row r="1082" spans="1:26">
      <c r="A1082" s="1382"/>
      <c r="B1082" s="1383"/>
      <c r="C1082" s="1384"/>
      <c r="D1082" s="1384"/>
      <c r="E1082" s="1384"/>
      <c r="F1082" s="1384"/>
      <c r="G1082" s="1384"/>
      <c r="H1082" s="1384"/>
      <c r="I1082" s="1384"/>
      <c r="J1082" s="1385"/>
      <c r="K1082" s="1379" t="s">
        <v>321</v>
      </c>
      <c r="L1082" s="1379"/>
      <c r="M1082" s="1379" t="s">
        <v>321</v>
      </c>
      <c r="N1082" s="1379"/>
      <c r="O1082" s="1379" t="s">
        <v>321</v>
      </c>
      <c r="P1082" s="1379"/>
      <c r="Q1082" s="1380" t="s">
        <v>322</v>
      </c>
      <c r="R1082" s="1381"/>
      <c r="S1082" s="1380" t="s">
        <v>323</v>
      </c>
      <c r="T1082" s="1381"/>
      <c r="U1082" s="1380" t="s">
        <v>324</v>
      </c>
      <c r="V1082" s="1381"/>
      <c r="W1082" s="1383"/>
      <c r="X1082" s="1384"/>
      <c r="Y1082" s="1385"/>
      <c r="Z1082" s="1383"/>
    </row>
    <row r="1083" spans="1:26">
      <c r="A1083" s="1386"/>
      <c r="B1083" s="1387" t="s">
        <v>372</v>
      </c>
      <c r="C1083" s="1388"/>
      <c r="D1083" s="1388"/>
      <c r="E1083" s="1388"/>
      <c r="F1083" s="1388"/>
      <c r="G1083" s="1388"/>
      <c r="H1083" s="1388"/>
      <c r="I1083" s="1388"/>
      <c r="J1083" s="1389"/>
      <c r="K1083" s="1390">
        <v>11.85</v>
      </c>
      <c r="L1083" s="1391"/>
      <c r="M1083" s="1390">
        <v>0.2</v>
      </c>
      <c r="N1083" s="1391"/>
      <c r="O1083" s="1390">
        <v>0.1</v>
      </c>
      <c r="P1083" s="1391"/>
      <c r="Q1083" s="1523"/>
      <c r="R1083" s="1524"/>
      <c r="S1083" s="1390"/>
      <c r="T1083" s="1391"/>
      <c r="U1083" s="1390"/>
      <c r="V1083" s="1391"/>
      <c r="W1083" s="1390">
        <v>3</v>
      </c>
      <c r="X1083" s="1392"/>
      <c r="Y1083" s="1391"/>
      <c r="Z1083" s="1393">
        <v>0.71100000000000008</v>
      </c>
    </row>
    <row r="1084" spans="1:26">
      <c r="A1084" s="1386"/>
      <c r="B1084" s="1387" t="s">
        <v>373</v>
      </c>
      <c r="C1084" s="1388"/>
      <c r="D1084" s="1388"/>
      <c r="E1084" s="1388"/>
      <c r="F1084" s="1388"/>
      <c r="G1084" s="1388"/>
      <c r="H1084" s="1388"/>
      <c r="I1084" s="1388"/>
      <c r="J1084" s="1389"/>
      <c r="K1084" s="1390">
        <v>6.2</v>
      </c>
      <c r="L1084" s="1391"/>
      <c r="M1084" s="1390">
        <v>0.2</v>
      </c>
      <c r="N1084" s="1391"/>
      <c r="O1084" s="1390">
        <v>0.1</v>
      </c>
      <c r="P1084" s="1391"/>
      <c r="Q1084" s="1390"/>
      <c r="R1084" s="1391"/>
      <c r="S1084" s="1390"/>
      <c r="T1084" s="1391"/>
      <c r="U1084" s="1390"/>
      <c r="V1084" s="1391"/>
      <c r="W1084" s="1390"/>
      <c r="X1084" s="1392"/>
      <c r="Y1084" s="1391"/>
      <c r="Z1084" s="1393">
        <v>0.12400000000000003</v>
      </c>
    </row>
    <row r="1085" spans="1:26">
      <c r="A1085" s="1386"/>
      <c r="B1085" s="1387" t="s">
        <v>374</v>
      </c>
      <c r="C1085" s="1388"/>
      <c r="D1085" s="1388"/>
      <c r="E1085" s="1388"/>
      <c r="F1085" s="1388"/>
      <c r="G1085" s="1388"/>
      <c r="H1085" s="1388"/>
      <c r="I1085" s="1388"/>
      <c r="J1085" s="1389"/>
      <c r="K1085" s="1390">
        <v>6.2</v>
      </c>
      <c r="L1085" s="1391"/>
      <c r="M1085" s="1390">
        <v>0.2</v>
      </c>
      <c r="N1085" s="1391"/>
      <c r="O1085" s="1390">
        <v>0.1</v>
      </c>
      <c r="P1085" s="1391"/>
      <c r="Q1085" s="1390"/>
      <c r="R1085" s="1391"/>
      <c r="S1085" s="1390"/>
      <c r="T1085" s="1391"/>
      <c r="U1085" s="1390"/>
      <c r="V1085" s="1391"/>
      <c r="W1085" s="1390">
        <v>2</v>
      </c>
      <c r="X1085" s="1392"/>
      <c r="Y1085" s="1391"/>
      <c r="Z1085" s="1393">
        <v>0.24800000000000005</v>
      </c>
    </row>
    <row r="1086" spans="1:26">
      <c r="A1086" s="1386"/>
      <c r="B1086" s="1387"/>
      <c r="C1086" s="1388"/>
      <c r="D1086" s="1388"/>
      <c r="E1086" s="1388"/>
      <c r="F1086" s="1388"/>
      <c r="G1086" s="1388"/>
      <c r="H1086" s="1388"/>
      <c r="I1086" s="1388"/>
      <c r="J1086" s="1389"/>
      <c r="K1086" s="1390"/>
      <c r="L1086" s="1391"/>
      <c r="M1086" s="1390"/>
      <c r="N1086" s="1391"/>
      <c r="O1086" s="1390"/>
      <c r="P1086" s="1391"/>
      <c r="Q1086" s="1390"/>
      <c r="R1086" s="1391"/>
      <c r="S1086" s="1390"/>
      <c r="T1086" s="1391"/>
      <c r="U1086" s="1390"/>
      <c r="V1086" s="1391"/>
      <c r="W1086" s="1390"/>
      <c r="X1086" s="1392"/>
      <c r="Y1086" s="1391"/>
      <c r="Z1086" s="1393">
        <v>0</v>
      </c>
    </row>
    <row r="1087" spans="1:26">
      <c r="A1087" s="1386"/>
      <c r="B1087" s="1387"/>
      <c r="C1087" s="1388"/>
      <c r="D1087" s="1388"/>
      <c r="E1087" s="1388"/>
      <c r="F1087" s="1388"/>
      <c r="G1087" s="1388"/>
      <c r="H1087" s="1388"/>
      <c r="I1087" s="1388"/>
      <c r="J1087" s="1389"/>
      <c r="K1087" s="1390"/>
      <c r="L1087" s="1391"/>
      <c r="M1087" s="1390"/>
      <c r="N1087" s="1391"/>
      <c r="O1087" s="1390"/>
      <c r="P1087" s="1391"/>
      <c r="Q1087" s="1390"/>
      <c r="R1087" s="1391"/>
      <c r="S1087" s="1390"/>
      <c r="T1087" s="1391"/>
      <c r="U1087" s="1390"/>
      <c r="V1087" s="1391"/>
      <c r="W1087" s="1390"/>
      <c r="X1087" s="1392"/>
      <c r="Y1087" s="1391"/>
      <c r="Z1087" s="1393">
        <v>0</v>
      </c>
    </row>
    <row r="1088" spans="1:26">
      <c r="A1088" s="1386"/>
      <c r="B1088" s="1387"/>
      <c r="C1088" s="1388"/>
      <c r="D1088" s="1388"/>
      <c r="E1088" s="1388"/>
      <c r="F1088" s="1388"/>
      <c r="G1088" s="1388"/>
      <c r="H1088" s="1388"/>
      <c r="I1088" s="1388"/>
      <c r="J1088" s="1389"/>
      <c r="K1088" s="1390"/>
      <c r="L1088" s="1391"/>
      <c r="M1088" s="1390"/>
      <c r="N1088" s="1391"/>
      <c r="O1088" s="1390"/>
      <c r="P1088" s="1391"/>
      <c r="Q1088" s="1390"/>
      <c r="R1088" s="1391"/>
      <c r="S1088" s="1390"/>
      <c r="T1088" s="1391"/>
      <c r="U1088" s="1390"/>
      <c r="V1088" s="1391"/>
      <c r="W1088" s="1390"/>
      <c r="X1088" s="1392"/>
      <c r="Y1088" s="1391"/>
      <c r="Z1088" s="1393">
        <v>0</v>
      </c>
    </row>
    <row r="1089" spans="1:26">
      <c r="A1089" s="1386"/>
      <c r="B1089" s="1387"/>
      <c r="C1089" s="1388"/>
      <c r="D1089" s="1388"/>
      <c r="E1089" s="1388"/>
      <c r="F1089" s="1388"/>
      <c r="G1089" s="1388"/>
      <c r="H1089" s="1388"/>
      <c r="I1089" s="1388"/>
      <c r="J1089" s="1389"/>
      <c r="K1089" s="1390"/>
      <c r="L1089" s="1391"/>
      <c r="M1089" s="1390"/>
      <c r="N1089" s="1391"/>
      <c r="O1089" s="1390"/>
      <c r="P1089" s="1391"/>
      <c r="Q1089" s="1390"/>
      <c r="R1089" s="1391"/>
      <c r="S1089" s="1390"/>
      <c r="T1089" s="1391"/>
      <c r="U1089" s="1390"/>
      <c r="V1089" s="1391"/>
      <c r="W1089" s="1390"/>
      <c r="X1089" s="1392"/>
      <c r="Y1089" s="1391"/>
      <c r="Z1089" s="1393">
        <v>0</v>
      </c>
    </row>
    <row r="1090" spans="1:26">
      <c r="A1090" s="1386"/>
      <c r="B1090" s="1387"/>
      <c r="C1090" s="1388"/>
      <c r="D1090" s="1388"/>
      <c r="E1090" s="1388"/>
      <c r="F1090" s="1388"/>
      <c r="G1090" s="1388"/>
      <c r="H1090" s="1388"/>
      <c r="I1090" s="1388"/>
      <c r="J1090" s="1389"/>
      <c r="K1090" s="1390"/>
      <c r="L1090" s="1391"/>
      <c r="M1090" s="1390"/>
      <c r="N1090" s="1391"/>
      <c r="O1090" s="1390"/>
      <c r="P1090" s="1391"/>
      <c r="Q1090" s="1390"/>
      <c r="R1090" s="1391"/>
      <c r="S1090" s="1390"/>
      <c r="T1090" s="1391"/>
      <c r="U1090" s="1390"/>
      <c r="V1090" s="1391"/>
      <c r="W1090" s="1390"/>
      <c r="X1090" s="1392"/>
      <c r="Y1090" s="1391"/>
      <c r="Z1090" s="1393">
        <v>0</v>
      </c>
    </row>
    <row r="1091" spans="1:26">
      <c r="A1091" s="1386"/>
      <c r="B1091" s="1387"/>
      <c r="C1091" s="1388"/>
      <c r="D1091" s="1388"/>
      <c r="E1091" s="1388"/>
      <c r="F1091" s="1388"/>
      <c r="G1091" s="1388"/>
      <c r="H1091" s="1388"/>
      <c r="I1091" s="1388"/>
      <c r="J1091" s="1389"/>
      <c r="K1091" s="1390"/>
      <c r="L1091" s="1391"/>
      <c r="M1091" s="1390"/>
      <c r="N1091" s="1391"/>
      <c r="O1091" s="1390"/>
      <c r="P1091" s="1391"/>
      <c r="Q1091" s="1390"/>
      <c r="R1091" s="1391"/>
      <c r="S1091" s="1390"/>
      <c r="T1091" s="1391"/>
      <c r="U1091" s="1390"/>
      <c r="V1091" s="1391"/>
      <c r="W1091" s="1390"/>
      <c r="X1091" s="1392"/>
      <c r="Y1091" s="1391"/>
      <c r="Z1091" s="1393">
        <v>0</v>
      </c>
    </row>
    <row r="1092" spans="1:26">
      <c r="A1092" s="1394"/>
      <c r="B1092" s="1395"/>
      <c r="C1092" s="1396"/>
      <c r="D1092" s="1396"/>
      <c r="E1092" s="1396"/>
      <c r="F1092" s="1396"/>
      <c r="G1092" s="1396"/>
      <c r="H1092" s="1396"/>
      <c r="I1092" s="1396"/>
      <c r="J1092" s="1397"/>
      <c r="K1092" s="1398"/>
      <c r="L1092" s="1399"/>
      <c r="M1092" s="1398"/>
      <c r="N1092" s="1399"/>
      <c r="O1092" s="1398"/>
      <c r="P1092" s="1399"/>
      <c r="Q1092" s="1398"/>
      <c r="R1092" s="1399"/>
      <c r="S1092" s="1398"/>
      <c r="T1092" s="1399"/>
      <c r="U1092" s="1398"/>
      <c r="V1092" s="1399"/>
      <c r="W1092" s="1398"/>
      <c r="X1092" s="1400"/>
      <c r="Y1092" s="1399"/>
      <c r="Z1092" s="1401">
        <v>0</v>
      </c>
    </row>
    <row r="1093" spans="1:26">
      <c r="A1093" s="1402" t="s">
        <v>326</v>
      </c>
      <c r="B1093" s="1403"/>
      <c r="C1093" s="1404"/>
      <c r="D1093" s="1404"/>
      <c r="E1093" s="1404"/>
      <c r="F1093" s="1404"/>
      <c r="G1093" s="1404"/>
      <c r="H1093" s="1404"/>
      <c r="I1093" s="1404"/>
      <c r="J1093" s="1404"/>
      <c r="K1093" s="1404"/>
      <c r="L1093" s="1404"/>
      <c r="M1093" s="1404"/>
      <c r="N1093" s="1404"/>
      <c r="O1093" s="1404"/>
      <c r="P1093" s="1404"/>
      <c r="Q1093" s="1404"/>
      <c r="R1093" s="1404"/>
      <c r="S1093" s="1404"/>
      <c r="T1093" s="1404"/>
      <c r="U1093" s="1404"/>
      <c r="V1093" s="1404"/>
      <c r="W1093" s="1404"/>
      <c r="X1093" s="1404"/>
      <c r="Y1093" s="1404"/>
      <c r="Z1093" s="1405">
        <v>1.0830000000000002</v>
      </c>
    </row>
    <row r="1094" spans="1:26">
      <c r="A1094" s="1406"/>
      <c r="B1094" s="1406"/>
      <c r="C1094" s="1406"/>
      <c r="D1094" s="1406"/>
      <c r="E1094" s="1406"/>
      <c r="F1094" s="1406"/>
      <c r="G1094" s="1406"/>
      <c r="H1094" s="1406"/>
      <c r="I1094" s="1406"/>
      <c r="J1094" s="1406"/>
      <c r="K1094" s="1406"/>
      <c r="L1094" s="1406"/>
      <c r="M1094" s="1406"/>
      <c r="N1094" s="1406"/>
      <c r="O1094" s="1406"/>
      <c r="P1094" s="1406"/>
      <c r="Q1094" s="1406"/>
      <c r="R1094" s="1406"/>
      <c r="S1094" s="1406"/>
      <c r="T1094" s="1406"/>
      <c r="U1094" s="1406"/>
      <c r="V1094" s="1406"/>
      <c r="W1094" s="1406"/>
      <c r="X1094" s="1406"/>
      <c r="Y1094" s="1407"/>
      <c r="Z1094" s="1407"/>
    </row>
    <row r="1095" spans="1:26">
      <c r="A1095" s="1368" t="s">
        <v>327</v>
      </c>
      <c r="B1095" s="1369"/>
      <c r="C1095" s="1369"/>
      <c r="D1095" s="1369"/>
      <c r="E1095" s="1369"/>
      <c r="F1095" s="1369"/>
      <c r="G1095" s="1369"/>
      <c r="H1095" s="1369"/>
      <c r="I1095" s="1369"/>
      <c r="J1095" s="1369"/>
      <c r="K1095" s="1369"/>
      <c r="L1095" s="1369"/>
      <c r="M1095" s="1369"/>
      <c r="N1095" s="1369"/>
      <c r="O1095" s="1369"/>
      <c r="P1095" s="1369"/>
      <c r="Q1095" s="1369"/>
      <c r="R1095" s="1369"/>
      <c r="S1095" s="1369"/>
      <c r="T1095" s="1369"/>
      <c r="U1095" s="1369"/>
      <c r="V1095" s="1369"/>
      <c r="W1095" s="1369"/>
      <c r="X1095" s="1369"/>
      <c r="Y1095" s="1369"/>
      <c r="Z1095" s="1369"/>
    </row>
    <row r="1096" spans="1:26">
      <c r="A1096" s="1408" t="s">
        <v>328</v>
      </c>
      <c r="B1096" s="1356"/>
      <c r="C1096" s="1356"/>
      <c r="D1096" s="1356"/>
      <c r="E1096" s="1356"/>
      <c r="F1096" s="1356"/>
      <c r="G1096" s="1356"/>
      <c r="H1096" s="1356"/>
      <c r="I1096" s="1356"/>
      <c r="J1096" s="1356"/>
      <c r="K1096" s="1356"/>
      <c r="L1096" s="1356"/>
      <c r="M1096" s="1356"/>
      <c r="N1096" s="1356"/>
      <c r="O1096" s="1356"/>
      <c r="P1096" s="1356"/>
      <c r="Q1096" s="1356"/>
      <c r="R1096" s="1356"/>
      <c r="S1096" s="1356"/>
      <c r="T1096" s="1356"/>
      <c r="U1096" s="1356"/>
      <c r="V1096" s="1356"/>
      <c r="W1096" s="1356"/>
      <c r="X1096" s="1356"/>
      <c r="Y1096" s="1356"/>
      <c r="Z1096" s="1356"/>
    </row>
    <row r="1097" spans="1:26">
      <c r="B1097" s="1409"/>
      <c r="C1097" s="1409"/>
      <c r="D1097" s="1409"/>
      <c r="E1097" s="1409"/>
      <c r="F1097" s="1409"/>
      <c r="G1097" s="1409"/>
      <c r="H1097" s="1409"/>
      <c r="I1097" s="1409"/>
      <c r="J1097" s="1409"/>
      <c r="K1097" s="1486" t="s">
        <v>300</v>
      </c>
      <c r="L1097" s="1486"/>
      <c r="M1097" s="1486"/>
      <c r="N1097" s="1486"/>
      <c r="O1097" s="1409"/>
      <c r="P1097" s="1409"/>
      <c r="Q1097" s="1409"/>
      <c r="R1097" s="1409"/>
      <c r="S1097" s="1409"/>
      <c r="T1097" s="1409"/>
      <c r="U1097" s="1409"/>
      <c r="V1097" s="1409"/>
      <c r="W1097" s="1409"/>
      <c r="X1097" s="1409"/>
      <c r="Y1097" s="1409"/>
      <c r="Z1097" s="1409"/>
    </row>
    <row r="1098" spans="1:26">
      <c r="A1098" s="1413"/>
      <c r="B1098" s="1349"/>
      <c r="C1098" s="1349"/>
      <c r="D1098" s="1349"/>
      <c r="E1098" s="1349"/>
      <c r="F1098" s="1349"/>
      <c r="G1098" s="1349"/>
      <c r="H1098" s="1349"/>
      <c r="I1098" s="1349"/>
      <c r="J1098" s="1349"/>
      <c r="K1098" s="1349"/>
      <c r="L1098" s="1349"/>
      <c r="M1098" s="1349"/>
      <c r="N1098" s="1349"/>
      <c r="O1098" s="1349"/>
      <c r="P1098" s="1349"/>
      <c r="Q1098" s="1349"/>
      <c r="R1098" s="1349"/>
      <c r="S1098" s="1349"/>
      <c r="T1098" s="1349"/>
      <c r="U1098" s="1349"/>
      <c r="V1098" s="1349"/>
      <c r="W1098" s="1349"/>
      <c r="X1098" s="1349"/>
      <c r="Y1098" s="1349"/>
      <c r="Z1098" s="1349"/>
    </row>
    <row r="1099" spans="1:26">
      <c r="A1099" s="1413"/>
      <c r="B1099" s="1411" t="s">
        <v>329</v>
      </c>
      <c r="C1099" s="1411"/>
      <c r="D1099" s="1411"/>
      <c r="E1099" s="1349"/>
      <c r="F1099" s="1349"/>
      <c r="G1099" s="1349"/>
      <c r="H1099" s="1349"/>
      <c r="I1099" s="1349"/>
      <c r="J1099" s="1349"/>
      <c r="K1099" s="1349"/>
      <c r="L1099" s="1349"/>
      <c r="M1099" s="1349"/>
      <c r="N1099" s="1349"/>
      <c r="O1099" s="1349"/>
      <c r="P1099" s="1349"/>
      <c r="Q1099" s="1349"/>
      <c r="R1099" s="1349"/>
      <c r="S1099" s="1349"/>
      <c r="T1099" s="1349"/>
      <c r="U1099" s="1349"/>
      <c r="V1099" s="1349"/>
      <c r="W1099" s="1349"/>
      <c r="X1099" s="1349"/>
      <c r="Y1099" s="1349"/>
      <c r="Z1099" s="1349"/>
    </row>
    <row r="1100" spans="1:26">
      <c r="A1100" s="1413"/>
      <c r="B1100" s="1349"/>
      <c r="C1100" s="1349"/>
      <c r="D1100" s="1349"/>
      <c r="E1100" s="1349"/>
      <c r="F1100" s="1349"/>
      <c r="G1100" s="1349"/>
      <c r="H1100" s="1349"/>
      <c r="I1100" s="1349"/>
      <c r="J1100" s="1349"/>
      <c r="K1100" s="1349"/>
      <c r="L1100" s="1349"/>
      <c r="M1100" s="1349"/>
      <c r="N1100" s="1349"/>
      <c r="O1100" s="1349"/>
      <c r="P1100" s="1349"/>
      <c r="Q1100" s="1349"/>
      <c r="R1100" s="1349"/>
      <c r="S1100" s="1349"/>
      <c r="T1100" s="1349"/>
      <c r="U1100" s="1349"/>
      <c r="V1100" s="1349"/>
      <c r="W1100" s="1349"/>
      <c r="X1100" s="1349"/>
      <c r="Y1100" s="1349"/>
      <c r="Z1100" s="1349"/>
    </row>
    <row r="1101" spans="1:26">
      <c r="A1101" s="1413"/>
      <c r="B1101" s="1349"/>
      <c r="C1101" s="1349"/>
      <c r="D1101" s="1349"/>
      <c r="E1101" s="1349"/>
      <c r="F1101" s="1349"/>
      <c r="G1101" s="1349"/>
      <c r="H1101" s="1349"/>
      <c r="I1101" s="1349"/>
      <c r="J1101" s="1349"/>
      <c r="K1101" s="1349"/>
      <c r="L1101" s="1349"/>
      <c r="M1101" s="1349"/>
      <c r="N1101" s="1349"/>
      <c r="O1101" s="1349"/>
      <c r="P1101" s="1349"/>
      <c r="Q1101" s="1349"/>
      <c r="R1101" s="1349"/>
      <c r="S1101" s="1349"/>
      <c r="T1101" s="1349"/>
      <c r="U1101" s="1349"/>
      <c r="V1101" s="1349"/>
      <c r="W1101" s="1349"/>
      <c r="X1101" s="1349"/>
      <c r="Y1101" s="1349"/>
      <c r="Z1101" s="1349"/>
    </row>
    <row r="1102" spans="1:26">
      <c r="A1102" s="1413"/>
      <c r="B1102" s="1349"/>
      <c r="C1102" s="1349"/>
      <c r="D1102" s="1349"/>
      <c r="E1102" s="1349"/>
      <c r="F1102" s="1349"/>
      <c r="G1102" s="1349"/>
      <c r="H1102" s="1349"/>
      <c r="I1102" s="1349"/>
      <c r="J1102" s="1349"/>
      <c r="K1102" s="1349"/>
      <c r="L1102" s="1349"/>
      <c r="M1102" s="1349"/>
      <c r="N1102" s="1349"/>
      <c r="O1102" s="1349"/>
      <c r="P1102" s="1349"/>
      <c r="Q1102" s="1349"/>
      <c r="R1102" s="1349"/>
      <c r="S1102" s="1349"/>
      <c r="T1102" s="1349"/>
      <c r="U1102" s="1349"/>
      <c r="V1102" s="1349"/>
      <c r="W1102" s="1349"/>
      <c r="X1102" s="1349"/>
      <c r="Y1102" s="1349"/>
      <c r="Z1102" s="1349"/>
    </row>
    <row r="1103" spans="1:26">
      <c r="A1103" s="1413"/>
      <c r="B1103" s="1349"/>
      <c r="C1103" s="1349"/>
      <c r="D1103" s="1349"/>
      <c r="E1103" s="1349"/>
      <c r="F1103" s="1349"/>
      <c r="G1103" s="1349"/>
      <c r="H1103" s="1349"/>
      <c r="I1103" s="1349"/>
      <c r="J1103" s="1349"/>
      <c r="K1103" s="1349"/>
      <c r="L1103" s="1349"/>
      <c r="M1103" s="1349"/>
      <c r="N1103" s="1349"/>
      <c r="O1103" s="1349"/>
      <c r="P1103" s="1349"/>
      <c r="Q1103" s="1349"/>
      <c r="R1103" s="1349"/>
      <c r="S1103" s="1349"/>
      <c r="T1103" s="1349"/>
      <c r="U1103" s="1349"/>
      <c r="V1103" s="1349"/>
      <c r="W1103" s="1349"/>
      <c r="X1103" s="1349"/>
      <c r="Y1103" s="1349"/>
      <c r="Z1103" s="1349"/>
    </row>
    <row r="1104" spans="1:26">
      <c r="A1104" s="1413"/>
      <c r="B1104" s="1349"/>
      <c r="C1104" s="1349"/>
      <c r="D1104" s="1349"/>
      <c r="E1104" s="1349"/>
      <c r="F1104" s="1349"/>
      <c r="G1104" s="1349"/>
      <c r="H1104" s="1349"/>
      <c r="I1104" s="1349"/>
      <c r="J1104" s="1349"/>
      <c r="K1104" s="1349"/>
      <c r="L1104" s="1349"/>
      <c r="M1104" s="1349"/>
      <c r="N1104" s="1349"/>
      <c r="O1104" s="1349"/>
      <c r="P1104" s="1349"/>
      <c r="Q1104" s="1349"/>
      <c r="R1104" s="1349"/>
      <c r="S1104" s="1349"/>
      <c r="T1104" s="1349"/>
      <c r="U1104" s="1349"/>
      <c r="V1104" s="1349"/>
      <c r="W1104" s="1349"/>
      <c r="X1104" s="1349"/>
      <c r="Y1104" s="1349"/>
      <c r="Z1104" s="1349"/>
    </row>
    <row r="1105" spans="1:26">
      <c r="A1105" s="1413"/>
      <c r="B1105" s="1349"/>
      <c r="C1105" s="1349"/>
      <c r="D1105" s="1349"/>
      <c r="E1105" s="1349"/>
      <c r="F1105" s="1349"/>
      <c r="G1105" s="1349"/>
      <c r="H1105" s="1349"/>
      <c r="I1105" s="1349"/>
      <c r="J1105" s="1349"/>
      <c r="K1105" s="1349"/>
      <c r="L1105" s="1349"/>
      <c r="M1105" s="1349"/>
      <c r="N1105" s="1349"/>
      <c r="O1105" s="1349"/>
      <c r="P1105" s="1349"/>
      <c r="Q1105" s="1349"/>
      <c r="R1105" s="1349"/>
      <c r="S1105" s="1349"/>
      <c r="T1105" s="1349"/>
      <c r="U1105" s="1349"/>
      <c r="V1105" s="1349"/>
      <c r="W1105" s="1349"/>
      <c r="X1105" s="1349"/>
      <c r="Y1105" s="1349"/>
      <c r="Z1105" s="1349"/>
    </row>
    <row r="1106" spans="1:26">
      <c r="A1106" s="1413"/>
      <c r="B1106" s="1349"/>
      <c r="C1106" s="1349"/>
      <c r="D1106" s="1349"/>
      <c r="E1106" s="1349"/>
      <c r="F1106" s="1349"/>
      <c r="G1106" s="1349"/>
      <c r="H1106" s="1349"/>
      <c r="I1106" s="1349"/>
      <c r="J1106" s="1349"/>
      <c r="K1106" s="1349"/>
      <c r="L1106" s="1349"/>
      <c r="M1106" s="1349"/>
      <c r="N1106" s="1349"/>
      <c r="O1106" s="1349"/>
      <c r="P1106" s="1349"/>
      <c r="Q1106" s="1349"/>
      <c r="R1106" s="1349"/>
      <c r="S1106" s="1349"/>
      <c r="T1106" s="1349"/>
      <c r="U1106" s="1349"/>
      <c r="V1106" s="1349"/>
      <c r="W1106" s="1349"/>
      <c r="X1106" s="1349"/>
      <c r="Y1106" s="1349"/>
      <c r="Z1106" s="1349"/>
    </row>
    <row r="1107" spans="1:26">
      <c r="A1107" s="1413"/>
      <c r="B1107" s="1349"/>
      <c r="C1107" s="1349"/>
      <c r="D1107" s="1349"/>
      <c r="E1107" s="1349"/>
      <c r="F1107" s="1349"/>
      <c r="G1107" s="1349"/>
      <c r="H1107" s="1349"/>
      <c r="I1107" s="1349"/>
      <c r="J1107" s="1349"/>
      <c r="K1107" s="1349"/>
      <c r="L1107" s="1349"/>
      <c r="M1107" s="1349"/>
      <c r="N1107" s="1349"/>
      <c r="O1107" s="1349"/>
      <c r="P1107" s="1349"/>
      <c r="Q1107" s="1349"/>
      <c r="R1107" s="1349"/>
      <c r="S1107" s="1349"/>
      <c r="T1107" s="1349"/>
      <c r="U1107" s="1349"/>
      <c r="V1107" s="1349"/>
      <c r="W1107" s="1349"/>
      <c r="X1107" s="1349"/>
      <c r="Y1107" s="1349"/>
      <c r="Z1107" s="1349"/>
    </row>
    <row r="1108" spans="1:26">
      <c r="A1108" s="1413"/>
      <c r="B1108" s="1349"/>
      <c r="C1108" s="1349"/>
      <c r="D1108" s="1349"/>
      <c r="E1108" s="1349"/>
      <c r="F1108" s="1349"/>
      <c r="G1108" s="1349"/>
      <c r="H1108" s="1349"/>
      <c r="I1108" s="1349"/>
      <c r="J1108" s="1349"/>
      <c r="K1108" s="1349"/>
      <c r="L1108" s="1349"/>
      <c r="M1108" s="1349"/>
      <c r="N1108" s="1349"/>
      <c r="O1108" s="1349"/>
      <c r="P1108" s="1349"/>
      <c r="Q1108" s="1349"/>
      <c r="R1108" s="1349"/>
      <c r="S1108" s="1349"/>
      <c r="T1108" s="1349"/>
      <c r="U1108" s="1349"/>
      <c r="V1108" s="1349"/>
      <c r="W1108" s="1349"/>
      <c r="X1108" s="1349"/>
      <c r="Y1108" s="1349"/>
      <c r="Z1108" s="1349"/>
    </row>
    <row r="1109" spans="1:26">
      <c r="A1109" s="1414"/>
      <c r="B1109" s="1415"/>
      <c r="C1109" s="1415"/>
      <c r="D1109" s="1415"/>
      <c r="E1109" s="1415"/>
      <c r="F1109" s="1415"/>
      <c r="G1109" s="1415"/>
      <c r="H1109" s="1415"/>
      <c r="I1109" s="1415"/>
      <c r="J1109" s="1415"/>
      <c r="K1109" s="1415"/>
      <c r="L1109" s="1415"/>
      <c r="M1109" s="1415"/>
      <c r="N1109" s="1415"/>
      <c r="O1109" s="1415"/>
      <c r="P1109" s="1415"/>
      <c r="Q1109" s="1415"/>
      <c r="R1109" s="1415"/>
      <c r="S1109" s="1415"/>
      <c r="T1109" s="1415"/>
      <c r="U1109" s="1415"/>
      <c r="V1109" s="1415"/>
      <c r="W1109" s="1415"/>
      <c r="X1109" s="1415"/>
      <c r="Y1109" s="1415"/>
      <c r="Z1109" s="1415"/>
    </row>
    <row r="1110" spans="1:26">
      <c r="A1110" s="1416"/>
      <c r="B1110" s="1416"/>
      <c r="C1110" s="1416"/>
      <c r="D1110" s="1416"/>
      <c r="E1110" s="1416"/>
      <c r="F1110" s="1416"/>
      <c r="G1110" s="1416"/>
      <c r="H1110" s="1416"/>
      <c r="I1110" s="1416"/>
      <c r="J1110" s="1416"/>
      <c r="K1110" s="1416"/>
      <c r="L1110" s="1416"/>
      <c r="M1110" s="1416"/>
      <c r="N1110" s="1416"/>
      <c r="O1110" s="1416"/>
      <c r="P1110" s="1416"/>
      <c r="Q1110" s="1416"/>
      <c r="R1110" s="1416"/>
      <c r="S1110" s="1416"/>
      <c r="T1110" s="1416"/>
      <c r="U1110" s="1416"/>
      <c r="V1110" s="1416"/>
      <c r="W1110" s="1416"/>
      <c r="X1110" s="1416"/>
      <c r="Y1110" s="1416"/>
      <c r="Z1110" s="1417"/>
    </row>
    <row r="1111" spans="1:26">
      <c r="A1111" s="1320" t="s">
        <v>330</v>
      </c>
      <c r="B1111" s="1321"/>
      <c r="C1111" s="1321"/>
      <c r="D1111" s="1321"/>
      <c r="E1111" s="1321"/>
      <c r="F1111" s="1321"/>
      <c r="G1111" s="1321"/>
      <c r="H1111" s="1321"/>
      <c r="I1111" s="1321"/>
      <c r="J1111" s="1321"/>
      <c r="K1111" s="1321"/>
      <c r="L1111" s="1321"/>
      <c r="M1111" s="1321"/>
      <c r="N1111" s="1321"/>
      <c r="O1111" s="1321"/>
      <c r="P1111" s="1321"/>
      <c r="Q1111" s="1321"/>
      <c r="R1111" s="1321"/>
      <c r="S1111" s="1321"/>
      <c r="T1111" s="1321"/>
      <c r="U1111" s="1321"/>
      <c r="V1111" s="1321"/>
      <c r="W1111" s="1321"/>
      <c r="X1111" s="1321"/>
      <c r="Y1111" s="1321"/>
      <c r="Z1111" s="1321"/>
    </row>
    <row r="1112" spans="1:26">
      <c r="A1112" s="1418"/>
      <c r="B1112" s="1419"/>
      <c r="C1112" s="1419"/>
      <c r="D1112" s="1419"/>
      <c r="E1112" s="1419"/>
      <c r="F1112" s="1419"/>
      <c r="G1112" s="1419"/>
      <c r="H1112" s="1419"/>
      <c r="I1112" s="1419"/>
      <c r="J1112" s="1419"/>
      <c r="K1112" s="1419"/>
      <c r="L1112" s="1419"/>
      <c r="M1112" s="1419"/>
      <c r="N1112" s="1419"/>
      <c r="O1112" s="1419"/>
      <c r="P1112" s="1419"/>
      <c r="Q1112" s="1419"/>
      <c r="R1112" s="1419"/>
      <c r="S1112" s="1419"/>
      <c r="T1112" s="1419"/>
      <c r="U1112" s="1419"/>
      <c r="V1112" s="1419"/>
      <c r="W1112" s="1419"/>
      <c r="X1112" s="1419"/>
      <c r="Y1112" s="1419"/>
      <c r="Z1112" s="1419"/>
    </row>
    <row r="1113" spans="1:26">
      <c r="A1113" s="1420"/>
      <c r="B1113" s="1421"/>
      <c r="C1113" s="1421"/>
      <c r="D1113" s="1421"/>
      <c r="E1113" s="1421"/>
      <c r="F1113" s="1421"/>
      <c r="G1113" s="1421"/>
      <c r="H1113" s="1421"/>
      <c r="I1113" s="1421"/>
      <c r="J1113" s="1421"/>
      <c r="K1113" s="1421"/>
      <c r="L1113" s="1421"/>
      <c r="M1113" s="1421"/>
      <c r="N1113" s="1421"/>
      <c r="O1113" s="1421"/>
      <c r="P1113" s="1421"/>
      <c r="Q1113" s="1421"/>
      <c r="R1113" s="1421"/>
      <c r="S1113" s="1421"/>
      <c r="T1113" s="1421"/>
      <c r="U1113" s="1421"/>
      <c r="V1113" s="1421"/>
      <c r="W1113" s="1421"/>
      <c r="X1113" s="1421"/>
      <c r="Y1113" s="1421"/>
      <c r="Z1113" s="1421"/>
    </row>
    <row r="1114" spans="1:26">
      <c r="A1114" s="1422"/>
      <c r="B1114" s="1423"/>
      <c r="C1114" s="1423"/>
      <c r="D1114" s="1423"/>
      <c r="E1114" s="1423"/>
      <c r="F1114" s="1423"/>
      <c r="G1114" s="1423"/>
      <c r="H1114" s="1423"/>
      <c r="I1114" s="1423"/>
      <c r="J1114" s="1423"/>
      <c r="K1114" s="1423"/>
      <c r="L1114" s="1423"/>
      <c r="M1114" s="1423"/>
      <c r="N1114" s="1423"/>
      <c r="O1114" s="1423"/>
      <c r="P1114" s="1423"/>
      <c r="Q1114" s="1423"/>
      <c r="R1114" s="1423"/>
      <c r="S1114" s="1423"/>
      <c r="T1114" s="1423"/>
      <c r="U1114" s="1423"/>
      <c r="V1114" s="1423"/>
      <c r="W1114" s="1423"/>
      <c r="X1114" s="1423"/>
      <c r="Y1114" s="1423"/>
      <c r="Z1114" s="1423"/>
    </row>
    <row r="1115" spans="1:26">
      <c r="A1115" s="1424"/>
      <c r="B1115" s="1425"/>
      <c r="C1115" s="1425"/>
      <c r="D1115" s="1425"/>
      <c r="E1115" s="1425"/>
      <c r="F1115" s="1425"/>
      <c r="G1115" s="1425"/>
      <c r="H1115" s="1425"/>
      <c r="I1115" s="1425"/>
      <c r="J1115" s="1425"/>
      <c r="K1115" s="1425"/>
      <c r="L1115" s="1425"/>
      <c r="M1115" s="1425"/>
      <c r="N1115" s="1425"/>
      <c r="O1115" s="1425"/>
      <c r="P1115" s="1425"/>
      <c r="Q1115" s="1425"/>
      <c r="R1115" s="1425"/>
      <c r="S1115" s="1425"/>
      <c r="T1115" s="1425"/>
      <c r="U1115" s="1425"/>
      <c r="V1115" s="1425"/>
      <c r="W1115" s="1425"/>
      <c r="X1115" s="1425"/>
      <c r="Y1115" s="1425"/>
      <c r="Z1115" s="1426"/>
    </row>
    <row r="1116" spans="1:26">
      <c r="A1116" s="1427"/>
      <c r="B1116" s="1428" t="s">
        <v>331</v>
      </c>
      <c r="C1116" s="1428"/>
      <c r="D1116" s="1428"/>
      <c r="E1116" s="1428"/>
      <c r="F1116" s="1428"/>
      <c r="G1116" s="1428"/>
      <c r="H1116" s="1429"/>
      <c r="I1116" s="1429"/>
      <c r="J1116" s="1429"/>
      <c r="K1116" s="1428" t="s">
        <v>332</v>
      </c>
      <c r="L1116" s="1428"/>
      <c r="M1116" s="1428"/>
      <c r="N1116" s="1428"/>
      <c r="O1116" s="1428"/>
      <c r="P1116" s="1428"/>
      <c r="Q1116" s="1428"/>
      <c r="R1116" s="1429"/>
      <c r="S1116" s="1429"/>
      <c r="T1116" s="1428"/>
      <c r="U1116" s="1428"/>
      <c r="V1116" s="1428"/>
      <c r="W1116" s="1428"/>
      <c r="X1116" s="1428"/>
      <c r="Y1116" s="1428"/>
      <c r="Z1116" s="1428"/>
    </row>
    <row r="1117" spans="1:26">
      <c r="A1117" s="1427"/>
      <c r="B1117" s="1430"/>
      <c r="C1117" s="1429"/>
      <c r="D1117" s="1429"/>
      <c r="E1117" s="1429"/>
      <c r="F1117" s="1429"/>
      <c r="G1117" s="1429"/>
      <c r="H1117" s="1429"/>
      <c r="I1117" s="1429"/>
      <c r="J1117" s="1429"/>
      <c r="K1117" s="1430"/>
      <c r="L1117" s="1430"/>
      <c r="M1117" s="1429"/>
      <c r="N1117" s="1429"/>
      <c r="O1117" s="1429"/>
      <c r="P1117" s="1429"/>
      <c r="Q1117" s="1429"/>
      <c r="R1117" s="1429"/>
      <c r="S1117" s="1429"/>
      <c r="T1117" s="1430"/>
      <c r="U1117" s="1430"/>
      <c r="V1117" s="1430"/>
      <c r="W1117" s="1429"/>
      <c r="X1117" s="1429"/>
      <c r="Y1117" s="1429"/>
      <c r="Z1117" s="1429"/>
    </row>
    <row r="1118" spans="1:26">
      <c r="A1118" s="1427"/>
      <c r="B1118" s="1430"/>
      <c r="C1118" s="1429"/>
      <c r="D1118" s="1429"/>
      <c r="E1118" s="1429"/>
      <c r="F1118" s="1429"/>
      <c r="G1118" s="1429"/>
      <c r="H1118" s="1429"/>
      <c r="I1118" s="1429"/>
      <c r="J1118" s="1429"/>
      <c r="K1118" s="1430"/>
      <c r="L1118" s="1430"/>
      <c r="M1118" s="1429"/>
      <c r="N1118" s="1429"/>
      <c r="O1118" s="1429"/>
      <c r="P1118" s="1429"/>
      <c r="Q1118" s="1429"/>
      <c r="R1118" s="1429"/>
      <c r="S1118" s="1429"/>
      <c r="T1118" s="1430"/>
      <c r="U1118" s="1430"/>
      <c r="V1118" s="1430"/>
      <c r="W1118" s="1429"/>
      <c r="X1118" s="1429"/>
      <c r="Y1118" s="1429"/>
      <c r="Z1118" s="1429"/>
    </row>
    <row r="1119" spans="1:26">
      <c r="A1119" s="1427"/>
      <c r="B1119" s="1430"/>
      <c r="C1119" s="1429"/>
      <c r="D1119" s="1429"/>
      <c r="E1119" s="1429"/>
      <c r="F1119" s="1429"/>
      <c r="G1119" s="1429"/>
      <c r="H1119" s="1429"/>
      <c r="I1119" s="1429"/>
      <c r="J1119" s="1429"/>
      <c r="K1119" s="1430"/>
      <c r="L1119" s="1430"/>
      <c r="M1119" s="1429"/>
      <c r="N1119" s="1429"/>
      <c r="O1119" s="1429"/>
      <c r="P1119" s="1429"/>
      <c r="Q1119" s="1429"/>
      <c r="R1119" s="1429"/>
      <c r="S1119" s="1429"/>
      <c r="T1119" s="1430"/>
      <c r="U1119" s="1430"/>
      <c r="V1119" s="1430"/>
      <c r="W1119" s="1429"/>
      <c r="X1119" s="1429"/>
      <c r="Y1119" s="1429"/>
      <c r="Z1119" s="1429"/>
    </row>
    <row r="1120" spans="1:26">
      <c r="A1120" s="1431"/>
      <c r="B1120" s="1432" t="s">
        <v>333</v>
      </c>
      <c r="C1120" s="1433"/>
      <c r="D1120" s="1433"/>
      <c r="E1120" s="1433"/>
      <c r="F1120" s="1433"/>
      <c r="G1120" s="1433"/>
      <c r="H1120" s="1433"/>
      <c r="I1120" s="1434"/>
      <c r="J1120" s="1435"/>
      <c r="K1120" s="1432" t="s">
        <v>333</v>
      </c>
      <c r="L1120" s="1436"/>
      <c r="M1120" s="1433"/>
      <c r="N1120" s="1433"/>
      <c r="O1120" s="1433"/>
      <c r="P1120" s="1433"/>
      <c r="Q1120" s="1433"/>
      <c r="R1120" s="1433"/>
      <c r="S1120" s="1435"/>
      <c r="T1120" s="1437"/>
      <c r="U1120" s="1438"/>
      <c r="V1120" s="1438"/>
      <c r="W1120" s="1439"/>
      <c r="X1120" s="1439"/>
      <c r="Y1120" s="1439"/>
      <c r="Z1120" s="1439"/>
    </row>
    <row r="1121" spans="1:26">
      <c r="A1121" s="1431"/>
      <c r="B1121" s="1437" t="s">
        <v>334</v>
      </c>
      <c r="C1121" s="1439"/>
      <c r="D1121" s="1439"/>
      <c r="E1121" s="1439"/>
      <c r="F1121" s="1439"/>
      <c r="G1121" s="1439"/>
      <c r="H1121" s="1439"/>
      <c r="I1121" s="1435"/>
      <c r="J1121" s="1435"/>
      <c r="K1121" s="1437" t="s">
        <v>334</v>
      </c>
      <c r="L1121" s="1438"/>
      <c r="M1121" s="1439"/>
      <c r="N1121" s="1439"/>
      <c r="O1121" s="1439"/>
      <c r="P1121" s="1439"/>
      <c r="Q1121" s="1439"/>
      <c r="R1121" s="1439"/>
      <c r="S1121" s="1435"/>
      <c r="T1121" s="1437"/>
      <c r="U1121" s="1438"/>
      <c r="V1121" s="1438"/>
      <c r="W1121" s="1439"/>
      <c r="X1121" s="1439"/>
      <c r="Y1121" s="1439"/>
      <c r="Z1121" s="1439"/>
    </row>
    <row r="1122" spans="1:26">
      <c r="A1122" s="1440"/>
      <c r="B1122" s="1432" t="s">
        <v>335</v>
      </c>
      <c r="C1122" s="1432"/>
      <c r="D1122" s="1432"/>
      <c r="E1122" s="1432"/>
      <c r="F1122" s="1432"/>
      <c r="G1122" s="1432"/>
      <c r="H1122" s="1432"/>
      <c r="I1122" s="1441"/>
      <c r="J1122" s="1434"/>
      <c r="K1122" s="1432">
        <v>0</v>
      </c>
      <c r="L1122" s="1436"/>
      <c r="M1122" s="1436"/>
      <c r="N1122" s="1436"/>
      <c r="O1122" s="1436"/>
      <c r="P1122" s="1436"/>
      <c r="Q1122" s="1436"/>
      <c r="R1122" s="1436"/>
      <c r="S1122" s="1442"/>
      <c r="T1122" s="1432"/>
      <c r="U1122" s="1432"/>
      <c r="V1122" s="1432"/>
      <c r="W1122" s="1432"/>
      <c r="X1122" s="1432"/>
      <c r="Y1122" s="1432"/>
      <c r="Z1122" s="1432"/>
    </row>
    <row r="1123" spans="1:26">
      <c r="A1123" s="1295"/>
      <c r="B1123" s="1295"/>
      <c r="C1123" s="1295"/>
      <c r="D1123" s="1295"/>
      <c r="E1123" s="1295"/>
      <c r="F1123" s="1296" t="s">
        <v>336</v>
      </c>
      <c r="G1123" s="1297"/>
      <c r="H1123" s="1297"/>
      <c r="I1123" s="1297"/>
      <c r="J1123" s="1297"/>
      <c r="K1123" s="1297"/>
      <c r="L1123" s="1297"/>
      <c r="M1123" s="1297"/>
      <c r="N1123" s="1297"/>
      <c r="O1123" s="1297"/>
      <c r="P1123" s="1297"/>
      <c r="Q1123" s="1297"/>
      <c r="R1123" s="1297"/>
      <c r="S1123" s="1297"/>
      <c r="T1123" s="1297"/>
      <c r="U1123" s="1297"/>
      <c r="V1123" s="1297"/>
      <c r="W1123" s="1298"/>
      <c r="X1123" s="1299" t="s">
        <v>292</v>
      </c>
      <c r="Y1123" s="1299"/>
      <c r="Z1123" s="1299"/>
    </row>
    <row r="1124" spans="1:26">
      <c r="A1124" s="1295"/>
      <c r="B1124" s="1295"/>
      <c r="C1124" s="1295"/>
      <c r="D1124" s="1295"/>
      <c r="E1124" s="1295"/>
      <c r="F1124" s="1301"/>
      <c r="G1124" s="1302"/>
      <c r="H1124" s="1302"/>
      <c r="I1124" s="1302"/>
      <c r="J1124" s="1302"/>
      <c r="K1124" s="1302"/>
      <c r="L1124" s="1302"/>
      <c r="M1124" s="1302"/>
      <c r="N1124" s="1302"/>
      <c r="O1124" s="1302"/>
      <c r="P1124" s="1302"/>
      <c r="Q1124" s="1302"/>
      <c r="R1124" s="1302"/>
      <c r="S1124" s="1302"/>
      <c r="T1124" s="1302"/>
      <c r="U1124" s="1302"/>
      <c r="V1124" s="1302"/>
      <c r="W1124" s="1303"/>
      <c r="X1124" s="1299"/>
      <c r="Y1124" s="1299"/>
      <c r="Z1124" s="1299"/>
    </row>
    <row r="1125" spans="1:26">
      <c r="A1125" s="1295"/>
      <c r="B1125" s="1295"/>
      <c r="C1125" s="1295"/>
      <c r="D1125" s="1295"/>
      <c r="E1125" s="1295"/>
      <c r="F1125" s="1301"/>
      <c r="G1125" s="1302"/>
      <c r="H1125" s="1302"/>
      <c r="I1125" s="1302"/>
      <c r="J1125" s="1302"/>
      <c r="K1125" s="1302"/>
      <c r="L1125" s="1302"/>
      <c r="M1125" s="1302"/>
      <c r="N1125" s="1302"/>
      <c r="O1125" s="1302"/>
      <c r="P1125" s="1302"/>
      <c r="Q1125" s="1302"/>
      <c r="R1125" s="1302"/>
      <c r="S1125" s="1302"/>
      <c r="T1125" s="1302"/>
      <c r="U1125" s="1302"/>
      <c r="V1125" s="1302"/>
      <c r="W1125" s="1303"/>
      <c r="X1125" s="1299" t="s">
        <v>293</v>
      </c>
      <c r="Y1125" s="1299"/>
      <c r="Z1125" s="1299"/>
    </row>
    <row r="1126" spans="1:26">
      <c r="A1126" s="1295"/>
      <c r="B1126" s="1295"/>
      <c r="C1126" s="1295"/>
      <c r="D1126" s="1295"/>
      <c r="E1126" s="1295"/>
      <c r="F1126" s="1304"/>
      <c r="G1126" s="1305"/>
      <c r="H1126" s="1305"/>
      <c r="I1126" s="1305"/>
      <c r="J1126" s="1305"/>
      <c r="K1126" s="1305"/>
      <c r="L1126" s="1305"/>
      <c r="M1126" s="1305"/>
      <c r="N1126" s="1305"/>
      <c r="O1126" s="1305"/>
      <c r="P1126" s="1305"/>
      <c r="Q1126" s="1305"/>
      <c r="R1126" s="1305"/>
      <c r="S1126" s="1305"/>
      <c r="T1126" s="1305"/>
      <c r="U1126" s="1305"/>
      <c r="V1126" s="1305"/>
      <c r="W1126" s="1306"/>
      <c r="X1126" s="1299"/>
      <c r="Y1126" s="1299"/>
      <c r="Z1126" s="1299"/>
    </row>
    <row r="1127" spans="1:26">
      <c r="A1127" s="1295"/>
      <c r="B1127" s="1295"/>
      <c r="C1127" s="1295"/>
      <c r="D1127" s="1295"/>
      <c r="E1127" s="1295"/>
      <c r="F1127" s="1307"/>
      <c r="G1127" s="1308"/>
      <c r="H1127" s="1308"/>
      <c r="I1127" s="1308"/>
      <c r="J1127" s="1308"/>
      <c r="K1127" s="1308"/>
      <c r="L1127" s="1308"/>
      <c r="M1127" s="1308"/>
      <c r="N1127" s="1308"/>
      <c r="O1127" s="1308"/>
      <c r="P1127" s="1308"/>
      <c r="Q1127" s="1308"/>
      <c r="R1127" s="1308"/>
      <c r="S1127" s="1308"/>
      <c r="T1127" s="1308"/>
      <c r="U1127" s="1309"/>
      <c r="V1127" s="1309"/>
      <c r="W1127" s="1309"/>
      <c r="X1127" s="1309"/>
      <c r="Y1127" s="1308"/>
      <c r="Z1127" s="1308"/>
    </row>
    <row r="1128" spans="1:26" ht="15.6">
      <c r="A1128" s="1295"/>
      <c r="B1128" s="1295"/>
      <c r="C1128" s="1295"/>
      <c r="D1128" s="1295"/>
      <c r="E1128" s="1295"/>
      <c r="F1128" s="1310"/>
      <c r="G1128" s="1311"/>
      <c r="H1128" s="1311"/>
      <c r="I1128" s="1311"/>
      <c r="J1128" s="1311"/>
      <c r="K1128" s="1311"/>
      <c r="L1128" s="1311"/>
      <c r="M1128" s="1311"/>
      <c r="N1128" s="1311"/>
      <c r="O1128" s="1311"/>
      <c r="P1128" s="1311"/>
      <c r="Q1128" s="1311"/>
      <c r="R1128" s="1311"/>
      <c r="S1128" s="1312"/>
      <c r="T1128" s="1313" t="s">
        <v>294</v>
      </c>
      <c r="U1128" s="1313"/>
      <c r="V1128" s="1314"/>
      <c r="W1128" s="1315"/>
      <c r="X1128" s="1315"/>
      <c r="Y1128" s="1315"/>
      <c r="Z1128" s="1316"/>
    </row>
    <row r="1129" spans="1:26">
      <c r="A1129" s="1295"/>
      <c r="B1129" s="1295"/>
      <c r="C1129" s="1295"/>
      <c r="D1129" s="1295"/>
      <c r="E1129" s="1295"/>
      <c r="F1129" s="1317"/>
      <c r="G1129" s="1318"/>
      <c r="H1129" s="1318"/>
      <c r="I1129" s="1318"/>
      <c r="J1129" s="1318"/>
      <c r="K1129" s="1318"/>
      <c r="L1129" s="1318"/>
      <c r="M1129" s="1318"/>
      <c r="N1129" s="1318"/>
      <c r="O1129" s="1318"/>
      <c r="P1129" s="1318"/>
      <c r="Q1129" s="1318"/>
      <c r="R1129" s="1318"/>
      <c r="S1129" s="1318"/>
      <c r="T1129" s="1318"/>
      <c r="U1129" s="1319"/>
      <c r="V1129" s="1319"/>
      <c r="W1129" s="1319"/>
      <c r="X1129" s="1319"/>
      <c r="Y1129" s="1318"/>
      <c r="Z1129" s="1318"/>
    </row>
    <row r="1130" spans="1:26">
      <c r="A1130" s="1320" t="s">
        <v>295</v>
      </c>
      <c r="B1130" s="1321"/>
      <c r="C1130" s="1321"/>
      <c r="D1130" s="1321"/>
      <c r="E1130" s="1321"/>
      <c r="F1130" s="1321"/>
      <c r="G1130" s="1321"/>
      <c r="H1130" s="1321"/>
      <c r="I1130" s="1321"/>
      <c r="J1130" s="1321"/>
      <c r="K1130" s="1321"/>
      <c r="L1130" s="1321"/>
      <c r="M1130" s="1321"/>
      <c r="N1130" s="1321"/>
      <c r="O1130" s="1321"/>
      <c r="P1130" s="1321"/>
      <c r="Q1130" s="1321"/>
      <c r="R1130" s="1321"/>
      <c r="S1130" s="1321"/>
      <c r="T1130" s="1321"/>
      <c r="U1130" s="1321"/>
      <c r="V1130" s="1321"/>
      <c r="W1130" s="1321"/>
      <c r="X1130" s="1321"/>
      <c r="Y1130" s="1321"/>
      <c r="Z1130" s="1322"/>
    </row>
    <row r="1131" spans="1:26">
      <c r="A1131" s="1323" t="s">
        <v>296</v>
      </c>
      <c r="B1131" s="1323"/>
      <c r="C1131" s="1323"/>
      <c r="D1131" s="1323"/>
      <c r="E1131" s="1323"/>
      <c r="F1131" s="1324"/>
      <c r="G1131" s="1324"/>
      <c r="H1131" s="1324"/>
      <c r="I1131" s="1324"/>
      <c r="J1131" s="1324"/>
      <c r="K1131" s="1324"/>
      <c r="L1131" s="1325" t="s">
        <v>297</v>
      </c>
      <c r="M1131" s="1325"/>
      <c r="N1131" s="1325"/>
      <c r="O1131" s="1326"/>
      <c r="P1131" s="1327"/>
      <c r="Q1131" s="1327"/>
      <c r="R1131" s="1327"/>
      <c r="S1131" s="1327"/>
      <c r="T1131" s="1325" t="s">
        <v>298</v>
      </c>
      <c r="U1131" s="1325"/>
      <c r="V1131" s="1325"/>
      <c r="W1131" s="1325"/>
      <c r="X1131" s="1328"/>
      <c r="Y1131" s="1329"/>
      <c r="Z1131" s="1330"/>
    </row>
    <row r="1132" spans="1:26">
      <c r="A1132" s="1331" t="s">
        <v>299</v>
      </c>
      <c r="B1132" s="1332"/>
      <c r="C1132" s="1332"/>
      <c r="D1132" s="1332"/>
      <c r="E1132" s="1333"/>
      <c r="F1132" s="1334" t="s">
        <v>300</v>
      </c>
      <c r="G1132" s="1335"/>
      <c r="H1132" s="1335"/>
      <c r="I1132" s="1335"/>
      <c r="J1132" s="1335"/>
      <c r="K1132" s="1335"/>
      <c r="L1132" s="1335"/>
      <c r="M1132" s="1335"/>
      <c r="N1132" s="1335"/>
      <c r="O1132" s="1335"/>
      <c r="P1132" s="1335"/>
      <c r="Q1132" s="1335"/>
      <c r="R1132" s="1335"/>
      <c r="S1132" s="1335"/>
      <c r="T1132" s="1335"/>
      <c r="U1132" s="1335"/>
      <c r="V1132" s="1335"/>
      <c r="W1132" s="1335"/>
      <c r="X1132" s="1335"/>
      <c r="Y1132" s="1335"/>
      <c r="Z1132" s="1336"/>
    </row>
    <row r="1133" spans="1:26">
      <c r="A1133" s="1337"/>
      <c r="B1133" s="1338"/>
      <c r="C1133" s="1338"/>
      <c r="D1133" s="1338"/>
      <c r="E1133" s="1339"/>
      <c r="F1133" s="1340"/>
      <c r="G1133" s="1341"/>
      <c r="H1133" s="1341"/>
      <c r="I1133" s="1341"/>
      <c r="J1133" s="1341"/>
      <c r="K1133" s="1341"/>
      <c r="L1133" s="1341"/>
      <c r="M1133" s="1341"/>
      <c r="N1133" s="1341"/>
      <c r="O1133" s="1341"/>
      <c r="P1133" s="1341"/>
      <c r="Q1133" s="1341"/>
      <c r="R1133" s="1341"/>
      <c r="S1133" s="1341"/>
      <c r="T1133" s="1341"/>
      <c r="U1133" s="1341"/>
      <c r="V1133" s="1341"/>
      <c r="W1133" s="1341"/>
      <c r="X1133" s="1341"/>
      <c r="Y1133" s="1341"/>
      <c r="Z1133" s="1342"/>
    </row>
    <row r="1134" spans="1:26">
      <c r="A1134" s="1343" t="s">
        <v>301</v>
      </c>
      <c r="B1134" s="1343"/>
      <c r="C1134" s="1343"/>
      <c r="D1134" s="1343"/>
      <c r="E1134" s="1343"/>
      <c r="F1134" s="1324"/>
      <c r="G1134" s="1324"/>
      <c r="H1134" s="1324"/>
      <c r="I1134" s="1324"/>
      <c r="J1134" s="1324"/>
      <c r="K1134" s="1324"/>
      <c r="L1134" s="1324"/>
      <c r="M1134" s="1324"/>
      <c r="N1134" s="1324"/>
      <c r="O1134" s="1324"/>
      <c r="P1134" s="1324"/>
      <c r="Q1134" s="1324"/>
      <c r="R1134" s="1324"/>
      <c r="S1134" s="1344" t="s">
        <v>302</v>
      </c>
      <c r="T1134" s="1345"/>
      <c r="U1134" s="1346"/>
      <c r="V1134" s="1347"/>
      <c r="W1134" s="1347"/>
      <c r="X1134" s="1347"/>
      <c r="Y1134" s="1347"/>
      <c r="Z1134" s="1348"/>
    </row>
    <row r="1135" spans="1:26">
      <c r="A1135" s="1343" t="s">
        <v>303</v>
      </c>
      <c r="B1135" s="1343"/>
      <c r="C1135" s="1343"/>
      <c r="D1135" s="1343"/>
      <c r="E1135" s="1343"/>
      <c r="F1135" s="1324"/>
      <c r="G1135" s="1324"/>
      <c r="H1135" s="1324"/>
      <c r="I1135" s="1324"/>
      <c r="J1135" s="1324"/>
      <c r="K1135" s="1324"/>
      <c r="L1135" s="1324"/>
      <c r="M1135" s="1324"/>
      <c r="N1135" s="1324"/>
      <c r="O1135" s="1324"/>
      <c r="P1135" s="1324"/>
      <c r="Q1135" s="1324"/>
      <c r="R1135" s="1324"/>
      <c r="S1135" s="1344" t="s">
        <v>304</v>
      </c>
      <c r="T1135" s="1345"/>
      <c r="U1135" s="1346"/>
      <c r="V1135" s="1347"/>
      <c r="W1135" s="1347"/>
      <c r="X1135" s="1347"/>
      <c r="Y1135" s="1347"/>
      <c r="Z1135" s="1348"/>
    </row>
    <row r="1136" spans="1:26">
      <c r="A1136" s="1349"/>
      <c r="B1136" s="1349"/>
      <c r="C1136" s="1349"/>
      <c r="D1136" s="1349"/>
      <c r="E1136" s="1349"/>
      <c r="F1136" s="1350"/>
      <c r="G1136" s="1350"/>
      <c r="H1136" s="1350"/>
      <c r="I1136" s="1350"/>
      <c r="J1136" s="1350"/>
      <c r="K1136" s="1350"/>
      <c r="L1136" s="1350"/>
      <c r="M1136" s="1350"/>
      <c r="N1136" s="1350"/>
      <c r="O1136" s="1350"/>
      <c r="P1136" s="1350"/>
      <c r="Q1136" s="1350"/>
      <c r="R1136" s="1350"/>
      <c r="S1136" s="1350"/>
      <c r="T1136" s="1350"/>
      <c r="U1136" s="1350"/>
      <c r="V1136" s="1350"/>
      <c r="W1136" s="1350"/>
      <c r="X1136" s="1350"/>
      <c r="Y1136" s="1350"/>
      <c r="Z1136" s="1351"/>
    </row>
    <row r="1137" spans="1:27">
      <c r="A1137" s="1320" t="s">
        <v>305</v>
      </c>
      <c r="B1137" s="1321"/>
      <c r="C1137" s="1321"/>
      <c r="D1137" s="1321"/>
      <c r="E1137" s="1321"/>
      <c r="F1137" s="1321"/>
      <c r="G1137" s="1321"/>
      <c r="H1137" s="1321"/>
      <c r="I1137" s="1321"/>
      <c r="J1137" s="1321"/>
      <c r="K1137" s="1321"/>
      <c r="L1137" s="1321"/>
      <c r="M1137" s="1321"/>
      <c r="N1137" s="1321"/>
      <c r="O1137" s="1321"/>
      <c r="P1137" s="1321"/>
      <c r="Q1137" s="1321"/>
      <c r="R1137" s="1321"/>
      <c r="S1137" s="1321"/>
      <c r="T1137" s="1321"/>
      <c r="U1137" s="1321"/>
      <c r="V1137" s="1321"/>
      <c r="W1137" s="1321"/>
      <c r="X1137" s="1321"/>
      <c r="Y1137" s="1321"/>
      <c r="Z1137" s="1322"/>
    </row>
    <row r="1138" spans="1:27">
      <c r="A1138" s="1352" t="s">
        <v>306</v>
      </c>
      <c r="B1138" s="1353"/>
      <c r="C1138" s="1354"/>
      <c r="D1138" s="1355" t="s">
        <v>69</v>
      </c>
      <c r="E1138" s="1356"/>
      <c r="F1138" s="1356"/>
      <c r="G1138" s="1356"/>
      <c r="H1138" s="1356"/>
      <c r="I1138" s="1356"/>
      <c r="J1138" s="1356"/>
      <c r="K1138" s="1356"/>
      <c r="L1138" s="1356"/>
      <c r="M1138" s="1356"/>
      <c r="N1138" s="1356"/>
      <c r="O1138" s="1356"/>
      <c r="P1138" s="1356"/>
      <c r="Q1138" s="1356"/>
      <c r="R1138" s="1356"/>
      <c r="S1138" s="1356"/>
      <c r="T1138" s="1356"/>
      <c r="U1138" s="1356"/>
      <c r="V1138" s="1356"/>
      <c r="W1138" s="1356"/>
      <c r="X1138" s="1356"/>
      <c r="Y1138" s="1353"/>
      <c r="Z1138" s="1357" t="s">
        <v>105</v>
      </c>
    </row>
    <row r="1139" spans="1:27">
      <c r="A1139" s="1358" t="s">
        <v>375</v>
      </c>
      <c r="B1139" s="1359"/>
      <c r="C1139" s="1360"/>
      <c r="D1139" s="1361" t="s">
        <v>355</v>
      </c>
      <c r="E1139" s="1359"/>
      <c r="F1139" s="1359"/>
      <c r="G1139" s="1359"/>
      <c r="H1139" s="1359"/>
      <c r="I1139" s="1359"/>
      <c r="J1139" s="1359"/>
      <c r="K1139" s="1359"/>
      <c r="L1139" s="1359"/>
      <c r="M1139" s="1359"/>
      <c r="N1139" s="1359"/>
      <c r="O1139" s="1359"/>
      <c r="P1139" s="1359"/>
      <c r="Q1139" s="1359"/>
      <c r="R1139" s="1359"/>
      <c r="S1139" s="1359"/>
      <c r="T1139" s="1359"/>
      <c r="U1139" s="1359"/>
      <c r="V1139" s="1359"/>
      <c r="W1139" s="1359"/>
      <c r="X1139" s="1359"/>
      <c r="Y1139" s="1360"/>
      <c r="Z1139" s="1362" t="s">
        <v>172</v>
      </c>
    </row>
    <row r="1140" spans="1:27">
      <c r="A1140" s="1363"/>
      <c r="B1140" s="1364"/>
      <c r="C1140" s="1365"/>
      <c r="D1140" s="1366"/>
      <c r="E1140" s="1364"/>
      <c r="F1140" s="1364"/>
      <c r="G1140" s="1364"/>
      <c r="H1140" s="1364"/>
      <c r="I1140" s="1364"/>
      <c r="J1140" s="1364"/>
      <c r="K1140" s="1364"/>
      <c r="L1140" s="1364"/>
      <c r="M1140" s="1364"/>
      <c r="N1140" s="1364"/>
      <c r="O1140" s="1364"/>
      <c r="P1140" s="1364"/>
      <c r="Q1140" s="1364"/>
      <c r="R1140" s="1364"/>
      <c r="S1140" s="1364"/>
      <c r="T1140" s="1364"/>
      <c r="U1140" s="1364"/>
      <c r="V1140" s="1364"/>
      <c r="W1140" s="1364"/>
      <c r="X1140" s="1364"/>
      <c r="Y1140" s="1365"/>
      <c r="Z1140" s="1367"/>
    </row>
    <row r="1141" spans="1:27">
      <c r="A1141" s="1350"/>
      <c r="B1141" s="1350"/>
      <c r="C1141" s="1350"/>
      <c r="D1141" s="1350"/>
      <c r="E1141" s="1350"/>
      <c r="F1141" s="1350"/>
      <c r="G1141" s="1350"/>
      <c r="H1141" s="1350"/>
      <c r="I1141" s="1350"/>
      <c r="J1141" s="1350"/>
      <c r="K1141" s="1350"/>
      <c r="L1141" s="1350"/>
      <c r="M1141" s="1350"/>
      <c r="N1141" s="1350"/>
      <c r="O1141" s="1350"/>
      <c r="P1141" s="1350"/>
      <c r="Q1141" s="1350"/>
      <c r="R1141" s="1350"/>
      <c r="S1141" s="1350"/>
      <c r="T1141" s="1350"/>
      <c r="U1141" s="1350"/>
      <c r="V1141" s="1350"/>
      <c r="W1141" s="1350"/>
      <c r="X1141" s="1350"/>
      <c r="Y1141" s="1350"/>
      <c r="Z1141" s="1350"/>
    </row>
    <row r="1142" spans="1:27">
      <c r="A1142" s="1368" t="s">
        <v>309</v>
      </c>
      <c r="B1142" s="1369"/>
      <c r="C1142" s="1369"/>
      <c r="D1142" s="1369"/>
      <c r="E1142" s="1369"/>
      <c r="F1142" s="1369"/>
      <c r="G1142" s="1369"/>
      <c r="H1142" s="1369"/>
      <c r="I1142" s="1369"/>
      <c r="J1142" s="1369"/>
      <c r="K1142" s="1369"/>
      <c r="L1142" s="1369"/>
      <c r="M1142" s="1369"/>
      <c r="N1142" s="1369"/>
      <c r="O1142" s="1369"/>
      <c r="P1142" s="1369"/>
      <c r="Q1142" s="1369"/>
      <c r="R1142" s="1369"/>
      <c r="S1142" s="1369"/>
      <c r="T1142" s="1369"/>
      <c r="U1142" s="1369"/>
      <c r="V1142" s="1369"/>
      <c r="W1142" s="1369"/>
      <c r="X1142" s="1369"/>
      <c r="Y1142" s="1369"/>
      <c r="Z1142" s="1369"/>
    </row>
    <row r="1143" spans="1:27">
      <c r="A1143" s="1370" t="s">
        <v>310</v>
      </c>
      <c r="B1143" s="1371" t="s">
        <v>311</v>
      </c>
      <c r="C1143" s="1372"/>
      <c r="D1143" s="1372"/>
      <c r="E1143" s="1372"/>
      <c r="F1143" s="1372"/>
      <c r="G1143" s="1372"/>
      <c r="H1143" s="1372"/>
      <c r="I1143" s="1372"/>
      <c r="J1143" s="1373"/>
      <c r="K1143" s="1374" t="s">
        <v>312</v>
      </c>
      <c r="L1143" s="1374"/>
      <c r="M1143" s="1374"/>
      <c r="N1143" s="1374"/>
      <c r="O1143" s="1374"/>
      <c r="P1143" s="1374"/>
      <c r="Q1143" s="1374"/>
      <c r="R1143" s="1374"/>
      <c r="S1143" s="1374"/>
      <c r="T1143" s="1374"/>
      <c r="U1143" s="1374"/>
      <c r="V1143" s="1374"/>
      <c r="W1143" s="1371" t="s">
        <v>313</v>
      </c>
      <c r="X1143" s="1372"/>
      <c r="Y1143" s="1373"/>
      <c r="Z1143" s="1371" t="s">
        <v>314</v>
      </c>
    </row>
    <row r="1144" spans="1:27">
      <c r="A1144" s="1375"/>
      <c r="B1144" s="1376"/>
      <c r="C1144" s="1377"/>
      <c r="D1144" s="1377"/>
      <c r="E1144" s="1377"/>
      <c r="F1144" s="1377"/>
      <c r="G1144" s="1377"/>
      <c r="H1144" s="1377"/>
      <c r="I1144" s="1377"/>
      <c r="J1144" s="1378"/>
      <c r="K1144" s="1379" t="s">
        <v>315</v>
      </c>
      <c r="L1144" s="1379"/>
      <c r="M1144" s="1379" t="s">
        <v>316</v>
      </c>
      <c r="N1144" s="1379"/>
      <c r="O1144" s="1379" t="s">
        <v>317</v>
      </c>
      <c r="P1144" s="1379"/>
      <c r="Q1144" s="1380" t="s">
        <v>318</v>
      </c>
      <c r="R1144" s="1381"/>
      <c r="S1144" s="1380" t="s">
        <v>319</v>
      </c>
      <c r="T1144" s="1381"/>
      <c r="U1144" s="1380" t="s">
        <v>320</v>
      </c>
      <c r="V1144" s="1381"/>
      <c r="W1144" s="1376"/>
      <c r="X1144" s="1377"/>
      <c r="Y1144" s="1378"/>
      <c r="Z1144" s="1376"/>
    </row>
    <row r="1145" spans="1:27">
      <c r="A1145" s="1382"/>
      <c r="B1145" s="1383"/>
      <c r="C1145" s="1384"/>
      <c r="D1145" s="1384"/>
      <c r="E1145" s="1384"/>
      <c r="F1145" s="1384"/>
      <c r="G1145" s="1384"/>
      <c r="H1145" s="1384"/>
      <c r="I1145" s="1384"/>
      <c r="J1145" s="1385"/>
      <c r="K1145" s="1379" t="s">
        <v>321</v>
      </c>
      <c r="L1145" s="1379"/>
      <c r="M1145" s="1379" t="s">
        <v>321</v>
      </c>
      <c r="N1145" s="1379"/>
      <c r="O1145" s="1379" t="s">
        <v>321</v>
      </c>
      <c r="P1145" s="1379"/>
      <c r="Q1145" s="1380" t="s">
        <v>322</v>
      </c>
      <c r="R1145" s="1381"/>
      <c r="S1145" s="1380" t="s">
        <v>323</v>
      </c>
      <c r="T1145" s="1381"/>
      <c r="U1145" s="1380" t="s">
        <v>324</v>
      </c>
      <c r="V1145" s="1381"/>
      <c r="W1145" s="1383"/>
      <c r="X1145" s="1384"/>
      <c r="Y1145" s="1385"/>
      <c r="Z1145" s="1383"/>
    </row>
    <row r="1146" spans="1:27">
      <c r="A1146" s="1386"/>
      <c r="B1146" s="1387" t="s">
        <v>372</v>
      </c>
      <c r="C1146" s="1388"/>
      <c r="D1146" s="1388"/>
      <c r="E1146" s="1388"/>
      <c r="F1146" s="1388"/>
      <c r="G1146" s="1388"/>
      <c r="H1146" s="1388"/>
      <c r="I1146" s="1388"/>
      <c r="J1146" s="1389"/>
      <c r="K1146" s="1390">
        <v>2</v>
      </c>
      <c r="L1146" s="1391"/>
      <c r="M1146" s="1390">
        <v>2.4500000000000002</v>
      </c>
      <c r="N1146" s="1391"/>
      <c r="O1146" s="1390">
        <v>0.2</v>
      </c>
      <c r="P1146" s="1391"/>
      <c r="S1146" s="1523">
        <f>+K1146*M1146*O1146</f>
        <v>0.98000000000000009</v>
      </c>
      <c r="T1146" s="1524"/>
      <c r="U1146" s="1390"/>
      <c r="V1146" s="1391"/>
      <c r="W1146" s="1390">
        <v>3</v>
      </c>
      <c r="X1146" s="1392"/>
      <c r="Y1146" s="1391"/>
      <c r="Z1146" s="1393">
        <f>+W1146*S1146</f>
        <v>2.9400000000000004</v>
      </c>
      <c r="AA1146" s="1300">
        <f>+K1146*O1146*W1146</f>
        <v>1.2000000000000002</v>
      </c>
    </row>
    <row r="1147" spans="1:27">
      <c r="A1147" s="1386"/>
      <c r="B1147" s="1387" t="s">
        <v>373</v>
      </c>
      <c r="C1147" s="1388"/>
      <c r="D1147" s="1388"/>
      <c r="E1147" s="1388"/>
      <c r="F1147" s="1388"/>
      <c r="G1147" s="1388"/>
      <c r="H1147" s="1388"/>
      <c r="I1147" s="1388"/>
      <c r="J1147" s="1389"/>
      <c r="K1147" s="1390">
        <v>1</v>
      </c>
      <c r="L1147" s="1391"/>
      <c r="M1147" s="1390">
        <v>2.4500000000000002</v>
      </c>
      <c r="N1147" s="1391"/>
      <c r="O1147" s="1390">
        <v>0.2</v>
      </c>
      <c r="P1147" s="1391"/>
      <c r="S1147" s="1523">
        <f>+K1147*M1147*O1147</f>
        <v>0.49000000000000005</v>
      </c>
      <c r="T1147" s="1524"/>
      <c r="U1147" s="1390"/>
      <c r="V1147" s="1391"/>
      <c r="W1147" s="1390">
        <v>2</v>
      </c>
      <c r="X1147" s="1392"/>
      <c r="Y1147" s="1391"/>
      <c r="Z1147" s="1393">
        <f>+W1147*S1147</f>
        <v>0.98000000000000009</v>
      </c>
    </row>
    <row r="1148" spans="1:27">
      <c r="A1148" s="1386"/>
      <c r="B1148" s="1387" t="s">
        <v>374</v>
      </c>
      <c r="C1148" s="1388"/>
      <c r="D1148" s="1388"/>
      <c r="E1148" s="1388"/>
      <c r="F1148" s="1388"/>
      <c r="G1148" s="1388"/>
      <c r="H1148" s="1388"/>
      <c r="I1148" s="1388"/>
      <c r="J1148" s="1389"/>
      <c r="K1148" s="1390">
        <v>1</v>
      </c>
      <c r="L1148" s="1391"/>
      <c r="M1148" s="1390">
        <v>2</v>
      </c>
      <c r="N1148" s="1391"/>
      <c r="O1148" s="1390">
        <v>0.2</v>
      </c>
      <c r="P1148" s="1391"/>
      <c r="S1148" s="1523">
        <f>+K1148*M1148*O1148</f>
        <v>0.4</v>
      </c>
      <c r="T1148" s="1524"/>
      <c r="U1148" s="1390"/>
      <c r="V1148" s="1391"/>
      <c r="W1148" s="1390">
        <v>1</v>
      </c>
      <c r="X1148" s="1392"/>
      <c r="Y1148" s="1391"/>
      <c r="Z1148" s="1393">
        <f>+W1148*S1148</f>
        <v>0.4</v>
      </c>
    </row>
    <row r="1149" spans="1:27">
      <c r="A1149" s="1386"/>
      <c r="B1149" s="1387"/>
      <c r="C1149" s="1388"/>
      <c r="D1149" s="1388"/>
      <c r="E1149" s="1388"/>
      <c r="F1149" s="1388"/>
      <c r="G1149" s="1388"/>
      <c r="H1149" s="1388"/>
      <c r="I1149" s="1388"/>
      <c r="J1149" s="1389"/>
      <c r="K1149" s="1390"/>
      <c r="L1149" s="1391"/>
      <c r="M1149" s="1390"/>
      <c r="N1149" s="1391"/>
      <c r="O1149" s="1390"/>
      <c r="P1149" s="1391"/>
      <c r="Q1149" s="1390"/>
      <c r="R1149" s="1391"/>
      <c r="S1149" s="1390"/>
      <c r="T1149" s="1391"/>
      <c r="U1149" s="1390"/>
      <c r="V1149" s="1391"/>
      <c r="W1149" s="1390"/>
      <c r="X1149" s="1392"/>
      <c r="Y1149" s="1391"/>
      <c r="Z1149" s="1393">
        <v>0</v>
      </c>
    </row>
    <row r="1150" spans="1:27">
      <c r="A1150" s="1386"/>
      <c r="B1150" s="1387"/>
      <c r="C1150" s="1388"/>
      <c r="D1150" s="1388"/>
      <c r="E1150" s="1388"/>
      <c r="F1150" s="1388"/>
      <c r="G1150" s="1388"/>
      <c r="H1150" s="1388"/>
      <c r="I1150" s="1388"/>
      <c r="J1150" s="1389"/>
      <c r="K1150" s="1390"/>
      <c r="L1150" s="1391"/>
      <c r="M1150" s="1390"/>
      <c r="N1150" s="1391"/>
      <c r="O1150" s="1390"/>
      <c r="P1150" s="1391"/>
      <c r="Q1150" s="1390"/>
      <c r="R1150" s="1391"/>
      <c r="S1150" s="1390"/>
      <c r="T1150" s="1391"/>
      <c r="U1150" s="1390"/>
      <c r="V1150" s="1391"/>
      <c r="W1150" s="1390"/>
      <c r="X1150" s="1392"/>
      <c r="Y1150" s="1391"/>
      <c r="Z1150" s="1393">
        <v>0</v>
      </c>
    </row>
    <row r="1151" spans="1:27">
      <c r="A1151" s="1394"/>
      <c r="B1151" s="1395"/>
      <c r="C1151" s="1396"/>
      <c r="D1151" s="1396"/>
      <c r="E1151" s="1396"/>
      <c r="F1151" s="1396"/>
      <c r="G1151" s="1396"/>
      <c r="H1151" s="1396"/>
      <c r="I1151" s="1396"/>
      <c r="J1151" s="1397"/>
      <c r="K1151" s="1398"/>
      <c r="L1151" s="1399"/>
      <c r="M1151" s="1398"/>
      <c r="N1151" s="1399"/>
      <c r="O1151" s="1398"/>
      <c r="P1151" s="1399"/>
      <c r="Q1151" s="1398"/>
      <c r="R1151" s="1399"/>
      <c r="S1151" s="1398"/>
      <c r="T1151" s="1399"/>
      <c r="U1151" s="1398"/>
      <c r="V1151" s="1399"/>
      <c r="W1151" s="1398"/>
      <c r="X1151" s="1400"/>
      <c r="Y1151" s="1399"/>
      <c r="Z1151" s="1401">
        <v>0</v>
      </c>
    </row>
    <row r="1152" spans="1:27">
      <c r="A1152" s="1402" t="s">
        <v>326</v>
      </c>
      <c r="B1152" s="1403"/>
      <c r="C1152" s="1404"/>
      <c r="D1152" s="1404"/>
      <c r="E1152" s="1404"/>
      <c r="F1152" s="1404"/>
      <c r="G1152" s="1404"/>
      <c r="H1152" s="1404"/>
      <c r="I1152" s="1404"/>
      <c r="J1152" s="1404"/>
      <c r="K1152" s="1404"/>
      <c r="L1152" s="1404"/>
      <c r="M1152" s="1404"/>
      <c r="N1152" s="1404"/>
      <c r="O1152" s="1404"/>
      <c r="P1152" s="1404"/>
      <c r="Q1152" s="1404"/>
      <c r="R1152" s="1404"/>
      <c r="S1152" s="1404"/>
      <c r="T1152" s="1404"/>
      <c r="U1152" s="1404"/>
      <c r="V1152" s="1404"/>
      <c r="W1152" s="1404"/>
      <c r="X1152" s="1404"/>
      <c r="Y1152" s="1404"/>
      <c r="Z1152" s="1405">
        <f>+SUM(Z1146:Z1151)</f>
        <v>4.32</v>
      </c>
    </row>
    <row r="1153" spans="1:27">
      <c r="A1153" s="1406"/>
      <c r="B1153" s="1406"/>
      <c r="C1153" s="1406"/>
      <c r="D1153" s="1406"/>
      <c r="E1153" s="1406"/>
      <c r="F1153" s="1406"/>
      <c r="G1153" s="1406"/>
      <c r="H1153" s="1406"/>
      <c r="I1153" s="1406"/>
      <c r="J1153" s="1406"/>
      <c r="K1153" s="1406"/>
      <c r="L1153" s="1406"/>
      <c r="M1153" s="1406"/>
      <c r="N1153" s="1406"/>
      <c r="O1153" s="1406"/>
      <c r="P1153" s="1406"/>
      <c r="Q1153" s="1406"/>
      <c r="R1153" s="1406"/>
      <c r="S1153" s="1406"/>
      <c r="T1153" s="1406"/>
      <c r="U1153" s="1406"/>
      <c r="V1153" s="1406"/>
      <c r="W1153" s="1406"/>
      <c r="X1153" s="1406"/>
      <c r="Y1153" s="1407"/>
      <c r="Z1153" s="1407"/>
    </row>
    <row r="1154" spans="1:27">
      <c r="A1154" s="1368" t="s">
        <v>327</v>
      </c>
      <c r="B1154" s="1369"/>
      <c r="C1154" s="1369"/>
      <c r="D1154" s="1369"/>
      <c r="E1154" s="1369"/>
      <c r="F1154" s="1369"/>
      <c r="G1154" s="1369"/>
      <c r="H1154" s="1369"/>
      <c r="I1154" s="1369"/>
      <c r="J1154" s="1369"/>
      <c r="K1154" s="1369"/>
      <c r="L1154" s="1369"/>
      <c r="M1154" s="1369"/>
      <c r="N1154" s="1369"/>
      <c r="O1154" s="1369"/>
      <c r="P1154" s="1369"/>
      <c r="Q1154" s="1369"/>
      <c r="R1154" s="1369"/>
      <c r="S1154" s="1369"/>
      <c r="T1154" s="1369"/>
      <c r="U1154" s="1369"/>
      <c r="V1154" s="1369"/>
      <c r="W1154" s="1369"/>
      <c r="X1154" s="1369"/>
      <c r="Y1154" s="1369"/>
      <c r="Z1154" s="1369"/>
      <c r="AA1154" s="1485"/>
    </row>
    <row r="1155" spans="1:27">
      <c r="A1155" s="1408" t="s">
        <v>328</v>
      </c>
      <c r="B1155" s="1356"/>
      <c r="C1155" s="1356"/>
      <c r="D1155" s="1356"/>
      <c r="E1155" s="1356"/>
      <c r="F1155" s="1356"/>
      <c r="G1155" s="1356"/>
      <c r="H1155" s="1356"/>
      <c r="I1155" s="1356"/>
      <c r="J1155" s="1356"/>
      <c r="K1155" s="1356"/>
      <c r="L1155" s="1356"/>
      <c r="M1155" s="1356"/>
      <c r="N1155" s="1356"/>
      <c r="O1155" s="1356"/>
      <c r="P1155" s="1356"/>
      <c r="Q1155" s="1356"/>
      <c r="R1155" s="1356"/>
      <c r="S1155" s="1356"/>
      <c r="T1155" s="1356"/>
      <c r="U1155" s="1356"/>
      <c r="V1155" s="1356"/>
      <c r="W1155" s="1356"/>
      <c r="X1155" s="1356"/>
      <c r="Y1155" s="1356"/>
      <c r="Z1155" s="1356"/>
    </row>
    <row r="1156" spans="1:27">
      <c r="B1156" s="1409"/>
      <c r="C1156" s="1409"/>
      <c r="D1156" s="1409"/>
      <c r="E1156" s="1409"/>
      <c r="F1156" s="1409"/>
      <c r="G1156" s="1409"/>
      <c r="H1156" s="1409"/>
      <c r="I1156" s="1409"/>
      <c r="J1156" s="1409"/>
      <c r="K1156" s="1409"/>
      <c r="L1156" s="1486"/>
      <c r="M1156" s="1486"/>
      <c r="N1156" s="1486"/>
      <c r="O1156" s="1486"/>
      <c r="P1156" s="1409"/>
      <c r="Q1156" s="1409"/>
      <c r="R1156" s="1409"/>
      <c r="S1156" s="1409"/>
      <c r="T1156" s="1409"/>
      <c r="U1156" s="1409"/>
      <c r="V1156" s="1409"/>
      <c r="W1156" s="1409"/>
      <c r="X1156" s="1409"/>
      <c r="Y1156" s="1409"/>
      <c r="Z1156" s="1409"/>
    </row>
    <row r="1157" spans="1:27">
      <c r="A1157" s="1413"/>
      <c r="B1157" s="1349"/>
      <c r="C1157" s="1349"/>
      <c r="D1157" s="1349"/>
      <c r="E1157" s="1349"/>
      <c r="F1157" s="1349"/>
      <c r="G1157" s="1349"/>
      <c r="H1157" s="1349"/>
      <c r="I1157" s="1349"/>
      <c r="J1157" s="1349"/>
      <c r="K1157" s="1349"/>
      <c r="L1157" s="1349"/>
      <c r="M1157" s="1349"/>
      <c r="N1157" s="1349"/>
      <c r="O1157" s="1349"/>
      <c r="P1157" s="1349"/>
      <c r="Q1157" s="1349"/>
      <c r="R1157" s="1349"/>
      <c r="S1157" s="1349"/>
      <c r="T1157" s="1349"/>
      <c r="U1157" s="1349"/>
      <c r="V1157" s="1349"/>
      <c r="W1157" s="1349"/>
      <c r="X1157" s="1349"/>
      <c r="Y1157" s="1349"/>
      <c r="Z1157" s="1349"/>
    </row>
    <row r="1158" spans="1:27">
      <c r="A1158" s="1413"/>
      <c r="B1158" s="1349"/>
      <c r="C1158" s="1349"/>
      <c r="D1158" s="1349"/>
      <c r="E1158" s="1349"/>
      <c r="F1158" s="1349"/>
      <c r="G1158" s="1349"/>
      <c r="H1158" s="1349"/>
      <c r="I1158" s="1349"/>
      <c r="J1158" s="1349"/>
      <c r="K1158" s="1349"/>
      <c r="L1158" s="1349"/>
      <c r="M1158" s="1349"/>
      <c r="N1158" s="1349"/>
      <c r="O1158" s="1349"/>
      <c r="P1158" s="1349"/>
      <c r="Q1158" s="1349"/>
      <c r="R1158" s="1349"/>
      <c r="S1158" s="1349"/>
      <c r="T1158" s="1349"/>
      <c r="U1158" s="1349"/>
      <c r="V1158" s="1349"/>
      <c r="W1158" s="1349"/>
      <c r="X1158" s="1349"/>
      <c r="Y1158" s="1349"/>
      <c r="Z1158" s="1349"/>
    </row>
    <row r="1159" spans="1:27">
      <c r="A1159" s="1413"/>
      <c r="B1159" s="1349" t="s">
        <v>329</v>
      </c>
      <c r="C1159" s="1349"/>
      <c r="D1159" s="1349"/>
      <c r="E1159" s="1349"/>
      <c r="F1159" s="1349"/>
      <c r="G1159" s="1349"/>
      <c r="H1159" s="1349"/>
      <c r="I1159" s="1349"/>
      <c r="J1159" s="1349"/>
      <c r="K1159" s="1349"/>
      <c r="L1159" s="1349"/>
      <c r="M1159" s="1349"/>
      <c r="N1159" s="1349"/>
      <c r="O1159" s="1349"/>
      <c r="P1159" s="1349"/>
      <c r="Q1159" s="1349"/>
      <c r="R1159" s="1349"/>
      <c r="S1159" s="1349"/>
      <c r="T1159" s="1349"/>
      <c r="U1159" s="1349"/>
      <c r="V1159" s="1349"/>
      <c r="W1159" s="1349"/>
      <c r="X1159" s="1349"/>
      <c r="Y1159" s="1349"/>
      <c r="Z1159" s="1349"/>
    </row>
    <row r="1160" spans="1:27">
      <c r="A1160" s="1413"/>
      <c r="B1160" s="1349"/>
      <c r="C1160" s="1349"/>
      <c r="D1160" s="1349"/>
      <c r="E1160" s="1349"/>
      <c r="F1160" s="1349"/>
      <c r="G1160" s="1349"/>
      <c r="H1160" s="1349"/>
      <c r="I1160" s="1349"/>
      <c r="J1160" s="1349"/>
      <c r="K1160" s="1349"/>
      <c r="L1160" s="1349"/>
      <c r="M1160" s="1349"/>
      <c r="N1160" s="1349"/>
      <c r="O1160" s="1349"/>
      <c r="P1160" s="1349"/>
      <c r="Q1160" s="1349"/>
      <c r="R1160" s="1349"/>
      <c r="S1160" s="1349"/>
      <c r="T1160" s="1349"/>
      <c r="U1160" s="1349"/>
      <c r="V1160" s="1349"/>
      <c r="W1160" s="1349"/>
      <c r="X1160" s="1349"/>
      <c r="Y1160" s="1349"/>
      <c r="Z1160" s="1349"/>
    </row>
    <row r="1161" spans="1:27">
      <c r="A1161" s="1413"/>
      <c r="B1161" s="1349"/>
      <c r="C1161" s="1349"/>
      <c r="D1161" s="1349"/>
      <c r="E1161" s="1349"/>
      <c r="F1161" s="1349"/>
      <c r="G1161" s="1349"/>
      <c r="H1161" s="1349"/>
      <c r="I1161" s="1349"/>
      <c r="J1161" s="1349"/>
      <c r="K1161" s="1349"/>
      <c r="L1161" s="1349"/>
      <c r="M1161" s="1349"/>
      <c r="N1161" s="1349"/>
      <c r="O1161" s="1349"/>
      <c r="P1161" s="1349"/>
      <c r="Q1161" s="1349"/>
      <c r="R1161" s="1349"/>
      <c r="S1161" s="1349"/>
      <c r="T1161" s="1349"/>
      <c r="U1161" s="1349"/>
      <c r="V1161" s="1349"/>
      <c r="W1161" s="1349"/>
      <c r="X1161" s="1349"/>
      <c r="Y1161" s="1349"/>
      <c r="Z1161" s="1349"/>
    </row>
    <row r="1162" spans="1:27">
      <c r="A1162" s="1413"/>
      <c r="B1162" s="1349"/>
      <c r="C1162" s="1349"/>
      <c r="D1162" s="1349"/>
      <c r="E1162" s="1349"/>
      <c r="F1162" s="1349"/>
      <c r="G1162" s="1349"/>
      <c r="H1162" s="1349"/>
      <c r="I1162" s="1349"/>
      <c r="J1162" s="1349"/>
      <c r="K1162" s="1349"/>
      <c r="L1162" s="1349"/>
      <c r="M1162" s="1349"/>
      <c r="N1162" s="1349"/>
      <c r="O1162" s="1349"/>
      <c r="P1162" s="1349"/>
      <c r="Q1162" s="1349"/>
      <c r="R1162" s="1349"/>
      <c r="S1162" s="1349"/>
      <c r="T1162" s="1349"/>
      <c r="U1162" s="1349"/>
      <c r="V1162" s="1349"/>
      <c r="W1162" s="1349"/>
      <c r="X1162" s="1349"/>
      <c r="Y1162" s="1349"/>
      <c r="Z1162" s="1349"/>
    </row>
    <row r="1163" spans="1:27">
      <c r="A1163" s="1413"/>
      <c r="B1163" s="1349"/>
      <c r="C1163" s="1349"/>
      <c r="D1163" s="1349"/>
      <c r="E1163" s="1349"/>
      <c r="F1163" s="1349"/>
      <c r="G1163" s="1349"/>
      <c r="H1163" s="1349"/>
      <c r="I1163" s="1349"/>
      <c r="J1163" s="1349"/>
      <c r="K1163" s="1349"/>
      <c r="L1163" s="1349"/>
      <c r="M1163" s="1349"/>
      <c r="N1163" s="1349"/>
      <c r="O1163" s="1349"/>
      <c r="P1163" s="1349"/>
      <c r="Q1163" s="1349"/>
      <c r="R1163" s="1349"/>
      <c r="S1163" s="1349"/>
      <c r="T1163" s="1349"/>
      <c r="U1163" s="1349"/>
      <c r="V1163" s="1349"/>
      <c r="W1163" s="1349"/>
      <c r="X1163" s="1349"/>
      <c r="Y1163" s="1349"/>
      <c r="Z1163" s="1349"/>
    </row>
    <row r="1164" spans="1:27">
      <c r="A1164" s="1413"/>
      <c r="B1164" s="1349"/>
      <c r="C1164" s="1349"/>
      <c r="D1164" s="1349"/>
      <c r="E1164" s="1349"/>
      <c r="F1164" s="1349"/>
      <c r="G1164" s="1349"/>
      <c r="H1164" s="1349"/>
      <c r="I1164" s="1349"/>
      <c r="J1164" s="1349"/>
      <c r="K1164" s="1349"/>
      <c r="L1164" s="1349"/>
      <c r="M1164" s="1349"/>
      <c r="N1164" s="1349"/>
      <c r="O1164" s="1349"/>
      <c r="P1164" s="1349"/>
      <c r="Q1164" s="1349"/>
      <c r="R1164" s="1349"/>
      <c r="S1164" s="1349"/>
      <c r="T1164" s="1349"/>
      <c r="U1164" s="1349"/>
      <c r="V1164" s="1349"/>
      <c r="W1164" s="1349"/>
      <c r="X1164" s="1349"/>
      <c r="Y1164" s="1349"/>
      <c r="Z1164" s="1349"/>
    </row>
    <row r="1165" spans="1:27">
      <c r="A1165" s="1413"/>
      <c r="B1165" s="1349"/>
      <c r="C1165" s="1349"/>
      <c r="D1165" s="1349"/>
      <c r="E1165" s="1349"/>
      <c r="F1165" s="1349"/>
      <c r="G1165" s="1349"/>
      <c r="H1165" s="1349"/>
      <c r="I1165" s="1349"/>
      <c r="J1165" s="1349"/>
      <c r="K1165" s="1349"/>
      <c r="L1165" s="1349"/>
      <c r="M1165" s="1349"/>
      <c r="N1165" s="1349"/>
      <c r="O1165" s="1349"/>
      <c r="P1165" s="1349"/>
      <c r="Q1165" s="1349"/>
      <c r="R1165" s="1349"/>
      <c r="S1165" s="1349"/>
      <c r="T1165" s="1349"/>
      <c r="U1165" s="1349"/>
      <c r="V1165" s="1349"/>
      <c r="W1165" s="1349"/>
      <c r="X1165" s="1349"/>
      <c r="Y1165" s="1349"/>
      <c r="Z1165" s="1349"/>
    </row>
    <row r="1166" spans="1:27">
      <c r="A1166" s="1413"/>
      <c r="B1166" s="1349"/>
      <c r="C1166" s="1349"/>
      <c r="D1166" s="1349"/>
      <c r="E1166" s="1349"/>
      <c r="F1166" s="1349"/>
      <c r="G1166" s="1349"/>
      <c r="H1166" s="1349"/>
      <c r="I1166" s="1349"/>
      <c r="J1166" s="1349"/>
      <c r="K1166" s="1349"/>
      <c r="L1166" s="1349"/>
      <c r="M1166" s="1349"/>
      <c r="N1166" s="1349"/>
      <c r="O1166" s="1349"/>
      <c r="P1166" s="1349"/>
      <c r="Q1166" s="1349"/>
      <c r="R1166" s="1349"/>
      <c r="S1166" s="1349"/>
      <c r="T1166" s="1349"/>
      <c r="U1166" s="1349"/>
      <c r="V1166" s="1349"/>
      <c r="W1166" s="1349"/>
      <c r="X1166" s="1349"/>
      <c r="Y1166" s="1349"/>
      <c r="Z1166" s="1349"/>
    </row>
    <row r="1167" spans="1:27">
      <c r="A1167" s="1413"/>
      <c r="B1167" s="1349"/>
      <c r="C1167" s="1349"/>
      <c r="D1167" s="1349"/>
      <c r="E1167" s="1349"/>
      <c r="F1167" s="1349"/>
      <c r="G1167" s="1349"/>
      <c r="H1167" s="1349"/>
      <c r="I1167" s="1349"/>
      <c r="J1167" s="1349"/>
      <c r="K1167" s="1349"/>
      <c r="L1167" s="1349"/>
      <c r="M1167" s="1349"/>
      <c r="N1167" s="1349"/>
      <c r="O1167" s="1349"/>
      <c r="P1167" s="1349"/>
      <c r="Q1167" s="1349"/>
      <c r="R1167" s="1349"/>
      <c r="S1167" s="1349"/>
      <c r="T1167" s="1349"/>
      <c r="U1167" s="1349"/>
      <c r="V1167" s="1349"/>
      <c r="W1167" s="1349"/>
      <c r="X1167" s="1349"/>
      <c r="Y1167" s="1349"/>
      <c r="Z1167" s="1349"/>
    </row>
    <row r="1168" spans="1:27">
      <c r="A1168" s="1413"/>
      <c r="B1168" s="1349"/>
      <c r="C1168" s="1349"/>
      <c r="D1168" s="1349"/>
      <c r="E1168" s="1349"/>
      <c r="F1168" s="1349"/>
      <c r="G1168" s="1349"/>
      <c r="H1168" s="1349"/>
      <c r="I1168" s="1349"/>
      <c r="J1168" s="1349"/>
      <c r="K1168" s="1349"/>
      <c r="L1168" s="1349"/>
      <c r="M1168" s="1349"/>
      <c r="N1168" s="1349"/>
      <c r="O1168" s="1349"/>
      <c r="P1168" s="1349"/>
      <c r="Q1168" s="1349"/>
      <c r="R1168" s="1349"/>
      <c r="S1168" s="1349"/>
      <c r="T1168" s="1349"/>
      <c r="U1168" s="1349"/>
      <c r="V1168" s="1349"/>
      <c r="W1168" s="1349"/>
      <c r="X1168" s="1349"/>
      <c r="Y1168" s="1349"/>
      <c r="Z1168" s="1349"/>
    </row>
    <row r="1169" spans="1:26">
      <c r="A1169" s="1413"/>
      <c r="B1169" s="1349"/>
      <c r="C1169" s="1349"/>
      <c r="D1169" s="1349"/>
      <c r="E1169" s="1349"/>
      <c r="F1169" s="1349"/>
      <c r="G1169" s="1349"/>
      <c r="H1169" s="1349"/>
      <c r="I1169" s="1349"/>
      <c r="J1169" s="1349"/>
      <c r="K1169" s="1349"/>
      <c r="L1169" s="1349"/>
      <c r="M1169" s="1349"/>
      <c r="N1169" s="1349"/>
      <c r="O1169" s="1349"/>
      <c r="P1169" s="1349"/>
      <c r="Q1169" s="1349"/>
      <c r="R1169" s="1349"/>
      <c r="S1169" s="1349"/>
      <c r="T1169" s="1349"/>
      <c r="U1169" s="1349"/>
      <c r="V1169" s="1349"/>
      <c r="W1169" s="1349"/>
      <c r="X1169" s="1349"/>
      <c r="Y1169" s="1349"/>
      <c r="Z1169" s="1349"/>
    </row>
    <row r="1170" spans="1:26">
      <c r="A1170" s="1413"/>
      <c r="B1170" s="1349"/>
      <c r="C1170" s="1349"/>
      <c r="D1170" s="1349"/>
      <c r="E1170" s="1349"/>
      <c r="F1170" s="1349"/>
      <c r="G1170" s="1349"/>
      <c r="H1170" s="1349"/>
      <c r="I1170" s="1349"/>
      <c r="J1170" s="1349"/>
      <c r="K1170" s="1349"/>
      <c r="L1170" s="1349"/>
      <c r="M1170" s="1349"/>
      <c r="N1170" s="1349"/>
      <c r="O1170" s="1349"/>
      <c r="P1170" s="1349"/>
      <c r="Q1170" s="1349"/>
      <c r="R1170" s="1349"/>
      <c r="S1170" s="1349"/>
      <c r="T1170" s="1349"/>
      <c r="U1170" s="1349"/>
      <c r="V1170" s="1349"/>
      <c r="W1170" s="1349"/>
      <c r="X1170" s="1349"/>
      <c r="Y1170" s="1349"/>
      <c r="Z1170" s="1349"/>
    </row>
    <row r="1171" spans="1:26">
      <c r="A1171" s="1413"/>
      <c r="B1171" s="1349"/>
      <c r="C1171" s="1349"/>
      <c r="D1171" s="1349"/>
      <c r="E1171" s="1349"/>
      <c r="F1171" s="1349"/>
      <c r="G1171" s="1349"/>
      <c r="H1171" s="1349"/>
      <c r="I1171" s="1349"/>
      <c r="J1171" s="1349"/>
      <c r="K1171" s="1349"/>
      <c r="L1171" s="1349"/>
      <c r="M1171" s="1349"/>
      <c r="N1171" s="1349"/>
      <c r="O1171" s="1349"/>
      <c r="P1171" s="1349"/>
      <c r="Q1171" s="1349"/>
      <c r="R1171" s="1349"/>
      <c r="S1171" s="1349"/>
      <c r="T1171" s="1349"/>
      <c r="U1171" s="1349"/>
      <c r="V1171" s="1349"/>
      <c r="W1171" s="1349"/>
      <c r="X1171" s="1349"/>
      <c r="Y1171" s="1349"/>
      <c r="Z1171" s="1349"/>
    </row>
    <row r="1172" spans="1:26">
      <c r="A1172" s="1414"/>
      <c r="B1172" s="1415"/>
      <c r="C1172" s="1415"/>
      <c r="D1172" s="1415"/>
      <c r="E1172" s="1415"/>
      <c r="F1172" s="1415"/>
      <c r="G1172" s="1415"/>
      <c r="H1172" s="1415"/>
      <c r="I1172" s="1415"/>
      <c r="J1172" s="1415"/>
      <c r="K1172" s="1415"/>
      <c r="L1172" s="1415"/>
      <c r="M1172" s="1415"/>
      <c r="N1172" s="1415"/>
      <c r="O1172" s="1415"/>
      <c r="P1172" s="1415"/>
      <c r="Q1172" s="1415"/>
      <c r="R1172" s="1415"/>
      <c r="S1172" s="1415"/>
      <c r="T1172" s="1415"/>
      <c r="U1172" s="1415"/>
      <c r="V1172" s="1415"/>
      <c r="W1172" s="1415"/>
      <c r="X1172" s="1415"/>
      <c r="Y1172" s="1415"/>
      <c r="Z1172" s="1415"/>
    </row>
    <row r="1173" spans="1:26">
      <c r="A1173" s="1416"/>
      <c r="B1173" s="1416"/>
      <c r="C1173" s="1416"/>
      <c r="D1173" s="1416"/>
      <c r="E1173" s="1416"/>
      <c r="F1173" s="1416"/>
      <c r="G1173" s="1416"/>
      <c r="H1173" s="1416"/>
      <c r="I1173" s="1416"/>
      <c r="J1173" s="1416"/>
      <c r="K1173" s="1416"/>
      <c r="L1173" s="1416"/>
      <c r="M1173" s="1416"/>
      <c r="N1173" s="1416"/>
      <c r="O1173" s="1416"/>
      <c r="P1173" s="1416"/>
      <c r="Q1173" s="1416"/>
      <c r="R1173" s="1416"/>
      <c r="S1173" s="1416"/>
      <c r="T1173" s="1416"/>
      <c r="U1173" s="1416"/>
      <c r="V1173" s="1416"/>
      <c r="W1173" s="1416"/>
      <c r="X1173" s="1416"/>
      <c r="Y1173" s="1416"/>
      <c r="Z1173" s="1417"/>
    </row>
    <row r="1174" spans="1:26">
      <c r="A1174" s="1320" t="s">
        <v>330</v>
      </c>
      <c r="B1174" s="1321"/>
      <c r="C1174" s="1321"/>
      <c r="D1174" s="1321"/>
      <c r="E1174" s="1321"/>
      <c r="F1174" s="1321"/>
      <c r="G1174" s="1321"/>
      <c r="H1174" s="1321"/>
      <c r="I1174" s="1321"/>
      <c r="J1174" s="1321"/>
      <c r="K1174" s="1321"/>
      <c r="L1174" s="1321"/>
      <c r="M1174" s="1321"/>
      <c r="N1174" s="1321"/>
      <c r="O1174" s="1321"/>
      <c r="P1174" s="1321"/>
      <c r="Q1174" s="1321"/>
      <c r="R1174" s="1321"/>
      <c r="S1174" s="1321"/>
      <c r="T1174" s="1321"/>
      <c r="U1174" s="1321"/>
      <c r="V1174" s="1321"/>
      <c r="W1174" s="1321"/>
      <c r="X1174" s="1321"/>
      <c r="Y1174" s="1321"/>
      <c r="Z1174" s="1321"/>
    </row>
    <row r="1175" spans="1:26">
      <c r="A1175" s="1418"/>
      <c r="B1175" s="1419"/>
      <c r="C1175" s="1419"/>
      <c r="D1175" s="1419"/>
      <c r="E1175" s="1419"/>
      <c r="F1175" s="1419"/>
      <c r="G1175" s="1419"/>
      <c r="H1175" s="1419"/>
      <c r="I1175" s="1419"/>
      <c r="J1175" s="1419"/>
      <c r="K1175" s="1419"/>
      <c r="L1175" s="1419"/>
      <c r="M1175" s="1419"/>
      <c r="N1175" s="1419"/>
      <c r="O1175" s="1419"/>
      <c r="P1175" s="1419"/>
      <c r="Q1175" s="1419"/>
      <c r="R1175" s="1419"/>
      <c r="S1175" s="1419"/>
      <c r="T1175" s="1419"/>
      <c r="U1175" s="1419"/>
      <c r="V1175" s="1419"/>
      <c r="W1175" s="1419"/>
      <c r="X1175" s="1419"/>
      <c r="Y1175" s="1419"/>
      <c r="Z1175" s="1419"/>
    </row>
    <row r="1176" spans="1:26">
      <c r="A1176" s="1420"/>
      <c r="B1176" s="1421"/>
      <c r="C1176" s="1421"/>
      <c r="D1176" s="1421"/>
      <c r="E1176" s="1421"/>
      <c r="F1176" s="1421"/>
      <c r="G1176" s="1421"/>
      <c r="H1176" s="1421"/>
      <c r="I1176" s="1421"/>
      <c r="J1176" s="1421"/>
      <c r="K1176" s="1421"/>
      <c r="L1176" s="1421"/>
      <c r="M1176" s="1421"/>
      <c r="N1176" s="1421"/>
      <c r="O1176" s="1421"/>
      <c r="P1176" s="1421"/>
      <c r="Q1176" s="1421"/>
      <c r="R1176" s="1421"/>
      <c r="S1176" s="1421"/>
      <c r="T1176" s="1421"/>
      <c r="U1176" s="1421"/>
      <c r="V1176" s="1421"/>
      <c r="W1176" s="1421"/>
      <c r="X1176" s="1421"/>
      <c r="Y1176" s="1421"/>
      <c r="Z1176" s="1421"/>
    </row>
    <row r="1177" spans="1:26">
      <c r="A1177" s="1422"/>
      <c r="B1177" s="1423"/>
      <c r="C1177" s="1423"/>
      <c r="D1177" s="1423"/>
      <c r="E1177" s="1423"/>
      <c r="F1177" s="1423"/>
      <c r="G1177" s="1423"/>
      <c r="H1177" s="1423"/>
      <c r="I1177" s="1423"/>
      <c r="J1177" s="1423"/>
      <c r="K1177" s="1423"/>
      <c r="L1177" s="1423"/>
      <c r="M1177" s="1423"/>
      <c r="N1177" s="1423"/>
      <c r="O1177" s="1423"/>
      <c r="P1177" s="1423"/>
      <c r="Q1177" s="1423"/>
      <c r="R1177" s="1423"/>
      <c r="S1177" s="1423"/>
      <c r="T1177" s="1423"/>
      <c r="U1177" s="1423"/>
      <c r="V1177" s="1423"/>
      <c r="W1177" s="1423"/>
      <c r="X1177" s="1423"/>
      <c r="Y1177" s="1423"/>
      <c r="Z1177" s="1423"/>
    </row>
    <row r="1178" spans="1:26">
      <c r="A1178" s="1424"/>
      <c r="B1178" s="1425"/>
      <c r="C1178" s="1425"/>
      <c r="D1178" s="1425"/>
      <c r="E1178" s="1425"/>
      <c r="F1178" s="1425"/>
      <c r="G1178" s="1425"/>
      <c r="H1178" s="1425"/>
      <c r="I1178" s="1425"/>
      <c r="J1178" s="1425"/>
      <c r="K1178" s="1425"/>
      <c r="L1178" s="1425"/>
      <c r="M1178" s="1425"/>
      <c r="N1178" s="1425"/>
      <c r="O1178" s="1425"/>
      <c r="P1178" s="1425"/>
      <c r="Q1178" s="1425"/>
      <c r="R1178" s="1425"/>
      <c r="S1178" s="1425"/>
      <c r="T1178" s="1425"/>
      <c r="U1178" s="1425"/>
      <c r="V1178" s="1425"/>
      <c r="W1178" s="1425"/>
      <c r="X1178" s="1425"/>
      <c r="Y1178" s="1425"/>
      <c r="Z1178" s="1426"/>
    </row>
    <row r="1179" spans="1:26">
      <c r="A1179" s="1427"/>
      <c r="B1179" s="1428" t="s">
        <v>331</v>
      </c>
      <c r="C1179" s="1428"/>
      <c r="D1179" s="1428"/>
      <c r="E1179" s="1428"/>
      <c r="F1179" s="1428"/>
      <c r="G1179" s="1428"/>
      <c r="H1179" s="1429"/>
      <c r="I1179" s="1429"/>
      <c r="J1179" s="1429"/>
      <c r="K1179" s="1428" t="s">
        <v>332</v>
      </c>
      <c r="L1179" s="1428"/>
      <c r="M1179" s="1428"/>
      <c r="N1179" s="1428"/>
      <c r="O1179" s="1428"/>
      <c r="P1179" s="1428"/>
      <c r="Q1179" s="1428"/>
      <c r="R1179" s="1429"/>
      <c r="S1179" s="1429"/>
      <c r="T1179" s="1428"/>
      <c r="U1179" s="1428"/>
      <c r="V1179" s="1428"/>
      <c r="W1179" s="1428"/>
      <c r="X1179" s="1428"/>
      <c r="Y1179" s="1428"/>
      <c r="Z1179" s="1428"/>
    </row>
    <row r="1180" spans="1:26">
      <c r="A1180" s="1427"/>
      <c r="B1180" s="1430"/>
      <c r="C1180" s="1429"/>
      <c r="D1180" s="1429"/>
      <c r="E1180" s="1429"/>
      <c r="F1180" s="1429"/>
      <c r="G1180" s="1429"/>
      <c r="H1180" s="1429"/>
      <c r="I1180" s="1429"/>
      <c r="J1180" s="1429"/>
      <c r="K1180" s="1430"/>
      <c r="L1180" s="1430"/>
      <c r="M1180" s="1429"/>
      <c r="N1180" s="1429"/>
      <c r="O1180" s="1429"/>
      <c r="P1180" s="1429"/>
      <c r="Q1180" s="1429"/>
      <c r="R1180" s="1429"/>
      <c r="S1180" s="1429"/>
      <c r="T1180" s="1430"/>
      <c r="U1180" s="1430"/>
      <c r="V1180" s="1430"/>
      <c r="W1180" s="1429"/>
      <c r="X1180" s="1429"/>
      <c r="Y1180" s="1429"/>
      <c r="Z1180" s="1429"/>
    </row>
    <row r="1181" spans="1:26">
      <c r="A1181" s="1427"/>
      <c r="B1181" s="1430"/>
      <c r="C1181" s="1429"/>
      <c r="D1181" s="1429"/>
      <c r="E1181" s="1429"/>
      <c r="F1181" s="1429"/>
      <c r="G1181" s="1429"/>
      <c r="H1181" s="1429"/>
      <c r="I1181" s="1429"/>
      <c r="J1181" s="1429"/>
      <c r="K1181" s="1430"/>
      <c r="L1181" s="1430"/>
      <c r="M1181" s="1429"/>
      <c r="N1181" s="1429"/>
      <c r="O1181" s="1429"/>
      <c r="P1181" s="1429"/>
      <c r="Q1181" s="1429"/>
      <c r="R1181" s="1429"/>
      <c r="S1181" s="1429"/>
      <c r="T1181" s="1430"/>
      <c r="U1181" s="1430"/>
      <c r="V1181" s="1430"/>
      <c r="W1181" s="1429"/>
      <c r="X1181" s="1429"/>
      <c r="Y1181" s="1429"/>
      <c r="Z1181" s="1429"/>
    </row>
    <row r="1182" spans="1:26">
      <c r="A1182" s="1427"/>
      <c r="B1182" s="1430"/>
      <c r="C1182" s="1429"/>
      <c r="D1182" s="1429"/>
      <c r="E1182" s="1429"/>
      <c r="F1182" s="1429"/>
      <c r="G1182" s="1429"/>
      <c r="H1182" s="1429"/>
      <c r="I1182" s="1429"/>
      <c r="J1182" s="1429"/>
      <c r="K1182" s="1430"/>
      <c r="L1182" s="1430"/>
      <c r="M1182" s="1429"/>
      <c r="N1182" s="1429"/>
      <c r="O1182" s="1429"/>
      <c r="P1182" s="1429"/>
      <c r="Q1182" s="1429"/>
      <c r="R1182" s="1429"/>
      <c r="S1182" s="1429"/>
      <c r="T1182" s="1430"/>
      <c r="U1182" s="1430"/>
      <c r="V1182" s="1430"/>
      <c r="W1182" s="1429"/>
      <c r="X1182" s="1429"/>
      <c r="Y1182" s="1429"/>
      <c r="Z1182" s="1429"/>
    </row>
    <row r="1183" spans="1:26">
      <c r="A1183" s="1431"/>
      <c r="B1183" s="1432" t="s">
        <v>333</v>
      </c>
      <c r="C1183" s="1433"/>
      <c r="D1183" s="1433"/>
      <c r="E1183" s="1433"/>
      <c r="F1183" s="1433"/>
      <c r="G1183" s="1433"/>
      <c r="H1183" s="1433"/>
      <c r="I1183" s="1434"/>
      <c r="J1183" s="1435"/>
      <c r="K1183" s="1432" t="s">
        <v>333</v>
      </c>
      <c r="L1183" s="1436"/>
      <c r="M1183" s="1433"/>
      <c r="N1183" s="1433"/>
      <c r="O1183" s="1433"/>
      <c r="P1183" s="1433"/>
      <c r="Q1183" s="1433"/>
      <c r="R1183" s="1433"/>
      <c r="S1183" s="1435"/>
      <c r="T1183" s="1437"/>
      <c r="U1183" s="1438"/>
      <c r="V1183" s="1438"/>
      <c r="W1183" s="1439"/>
      <c r="X1183" s="1439"/>
      <c r="Y1183" s="1439"/>
      <c r="Z1183" s="1439"/>
    </row>
    <row r="1184" spans="1:26">
      <c r="A1184" s="1431"/>
      <c r="B1184" s="1437" t="s">
        <v>334</v>
      </c>
      <c r="C1184" s="1439"/>
      <c r="D1184" s="1439"/>
      <c r="E1184" s="1439"/>
      <c r="F1184" s="1439"/>
      <c r="G1184" s="1439"/>
      <c r="H1184" s="1439"/>
      <c r="I1184" s="1435"/>
      <c r="J1184" s="1435"/>
      <c r="K1184" s="1437" t="s">
        <v>334</v>
      </c>
      <c r="L1184" s="1438"/>
      <c r="M1184" s="1439"/>
      <c r="N1184" s="1439"/>
      <c r="O1184" s="1439"/>
      <c r="P1184" s="1439"/>
      <c r="Q1184" s="1439"/>
      <c r="R1184" s="1439"/>
      <c r="S1184" s="1435"/>
      <c r="T1184" s="1437"/>
      <c r="U1184" s="1438"/>
      <c r="V1184" s="1438"/>
      <c r="W1184" s="1439"/>
      <c r="X1184" s="1439"/>
      <c r="Y1184" s="1439"/>
      <c r="Z1184" s="1439"/>
    </row>
    <row r="1185" spans="1:26">
      <c r="A1185" s="1440"/>
      <c r="B1185" s="1432" t="s">
        <v>335</v>
      </c>
      <c r="C1185" s="1432"/>
      <c r="D1185" s="1432"/>
      <c r="E1185" s="1432"/>
      <c r="F1185" s="1432"/>
      <c r="G1185" s="1432"/>
      <c r="H1185" s="1432"/>
      <c r="I1185" s="1441"/>
      <c r="J1185" s="1434"/>
      <c r="K1185" s="1432">
        <v>0</v>
      </c>
      <c r="L1185" s="1436"/>
      <c r="M1185" s="1436"/>
      <c r="N1185" s="1436"/>
      <c r="O1185" s="1436"/>
      <c r="P1185" s="1436"/>
      <c r="Q1185" s="1436"/>
      <c r="R1185" s="1436"/>
      <c r="S1185" s="1442"/>
      <c r="T1185" s="1432"/>
      <c r="U1185" s="1432"/>
      <c r="V1185" s="1432"/>
      <c r="W1185" s="1432"/>
      <c r="X1185" s="1432"/>
      <c r="Y1185" s="1432"/>
      <c r="Z1185" s="1432"/>
    </row>
    <row r="1188" spans="1:26">
      <c r="A1188" s="1295"/>
      <c r="B1188" s="1295"/>
      <c r="C1188" s="1295"/>
      <c r="D1188" s="1295"/>
      <c r="E1188" s="1295"/>
      <c r="F1188" s="1296" t="s">
        <v>336</v>
      </c>
      <c r="G1188" s="1297"/>
      <c r="H1188" s="1297"/>
      <c r="I1188" s="1297"/>
      <c r="J1188" s="1297"/>
      <c r="K1188" s="1297"/>
      <c r="L1188" s="1297"/>
      <c r="M1188" s="1297"/>
      <c r="N1188" s="1297"/>
      <c r="O1188" s="1297"/>
      <c r="P1188" s="1297"/>
      <c r="Q1188" s="1297"/>
      <c r="R1188" s="1297"/>
      <c r="S1188" s="1297"/>
      <c r="T1188" s="1297"/>
      <c r="U1188" s="1297"/>
      <c r="V1188" s="1297"/>
      <c r="W1188" s="1298"/>
      <c r="X1188" s="1299" t="s">
        <v>292</v>
      </c>
      <c r="Y1188" s="1299"/>
      <c r="Z1188" s="1299"/>
    </row>
    <row r="1189" spans="1:26">
      <c r="A1189" s="1295"/>
      <c r="B1189" s="1295"/>
      <c r="C1189" s="1295"/>
      <c r="D1189" s="1295"/>
      <c r="E1189" s="1295"/>
      <c r="F1189" s="1301"/>
      <c r="G1189" s="1302"/>
      <c r="H1189" s="1302"/>
      <c r="I1189" s="1302"/>
      <c r="J1189" s="1302"/>
      <c r="K1189" s="1302"/>
      <c r="L1189" s="1302"/>
      <c r="M1189" s="1302"/>
      <c r="N1189" s="1302"/>
      <c r="O1189" s="1302"/>
      <c r="P1189" s="1302"/>
      <c r="Q1189" s="1302"/>
      <c r="R1189" s="1302"/>
      <c r="S1189" s="1302"/>
      <c r="T1189" s="1302"/>
      <c r="U1189" s="1302"/>
      <c r="V1189" s="1302"/>
      <c r="W1189" s="1303"/>
      <c r="X1189" s="1299"/>
      <c r="Y1189" s="1299"/>
      <c r="Z1189" s="1299"/>
    </row>
    <row r="1190" spans="1:26">
      <c r="A1190" s="1295"/>
      <c r="B1190" s="1295"/>
      <c r="C1190" s="1295"/>
      <c r="D1190" s="1295"/>
      <c r="E1190" s="1295"/>
      <c r="F1190" s="1301"/>
      <c r="G1190" s="1302"/>
      <c r="H1190" s="1302"/>
      <c r="I1190" s="1302"/>
      <c r="J1190" s="1302"/>
      <c r="K1190" s="1302"/>
      <c r="L1190" s="1302"/>
      <c r="M1190" s="1302"/>
      <c r="N1190" s="1302"/>
      <c r="O1190" s="1302"/>
      <c r="P1190" s="1302"/>
      <c r="Q1190" s="1302"/>
      <c r="R1190" s="1302"/>
      <c r="S1190" s="1302"/>
      <c r="T1190" s="1302"/>
      <c r="U1190" s="1302"/>
      <c r="V1190" s="1302"/>
      <c r="W1190" s="1303"/>
      <c r="X1190" s="1299" t="s">
        <v>293</v>
      </c>
      <c r="Y1190" s="1299"/>
      <c r="Z1190" s="1299"/>
    </row>
    <row r="1191" spans="1:26">
      <c r="A1191" s="1295"/>
      <c r="B1191" s="1295"/>
      <c r="C1191" s="1295"/>
      <c r="D1191" s="1295"/>
      <c r="E1191" s="1295"/>
      <c r="F1191" s="1304"/>
      <c r="G1191" s="1305"/>
      <c r="H1191" s="1305"/>
      <c r="I1191" s="1305"/>
      <c r="J1191" s="1305"/>
      <c r="K1191" s="1305"/>
      <c r="L1191" s="1305"/>
      <c r="M1191" s="1305"/>
      <c r="N1191" s="1305"/>
      <c r="O1191" s="1305"/>
      <c r="P1191" s="1305"/>
      <c r="Q1191" s="1305"/>
      <c r="R1191" s="1305"/>
      <c r="S1191" s="1305"/>
      <c r="T1191" s="1305"/>
      <c r="U1191" s="1305"/>
      <c r="V1191" s="1305"/>
      <c r="W1191" s="1306"/>
      <c r="X1191" s="1299"/>
      <c r="Y1191" s="1299"/>
      <c r="Z1191" s="1299"/>
    </row>
    <row r="1192" spans="1:26">
      <c r="A1192" s="1295"/>
      <c r="B1192" s="1295"/>
      <c r="C1192" s="1295"/>
      <c r="D1192" s="1295"/>
      <c r="E1192" s="1295"/>
      <c r="F1192" s="1307"/>
      <c r="G1192" s="1308"/>
      <c r="H1192" s="1308"/>
      <c r="I1192" s="1308"/>
      <c r="J1192" s="1308"/>
      <c r="K1192" s="1308"/>
      <c r="L1192" s="1308"/>
      <c r="M1192" s="1308"/>
      <c r="N1192" s="1308"/>
      <c r="O1192" s="1308"/>
      <c r="P1192" s="1308"/>
      <c r="Q1192" s="1308"/>
      <c r="R1192" s="1308"/>
      <c r="S1192" s="1308"/>
      <c r="T1192" s="1308"/>
      <c r="U1192" s="1309"/>
      <c r="V1192" s="1309"/>
      <c r="W1192" s="1309"/>
      <c r="X1192" s="1309"/>
      <c r="Y1192" s="1308"/>
      <c r="Z1192" s="1308"/>
    </row>
    <row r="1193" spans="1:26" ht="15.6">
      <c r="A1193" s="1295"/>
      <c r="B1193" s="1295"/>
      <c r="C1193" s="1295"/>
      <c r="D1193" s="1295"/>
      <c r="E1193" s="1295"/>
      <c r="F1193" s="1310"/>
      <c r="G1193" s="1311"/>
      <c r="H1193" s="1311"/>
      <c r="I1193" s="1311"/>
      <c r="J1193" s="1311"/>
      <c r="K1193" s="1311"/>
      <c r="L1193" s="1311"/>
      <c r="M1193" s="1311"/>
      <c r="N1193" s="1311"/>
      <c r="O1193" s="1311"/>
      <c r="P1193" s="1311"/>
      <c r="Q1193" s="1311"/>
      <c r="R1193" s="1311"/>
      <c r="S1193" s="1312"/>
      <c r="T1193" s="1313" t="s">
        <v>294</v>
      </c>
      <c r="U1193" s="1313"/>
      <c r="V1193" s="1314"/>
      <c r="W1193" s="1315"/>
      <c r="X1193" s="1315"/>
      <c r="Y1193" s="1315"/>
      <c r="Z1193" s="1316"/>
    </row>
    <row r="1194" spans="1:26">
      <c r="A1194" s="1295"/>
      <c r="B1194" s="1295"/>
      <c r="C1194" s="1295"/>
      <c r="D1194" s="1295"/>
      <c r="E1194" s="1295"/>
      <c r="F1194" s="1317"/>
      <c r="G1194" s="1318"/>
      <c r="H1194" s="1318"/>
      <c r="I1194" s="1318"/>
      <c r="J1194" s="1318"/>
      <c r="K1194" s="1318"/>
      <c r="L1194" s="1318"/>
      <c r="M1194" s="1318"/>
      <c r="N1194" s="1318"/>
      <c r="O1194" s="1318"/>
      <c r="P1194" s="1318"/>
      <c r="Q1194" s="1318"/>
      <c r="R1194" s="1318"/>
      <c r="S1194" s="1318"/>
      <c r="T1194" s="1318"/>
      <c r="U1194" s="1319"/>
      <c r="V1194" s="1319"/>
      <c r="W1194" s="1319"/>
      <c r="X1194" s="1319"/>
      <c r="Y1194" s="1318"/>
      <c r="Z1194" s="1318"/>
    </row>
    <row r="1195" spans="1:26">
      <c r="A1195" s="1320" t="s">
        <v>295</v>
      </c>
      <c r="B1195" s="1321"/>
      <c r="C1195" s="1321"/>
      <c r="D1195" s="1321"/>
      <c r="E1195" s="1321"/>
      <c r="F1195" s="1321"/>
      <c r="G1195" s="1321"/>
      <c r="H1195" s="1321"/>
      <c r="I1195" s="1321"/>
      <c r="J1195" s="1321"/>
      <c r="K1195" s="1321"/>
      <c r="L1195" s="1321"/>
      <c r="M1195" s="1321"/>
      <c r="N1195" s="1321"/>
      <c r="O1195" s="1321"/>
      <c r="P1195" s="1321"/>
      <c r="Q1195" s="1321"/>
      <c r="R1195" s="1321"/>
      <c r="S1195" s="1321"/>
      <c r="T1195" s="1321"/>
      <c r="U1195" s="1321"/>
      <c r="V1195" s="1321"/>
      <c r="W1195" s="1321"/>
      <c r="X1195" s="1321"/>
      <c r="Y1195" s="1321"/>
      <c r="Z1195" s="1322"/>
    </row>
    <row r="1196" spans="1:26">
      <c r="A1196" s="1323" t="s">
        <v>296</v>
      </c>
      <c r="B1196" s="1323"/>
      <c r="C1196" s="1323"/>
      <c r="D1196" s="1323"/>
      <c r="E1196" s="1323"/>
      <c r="F1196" s="1324"/>
      <c r="G1196" s="1324"/>
      <c r="H1196" s="1324"/>
      <c r="I1196" s="1324"/>
      <c r="J1196" s="1324"/>
      <c r="K1196" s="1324"/>
      <c r="L1196" s="1325" t="s">
        <v>297</v>
      </c>
      <c r="M1196" s="1325"/>
      <c r="N1196" s="1325"/>
      <c r="O1196" s="1326"/>
      <c r="P1196" s="1327"/>
      <c r="Q1196" s="1327"/>
      <c r="R1196" s="1327"/>
      <c r="S1196" s="1327"/>
      <c r="T1196" s="1325" t="s">
        <v>298</v>
      </c>
      <c r="U1196" s="1325"/>
      <c r="V1196" s="1325"/>
      <c r="W1196" s="1325"/>
      <c r="X1196" s="1328"/>
      <c r="Y1196" s="1329"/>
      <c r="Z1196" s="1330"/>
    </row>
    <row r="1197" spans="1:26">
      <c r="A1197" s="1331" t="s">
        <v>299</v>
      </c>
      <c r="B1197" s="1332"/>
      <c r="C1197" s="1332"/>
      <c r="D1197" s="1332"/>
      <c r="E1197" s="1333"/>
      <c r="F1197" s="1334" t="s">
        <v>300</v>
      </c>
      <c r="G1197" s="1335"/>
      <c r="H1197" s="1335"/>
      <c r="I1197" s="1335"/>
      <c r="J1197" s="1335"/>
      <c r="K1197" s="1335"/>
      <c r="L1197" s="1335"/>
      <c r="M1197" s="1335"/>
      <c r="N1197" s="1335"/>
      <c r="O1197" s="1335"/>
      <c r="P1197" s="1335"/>
      <c r="Q1197" s="1335"/>
      <c r="R1197" s="1335"/>
      <c r="S1197" s="1335"/>
      <c r="T1197" s="1335"/>
      <c r="U1197" s="1335"/>
      <c r="V1197" s="1335"/>
      <c r="W1197" s="1335"/>
      <c r="X1197" s="1335"/>
      <c r="Y1197" s="1335"/>
      <c r="Z1197" s="1336"/>
    </row>
    <row r="1198" spans="1:26">
      <c r="A1198" s="1337"/>
      <c r="B1198" s="1338"/>
      <c r="C1198" s="1338"/>
      <c r="D1198" s="1338"/>
      <c r="E1198" s="1339"/>
      <c r="F1198" s="1340"/>
      <c r="G1198" s="1341"/>
      <c r="H1198" s="1341"/>
      <c r="I1198" s="1341"/>
      <c r="J1198" s="1341"/>
      <c r="K1198" s="1341"/>
      <c r="L1198" s="1341"/>
      <c r="M1198" s="1341"/>
      <c r="N1198" s="1341"/>
      <c r="O1198" s="1341"/>
      <c r="P1198" s="1341"/>
      <c r="Q1198" s="1341"/>
      <c r="R1198" s="1341"/>
      <c r="S1198" s="1341"/>
      <c r="T1198" s="1341"/>
      <c r="U1198" s="1341"/>
      <c r="V1198" s="1341"/>
      <c r="W1198" s="1341"/>
      <c r="X1198" s="1341"/>
      <c r="Y1198" s="1341"/>
      <c r="Z1198" s="1342"/>
    </row>
    <row r="1199" spans="1:26">
      <c r="A1199" s="1343" t="s">
        <v>301</v>
      </c>
      <c r="B1199" s="1343"/>
      <c r="C1199" s="1343"/>
      <c r="D1199" s="1343"/>
      <c r="E1199" s="1343"/>
      <c r="F1199" s="1324"/>
      <c r="G1199" s="1324"/>
      <c r="H1199" s="1324"/>
      <c r="I1199" s="1324"/>
      <c r="J1199" s="1324"/>
      <c r="K1199" s="1324"/>
      <c r="L1199" s="1324"/>
      <c r="M1199" s="1324"/>
      <c r="N1199" s="1324"/>
      <c r="O1199" s="1324"/>
      <c r="P1199" s="1324"/>
      <c r="Q1199" s="1324"/>
      <c r="R1199" s="1324"/>
      <c r="S1199" s="1344" t="s">
        <v>302</v>
      </c>
      <c r="T1199" s="1345"/>
      <c r="U1199" s="1346"/>
      <c r="V1199" s="1347"/>
      <c r="W1199" s="1347"/>
      <c r="X1199" s="1347"/>
      <c r="Y1199" s="1347"/>
      <c r="Z1199" s="1348"/>
    </row>
    <row r="1200" spans="1:26">
      <c r="A1200" s="1343" t="s">
        <v>303</v>
      </c>
      <c r="B1200" s="1343"/>
      <c r="C1200" s="1343"/>
      <c r="D1200" s="1343"/>
      <c r="E1200" s="1343"/>
      <c r="F1200" s="1324"/>
      <c r="G1200" s="1324"/>
      <c r="H1200" s="1324"/>
      <c r="I1200" s="1324"/>
      <c r="J1200" s="1324"/>
      <c r="K1200" s="1324"/>
      <c r="L1200" s="1324"/>
      <c r="M1200" s="1324"/>
      <c r="N1200" s="1324"/>
      <c r="O1200" s="1324"/>
      <c r="P1200" s="1324"/>
      <c r="Q1200" s="1324"/>
      <c r="R1200" s="1324"/>
      <c r="S1200" s="1344" t="s">
        <v>304</v>
      </c>
      <c r="T1200" s="1345"/>
      <c r="U1200" s="1346"/>
      <c r="V1200" s="1347"/>
      <c r="W1200" s="1347"/>
      <c r="X1200" s="1347"/>
      <c r="Y1200" s="1347"/>
      <c r="Z1200" s="1348"/>
    </row>
    <row r="1201" spans="1:26">
      <c r="A1201" s="1349"/>
      <c r="B1201" s="1349"/>
      <c r="C1201" s="1349"/>
      <c r="D1201" s="1349"/>
      <c r="E1201" s="1349"/>
      <c r="F1201" s="1350"/>
      <c r="G1201" s="1350"/>
      <c r="H1201" s="1350"/>
      <c r="I1201" s="1350"/>
      <c r="J1201" s="1350"/>
      <c r="K1201" s="1350"/>
      <c r="L1201" s="1350"/>
      <c r="M1201" s="1350"/>
      <c r="N1201" s="1350"/>
      <c r="O1201" s="1350"/>
      <c r="P1201" s="1350"/>
      <c r="Q1201" s="1350"/>
      <c r="R1201" s="1350"/>
      <c r="S1201" s="1350"/>
      <c r="T1201" s="1350"/>
      <c r="U1201" s="1350"/>
      <c r="V1201" s="1350"/>
      <c r="W1201" s="1350"/>
      <c r="X1201" s="1350"/>
      <c r="Y1201" s="1350"/>
      <c r="Z1201" s="1351"/>
    </row>
    <row r="1202" spans="1:26">
      <c r="A1202" s="1320" t="s">
        <v>305</v>
      </c>
      <c r="B1202" s="1321"/>
      <c r="C1202" s="1321"/>
      <c r="D1202" s="1321"/>
      <c r="E1202" s="1321"/>
      <c r="F1202" s="1321"/>
      <c r="G1202" s="1321"/>
      <c r="H1202" s="1321"/>
      <c r="I1202" s="1321"/>
      <c r="J1202" s="1321"/>
      <c r="K1202" s="1321"/>
      <c r="L1202" s="1321"/>
      <c r="M1202" s="1321"/>
      <c r="N1202" s="1321"/>
      <c r="O1202" s="1321"/>
      <c r="P1202" s="1321"/>
      <c r="Q1202" s="1321"/>
      <c r="R1202" s="1321"/>
      <c r="S1202" s="1321"/>
      <c r="T1202" s="1321"/>
      <c r="U1202" s="1321"/>
      <c r="V1202" s="1321"/>
      <c r="W1202" s="1321"/>
      <c r="X1202" s="1321"/>
      <c r="Y1202" s="1321"/>
      <c r="Z1202" s="1322"/>
    </row>
    <row r="1203" spans="1:26">
      <c r="A1203" s="1352" t="s">
        <v>306</v>
      </c>
      <c r="B1203" s="1353"/>
      <c r="C1203" s="1354"/>
      <c r="D1203" s="1355" t="s">
        <v>69</v>
      </c>
      <c r="E1203" s="1356"/>
      <c r="F1203" s="1356"/>
      <c r="G1203" s="1356"/>
      <c r="H1203" s="1356"/>
      <c r="I1203" s="1356"/>
      <c r="J1203" s="1356"/>
      <c r="K1203" s="1356"/>
      <c r="L1203" s="1356"/>
      <c r="M1203" s="1356"/>
      <c r="N1203" s="1356"/>
      <c r="O1203" s="1356"/>
      <c r="P1203" s="1356"/>
      <c r="Q1203" s="1356"/>
      <c r="R1203" s="1356"/>
      <c r="S1203" s="1356"/>
      <c r="T1203" s="1356"/>
      <c r="U1203" s="1356"/>
      <c r="V1203" s="1356"/>
      <c r="W1203" s="1356"/>
      <c r="X1203" s="1356"/>
      <c r="Y1203" s="1353"/>
      <c r="Z1203" s="1357" t="s">
        <v>105</v>
      </c>
    </row>
    <row r="1204" spans="1:26">
      <c r="A1204" s="1358" t="s">
        <v>376</v>
      </c>
      <c r="B1204" s="1359"/>
      <c r="C1204" s="1360"/>
      <c r="D1204" s="1361" t="s">
        <v>98</v>
      </c>
      <c r="E1204" s="1359"/>
      <c r="F1204" s="1359"/>
      <c r="G1204" s="1359"/>
      <c r="H1204" s="1359"/>
      <c r="I1204" s="1359"/>
      <c r="J1204" s="1359"/>
      <c r="K1204" s="1359"/>
      <c r="L1204" s="1359"/>
      <c r="M1204" s="1359"/>
      <c r="N1204" s="1359"/>
      <c r="O1204" s="1359"/>
      <c r="P1204" s="1359"/>
      <c r="Q1204" s="1359"/>
      <c r="R1204" s="1359"/>
      <c r="S1204" s="1359"/>
      <c r="T1204" s="1359"/>
      <c r="U1204" s="1359"/>
      <c r="V1204" s="1359"/>
      <c r="W1204" s="1359"/>
      <c r="X1204" s="1359"/>
      <c r="Y1204" s="1360"/>
      <c r="Z1204" s="1362" t="s">
        <v>123</v>
      </c>
    </row>
    <row r="1205" spans="1:26">
      <c r="A1205" s="1363"/>
      <c r="B1205" s="1364"/>
      <c r="C1205" s="1365"/>
      <c r="D1205" s="1366"/>
      <c r="E1205" s="1364"/>
      <c r="F1205" s="1364"/>
      <c r="G1205" s="1364"/>
      <c r="H1205" s="1364"/>
      <c r="I1205" s="1364"/>
      <c r="J1205" s="1364"/>
      <c r="K1205" s="1364"/>
      <c r="L1205" s="1364"/>
      <c r="M1205" s="1364"/>
      <c r="N1205" s="1364"/>
      <c r="O1205" s="1364"/>
      <c r="P1205" s="1364"/>
      <c r="Q1205" s="1364"/>
      <c r="R1205" s="1364"/>
      <c r="S1205" s="1364"/>
      <c r="T1205" s="1364"/>
      <c r="U1205" s="1364"/>
      <c r="V1205" s="1364"/>
      <c r="W1205" s="1364"/>
      <c r="X1205" s="1364"/>
      <c r="Y1205" s="1365"/>
      <c r="Z1205" s="1367"/>
    </row>
    <row r="1206" spans="1:26">
      <c r="A1206" s="1350"/>
      <c r="B1206" s="1350"/>
      <c r="C1206" s="1350"/>
      <c r="D1206" s="1350"/>
      <c r="E1206" s="1350"/>
      <c r="F1206" s="1350"/>
      <c r="G1206" s="1350"/>
      <c r="H1206" s="1350"/>
      <c r="I1206" s="1350"/>
      <c r="J1206" s="1350"/>
      <c r="K1206" s="1350"/>
      <c r="L1206" s="1350"/>
      <c r="M1206" s="1350"/>
      <c r="N1206" s="1350"/>
      <c r="O1206" s="1350"/>
      <c r="P1206" s="1350"/>
      <c r="Q1206" s="1350"/>
      <c r="R1206" s="1350"/>
      <c r="S1206" s="1350"/>
      <c r="T1206" s="1350"/>
      <c r="U1206" s="1350"/>
      <c r="V1206" s="1350"/>
      <c r="W1206" s="1350"/>
      <c r="X1206" s="1350"/>
      <c r="Y1206" s="1350"/>
      <c r="Z1206" s="1350"/>
    </row>
    <row r="1207" spans="1:26">
      <c r="A1207" s="1368" t="s">
        <v>309</v>
      </c>
      <c r="B1207" s="1369"/>
      <c r="C1207" s="1369"/>
      <c r="D1207" s="1369"/>
      <c r="E1207" s="1369"/>
      <c r="F1207" s="1369"/>
      <c r="G1207" s="1369"/>
      <c r="H1207" s="1369"/>
      <c r="I1207" s="1369"/>
      <c r="J1207" s="1369"/>
      <c r="K1207" s="1369"/>
      <c r="L1207" s="1369"/>
      <c r="M1207" s="1369"/>
      <c r="N1207" s="1369"/>
      <c r="O1207" s="1369"/>
      <c r="P1207" s="1369"/>
      <c r="Q1207" s="1369"/>
      <c r="R1207" s="1369"/>
      <c r="S1207" s="1369"/>
      <c r="T1207" s="1369"/>
      <c r="U1207" s="1369"/>
      <c r="V1207" s="1369"/>
      <c r="W1207" s="1369"/>
      <c r="X1207" s="1369"/>
      <c r="Y1207" s="1369"/>
      <c r="Z1207" s="1369"/>
    </row>
    <row r="1208" spans="1:26">
      <c r="A1208" s="1370" t="s">
        <v>310</v>
      </c>
      <c r="B1208" s="1371" t="s">
        <v>311</v>
      </c>
      <c r="C1208" s="1372"/>
      <c r="D1208" s="1372"/>
      <c r="E1208" s="1372"/>
      <c r="F1208" s="1372"/>
      <c r="G1208" s="1372"/>
      <c r="H1208" s="1372"/>
      <c r="I1208" s="1372"/>
      <c r="J1208" s="1373"/>
      <c r="K1208" s="1374" t="s">
        <v>312</v>
      </c>
      <c r="L1208" s="1374"/>
      <c r="M1208" s="1374"/>
      <c r="N1208" s="1374"/>
      <c r="O1208" s="1374"/>
      <c r="P1208" s="1374"/>
      <c r="Q1208" s="1374"/>
      <c r="R1208" s="1374"/>
      <c r="S1208" s="1374"/>
      <c r="T1208" s="1374"/>
      <c r="U1208" s="1374"/>
      <c r="V1208" s="1374"/>
      <c r="W1208" s="1371" t="s">
        <v>313</v>
      </c>
      <c r="X1208" s="1372"/>
      <c r="Y1208" s="1373"/>
      <c r="Z1208" s="1371" t="s">
        <v>314</v>
      </c>
    </row>
    <row r="1209" spans="1:26">
      <c r="A1209" s="1375"/>
      <c r="B1209" s="1376"/>
      <c r="C1209" s="1377"/>
      <c r="D1209" s="1377"/>
      <c r="E1209" s="1377"/>
      <c r="F1209" s="1377"/>
      <c r="G1209" s="1377"/>
      <c r="H1209" s="1377"/>
      <c r="I1209" s="1377"/>
      <c r="J1209" s="1378"/>
      <c r="K1209" s="1379" t="s">
        <v>315</v>
      </c>
      <c r="L1209" s="1379"/>
      <c r="M1209" s="1379" t="s">
        <v>316</v>
      </c>
      <c r="N1209" s="1379"/>
      <c r="O1209" s="1379" t="s">
        <v>317</v>
      </c>
      <c r="P1209" s="1379"/>
      <c r="Q1209" s="1380" t="s">
        <v>318</v>
      </c>
      <c r="R1209" s="1381"/>
      <c r="S1209" s="1380" t="s">
        <v>319</v>
      </c>
      <c r="T1209" s="1381"/>
      <c r="U1209" s="1380" t="s">
        <v>320</v>
      </c>
      <c r="V1209" s="1381"/>
      <c r="W1209" s="1376"/>
      <c r="X1209" s="1377"/>
      <c r="Y1209" s="1378"/>
      <c r="Z1209" s="1376"/>
    </row>
    <row r="1210" spans="1:26">
      <c r="A1210" s="1382"/>
      <c r="B1210" s="1383"/>
      <c r="C1210" s="1384"/>
      <c r="D1210" s="1384"/>
      <c r="E1210" s="1384"/>
      <c r="F1210" s="1384"/>
      <c r="G1210" s="1384"/>
      <c r="H1210" s="1384"/>
      <c r="I1210" s="1384"/>
      <c r="J1210" s="1385"/>
      <c r="K1210" s="1379" t="s">
        <v>321</v>
      </c>
      <c r="L1210" s="1379"/>
      <c r="M1210" s="1379" t="s">
        <v>321</v>
      </c>
      <c r="N1210" s="1379"/>
      <c r="O1210" s="1379" t="s">
        <v>321</v>
      </c>
      <c r="P1210" s="1379"/>
      <c r="Q1210" s="1380" t="s">
        <v>322</v>
      </c>
      <c r="R1210" s="1381"/>
      <c r="S1210" s="1380" t="s">
        <v>323</v>
      </c>
      <c r="T1210" s="1381"/>
      <c r="U1210" s="1380" t="s">
        <v>324</v>
      </c>
      <c r="V1210" s="1381"/>
      <c r="W1210" s="1383"/>
      <c r="X1210" s="1384"/>
      <c r="Y1210" s="1385"/>
      <c r="Z1210" s="1383"/>
    </row>
    <row r="1211" spans="1:26">
      <c r="A1211" s="1386"/>
      <c r="B1211" s="1387" t="s">
        <v>372</v>
      </c>
      <c r="C1211" s="1388"/>
      <c r="D1211" s="1388"/>
      <c r="E1211" s="1388"/>
      <c r="F1211" s="1388"/>
      <c r="G1211" s="1388"/>
      <c r="H1211" s="1388"/>
      <c r="I1211" s="1388"/>
      <c r="J1211" s="1389"/>
      <c r="K1211" s="1390">
        <v>7.2</v>
      </c>
      <c r="L1211" s="1391"/>
      <c r="M1211" s="1390"/>
      <c r="N1211" s="1391"/>
      <c r="O1211" s="1390"/>
      <c r="P1211" s="1391"/>
      <c r="S1211" s="1390"/>
      <c r="T1211" s="1391"/>
      <c r="U1211" s="1390"/>
      <c r="V1211" s="1391"/>
      <c r="W1211" s="1390">
        <v>3</v>
      </c>
      <c r="X1211" s="1392"/>
      <c r="Y1211" s="1391"/>
      <c r="Z1211" s="1393">
        <v>21.6</v>
      </c>
    </row>
    <row r="1212" spans="1:26">
      <c r="A1212" s="1386"/>
      <c r="B1212" s="1387" t="s">
        <v>373</v>
      </c>
      <c r="C1212" s="1388"/>
      <c r="D1212" s="1388"/>
      <c r="E1212" s="1388"/>
      <c r="F1212" s="1388"/>
      <c r="G1212" s="1388"/>
      <c r="H1212" s="1388"/>
      <c r="I1212" s="1388"/>
      <c r="J1212" s="1389"/>
      <c r="K1212" s="1390">
        <v>4.4000000000000004</v>
      </c>
      <c r="L1212" s="1391"/>
      <c r="M1212" s="1390"/>
      <c r="N1212" s="1391"/>
      <c r="O1212" s="1390"/>
      <c r="P1212" s="1391"/>
      <c r="Q1212" s="1390"/>
      <c r="R1212" s="1391"/>
      <c r="S1212" s="1390"/>
      <c r="T1212" s="1391"/>
      <c r="U1212" s="1390"/>
      <c r="V1212" s="1391"/>
      <c r="W1212" s="1390"/>
      <c r="X1212" s="1392"/>
      <c r="Y1212" s="1391"/>
      <c r="Z1212" s="1549">
        <v>4.4000000000000004</v>
      </c>
    </row>
    <row r="1213" spans="1:26">
      <c r="A1213" s="1386"/>
      <c r="B1213" s="1387" t="s">
        <v>374</v>
      </c>
      <c r="C1213" s="1388"/>
      <c r="D1213" s="1388"/>
      <c r="E1213" s="1388"/>
      <c r="F1213" s="1388"/>
      <c r="G1213" s="1388"/>
      <c r="H1213" s="1388"/>
      <c r="I1213" s="1388"/>
      <c r="J1213" s="1389"/>
      <c r="K1213" s="1390">
        <v>3.3</v>
      </c>
      <c r="L1213" s="1391"/>
      <c r="M1213" s="1390"/>
      <c r="N1213" s="1391"/>
      <c r="O1213" s="1390"/>
      <c r="P1213" s="1391"/>
      <c r="Q1213" s="1390"/>
      <c r="R1213" s="1391"/>
      <c r="S1213" s="1390"/>
      <c r="T1213" s="1391"/>
      <c r="U1213" s="1390"/>
      <c r="V1213" s="1391"/>
      <c r="W1213" s="1390">
        <v>2</v>
      </c>
      <c r="X1213" s="1392"/>
      <c r="Y1213" s="1391"/>
      <c r="Z1213" s="1393">
        <v>6.6</v>
      </c>
    </row>
    <row r="1214" spans="1:26">
      <c r="A1214" s="1386"/>
      <c r="B1214" s="1387"/>
      <c r="C1214" s="1388"/>
      <c r="D1214" s="1388"/>
      <c r="E1214" s="1388"/>
      <c r="F1214" s="1388"/>
      <c r="G1214" s="1388"/>
      <c r="H1214" s="1388"/>
      <c r="I1214" s="1388"/>
      <c r="J1214" s="1389"/>
      <c r="K1214" s="1390"/>
      <c r="L1214" s="1391"/>
      <c r="M1214" s="1390"/>
      <c r="N1214" s="1391"/>
      <c r="O1214" s="1390"/>
      <c r="P1214" s="1391"/>
      <c r="Q1214" s="1390"/>
      <c r="R1214" s="1391"/>
      <c r="S1214" s="1390"/>
      <c r="T1214" s="1391"/>
      <c r="U1214" s="1390"/>
      <c r="V1214" s="1391"/>
      <c r="W1214" s="1390"/>
      <c r="X1214" s="1392"/>
      <c r="Y1214" s="1391"/>
      <c r="Z1214" s="1393">
        <v>0</v>
      </c>
    </row>
    <row r="1215" spans="1:26">
      <c r="A1215" s="1386"/>
      <c r="B1215" s="1387"/>
      <c r="C1215" s="1388"/>
      <c r="D1215" s="1388"/>
      <c r="E1215" s="1388"/>
      <c r="F1215" s="1388"/>
      <c r="G1215" s="1388"/>
      <c r="H1215" s="1388"/>
      <c r="I1215" s="1388"/>
      <c r="J1215" s="1389"/>
      <c r="K1215" s="1390"/>
      <c r="L1215" s="1391"/>
      <c r="M1215" s="1390"/>
      <c r="N1215" s="1391"/>
      <c r="O1215" s="1390"/>
      <c r="P1215" s="1391"/>
      <c r="Q1215" s="1390"/>
      <c r="R1215" s="1391"/>
      <c r="S1215" s="1390"/>
      <c r="T1215" s="1391"/>
      <c r="U1215" s="1390"/>
      <c r="V1215" s="1391"/>
      <c r="W1215" s="1390"/>
      <c r="X1215" s="1392"/>
      <c r="Y1215" s="1391"/>
      <c r="Z1215" s="1393">
        <v>0</v>
      </c>
    </row>
    <row r="1216" spans="1:26">
      <c r="A1216" s="1394"/>
      <c r="B1216" s="1395"/>
      <c r="C1216" s="1396"/>
      <c r="D1216" s="1396"/>
      <c r="E1216" s="1396"/>
      <c r="F1216" s="1396"/>
      <c r="G1216" s="1396"/>
      <c r="H1216" s="1396"/>
      <c r="I1216" s="1396"/>
      <c r="J1216" s="1397"/>
      <c r="K1216" s="1398"/>
      <c r="L1216" s="1399"/>
      <c r="M1216" s="1398"/>
      <c r="N1216" s="1399"/>
      <c r="O1216" s="1398"/>
      <c r="P1216" s="1399"/>
      <c r="Q1216" s="1398"/>
      <c r="R1216" s="1399"/>
      <c r="S1216" s="1398"/>
      <c r="T1216" s="1399"/>
      <c r="U1216" s="1398"/>
      <c r="V1216" s="1399"/>
      <c r="W1216" s="1398"/>
      <c r="X1216" s="1400"/>
      <c r="Y1216" s="1399"/>
      <c r="Z1216" s="1401">
        <v>0</v>
      </c>
    </row>
    <row r="1217" spans="1:28">
      <c r="A1217" s="1402" t="s">
        <v>326</v>
      </c>
      <c r="B1217" s="1403"/>
      <c r="C1217" s="1404"/>
      <c r="D1217" s="1404"/>
      <c r="E1217" s="1404"/>
      <c r="F1217" s="1404"/>
      <c r="G1217" s="1404"/>
      <c r="H1217" s="1404"/>
      <c r="I1217" s="1404"/>
      <c r="J1217" s="1404"/>
      <c r="K1217" s="1404"/>
      <c r="L1217" s="1404"/>
      <c r="M1217" s="1404"/>
      <c r="N1217" s="1404"/>
      <c r="O1217" s="1404"/>
      <c r="P1217" s="1404"/>
      <c r="Q1217" s="1404"/>
      <c r="R1217" s="1404"/>
      <c r="S1217" s="1404"/>
      <c r="T1217" s="1404"/>
      <c r="U1217" s="1404"/>
      <c r="V1217" s="1404"/>
      <c r="W1217" s="1404"/>
      <c r="X1217" s="1404"/>
      <c r="Y1217" s="1404"/>
      <c r="Z1217" s="1405">
        <v>32.6</v>
      </c>
      <c r="AB1217" s="1485">
        <f>+Z1217+'[130]MEMORIAS ANDEN CALLE 12'!Z1478</f>
        <v>39.200000000000003</v>
      </c>
    </row>
    <row r="1218" spans="1:28">
      <c r="A1218" s="1406"/>
      <c r="B1218" s="1406"/>
      <c r="C1218" s="1406"/>
      <c r="D1218" s="1406"/>
      <c r="E1218" s="1406"/>
      <c r="F1218" s="1406"/>
      <c r="G1218" s="1406"/>
      <c r="H1218" s="1406"/>
      <c r="I1218" s="1406"/>
      <c r="J1218" s="1406"/>
      <c r="K1218" s="1406"/>
      <c r="L1218" s="1406"/>
      <c r="M1218" s="1406"/>
      <c r="N1218" s="1406"/>
      <c r="O1218" s="1406"/>
      <c r="P1218" s="1406"/>
      <c r="Q1218" s="1406"/>
      <c r="R1218" s="1406"/>
      <c r="S1218" s="1406"/>
      <c r="T1218" s="1406"/>
      <c r="U1218" s="1406"/>
      <c r="V1218" s="1406"/>
      <c r="W1218" s="1406"/>
      <c r="X1218" s="1406"/>
      <c r="Y1218" s="1407"/>
      <c r="Z1218" s="1407"/>
    </row>
    <row r="1219" spans="1:28">
      <c r="A1219" s="1368" t="s">
        <v>327</v>
      </c>
      <c r="B1219" s="1369"/>
      <c r="C1219" s="1369"/>
      <c r="D1219" s="1369"/>
      <c r="E1219" s="1369"/>
      <c r="F1219" s="1369"/>
      <c r="G1219" s="1369"/>
      <c r="H1219" s="1369"/>
      <c r="I1219" s="1369"/>
      <c r="J1219" s="1369"/>
      <c r="K1219" s="1369"/>
      <c r="L1219" s="1369"/>
      <c r="M1219" s="1369"/>
      <c r="N1219" s="1369"/>
      <c r="O1219" s="1369"/>
      <c r="P1219" s="1369"/>
      <c r="Q1219" s="1369"/>
      <c r="R1219" s="1369"/>
      <c r="S1219" s="1369"/>
      <c r="T1219" s="1369"/>
      <c r="U1219" s="1369"/>
      <c r="V1219" s="1369"/>
      <c r="W1219" s="1369"/>
      <c r="X1219" s="1369"/>
      <c r="Y1219" s="1369"/>
      <c r="Z1219" s="1369"/>
    </row>
    <row r="1220" spans="1:28">
      <c r="A1220" s="1408" t="s">
        <v>328</v>
      </c>
      <c r="B1220" s="1356"/>
      <c r="C1220" s="1356"/>
      <c r="D1220" s="1356"/>
      <c r="E1220" s="1356"/>
      <c r="F1220" s="1356"/>
      <c r="G1220" s="1356"/>
      <c r="H1220" s="1356"/>
      <c r="I1220" s="1356"/>
      <c r="J1220" s="1356"/>
      <c r="K1220" s="1356"/>
      <c r="L1220" s="1356"/>
      <c r="M1220" s="1356"/>
      <c r="N1220" s="1356"/>
      <c r="O1220" s="1356"/>
      <c r="P1220" s="1356"/>
      <c r="Q1220" s="1356"/>
      <c r="R1220" s="1356"/>
      <c r="S1220" s="1356"/>
      <c r="T1220" s="1356"/>
      <c r="U1220" s="1356"/>
      <c r="V1220" s="1356"/>
      <c r="W1220" s="1356"/>
      <c r="X1220" s="1356"/>
      <c r="Y1220" s="1356"/>
      <c r="Z1220" s="1356"/>
    </row>
    <row r="1221" spans="1:28">
      <c r="B1221" s="1409"/>
      <c r="C1221" s="1409"/>
      <c r="D1221" s="1409"/>
      <c r="E1221" s="1409"/>
      <c r="F1221" s="1409"/>
      <c r="G1221" s="1409"/>
      <c r="H1221" s="1409"/>
      <c r="I1221" s="1409"/>
      <c r="J1221" s="1409"/>
      <c r="K1221" s="1409"/>
      <c r="L1221" s="1486"/>
      <c r="M1221" s="1486"/>
      <c r="N1221" s="1486"/>
      <c r="O1221" s="1486"/>
      <c r="P1221" s="1409"/>
      <c r="Q1221" s="1409"/>
      <c r="R1221" s="1409"/>
      <c r="S1221" s="1409"/>
      <c r="T1221" s="1409"/>
      <c r="U1221" s="1409"/>
      <c r="V1221" s="1409"/>
      <c r="W1221" s="1409"/>
      <c r="X1221" s="1409"/>
      <c r="Y1221" s="1409"/>
      <c r="Z1221" s="1409"/>
    </row>
    <row r="1222" spans="1:28">
      <c r="A1222" s="1413"/>
      <c r="B1222" s="1349"/>
      <c r="C1222" s="1349"/>
      <c r="D1222" s="1349"/>
      <c r="E1222" s="1349"/>
      <c r="F1222" s="1349"/>
      <c r="G1222" s="1349"/>
      <c r="H1222" s="1349"/>
      <c r="I1222" s="1349"/>
      <c r="J1222" s="1349"/>
      <c r="K1222" s="1349"/>
      <c r="L1222" s="1349"/>
      <c r="M1222" s="1349"/>
      <c r="N1222" s="1349"/>
      <c r="O1222" s="1349"/>
      <c r="P1222" s="1349"/>
      <c r="Q1222" s="1349"/>
      <c r="R1222" s="1349"/>
      <c r="S1222" s="1349"/>
      <c r="T1222" s="1349"/>
      <c r="U1222" s="1349"/>
      <c r="V1222" s="1349"/>
      <c r="W1222" s="1349"/>
      <c r="X1222" s="1349"/>
      <c r="Y1222" s="1349"/>
      <c r="Z1222" s="1349"/>
    </row>
    <row r="1223" spans="1:28">
      <c r="A1223" s="1413"/>
      <c r="B1223" s="1349"/>
      <c r="C1223" s="1349"/>
      <c r="D1223" s="1349"/>
      <c r="E1223" s="1349"/>
      <c r="F1223" s="1349"/>
      <c r="G1223" s="1349"/>
      <c r="H1223" s="1349"/>
      <c r="I1223" s="1349"/>
      <c r="J1223" s="1349"/>
      <c r="K1223" s="1349"/>
      <c r="L1223" s="1349"/>
      <c r="M1223" s="1349"/>
      <c r="N1223" s="1349"/>
      <c r="O1223" s="1349"/>
      <c r="P1223" s="1349"/>
      <c r="Q1223" s="1349"/>
      <c r="R1223" s="1349"/>
      <c r="S1223" s="1349"/>
      <c r="T1223" s="1349"/>
      <c r="U1223" s="1349"/>
      <c r="V1223" s="1349"/>
      <c r="W1223" s="1349"/>
      <c r="X1223" s="1349"/>
      <c r="Y1223" s="1349"/>
      <c r="Z1223" s="1349"/>
    </row>
    <row r="1224" spans="1:28">
      <c r="A1224" s="1413"/>
      <c r="B1224" s="1349" t="s">
        <v>329</v>
      </c>
      <c r="C1224" s="1349"/>
      <c r="D1224" s="1349"/>
      <c r="E1224" s="1349"/>
      <c r="F1224" s="1349"/>
      <c r="G1224" s="1349"/>
      <c r="H1224" s="1349"/>
      <c r="I1224" s="1349"/>
      <c r="J1224" s="1349"/>
      <c r="K1224" s="1349"/>
      <c r="L1224" s="1349"/>
      <c r="M1224" s="1349"/>
      <c r="N1224" s="1349"/>
      <c r="O1224" s="1349"/>
      <c r="P1224" s="1349"/>
      <c r="Q1224" s="1349"/>
      <c r="R1224" s="1349"/>
      <c r="S1224" s="1349"/>
      <c r="T1224" s="1349"/>
      <c r="U1224" s="1349"/>
      <c r="V1224" s="1349"/>
      <c r="W1224" s="1349"/>
      <c r="X1224" s="1349"/>
      <c r="Y1224" s="1349"/>
      <c r="Z1224" s="1349"/>
    </row>
    <row r="1225" spans="1:28">
      <c r="A1225" s="1413"/>
      <c r="B1225" s="1349"/>
      <c r="C1225" s="1349"/>
      <c r="D1225" s="1349"/>
      <c r="E1225" s="1349"/>
      <c r="F1225" s="1349"/>
      <c r="G1225" s="1349"/>
      <c r="H1225" s="1349"/>
      <c r="I1225" s="1349"/>
      <c r="J1225" s="1349"/>
      <c r="K1225" s="1349"/>
      <c r="L1225" s="1349"/>
      <c r="M1225" s="1349"/>
      <c r="N1225" s="1349"/>
      <c r="O1225" s="1349"/>
      <c r="P1225" s="1349"/>
      <c r="Q1225" s="1349"/>
      <c r="R1225" s="1349"/>
      <c r="S1225" s="1349"/>
      <c r="T1225" s="1349"/>
      <c r="U1225" s="1349"/>
      <c r="V1225" s="1349"/>
      <c r="W1225" s="1349"/>
      <c r="X1225" s="1349"/>
      <c r="Y1225" s="1349"/>
      <c r="Z1225" s="1349"/>
    </row>
    <row r="1226" spans="1:28">
      <c r="A1226" s="1413"/>
      <c r="B1226" s="1349"/>
      <c r="C1226" s="1349"/>
      <c r="D1226" s="1349"/>
      <c r="E1226" s="1349"/>
      <c r="F1226" s="1349"/>
      <c r="G1226" s="1349"/>
      <c r="H1226" s="1349"/>
      <c r="I1226" s="1349"/>
      <c r="J1226" s="1349"/>
      <c r="K1226" s="1349"/>
      <c r="L1226" s="1349"/>
      <c r="M1226" s="1349"/>
      <c r="N1226" s="1349"/>
      <c r="O1226" s="1349"/>
      <c r="P1226" s="1349"/>
      <c r="Q1226" s="1349"/>
      <c r="R1226" s="1349"/>
      <c r="S1226" s="1349"/>
      <c r="T1226" s="1349"/>
      <c r="U1226" s="1349"/>
      <c r="V1226" s="1349"/>
      <c r="W1226" s="1349"/>
      <c r="X1226" s="1349"/>
      <c r="Y1226" s="1349"/>
      <c r="Z1226" s="1349"/>
    </row>
    <row r="1227" spans="1:28">
      <c r="A1227" s="1413"/>
      <c r="B1227" s="1349"/>
      <c r="C1227" s="1349"/>
      <c r="D1227" s="1349"/>
      <c r="E1227" s="1349"/>
      <c r="F1227" s="1349"/>
      <c r="G1227" s="1349"/>
      <c r="H1227" s="1349"/>
      <c r="I1227" s="1349"/>
      <c r="J1227" s="1349"/>
      <c r="K1227" s="1349"/>
      <c r="L1227" s="1349"/>
      <c r="M1227" s="1349"/>
      <c r="N1227" s="1349"/>
      <c r="O1227" s="1349"/>
      <c r="P1227" s="1349"/>
      <c r="Q1227" s="1349"/>
      <c r="R1227" s="1349"/>
      <c r="S1227" s="1349"/>
      <c r="T1227" s="1349"/>
      <c r="U1227" s="1349"/>
      <c r="V1227" s="1349"/>
      <c r="W1227" s="1349"/>
      <c r="X1227" s="1349"/>
      <c r="Y1227" s="1349"/>
      <c r="Z1227" s="1349"/>
    </row>
    <row r="1228" spans="1:28">
      <c r="A1228" s="1413"/>
      <c r="B1228" s="1349"/>
      <c r="C1228" s="1349"/>
      <c r="D1228" s="1349"/>
      <c r="E1228" s="1349"/>
      <c r="F1228" s="1349"/>
      <c r="G1228" s="1349"/>
      <c r="H1228" s="1349"/>
      <c r="I1228" s="1349"/>
      <c r="J1228" s="1349"/>
      <c r="K1228" s="1349"/>
      <c r="L1228" s="1349"/>
      <c r="M1228" s="1349"/>
      <c r="N1228" s="1349"/>
      <c r="O1228" s="1349"/>
      <c r="P1228" s="1349"/>
      <c r="Q1228" s="1349"/>
      <c r="R1228" s="1349"/>
      <c r="S1228" s="1349"/>
      <c r="T1228" s="1349"/>
      <c r="U1228" s="1349"/>
      <c r="V1228" s="1349"/>
      <c r="W1228" s="1349"/>
      <c r="X1228" s="1349"/>
      <c r="Y1228" s="1349"/>
      <c r="Z1228" s="1349"/>
    </row>
    <row r="1229" spans="1:28">
      <c r="A1229" s="1413"/>
      <c r="B1229" s="1349"/>
      <c r="C1229" s="1349"/>
      <c r="D1229" s="1349"/>
      <c r="E1229" s="1349"/>
      <c r="F1229" s="1349"/>
      <c r="G1229" s="1349"/>
      <c r="H1229" s="1349"/>
      <c r="I1229" s="1349"/>
      <c r="J1229" s="1349"/>
      <c r="K1229" s="1349"/>
      <c r="L1229" s="1349"/>
      <c r="M1229" s="1349"/>
      <c r="N1229" s="1349"/>
      <c r="O1229" s="1349"/>
      <c r="P1229" s="1349"/>
      <c r="Q1229" s="1349"/>
      <c r="R1229" s="1349"/>
      <c r="S1229" s="1349"/>
      <c r="T1229" s="1349"/>
      <c r="U1229" s="1349"/>
      <c r="V1229" s="1349"/>
      <c r="W1229" s="1349"/>
      <c r="X1229" s="1349"/>
      <c r="Y1229" s="1349"/>
      <c r="Z1229" s="1349"/>
    </row>
    <row r="1230" spans="1:28">
      <c r="A1230" s="1413"/>
      <c r="B1230" s="1349"/>
      <c r="C1230" s="1349"/>
      <c r="D1230" s="1349"/>
      <c r="E1230" s="1349"/>
      <c r="F1230" s="1349"/>
      <c r="G1230" s="1349"/>
      <c r="H1230" s="1349"/>
      <c r="I1230" s="1349"/>
      <c r="J1230" s="1349"/>
      <c r="K1230" s="1349"/>
      <c r="L1230" s="1349"/>
      <c r="M1230" s="1349"/>
      <c r="N1230" s="1349"/>
      <c r="O1230" s="1349"/>
      <c r="P1230" s="1349"/>
      <c r="Q1230" s="1349"/>
      <c r="R1230" s="1349"/>
      <c r="S1230" s="1349"/>
      <c r="T1230" s="1349"/>
      <c r="U1230" s="1349"/>
      <c r="V1230" s="1349"/>
      <c r="W1230" s="1349"/>
      <c r="X1230" s="1349"/>
      <c r="Y1230" s="1349"/>
      <c r="Z1230" s="1349"/>
    </row>
    <row r="1231" spans="1:28">
      <c r="A1231" s="1413"/>
      <c r="B1231" s="1349"/>
      <c r="C1231" s="1349"/>
      <c r="D1231" s="1349"/>
      <c r="E1231" s="1349"/>
      <c r="F1231" s="1349"/>
      <c r="G1231" s="1349"/>
      <c r="H1231" s="1349"/>
      <c r="I1231" s="1349"/>
      <c r="J1231" s="1349"/>
      <c r="K1231" s="1349"/>
      <c r="L1231" s="1349"/>
      <c r="M1231" s="1349"/>
      <c r="N1231" s="1349"/>
      <c r="O1231" s="1349"/>
      <c r="P1231" s="1349"/>
      <c r="Q1231" s="1349"/>
      <c r="R1231" s="1349"/>
      <c r="S1231" s="1349"/>
      <c r="T1231" s="1349"/>
      <c r="U1231" s="1349"/>
      <c r="V1231" s="1349"/>
      <c r="W1231" s="1349"/>
      <c r="X1231" s="1349"/>
      <c r="Y1231" s="1349"/>
      <c r="Z1231" s="1349"/>
    </row>
    <row r="1232" spans="1:28">
      <c r="A1232" s="1413"/>
      <c r="B1232" s="1349"/>
      <c r="C1232" s="1349"/>
      <c r="D1232" s="1349"/>
      <c r="E1232" s="1349"/>
      <c r="F1232" s="1349"/>
      <c r="G1232" s="1349"/>
      <c r="H1232" s="1349"/>
      <c r="I1232" s="1349"/>
      <c r="J1232" s="1349"/>
      <c r="K1232" s="1349"/>
      <c r="L1232" s="1349"/>
      <c r="M1232" s="1349"/>
      <c r="N1232" s="1349"/>
      <c r="O1232" s="1349"/>
      <c r="P1232" s="1349"/>
      <c r="Q1232" s="1349"/>
      <c r="R1232" s="1349"/>
      <c r="S1232" s="1349"/>
      <c r="T1232" s="1349"/>
      <c r="U1232" s="1349"/>
      <c r="V1232" s="1349"/>
      <c r="W1232" s="1349"/>
      <c r="X1232" s="1349"/>
      <c r="Y1232" s="1349"/>
      <c r="Z1232" s="1349"/>
    </row>
    <row r="1233" spans="1:26">
      <c r="A1233" s="1413"/>
      <c r="B1233" s="1349"/>
      <c r="C1233" s="1349"/>
      <c r="D1233" s="1349"/>
      <c r="E1233" s="1349"/>
      <c r="F1233" s="1349"/>
      <c r="G1233" s="1349"/>
      <c r="H1233" s="1349"/>
      <c r="I1233" s="1349"/>
      <c r="J1233" s="1349"/>
      <c r="K1233" s="1349"/>
      <c r="L1233" s="1349"/>
      <c r="M1233" s="1349"/>
      <c r="N1233" s="1349"/>
      <c r="O1233" s="1349"/>
      <c r="P1233" s="1349"/>
      <c r="Q1233" s="1349"/>
      <c r="R1233" s="1349"/>
      <c r="S1233" s="1349"/>
      <c r="T1233" s="1349"/>
      <c r="U1233" s="1349"/>
      <c r="V1233" s="1349"/>
      <c r="W1233" s="1349"/>
      <c r="X1233" s="1349"/>
      <c r="Y1233" s="1349"/>
      <c r="Z1233" s="1349"/>
    </row>
    <row r="1234" spans="1:26">
      <c r="A1234" s="1413"/>
      <c r="B1234" s="1349"/>
      <c r="C1234" s="1349"/>
      <c r="D1234" s="1349"/>
      <c r="E1234" s="1349"/>
      <c r="F1234" s="1349"/>
      <c r="G1234" s="1349"/>
      <c r="H1234" s="1349"/>
      <c r="I1234" s="1349"/>
      <c r="J1234" s="1349"/>
      <c r="K1234" s="1349"/>
      <c r="L1234" s="1349"/>
      <c r="M1234" s="1349"/>
      <c r="N1234" s="1349"/>
      <c r="O1234" s="1349"/>
      <c r="P1234" s="1349"/>
      <c r="Q1234" s="1349"/>
      <c r="R1234" s="1349"/>
      <c r="S1234" s="1349"/>
      <c r="T1234" s="1349"/>
      <c r="U1234" s="1349"/>
      <c r="V1234" s="1349"/>
      <c r="W1234" s="1349"/>
      <c r="X1234" s="1349"/>
      <c r="Y1234" s="1349"/>
      <c r="Z1234" s="1349"/>
    </row>
    <row r="1235" spans="1:26">
      <c r="A1235" s="1413"/>
      <c r="B1235" s="1349"/>
      <c r="C1235" s="1349"/>
      <c r="D1235" s="1349"/>
      <c r="E1235" s="1349"/>
      <c r="F1235" s="1349"/>
      <c r="G1235" s="1349"/>
      <c r="H1235" s="1349"/>
      <c r="I1235" s="1349"/>
      <c r="J1235" s="1349"/>
      <c r="K1235" s="1349"/>
      <c r="L1235" s="1349"/>
      <c r="M1235" s="1349"/>
      <c r="N1235" s="1349"/>
      <c r="O1235" s="1349"/>
      <c r="P1235" s="1349"/>
      <c r="Q1235" s="1349"/>
      <c r="R1235" s="1349"/>
      <c r="S1235" s="1349"/>
      <c r="T1235" s="1349"/>
      <c r="U1235" s="1349"/>
      <c r="V1235" s="1349"/>
      <c r="W1235" s="1349"/>
      <c r="X1235" s="1349"/>
      <c r="Y1235" s="1349"/>
      <c r="Z1235" s="1349"/>
    </row>
    <row r="1236" spans="1:26">
      <c r="A1236" s="1413"/>
      <c r="B1236" s="1349"/>
      <c r="C1236" s="1349"/>
      <c r="D1236" s="1349"/>
      <c r="E1236" s="1349"/>
      <c r="F1236" s="1349"/>
      <c r="G1236" s="1349"/>
      <c r="H1236" s="1349"/>
      <c r="I1236" s="1349"/>
      <c r="J1236" s="1349"/>
      <c r="K1236" s="1349"/>
      <c r="L1236" s="1349"/>
      <c r="M1236" s="1349"/>
      <c r="N1236" s="1349"/>
      <c r="O1236" s="1349"/>
      <c r="P1236" s="1349"/>
      <c r="Q1236" s="1349"/>
      <c r="R1236" s="1349"/>
      <c r="S1236" s="1349"/>
      <c r="T1236" s="1349"/>
      <c r="U1236" s="1349"/>
      <c r="V1236" s="1349"/>
      <c r="W1236" s="1349"/>
      <c r="X1236" s="1349"/>
      <c r="Y1236" s="1349"/>
      <c r="Z1236" s="1349"/>
    </row>
    <row r="1237" spans="1:26">
      <c r="A1237" s="1414"/>
      <c r="B1237" s="1415"/>
      <c r="C1237" s="1415"/>
      <c r="D1237" s="1415"/>
      <c r="E1237" s="1415"/>
      <c r="F1237" s="1415"/>
      <c r="G1237" s="1415"/>
      <c r="H1237" s="1415"/>
      <c r="I1237" s="1415"/>
      <c r="J1237" s="1415"/>
      <c r="K1237" s="1415"/>
      <c r="L1237" s="1415"/>
      <c r="M1237" s="1415"/>
      <c r="N1237" s="1415"/>
      <c r="O1237" s="1415"/>
      <c r="P1237" s="1415"/>
      <c r="Q1237" s="1415"/>
      <c r="R1237" s="1415"/>
      <c r="S1237" s="1415"/>
      <c r="T1237" s="1415"/>
      <c r="U1237" s="1415"/>
      <c r="V1237" s="1415"/>
      <c r="W1237" s="1415"/>
      <c r="X1237" s="1415"/>
      <c r="Y1237" s="1415"/>
      <c r="Z1237" s="1415"/>
    </row>
    <row r="1238" spans="1:26">
      <c r="A1238" s="1416"/>
      <c r="B1238" s="1416"/>
      <c r="C1238" s="1416"/>
      <c r="D1238" s="1416"/>
      <c r="E1238" s="1416"/>
      <c r="F1238" s="1416"/>
      <c r="G1238" s="1416"/>
      <c r="H1238" s="1416"/>
      <c r="I1238" s="1416"/>
      <c r="J1238" s="1416"/>
      <c r="K1238" s="1416"/>
      <c r="L1238" s="1416"/>
      <c r="M1238" s="1416"/>
      <c r="N1238" s="1416"/>
      <c r="O1238" s="1416"/>
      <c r="P1238" s="1416"/>
      <c r="Q1238" s="1416"/>
      <c r="R1238" s="1416"/>
      <c r="S1238" s="1416"/>
      <c r="T1238" s="1416"/>
      <c r="U1238" s="1416"/>
      <c r="V1238" s="1416"/>
      <c r="W1238" s="1416"/>
      <c r="X1238" s="1416"/>
      <c r="Y1238" s="1416"/>
      <c r="Z1238" s="1417"/>
    </row>
    <row r="1239" spans="1:26">
      <c r="A1239" s="1320" t="s">
        <v>330</v>
      </c>
      <c r="B1239" s="1321"/>
      <c r="C1239" s="1321"/>
      <c r="D1239" s="1321"/>
      <c r="E1239" s="1321"/>
      <c r="F1239" s="1321"/>
      <c r="G1239" s="1321"/>
      <c r="H1239" s="1321"/>
      <c r="I1239" s="1321"/>
      <c r="J1239" s="1321"/>
      <c r="K1239" s="1321"/>
      <c r="L1239" s="1321"/>
      <c r="M1239" s="1321"/>
      <c r="N1239" s="1321"/>
      <c r="O1239" s="1321"/>
      <c r="P1239" s="1321"/>
      <c r="Q1239" s="1321"/>
      <c r="R1239" s="1321"/>
      <c r="S1239" s="1321"/>
      <c r="T1239" s="1321"/>
      <c r="U1239" s="1321"/>
      <c r="V1239" s="1321"/>
      <c r="W1239" s="1321"/>
      <c r="X1239" s="1321"/>
      <c r="Y1239" s="1321"/>
      <c r="Z1239" s="1321"/>
    </row>
    <row r="1240" spans="1:26">
      <c r="A1240" s="1418"/>
      <c r="B1240" s="1419"/>
      <c r="C1240" s="1419"/>
      <c r="D1240" s="1419"/>
      <c r="E1240" s="1419"/>
      <c r="F1240" s="1419"/>
      <c r="G1240" s="1419"/>
      <c r="H1240" s="1419"/>
      <c r="I1240" s="1419"/>
      <c r="J1240" s="1419"/>
      <c r="K1240" s="1419"/>
      <c r="L1240" s="1419"/>
      <c r="M1240" s="1419"/>
      <c r="N1240" s="1419"/>
      <c r="O1240" s="1419"/>
      <c r="P1240" s="1419"/>
      <c r="Q1240" s="1419"/>
      <c r="R1240" s="1419"/>
      <c r="S1240" s="1419"/>
      <c r="T1240" s="1419"/>
      <c r="U1240" s="1419"/>
      <c r="V1240" s="1419"/>
      <c r="W1240" s="1419"/>
      <c r="X1240" s="1419"/>
      <c r="Y1240" s="1419"/>
      <c r="Z1240" s="1419"/>
    </row>
    <row r="1241" spans="1:26">
      <c r="A1241" s="1420"/>
      <c r="B1241" s="1421"/>
      <c r="C1241" s="1421"/>
      <c r="D1241" s="1421"/>
      <c r="E1241" s="1421"/>
      <c r="F1241" s="1421"/>
      <c r="G1241" s="1421"/>
      <c r="H1241" s="1421"/>
      <c r="I1241" s="1421"/>
      <c r="J1241" s="1421"/>
      <c r="K1241" s="1421"/>
      <c r="L1241" s="1421"/>
      <c r="M1241" s="1421"/>
      <c r="N1241" s="1421"/>
      <c r="O1241" s="1421"/>
      <c r="P1241" s="1421"/>
      <c r="Q1241" s="1421"/>
      <c r="R1241" s="1421"/>
      <c r="S1241" s="1421"/>
      <c r="T1241" s="1421"/>
      <c r="U1241" s="1421"/>
      <c r="V1241" s="1421"/>
      <c r="W1241" s="1421"/>
      <c r="X1241" s="1421"/>
      <c r="Y1241" s="1421"/>
      <c r="Z1241" s="1421"/>
    </row>
    <row r="1242" spans="1:26">
      <c r="A1242" s="1422"/>
      <c r="B1242" s="1423"/>
      <c r="C1242" s="1423"/>
      <c r="D1242" s="1423"/>
      <c r="E1242" s="1423"/>
      <c r="F1242" s="1423"/>
      <c r="G1242" s="1423"/>
      <c r="H1242" s="1423"/>
      <c r="I1242" s="1423"/>
      <c r="J1242" s="1423"/>
      <c r="K1242" s="1423"/>
      <c r="L1242" s="1423"/>
      <c r="M1242" s="1423"/>
      <c r="N1242" s="1423"/>
      <c r="O1242" s="1423"/>
      <c r="P1242" s="1423"/>
      <c r="Q1242" s="1423"/>
      <c r="R1242" s="1423"/>
      <c r="S1242" s="1423"/>
      <c r="T1242" s="1423"/>
      <c r="U1242" s="1423"/>
      <c r="V1242" s="1423"/>
      <c r="W1242" s="1423"/>
      <c r="X1242" s="1423"/>
      <c r="Y1242" s="1423"/>
      <c r="Z1242" s="1423"/>
    </row>
    <row r="1243" spans="1:26">
      <c r="A1243" s="1424"/>
      <c r="B1243" s="1425"/>
      <c r="C1243" s="1425"/>
      <c r="D1243" s="1425"/>
      <c r="E1243" s="1425"/>
      <c r="F1243" s="1425"/>
      <c r="G1243" s="1425"/>
      <c r="H1243" s="1425"/>
      <c r="I1243" s="1425"/>
      <c r="J1243" s="1425"/>
      <c r="K1243" s="1425"/>
      <c r="L1243" s="1425"/>
      <c r="M1243" s="1425"/>
      <c r="N1243" s="1425"/>
      <c r="O1243" s="1425"/>
      <c r="P1243" s="1425"/>
      <c r="Q1243" s="1425"/>
      <c r="R1243" s="1425"/>
      <c r="S1243" s="1425"/>
      <c r="T1243" s="1425"/>
      <c r="U1243" s="1425"/>
      <c r="V1243" s="1425"/>
      <c r="W1243" s="1425"/>
      <c r="X1243" s="1425"/>
      <c r="Y1243" s="1425"/>
      <c r="Z1243" s="1426"/>
    </row>
    <row r="1244" spans="1:26">
      <c r="A1244" s="1427"/>
      <c r="B1244" s="1428" t="s">
        <v>331</v>
      </c>
      <c r="C1244" s="1428"/>
      <c r="D1244" s="1428"/>
      <c r="E1244" s="1428"/>
      <c r="F1244" s="1428"/>
      <c r="G1244" s="1428"/>
      <c r="H1244" s="1429"/>
      <c r="I1244" s="1429"/>
      <c r="J1244" s="1429"/>
      <c r="K1244" s="1428" t="s">
        <v>332</v>
      </c>
      <c r="L1244" s="1428"/>
      <c r="M1244" s="1428"/>
      <c r="N1244" s="1428"/>
      <c r="O1244" s="1428"/>
      <c r="P1244" s="1428"/>
      <c r="Q1244" s="1428"/>
      <c r="R1244" s="1429"/>
      <c r="S1244" s="1429"/>
      <c r="T1244" s="1428"/>
      <c r="U1244" s="1428"/>
      <c r="V1244" s="1428"/>
      <c r="W1244" s="1428"/>
      <c r="X1244" s="1428"/>
      <c r="Y1244" s="1428"/>
      <c r="Z1244" s="1428"/>
    </row>
    <row r="1245" spans="1:26">
      <c r="A1245" s="1427"/>
      <c r="B1245" s="1430"/>
      <c r="C1245" s="1429"/>
      <c r="D1245" s="1429"/>
      <c r="E1245" s="1429"/>
      <c r="F1245" s="1429"/>
      <c r="G1245" s="1429"/>
      <c r="H1245" s="1429"/>
      <c r="I1245" s="1429"/>
      <c r="J1245" s="1429"/>
      <c r="K1245" s="1430"/>
      <c r="L1245" s="1430"/>
      <c r="M1245" s="1429"/>
      <c r="N1245" s="1429"/>
      <c r="O1245" s="1429"/>
      <c r="P1245" s="1429"/>
      <c r="Q1245" s="1429"/>
      <c r="R1245" s="1429"/>
      <c r="S1245" s="1429"/>
      <c r="T1245" s="1430"/>
      <c r="U1245" s="1430"/>
      <c r="V1245" s="1430"/>
      <c r="W1245" s="1429"/>
      <c r="X1245" s="1429"/>
      <c r="Y1245" s="1429"/>
      <c r="Z1245" s="1429"/>
    </row>
    <row r="1246" spans="1:26">
      <c r="A1246" s="1427"/>
      <c r="B1246" s="1430"/>
      <c r="C1246" s="1429"/>
      <c r="D1246" s="1429"/>
      <c r="E1246" s="1429"/>
      <c r="F1246" s="1429"/>
      <c r="G1246" s="1429"/>
      <c r="H1246" s="1429"/>
      <c r="I1246" s="1429"/>
      <c r="J1246" s="1429"/>
      <c r="K1246" s="1430"/>
      <c r="L1246" s="1430"/>
      <c r="M1246" s="1429"/>
      <c r="N1246" s="1429"/>
      <c r="O1246" s="1429"/>
      <c r="P1246" s="1429"/>
      <c r="Q1246" s="1429"/>
      <c r="R1246" s="1429"/>
      <c r="S1246" s="1429"/>
      <c r="T1246" s="1430"/>
      <c r="U1246" s="1430"/>
      <c r="V1246" s="1430"/>
      <c r="W1246" s="1429"/>
      <c r="X1246" s="1429"/>
      <c r="Y1246" s="1429"/>
      <c r="Z1246" s="1429"/>
    </row>
    <row r="1247" spans="1:26">
      <c r="A1247" s="1427"/>
      <c r="B1247" s="1430"/>
      <c r="C1247" s="1429"/>
      <c r="D1247" s="1429"/>
      <c r="E1247" s="1429"/>
      <c r="F1247" s="1429"/>
      <c r="G1247" s="1429"/>
      <c r="H1247" s="1429"/>
      <c r="I1247" s="1429"/>
      <c r="J1247" s="1429"/>
      <c r="K1247" s="1430"/>
      <c r="L1247" s="1430"/>
      <c r="M1247" s="1429"/>
      <c r="N1247" s="1429"/>
      <c r="O1247" s="1429"/>
      <c r="P1247" s="1429"/>
      <c r="Q1247" s="1429"/>
      <c r="R1247" s="1429"/>
      <c r="S1247" s="1429"/>
      <c r="T1247" s="1430"/>
      <c r="U1247" s="1430"/>
      <c r="V1247" s="1430"/>
      <c r="W1247" s="1429"/>
      <c r="X1247" s="1429"/>
      <c r="Y1247" s="1429"/>
      <c r="Z1247" s="1429"/>
    </row>
    <row r="1248" spans="1:26">
      <c r="A1248" s="1431"/>
      <c r="B1248" s="1432" t="s">
        <v>333</v>
      </c>
      <c r="C1248" s="1433"/>
      <c r="D1248" s="1433"/>
      <c r="E1248" s="1433"/>
      <c r="F1248" s="1433"/>
      <c r="G1248" s="1433"/>
      <c r="H1248" s="1433"/>
      <c r="I1248" s="1434"/>
      <c r="J1248" s="1435"/>
      <c r="K1248" s="1432" t="s">
        <v>333</v>
      </c>
      <c r="L1248" s="1436"/>
      <c r="M1248" s="1433"/>
      <c r="N1248" s="1433"/>
      <c r="O1248" s="1433"/>
      <c r="P1248" s="1433"/>
      <c r="Q1248" s="1433"/>
      <c r="R1248" s="1433"/>
      <c r="S1248" s="1435"/>
      <c r="T1248" s="1437"/>
      <c r="U1248" s="1438"/>
      <c r="V1248" s="1438"/>
      <c r="W1248" s="1439"/>
      <c r="X1248" s="1439"/>
      <c r="Y1248" s="1439"/>
      <c r="Z1248" s="1439"/>
    </row>
    <row r="1249" spans="1:26">
      <c r="A1249" s="1431"/>
      <c r="B1249" s="1437" t="s">
        <v>334</v>
      </c>
      <c r="C1249" s="1439"/>
      <c r="D1249" s="1439"/>
      <c r="E1249" s="1439"/>
      <c r="F1249" s="1439"/>
      <c r="G1249" s="1439"/>
      <c r="H1249" s="1439"/>
      <c r="I1249" s="1435"/>
      <c r="J1249" s="1435"/>
      <c r="K1249" s="1437" t="s">
        <v>334</v>
      </c>
      <c r="L1249" s="1438"/>
      <c r="M1249" s="1439"/>
      <c r="N1249" s="1439"/>
      <c r="O1249" s="1439"/>
      <c r="P1249" s="1439"/>
      <c r="Q1249" s="1439"/>
      <c r="R1249" s="1439"/>
      <c r="S1249" s="1435"/>
      <c r="T1249" s="1437"/>
      <c r="U1249" s="1438"/>
      <c r="V1249" s="1438"/>
      <c r="W1249" s="1439"/>
      <c r="X1249" s="1439"/>
      <c r="Y1249" s="1439"/>
      <c r="Z1249" s="1439"/>
    </row>
    <row r="1250" spans="1:26">
      <c r="A1250" s="1440"/>
      <c r="B1250" s="1432" t="s">
        <v>335</v>
      </c>
      <c r="C1250" s="1432"/>
      <c r="D1250" s="1432"/>
      <c r="E1250" s="1432"/>
      <c r="F1250" s="1432"/>
      <c r="G1250" s="1432"/>
      <c r="H1250" s="1432"/>
      <c r="I1250" s="1441"/>
      <c r="J1250" s="1434"/>
      <c r="K1250" s="1432">
        <v>0</v>
      </c>
      <c r="L1250" s="1436"/>
      <c r="M1250" s="1436"/>
      <c r="N1250" s="1436"/>
      <c r="O1250" s="1436"/>
      <c r="P1250" s="1436"/>
      <c r="Q1250" s="1436"/>
      <c r="R1250" s="1436"/>
      <c r="S1250" s="1442"/>
      <c r="T1250" s="1432"/>
      <c r="U1250" s="1432"/>
      <c r="V1250" s="1432"/>
      <c r="W1250" s="1432"/>
      <c r="X1250" s="1432"/>
      <c r="Y1250" s="1432"/>
      <c r="Z1250" s="1432"/>
    </row>
    <row r="1253" spans="1:26">
      <c r="A1253" s="1295"/>
      <c r="B1253" s="1295"/>
      <c r="C1253" s="1295"/>
      <c r="D1253" s="1295"/>
      <c r="E1253" s="1295"/>
      <c r="F1253" s="1296" t="s">
        <v>336</v>
      </c>
      <c r="G1253" s="1297"/>
      <c r="H1253" s="1297"/>
      <c r="I1253" s="1297"/>
      <c r="J1253" s="1297"/>
      <c r="K1253" s="1297"/>
      <c r="L1253" s="1297"/>
      <c r="M1253" s="1297"/>
      <c r="N1253" s="1297"/>
      <c r="O1253" s="1297"/>
      <c r="P1253" s="1297"/>
      <c r="Q1253" s="1297"/>
      <c r="R1253" s="1297"/>
      <c r="S1253" s="1297"/>
      <c r="T1253" s="1297"/>
      <c r="U1253" s="1297"/>
      <c r="V1253" s="1297"/>
      <c r="W1253" s="1298"/>
      <c r="X1253" s="1299" t="s">
        <v>292</v>
      </c>
      <c r="Y1253" s="1299"/>
      <c r="Z1253" s="1299"/>
    </row>
    <row r="1254" spans="1:26">
      <c r="A1254" s="1295"/>
      <c r="B1254" s="1295"/>
      <c r="C1254" s="1295"/>
      <c r="D1254" s="1295"/>
      <c r="E1254" s="1295"/>
      <c r="F1254" s="1301"/>
      <c r="G1254" s="1302"/>
      <c r="H1254" s="1302"/>
      <c r="I1254" s="1302"/>
      <c r="J1254" s="1302"/>
      <c r="K1254" s="1302"/>
      <c r="L1254" s="1302"/>
      <c r="M1254" s="1302"/>
      <c r="N1254" s="1302"/>
      <c r="O1254" s="1302"/>
      <c r="P1254" s="1302"/>
      <c r="Q1254" s="1302"/>
      <c r="R1254" s="1302"/>
      <c r="S1254" s="1302"/>
      <c r="T1254" s="1302"/>
      <c r="U1254" s="1302"/>
      <c r="V1254" s="1302"/>
      <c r="W1254" s="1303"/>
      <c r="X1254" s="1299"/>
      <c r="Y1254" s="1299"/>
      <c r="Z1254" s="1299"/>
    </row>
    <row r="1255" spans="1:26">
      <c r="A1255" s="1295"/>
      <c r="B1255" s="1295"/>
      <c r="C1255" s="1295"/>
      <c r="D1255" s="1295"/>
      <c r="E1255" s="1295"/>
      <c r="F1255" s="1301"/>
      <c r="G1255" s="1302"/>
      <c r="H1255" s="1302"/>
      <c r="I1255" s="1302"/>
      <c r="J1255" s="1302"/>
      <c r="K1255" s="1302"/>
      <c r="L1255" s="1302"/>
      <c r="M1255" s="1302"/>
      <c r="N1255" s="1302"/>
      <c r="O1255" s="1302"/>
      <c r="P1255" s="1302"/>
      <c r="Q1255" s="1302"/>
      <c r="R1255" s="1302"/>
      <c r="S1255" s="1302"/>
      <c r="T1255" s="1302"/>
      <c r="U1255" s="1302"/>
      <c r="V1255" s="1302"/>
      <c r="W1255" s="1303"/>
      <c r="X1255" s="1299" t="s">
        <v>293</v>
      </c>
      <c r="Y1255" s="1299"/>
      <c r="Z1255" s="1299"/>
    </row>
    <row r="1256" spans="1:26">
      <c r="A1256" s="1295"/>
      <c r="B1256" s="1295"/>
      <c r="C1256" s="1295"/>
      <c r="D1256" s="1295"/>
      <c r="E1256" s="1295"/>
      <c r="F1256" s="1304"/>
      <c r="G1256" s="1305"/>
      <c r="H1256" s="1305"/>
      <c r="I1256" s="1305"/>
      <c r="J1256" s="1305"/>
      <c r="K1256" s="1305"/>
      <c r="L1256" s="1305"/>
      <c r="M1256" s="1305"/>
      <c r="N1256" s="1305"/>
      <c r="O1256" s="1305"/>
      <c r="P1256" s="1305"/>
      <c r="Q1256" s="1305"/>
      <c r="R1256" s="1305"/>
      <c r="S1256" s="1305"/>
      <c r="T1256" s="1305"/>
      <c r="U1256" s="1305"/>
      <c r="V1256" s="1305"/>
      <c r="W1256" s="1306"/>
      <c r="X1256" s="1299"/>
      <c r="Y1256" s="1299"/>
      <c r="Z1256" s="1299"/>
    </row>
    <row r="1257" spans="1:26">
      <c r="A1257" s="1295"/>
      <c r="B1257" s="1295"/>
      <c r="C1257" s="1295"/>
      <c r="D1257" s="1295"/>
      <c r="E1257" s="1295"/>
      <c r="F1257" s="1307"/>
      <c r="G1257" s="1308"/>
      <c r="H1257" s="1308"/>
      <c r="I1257" s="1308"/>
      <c r="J1257" s="1308"/>
      <c r="K1257" s="1308"/>
      <c r="L1257" s="1308"/>
      <c r="M1257" s="1308"/>
      <c r="N1257" s="1308"/>
      <c r="O1257" s="1308"/>
      <c r="P1257" s="1308"/>
      <c r="Q1257" s="1308"/>
      <c r="R1257" s="1308"/>
      <c r="S1257" s="1308"/>
      <c r="T1257" s="1308"/>
      <c r="U1257" s="1309"/>
      <c r="V1257" s="1309"/>
      <c r="W1257" s="1309"/>
      <c r="X1257" s="1309"/>
      <c r="Y1257" s="1308"/>
      <c r="Z1257" s="1308"/>
    </row>
    <row r="1258" spans="1:26" ht="15.6">
      <c r="A1258" s="1295"/>
      <c r="B1258" s="1295"/>
      <c r="C1258" s="1295"/>
      <c r="D1258" s="1295"/>
      <c r="E1258" s="1295"/>
      <c r="F1258" s="1310"/>
      <c r="G1258" s="1311"/>
      <c r="H1258" s="1311"/>
      <c r="I1258" s="1311"/>
      <c r="J1258" s="1311"/>
      <c r="K1258" s="1311"/>
      <c r="L1258" s="1311"/>
      <c r="M1258" s="1311"/>
      <c r="N1258" s="1311"/>
      <c r="O1258" s="1311"/>
      <c r="P1258" s="1311"/>
      <c r="Q1258" s="1311"/>
      <c r="R1258" s="1311"/>
      <c r="S1258" s="1312"/>
      <c r="T1258" s="1313" t="s">
        <v>294</v>
      </c>
      <c r="U1258" s="1313"/>
      <c r="V1258" s="1314"/>
      <c r="W1258" s="1315"/>
      <c r="X1258" s="1315"/>
      <c r="Y1258" s="1315"/>
      <c r="Z1258" s="1316"/>
    </row>
    <row r="1259" spans="1:26">
      <c r="A1259" s="1295"/>
      <c r="B1259" s="1295"/>
      <c r="C1259" s="1295"/>
      <c r="D1259" s="1295"/>
      <c r="E1259" s="1295"/>
      <c r="F1259" s="1317"/>
      <c r="G1259" s="1318"/>
      <c r="H1259" s="1318"/>
      <c r="I1259" s="1318"/>
      <c r="J1259" s="1318"/>
      <c r="K1259" s="1318"/>
      <c r="L1259" s="1318"/>
      <c r="M1259" s="1318"/>
      <c r="N1259" s="1318"/>
      <c r="O1259" s="1318"/>
      <c r="P1259" s="1318"/>
      <c r="Q1259" s="1318"/>
      <c r="R1259" s="1318"/>
      <c r="S1259" s="1318"/>
      <c r="T1259" s="1318"/>
      <c r="U1259" s="1319"/>
      <c r="V1259" s="1319"/>
      <c r="W1259" s="1319"/>
      <c r="X1259" s="1319"/>
      <c r="Y1259" s="1318"/>
      <c r="Z1259" s="1318"/>
    </row>
    <row r="1260" spans="1:26">
      <c r="A1260" s="1320" t="s">
        <v>295</v>
      </c>
      <c r="B1260" s="1321"/>
      <c r="C1260" s="1321"/>
      <c r="D1260" s="1321"/>
      <c r="E1260" s="1321"/>
      <c r="F1260" s="1321"/>
      <c r="G1260" s="1321"/>
      <c r="H1260" s="1321"/>
      <c r="I1260" s="1321"/>
      <c r="J1260" s="1321"/>
      <c r="K1260" s="1321"/>
      <c r="L1260" s="1321"/>
      <c r="M1260" s="1321"/>
      <c r="N1260" s="1321"/>
      <c r="O1260" s="1321"/>
      <c r="P1260" s="1321"/>
      <c r="Q1260" s="1321"/>
      <c r="R1260" s="1321"/>
      <c r="S1260" s="1321"/>
      <c r="T1260" s="1321"/>
      <c r="U1260" s="1321"/>
      <c r="V1260" s="1321"/>
      <c r="W1260" s="1321"/>
      <c r="X1260" s="1321"/>
      <c r="Y1260" s="1321"/>
      <c r="Z1260" s="1322"/>
    </row>
    <row r="1261" spans="1:26">
      <c r="A1261" s="1323" t="s">
        <v>296</v>
      </c>
      <c r="B1261" s="1323"/>
      <c r="C1261" s="1323"/>
      <c r="D1261" s="1323"/>
      <c r="E1261" s="1323"/>
      <c r="F1261" s="1324"/>
      <c r="G1261" s="1324"/>
      <c r="H1261" s="1324"/>
      <c r="I1261" s="1324"/>
      <c r="J1261" s="1324"/>
      <c r="K1261" s="1324"/>
      <c r="L1261" s="1325" t="s">
        <v>297</v>
      </c>
      <c r="M1261" s="1325"/>
      <c r="N1261" s="1325"/>
      <c r="O1261" s="1326"/>
      <c r="P1261" s="1327"/>
      <c r="Q1261" s="1327"/>
      <c r="R1261" s="1327"/>
      <c r="S1261" s="1327"/>
      <c r="T1261" s="1325" t="s">
        <v>298</v>
      </c>
      <c r="U1261" s="1325"/>
      <c r="V1261" s="1325"/>
      <c r="W1261" s="1325"/>
      <c r="X1261" s="1328"/>
      <c r="Y1261" s="1329"/>
      <c r="Z1261" s="1330"/>
    </row>
    <row r="1262" spans="1:26">
      <c r="A1262" s="1331" t="s">
        <v>299</v>
      </c>
      <c r="B1262" s="1332"/>
      <c r="C1262" s="1332"/>
      <c r="D1262" s="1332"/>
      <c r="E1262" s="1333"/>
      <c r="F1262" s="1334" t="s">
        <v>300</v>
      </c>
      <c r="G1262" s="1335"/>
      <c r="H1262" s="1335"/>
      <c r="I1262" s="1335"/>
      <c r="J1262" s="1335"/>
      <c r="K1262" s="1335"/>
      <c r="L1262" s="1335"/>
      <c r="M1262" s="1335"/>
      <c r="N1262" s="1335"/>
      <c r="O1262" s="1335"/>
      <c r="P1262" s="1335"/>
      <c r="Q1262" s="1335"/>
      <c r="R1262" s="1335"/>
      <c r="S1262" s="1335"/>
      <c r="T1262" s="1335"/>
      <c r="U1262" s="1335"/>
      <c r="V1262" s="1335"/>
      <c r="W1262" s="1335"/>
      <c r="X1262" s="1335"/>
      <c r="Y1262" s="1335"/>
      <c r="Z1262" s="1336"/>
    </row>
    <row r="1263" spans="1:26">
      <c r="A1263" s="1337"/>
      <c r="B1263" s="1338"/>
      <c r="C1263" s="1338"/>
      <c r="D1263" s="1338"/>
      <c r="E1263" s="1339"/>
      <c r="F1263" s="1340"/>
      <c r="G1263" s="1341"/>
      <c r="H1263" s="1341"/>
      <c r="I1263" s="1341"/>
      <c r="J1263" s="1341"/>
      <c r="K1263" s="1341"/>
      <c r="L1263" s="1341"/>
      <c r="M1263" s="1341"/>
      <c r="N1263" s="1341"/>
      <c r="O1263" s="1341"/>
      <c r="P1263" s="1341"/>
      <c r="Q1263" s="1341"/>
      <c r="R1263" s="1341"/>
      <c r="S1263" s="1341"/>
      <c r="T1263" s="1341"/>
      <c r="U1263" s="1341"/>
      <c r="V1263" s="1341"/>
      <c r="W1263" s="1341"/>
      <c r="X1263" s="1341"/>
      <c r="Y1263" s="1341"/>
      <c r="Z1263" s="1342"/>
    </row>
    <row r="1264" spans="1:26">
      <c r="A1264" s="1343" t="s">
        <v>301</v>
      </c>
      <c r="B1264" s="1343"/>
      <c r="C1264" s="1343"/>
      <c r="D1264" s="1343"/>
      <c r="E1264" s="1343"/>
      <c r="F1264" s="1324"/>
      <c r="G1264" s="1324"/>
      <c r="H1264" s="1324"/>
      <c r="I1264" s="1324"/>
      <c r="J1264" s="1324"/>
      <c r="K1264" s="1324"/>
      <c r="L1264" s="1324"/>
      <c r="M1264" s="1324"/>
      <c r="N1264" s="1324"/>
      <c r="O1264" s="1324"/>
      <c r="P1264" s="1324"/>
      <c r="Q1264" s="1324"/>
      <c r="R1264" s="1324"/>
      <c r="S1264" s="1344" t="s">
        <v>302</v>
      </c>
      <c r="T1264" s="1345"/>
      <c r="U1264" s="1346"/>
      <c r="V1264" s="1347"/>
      <c r="W1264" s="1347"/>
      <c r="X1264" s="1347"/>
      <c r="Y1264" s="1347"/>
      <c r="Z1264" s="1348"/>
    </row>
    <row r="1265" spans="1:26">
      <c r="A1265" s="1343" t="s">
        <v>303</v>
      </c>
      <c r="B1265" s="1343"/>
      <c r="C1265" s="1343"/>
      <c r="D1265" s="1343"/>
      <c r="E1265" s="1343"/>
      <c r="F1265" s="1324"/>
      <c r="G1265" s="1324"/>
      <c r="H1265" s="1324"/>
      <c r="I1265" s="1324"/>
      <c r="J1265" s="1324"/>
      <c r="K1265" s="1324"/>
      <c r="L1265" s="1324"/>
      <c r="M1265" s="1324"/>
      <c r="N1265" s="1324"/>
      <c r="O1265" s="1324"/>
      <c r="P1265" s="1324"/>
      <c r="Q1265" s="1324"/>
      <c r="R1265" s="1324"/>
      <c r="S1265" s="1344" t="s">
        <v>304</v>
      </c>
      <c r="T1265" s="1345"/>
      <c r="U1265" s="1346"/>
      <c r="V1265" s="1347"/>
      <c r="W1265" s="1347"/>
      <c r="X1265" s="1347"/>
      <c r="Y1265" s="1347"/>
      <c r="Z1265" s="1348"/>
    </row>
    <row r="1266" spans="1:26">
      <c r="A1266" s="1349"/>
      <c r="B1266" s="1349"/>
      <c r="C1266" s="1349"/>
      <c r="D1266" s="1349"/>
      <c r="E1266" s="1349"/>
      <c r="F1266" s="1350"/>
      <c r="G1266" s="1350"/>
      <c r="H1266" s="1350"/>
      <c r="I1266" s="1350"/>
      <c r="J1266" s="1350"/>
      <c r="K1266" s="1350"/>
      <c r="L1266" s="1350"/>
      <c r="M1266" s="1350"/>
      <c r="N1266" s="1350"/>
      <c r="O1266" s="1350"/>
      <c r="P1266" s="1350"/>
      <c r="Q1266" s="1350"/>
      <c r="R1266" s="1350"/>
      <c r="S1266" s="1350"/>
      <c r="T1266" s="1350"/>
      <c r="U1266" s="1350"/>
      <c r="V1266" s="1350"/>
      <c r="W1266" s="1350"/>
      <c r="X1266" s="1350"/>
      <c r="Y1266" s="1350"/>
      <c r="Z1266" s="1351"/>
    </row>
    <row r="1267" spans="1:26">
      <c r="A1267" s="1320" t="s">
        <v>305</v>
      </c>
      <c r="B1267" s="1321"/>
      <c r="C1267" s="1321"/>
      <c r="D1267" s="1321"/>
      <c r="E1267" s="1321"/>
      <c r="F1267" s="1321"/>
      <c r="G1267" s="1321"/>
      <c r="H1267" s="1321"/>
      <c r="I1267" s="1321"/>
      <c r="J1267" s="1321"/>
      <c r="K1267" s="1321"/>
      <c r="L1267" s="1321"/>
      <c r="M1267" s="1321"/>
      <c r="N1267" s="1321"/>
      <c r="O1267" s="1321"/>
      <c r="P1267" s="1321"/>
      <c r="Q1267" s="1321"/>
      <c r="R1267" s="1321"/>
      <c r="S1267" s="1321"/>
      <c r="T1267" s="1321"/>
      <c r="U1267" s="1321"/>
      <c r="V1267" s="1321"/>
      <c r="W1267" s="1321"/>
      <c r="X1267" s="1321"/>
      <c r="Y1267" s="1321"/>
      <c r="Z1267" s="1322"/>
    </row>
    <row r="1268" spans="1:26">
      <c r="A1268" s="1352" t="s">
        <v>306</v>
      </c>
      <c r="B1268" s="1353"/>
      <c r="C1268" s="1354"/>
      <c r="D1268" s="1355" t="s">
        <v>69</v>
      </c>
      <c r="E1268" s="1356"/>
      <c r="F1268" s="1356"/>
      <c r="G1268" s="1356"/>
      <c r="H1268" s="1356"/>
      <c r="I1268" s="1356"/>
      <c r="J1268" s="1356"/>
      <c r="K1268" s="1356"/>
      <c r="L1268" s="1356"/>
      <c r="M1268" s="1356"/>
      <c r="N1268" s="1356"/>
      <c r="O1268" s="1356"/>
      <c r="P1268" s="1356"/>
      <c r="Q1268" s="1356"/>
      <c r="R1268" s="1356"/>
      <c r="S1268" s="1356"/>
      <c r="T1268" s="1356"/>
      <c r="U1268" s="1356"/>
      <c r="V1268" s="1356"/>
      <c r="W1268" s="1356"/>
      <c r="X1268" s="1356"/>
      <c r="Y1268" s="1353"/>
      <c r="Z1268" s="1357" t="s">
        <v>105</v>
      </c>
    </row>
    <row r="1269" spans="1:26">
      <c r="A1269" s="1358" t="s">
        <v>377</v>
      </c>
      <c r="B1269" s="1359"/>
      <c r="C1269" s="1360"/>
      <c r="D1269" s="1361" t="s">
        <v>378</v>
      </c>
      <c r="E1269" s="1359"/>
      <c r="F1269" s="1359"/>
      <c r="G1269" s="1359"/>
      <c r="H1269" s="1359"/>
      <c r="I1269" s="1359"/>
      <c r="J1269" s="1359"/>
      <c r="K1269" s="1359"/>
      <c r="L1269" s="1359"/>
      <c r="M1269" s="1359"/>
      <c r="N1269" s="1359"/>
      <c r="O1269" s="1359"/>
      <c r="P1269" s="1359"/>
      <c r="Q1269" s="1359"/>
      <c r="R1269" s="1359"/>
      <c r="S1269" s="1359"/>
      <c r="T1269" s="1359"/>
      <c r="U1269" s="1359"/>
      <c r="V1269" s="1359"/>
      <c r="W1269" s="1359"/>
      <c r="X1269" s="1359"/>
      <c r="Y1269" s="1360"/>
      <c r="Z1269" s="1362" t="s">
        <v>123</v>
      </c>
    </row>
    <row r="1270" spans="1:26">
      <c r="A1270" s="1363"/>
      <c r="B1270" s="1364"/>
      <c r="C1270" s="1365"/>
      <c r="D1270" s="1366"/>
      <c r="E1270" s="1364"/>
      <c r="F1270" s="1364"/>
      <c r="G1270" s="1364"/>
      <c r="H1270" s="1364"/>
      <c r="I1270" s="1364"/>
      <c r="J1270" s="1364"/>
      <c r="K1270" s="1364"/>
      <c r="L1270" s="1364"/>
      <c r="M1270" s="1364"/>
      <c r="N1270" s="1364"/>
      <c r="O1270" s="1364"/>
      <c r="P1270" s="1364"/>
      <c r="Q1270" s="1364"/>
      <c r="R1270" s="1364"/>
      <c r="S1270" s="1364"/>
      <c r="T1270" s="1364"/>
      <c r="U1270" s="1364"/>
      <c r="V1270" s="1364"/>
      <c r="W1270" s="1364"/>
      <c r="X1270" s="1364"/>
      <c r="Y1270" s="1365"/>
      <c r="Z1270" s="1367"/>
    </row>
    <row r="1271" spans="1:26">
      <c r="A1271" s="1350"/>
      <c r="B1271" s="1350"/>
      <c r="C1271" s="1350"/>
      <c r="D1271" s="1350"/>
      <c r="E1271" s="1350"/>
      <c r="F1271" s="1350"/>
      <c r="G1271" s="1350"/>
      <c r="H1271" s="1350"/>
      <c r="I1271" s="1350"/>
      <c r="J1271" s="1350"/>
      <c r="K1271" s="1350"/>
      <c r="L1271" s="1350"/>
      <c r="M1271" s="1350"/>
      <c r="N1271" s="1350"/>
      <c r="O1271" s="1350"/>
      <c r="P1271" s="1350"/>
      <c r="Q1271" s="1350"/>
      <c r="R1271" s="1350"/>
      <c r="S1271" s="1350"/>
      <c r="T1271" s="1350"/>
      <c r="U1271" s="1350"/>
      <c r="V1271" s="1350"/>
      <c r="W1271" s="1350"/>
      <c r="X1271" s="1350"/>
      <c r="Y1271" s="1350"/>
      <c r="Z1271" s="1350"/>
    </row>
    <row r="1272" spans="1:26">
      <c r="A1272" s="1368" t="s">
        <v>309</v>
      </c>
      <c r="B1272" s="1369"/>
      <c r="C1272" s="1369"/>
      <c r="D1272" s="1369"/>
      <c r="E1272" s="1369"/>
      <c r="F1272" s="1369"/>
      <c r="G1272" s="1369"/>
      <c r="H1272" s="1369"/>
      <c r="I1272" s="1369"/>
      <c r="J1272" s="1369"/>
      <c r="K1272" s="1369"/>
      <c r="L1272" s="1369"/>
      <c r="M1272" s="1369"/>
      <c r="N1272" s="1369"/>
      <c r="O1272" s="1369"/>
      <c r="P1272" s="1369"/>
      <c r="Q1272" s="1369"/>
      <c r="R1272" s="1369"/>
      <c r="S1272" s="1369"/>
      <c r="T1272" s="1369"/>
      <c r="U1272" s="1369"/>
      <c r="V1272" s="1369"/>
      <c r="W1272" s="1369"/>
      <c r="X1272" s="1369"/>
      <c r="Y1272" s="1369"/>
      <c r="Z1272" s="1369"/>
    </row>
    <row r="1273" spans="1:26">
      <c r="A1273" s="1370" t="s">
        <v>310</v>
      </c>
      <c r="B1273" s="1371" t="s">
        <v>311</v>
      </c>
      <c r="C1273" s="1372"/>
      <c r="D1273" s="1372"/>
      <c r="E1273" s="1372"/>
      <c r="F1273" s="1372"/>
      <c r="G1273" s="1372"/>
      <c r="H1273" s="1372"/>
      <c r="I1273" s="1372"/>
      <c r="J1273" s="1373"/>
      <c r="K1273" s="1374" t="s">
        <v>312</v>
      </c>
      <c r="L1273" s="1374"/>
      <c r="M1273" s="1374"/>
      <c r="N1273" s="1374"/>
      <c r="O1273" s="1374"/>
      <c r="P1273" s="1374"/>
      <c r="Q1273" s="1374"/>
      <c r="R1273" s="1374"/>
      <c r="S1273" s="1374"/>
      <c r="T1273" s="1374"/>
      <c r="U1273" s="1374"/>
      <c r="V1273" s="1374"/>
      <c r="W1273" s="1371" t="s">
        <v>313</v>
      </c>
      <c r="X1273" s="1372"/>
      <c r="Y1273" s="1373"/>
      <c r="Z1273" s="1371" t="s">
        <v>314</v>
      </c>
    </row>
    <row r="1274" spans="1:26">
      <c r="A1274" s="1375"/>
      <c r="B1274" s="1376"/>
      <c r="C1274" s="1377"/>
      <c r="D1274" s="1377"/>
      <c r="E1274" s="1377"/>
      <c r="F1274" s="1377"/>
      <c r="G1274" s="1377"/>
      <c r="H1274" s="1377"/>
      <c r="I1274" s="1377"/>
      <c r="J1274" s="1378"/>
      <c r="K1274" s="1379" t="s">
        <v>315</v>
      </c>
      <c r="L1274" s="1379"/>
      <c r="M1274" s="1379" t="s">
        <v>316</v>
      </c>
      <c r="N1274" s="1379"/>
      <c r="O1274" s="1379" t="s">
        <v>317</v>
      </c>
      <c r="P1274" s="1379"/>
      <c r="Q1274" s="1380" t="s">
        <v>318</v>
      </c>
      <c r="R1274" s="1381"/>
      <c r="S1274" s="1380" t="s">
        <v>319</v>
      </c>
      <c r="T1274" s="1381"/>
      <c r="U1274" s="1380" t="s">
        <v>320</v>
      </c>
      <c r="V1274" s="1381"/>
      <c r="W1274" s="1376"/>
      <c r="X1274" s="1377"/>
      <c r="Y1274" s="1378"/>
      <c r="Z1274" s="1376"/>
    </row>
    <row r="1275" spans="1:26">
      <c r="A1275" s="1382"/>
      <c r="B1275" s="1383"/>
      <c r="C1275" s="1384"/>
      <c r="D1275" s="1384"/>
      <c r="E1275" s="1384"/>
      <c r="F1275" s="1384"/>
      <c r="G1275" s="1384"/>
      <c r="H1275" s="1384"/>
      <c r="I1275" s="1384"/>
      <c r="J1275" s="1385"/>
      <c r="K1275" s="1379" t="s">
        <v>321</v>
      </c>
      <c r="L1275" s="1379"/>
      <c r="M1275" s="1379" t="s">
        <v>321</v>
      </c>
      <c r="N1275" s="1379"/>
      <c r="O1275" s="1379" t="s">
        <v>321</v>
      </c>
      <c r="P1275" s="1379"/>
      <c r="Q1275" s="1380" t="s">
        <v>322</v>
      </c>
      <c r="R1275" s="1381"/>
      <c r="S1275" s="1380" t="s">
        <v>323</v>
      </c>
      <c r="T1275" s="1381"/>
      <c r="U1275" s="1380" t="s">
        <v>324</v>
      </c>
      <c r="V1275" s="1381"/>
      <c r="W1275" s="1383"/>
      <c r="X1275" s="1384"/>
      <c r="Y1275" s="1385"/>
      <c r="Z1275" s="1383"/>
    </row>
    <row r="1276" spans="1:26">
      <c r="A1276" s="1386"/>
      <c r="B1276" s="1387" t="s">
        <v>379</v>
      </c>
      <c r="C1276" s="1388"/>
      <c r="D1276" s="1388"/>
      <c r="E1276" s="1388"/>
      <c r="F1276" s="1388"/>
      <c r="G1276" s="1388"/>
      <c r="H1276" s="1388"/>
      <c r="I1276" s="1388"/>
      <c r="J1276" s="1389"/>
      <c r="K1276" s="1523">
        <v>23.2</v>
      </c>
      <c r="L1276" s="1524"/>
      <c r="M1276" s="1390"/>
      <c r="N1276" s="1391"/>
      <c r="O1276" s="1390"/>
      <c r="P1276" s="1391"/>
      <c r="S1276" s="1390"/>
      <c r="T1276" s="1391"/>
      <c r="U1276" s="1390"/>
      <c r="V1276" s="1391"/>
      <c r="W1276" s="1390"/>
      <c r="X1276" s="1392"/>
      <c r="Y1276" s="1391"/>
      <c r="Z1276" s="1393">
        <v>23.2</v>
      </c>
    </row>
    <row r="1277" spans="1:26">
      <c r="A1277" s="1386"/>
      <c r="B1277" s="1387"/>
      <c r="C1277" s="1388"/>
      <c r="D1277" s="1388"/>
      <c r="E1277" s="1388"/>
      <c r="F1277" s="1388"/>
      <c r="G1277" s="1388"/>
      <c r="H1277" s="1388"/>
      <c r="I1277" s="1388"/>
      <c r="J1277" s="1389"/>
      <c r="K1277" s="1390"/>
      <c r="L1277" s="1391"/>
      <c r="M1277" s="1390"/>
      <c r="N1277" s="1391"/>
      <c r="O1277" s="1390"/>
      <c r="P1277" s="1391"/>
      <c r="Q1277" s="1390"/>
      <c r="R1277" s="1391"/>
      <c r="S1277" s="1390"/>
      <c r="T1277" s="1391"/>
      <c r="U1277" s="1390"/>
      <c r="V1277" s="1391"/>
      <c r="W1277" s="1390"/>
      <c r="X1277" s="1392"/>
      <c r="Y1277" s="1391"/>
      <c r="Z1277" s="1549">
        <v>0</v>
      </c>
    </row>
    <row r="1278" spans="1:26">
      <c r="A1278" s="1386"/>
      <c r="B1278" s="1387"/>
      <c r="C1278" s="1388"/>
      <c r="D1278" s="1388"/>
      <c r="E1278" s="1388"/>
      <c r="F1278" s="1388"/>
      <c r="G1278" s="1388"/>
      <c r="H1278" s="1388"/>
      <c r="I1278" s="1388"/>
      <c r="J1278" s="1389"/>
      <c r="K1278" s="1390"/>
      <c r="L1278" s="1391"/>
      <c r="M1278" s="1390"/>
      <c r="N1278" s="1391"/>
      <c r="O1278" s="1390"/>
      <c r="P1278" s="1391"/>
      <c r="Q1278" s="1390"/>
      <c r="R1278" s="1391"/>
      <c r="S1278" s="1390"/>
      <c r="T1278" s="1391"/>
      <c r="U1278" s="1390"/>
      <c r="V1278" s="1391"/>
      <c r="W1278" s="1390"/>
      <c r="X1278" s="1392"/>
      <c r="Y1278" s="1391"/>
      <c r="Z1278" s="1549">
        <v>0</v>
      </c>
    </row>
    <row r="1279" spans="1:26">
      <c r="A1279" s="1386"/>
      <c r="B1279" s="1387"/>
      <c r="C1279" s="1388"/>
      <c r="D1279" s="1388"/>
      <c r="E1279" s="1388"/>
      <c r="F1279" s="1388"/>
      <c r="G1279" s="1388"/>
      <c r="H1279" s="1388"/>
      <c r="I1279" s="1388"/>
      <c r="J1279" s="1389"/>
      <c r="K1279" s="1390"/>
      <c r="L1279" s="1391"/>
      <c r="M1279" s="1390"/>
      <c r="N1279" s="1391"/>
      <c r="O1279" s="1390"/>
      <c r="P1279" s="1391"/>
      <c r="Q1279" s="1390"/>
      <c r="R1279" s="1391"/>
      <c r="S1279" s="1390"/>
      <c r="T1279" s="1391"/>
      <c r="U1279" s="1390"/>
      <c r="V1279" s="1391"/>
      <c r="W1279" s="1390"/>
      <c r="X1279" s="1392"/>
      <c r="Y1279" s="1391"/>
      <c r="Z1279" s="1393">
        <v>0</v>
      </c>
    </row>
    <row r="1280" spans="1:26">
      <c r="A1280" s="1386"/>
      <c r="B1280" s="1387"/>
      <c r="C1280" s="1388"/>
      <c r="D1280" s="1388"/>
      <c r="E1280" s="1388"/>
      <c r="F1280" s="1388"/>
      <c r="G1280" s="1388"/>
      <c r="H1280" s="1388"/>
      <c r="I1280" s="1388"/>
      <c r="J1280" s="1389"/>
      <c r="K1280" s="1390"/>
      <c r="L1280" s="1391"/>
      <c r="M1280" s="1390"/>
      <c r="N1280" s="1391"/>
      <c r="O1280" s="1390"/>
      <c r="P1280" s="1391"/>
      <c r="Q1280" s="1390"/>
      <c r="R1280" s="1391"/>
      <c r="S1280" s="1390"/>
      <c r="T1280" s="1391"/>
      <c r="U1280" s="1390"/>
      <c r="V1280" s="1391"/>
      <c r="W1280" s="1390"/>
      <c r="X1280" s="1392"/>
      <c r="Y1280" s="1391"/>
      <c r="Z1280" s="1393">
        <v>0</v>
      </c>
    </row>
    <row r="1281" spans="1:27">
      <c r="A1281" s="1394"/>
      <c r="B1281" s="1395"/>
      <c r="C1281" s="1396"/>
      <c r="D1281" s="1396"/>
      <c r="E1281" s="1396"/>
      <c r="F1281" s="1396"/>
      <c r="G1281" s="1396"/>
      <c r="H1281" s="1396"/>
      <c r="I1281" s="1396"/>
      <c r="J1281" s="1397"/>
      <c r="K1281" s="1398"/>
      <c r="L1281" s="1399"/>
      <c r="M1281" s="1398"/>
      <c r="N1281" s="1399"/>
      <c r="O1281" s="1398"/>
      <c r="P1281" s="1399"/>
      <c r="Q1281" s="1398"/>
      <c r="R1281" s="1399"/>
      <c r="S1281" s="1398"/>
      <c r="T1281" s="1399"/>
      <c r="U1281" s="1398"/>
      <c r="V1281" s="1399"/>
      <c r="W1281" s="1398"/>
      <c r="X1281" s="1400"/>
      <c r="Y1281" s="1399"/>
      <c r="Z1281" s="1401">
        <v>0</v>
      </c>
    </row>
    <row r="1282" spans="1:27">
      <c r="A1282" s="1402" t="s">
        <v>326</v>
      </c>
      <c r="B1282" s="1403"/>
      <c r="C1282" s="1404"/>
      <c r="D1282" s="1404"/>
      <c r="E1282" s="1404"/>
      <c r="F1282" s="1404"/>
      <c r="G1282" s="1404"/>
      <c r="H1282" s="1404"/>
      <c r="I1282" s="1404"/>
      <c r="J1282" s="1404"/>
      <c r="K1282" s="1404"/>
      <c r="L1282" s="1404"/>
      <c r="M1282" s="1404"/>
      <c r="N1282" s="1404"/>
      <c r="O1282" s="1404"/>
      <c r="P1282" s="1404"/>
      <c r="Q1282" s="1404"/>
      <c r="R1282" s="1404"/>
      <c r="S1282" s="1404"/>
      <c r="T1282" s="1404"/>
      <c r="U1282" s="1404"/>
      <c r="V1282" s="1404"/>
      <c r="W1282" s="1404"/>
      <c r="X1282" s="1404"/>
      <c r="Y1282" s="1404"/>
      <c r="Z1282" s="1405">
        <v>23.2</v>
      </c>
      <c r="AA1282" s="1485">
        <f>+Z1282+'[130]MEMORIAS ANDEN CALLE 12'!Z1543</f>
        <v>27.2</v>
      </c>
    </row>
    <row r="1283" spans="1:27">
      <c r="A1283" s="1406"/>
      <c r="B1283" s="1406"/>
      <c r="C1283" s="1406"/>
      <c r="D1283" s="1406"/>
      <c r="E1283" s="1406"/>
      <c r="F1283" s="1406"/>
      <c r="G1283" s="1406"/>
      <c r="H1283" s="1406"/>
      <c r="I1283" s="1406"/>
      <c r="J1283" s="1406"/>
      <c r="K1283" s="1406"/>
      <c r="L1283" s="1406"/>
      <c r="M1283" s="1406"/>
      <c r="N1283" s="1406"/>
      <c r="O1283" s="1406"/>
      <c r="P1283" s="1406"/>
      <c r="Q1283" s="1406"/>
      <c r="R1283" s="1406"/>
      <c r="S1283" s="1406"/>
      <c r="T1283" s="1406"/>
      <c r="U1283" s="1406"/>
      <c r="V1283" s="1406"/>
      <c r="W1283" s="1406"/>
      <c r="X1283" s="1406"/>
      <c r="Y1283" s="1407"/>
      <c r="Z1283" s="1407"/>
    </row>
    <row r="1284" spans="1:27">
      <c r="A1284" s="1368" t="s">
        <v>327</v>
      </c>
      <c r="B1284" s="1369"/>
      <c r="C1284" s="1369"/>
      <c r="D1284" s="1369"/>
      <c r="E1284" s="1369"/>
      <c r="F1284" s="1369"/>
      <c r="G1284" s="1369"/>
      <c r="H1284" s="1369"/>
      <c r="I1284" s="1369"/>
      <c r="J1284" s="1369"/>
      <c r="K1284" s="1369"/>
      <c r="L1284" s="1369"/>
      <c r="M1284" s="1369"/>
      <c r="N1284" s="1369"/>
      <c r="O1284" s="1369"/>
      <c r="P1284" s="1369"/>
      <c r="Q1284" s="1369"/>
      <c r="R1284" s="1369"/>
      <c r="S1284" s="1369"/>
      <c r="T1284" s="1369"/>
      <c r="U1284" s="1369"/>
      <c r="V1284" s="1369"/>
      <c r="W1284" s="1369"/>
      <c r="X1284" s="1369"/>
      <c r="Y1284" s="1369"/>
      <c r="Z1284" s="1369"/>
    </row>
    <row r="1285" spans="1:27">
      <c r="A1285" s="1408" t="s">
        <v>328</v>
      </c>
      <c r="B1285" s="1356"/>
      <c r="C1285" s="1356"/>
      <c r="D1285" s="1356"/>
      <c r="E1285" s="1356"/>
      <c r="F1285" s="1356"/>
      <c r="G1285" s="1356"/>
      <c r="H1285" s="1356"/>
      <c r="I1285" s="1356"/>
      <c r="J1285" s="1356"/>
      <c r="K1285" s="1356"/>
      <c r="L1285" s="1356"/>
      <c r="M1285" s="1356"/>
      <c r="N1285" s="1356"/>
      <c r="O1285" s="1356"/>
      <c r="P1285" s="1356"/>
      <c r="Q1285" s="1356"/>
      <c r="R1285" s="1356"/>
      <c r="S1285" s="1356"/>
      <c r="T1285" s="1356"/>
      <c r="U1285" s="1356"/>
      <c r="V1285" s="1356"/>
      <c r="W1285" s="1356"/>
      <c r="X1285" s="1356"/>
      <c r="Y1285" s="1356"/>
      <c r="Z1285" s="1356"/>
    </row>
    <row r="1286" spans="1:27">
      <c r="B1286" s="1409"/>
      <c r="C1286" s="1409"/>
      <c r="D1286" s="1409"/>
      <c r="E1286" s="1409"/>
      <c r="F1286" s="1409"/>
      <c r="G1286" s="1409"/>
      <c r="H1286" s="1409"/>
      <c r="I1286" s="1409"/>
      <c r="J1286" s="1409"/>
      <c r="K1286" s="1409"/>
      <c r="L1286" s="1486"/>
      <c r="M1286" s="1486"/>
      <c r="N1286" s="1486"/>
      <c r="O1286" s="1486"/>
      <c r="P1286" s="1409"/>
      <c r="Q1286" s="1409"/>
      <c r="R1286" s="1409"/>
      <c r="S1286" s="1409"/>
      <c r="T1286" s="1409"/>
      <c r="U1286" s="1409"/>
      <c r="V1286" s="1409"/>
      <c r="W1286" s="1409"/>
      <c r="X1286" s="1409"/>
      <c r="Y1286" s="1409"/>
      <c r="Z1286" s="1409"/>
    </row>
    <row r="1287" spans="1:27">
      <c r="A1287" s="1413"/>
      <c r="B1287" s="1349"/>
      <c r="C1287" s="1349"/>
      <c r="D1287" s="1349"/>
      <c r="E1287" s="1349"/>
      <c r="F1287" s="1349"/>
      <c r="G1287" s="1349"/>
      <c r="H1287" s="1349"/>
      <c r="I1287" s="1349"/>
      <c r="J1287" s="1349"/>
      <c r="K1287" s="1349"/>
      <c r="L1287" s="1349"/>
      <c r="M1287" s="1349"/>
      <c r="N1287" s="1349"/>
      <c r="O1287" s="1349"/>
      <c r="P1287" s="1349"/>
      <c r="Q1287" s="1349"/>
      <c r="R1287" s="1349"/>
      <c r="S1287" s="1349"/>
      <c r="T1287" s="1349"/>
      <c r="U1287" s="1349"/>
      <c r="V1287" s="1349"/>
      <c r="W1287" s="1349"/>
      <c r="X1287" s="1349"/>
      <c r="Y1287" s="1349"/>
      <c r="Z1287" s="1349"/>
    </row>
    <row r="1288" spans="1:27">
      <c r="A1288" s="1413"/>
      <c r="B1288" s="1349"/>
      <c r="C1288" s="1349"/>
      <c r="D1288" s="1349"/>
      <c r="E1288" s="1349"/>
      <c r="F1288" s="1349"/>
      <c r="G1288" s="1349"/>
      <c r="H1288" s="1349"/>
      <c r="I1288" s="1349"/>
      <c r="J1288" s="1349"/>
      <c r="K1288" s="1349"/>
      <c r="L1288" s="1349"/>
      <c r="M1288" s="1349"/>
      <c r="N1288" s="1349"/>
      <c r="O1288" s="1349"/>
      <c r="P1288" s="1349"/>
      <c r="Q1288" s="1349"/>
      <c r="R1288" s="1349"/>
      <c r="S1288" s="1349"/>
      <c r="T1288" s="1349"/>
      <c r="U1288" s="1349"/>
      <c r="V1288" s="1349"/>
      <c r="W1288" s="1349"/>
      <c r="X1288" s="1349"/>
      <c r="Y1288" s="1349"/>
      <c r="Z1288" s="1349"/>
    </row>
    <row r="1289" spans="1:27">
      <c r="A1289" s="1413"/>
      <c r="B1289" s="1349" t="s">
        <v>329</v>
      </c>
      <c r="C1289" s="1349"/>
      <c r="D1289" s="1349"/>
      <c r="E1289" s="1349"/>
      <c r="F1289" s="1349"/>
      <c r="G1289" s="1349"/>
      <c r="H1289" s="1349"/>
      <c r="I1289" s="1349"/>
      <c r="J1289" s="1349"/>
      <c r="K1289" s="1349"/>
      <c r="L1289" s="1349"/>
      <c r="M1289" s="1349"/>
      <c r="N1289" s="1349"/>
      <c r="O1289" s="1349"/>
      <c r="P1289" s="1349"/>
      <c r="Q1289" s="1349"/>
      <c r="R1289" s="1349"/>
      <c r="S1289" s="1349"/>
      <c r="T1289" s="1349"/>
      <c r="U1289" s="1349"/>
      <c r="V1289" s="1349"/>
      <c r="W1289" s="1349"/>
      <c r="X1289" s="1349"/>
      <c r="Y1289" s="1349"/>
      <c r="Z1289" s="1349"/>
    </row>
    <row r="1290" spans="1:27">
      <c r="A1290" s="1413"/>
      <c r="B1290" s="1349"/>
      <c r="C1290" s="1349"/>
      <c r="D1290" s="1349"/>
      <c r="E1290" s="1349"/>
      <c r="F1290" s="1349"/>
      <c r="G1290" s="1349"/>
      <c r="H1290" s="1349"/>
      <c r="I1290" s="1349"/>
      <c r="J1290" s="1349"/>
      <c r="K1290" s="1349"/>
      <c r="L1290" s="1349"/>
      <c r="M1290" s="1349"/>
      <c r="N1290" s="1349"/>
      <c r="O1290" s="1349"/>
      <c r="P1290" s="1349"/>
      <c r="Q1290" s="1349"/>
      <c r="R1290" s="1349"/>
      <c r="S1290" s="1349"/>
      <c r="T1290" s="1349"/>
      <c r="U1290" s="1349"/>
      <c r="V1290" s="1349"/>
      <c r="W1290" s="1349"/>
      <c r="X1290" s="1349"/>
      <c r="Y1290" s="1349"/>
      <c r="Z1290" s="1349"/>
    </row>
    <row r="1291" spans="1:27">
      <c r="A1291" s="1413"/>
      <c r="B1291" s="1349"/>
      <c r="C1291" s="1349"/>
      <c r="D1291" s="1349"/>
      <c r="E1291" s="1349"/>
      <c r="F1291" s="1349"/>
      <c r="G1291" s="1349"/>
      <c r="H1291" s="1349"/>
      <c r="I1291" s="1349"/>
      <c r="J1291" s="1349"/>
      <c r="K1291" s="1349"/>
      <c r="L1291" s="1349"/>
      <c r="M1291" s="1349"/>
      <c r="N1291" s="1349"/>
      <c r="O1291" s="1349"/>
      <c r="P1291" s="1349"/>
      <c r="Q1291" s="1349"/>
      <c r="R1291" s="1349"/>
      <c r="S1291" s="1349"/>
      <c r="T1291" s="1349"/>
      <c r="U1291" s="1349"/>
      <c r="V1291" s="1349"/>
      <c r="W1291" s="1349"/>
      <c r="X1291" s="1349"/>
      <c r="Y1291" s="1349"/>
      <c r="Z1291" s="1349"/>
    </row>
    <row r="1292" spans="1:27">
      <c r="A1292" s="1413"/>
      <c r="B1292" s="1349"/>
      <c r="C1292" s="1349"/>
      <c r="D1292" s="1349"/>
      <c r="E1292" s="1349"/>
      <c r="F1292" s="1349"/>
      <c r="G1292" s="1349"/>
      <c r="H1292" s="1349"/>
      <c r="I1292" s="1349"/>
      <c r="J1292" s="1349"/>
      <c r="K1292" s="1349"/>
      <c r="L1292" s="1349"/>
      <c r="M1292" s="1349"/>
      <c r="N1292" s="1349"/>
      <c r="O1292" s="1349"/>
      <c r="P1292" s="1349"/>
      <c r="Q1292" s="1349"/>
      <c r="R1292" s="1349"/>
      <c r="S1292" s="1349"/>
      <c r="T1292" s="1349"/>
      <c r="U1292" s="1349"/>
      <c r="V1292" s="1349"/>
      <c r="W1292" s="1349"/>
      <c r="X1292" s="1349"/>
      <c r="Y1292" s="1349"/>
      <c r="Z1292" s="1349"/>
    </row>
    <row r="1293" spans="1:27">
      <c r="A1293" s="1413"/>
      <c r="B1293" s="1349"/>
      <c r="C1293" s="1349"/>
      <c r="D1293" s="1349"/>
      <c r="E1293" s="1349"/>
      <c r="F1293" s="1349"/>
      <c r="G1293" s="1349"/>
      <c r="H1293" s="1349"/>
      <c r="I1293" s="1349"/>
      <c r="J1293" s="1349"/>
      <c r="K1293" s="1349"/>
      <c r="L1293" s="1349"/>
      <c r="M1293" s="1349"/>
      <c r="N1293" s="1349"/>
      <c r="O1293" s="1349"/>
      <c r="P1293" s="1349"/>
      <c r="Q1293" s="1349"/>
      <c r="R1293" s="1349"/>
      <c r="S1293" s="1349"/>
      <c r="T1293" s="1349"/>
      <c r="U1293" s="1349"/>
      <c r="V1293" s="1349"/>
      <c r="W1293" s="1349"/>
      <c r="X1293" s="1349"/>
      <c r="Y1293" s="1349"/>
      <c r="Z1293" s="1349"/>
    </row>
    <row r="1294" spans="1:27">
      <c r="A1294" s="1413"/>
      <c r="B1294" s="1349"/>
      <c r="C1294" s="1349"/>
      <c r="D1294" s="1349"/>
      <c r="E1294" s="1349"/>
      <c r="F1294" s="1349"/>
      <c r="G1294" s="1349"/>
      <c r="H1294" s="1349"/>
      <c r="I1294" s="1349"/>
      <c r="J1294" s="1349"/>
      <c r="K1294" s="1349"/>
      <c r="L1294" s="1349"/>
      <c r="M1294" s="1349"/>
      <c r="N1294" s="1349"/>
      <c r="O1294" s="1349"/>
      <c r="P1294" s="1349"/>
      <c r="Q1294" s="1349"/>
      <c r="R1294" s="1349"/>
      <c r="S1294" s="1349"/>
      <c r="T1294" s="1349"/>
      <c r="U1294" s="1349"/>
      <c r="V1294" s="1349"/>
      <c r="W1294" s="1349"/>
      <c r="X1294" s="1349"/>
      <c r="Y1294" s="1349"/>
      <c r="Z1294" s="1349"/>
    </row>
    <row r="1295" spans="1:27">
      <c r="A1295" s="1413"/>
      <c r="B1295" s="1349"/>
      <c r="C1295" s="1349"/>
      <c r="D1295" s="1349"/>
      <c r="E1295" s="1349"/>
      <c r="F1295" s="1349"/>
      <c r="G1295" s="1349"/>
      <c r="H1295" s="1349"/>
      <c r="I1295" s="1349"/>
      <c r="J1295" s="1349"/>
      <c r="K1295" s="1349"/>
      <c r="L1295" s="1349"/>
      <c r="M1295" s="1349"/>
      <c r="N1295" s="1349"/>
      <c r="O1295" s="1349"/>
      <c r="P1295" s="1349"/>
      <c r="Q1295" s="1349"/>
      <c r="R1295" s="1349"/>
      <c r="S1295" s="1349"/>
      <c r="T1295" s="1349"/>
      <c r="U1295" s="1349"/>
      <c r="V1295" s="1349"/>
      <c r="W1295" s="1349"/>
      <c r="X1295" s="1349"/>
      <c r="Y1295" s="1349"/>
      <c r="Z1295" s="1349"/>
    </row>
    <row r="1296" spans="1:27">
      <c r="A1296" s="1413"/>
      <c r="B1296" s="1349"/>
      <c r="C1296" s="1349"/>
      <c r="D1296" s="1349"/>
      <c r="E1296" s="1349"/>
      <c r="F1296" s="1349"/>
      <c r="G1296" s="1349"/>
      <c r="H1296" s="1349"/>
      <c r="I1296" s="1349"/>
      <c r="J1296" s="1349"/>
      <c r="K1296" s="1349"/>
      <c r="L1296" s="1349"/>
      <c r="M1296" s="1349"/>
      <c r="N1296" s="1349"/>
      <c r="O1296" s="1349"/>
      <c r="P1296" s="1349"/>
      <c r="Q1296" s="1349"/>
      <c r="R1296" s="1349"/>
      <c r="S1296" s="1349"/>
      <c r="T1296" s="1349"/>
      <c r="U1296" s="1349"/>
      <c r="V1296" s="1349"/>
      <c r="W1296" s="1349"/>
      <c r="X1296" s="1349"/>
      <c r="Y1296" s="1349"/>
      <c r="Z1296" s="1349"/>
    </row>
    <row r="1297" spans="1:26">
      <c r="A1297" s="1413"/>
      <c r="B1297" s="1349"/>
      <c r="C1297" s="1349"/>
      <c r="D1297" s="1349"/>
      <c r="E1297" s="1349"/>
      <c r="F1297" s="1349"/>
      <c r="G1297" s="1349"/>
      <c r="H1297" s="1349"/>
      <c r="I1297" s="1349"/>
      <c r="J1297" s="1349"/>
      <c r="K1297" s="1349"/>
      <c r="L1297" s="1349"/>
      <c r="M1297" s="1349"/>
      <c r="N1297" s="1349"/>
      <c r="O1297" s="1349"/>
      <c r="P1297" s="1349"/>
      <c r="Q1297" s="1349"/>
      <c r="R1297" s="1349"/>
      <c r="S1297" s="1349"/>
      <c r="T1297" s="1349"/>
      <c r="U1297" s="1349"/>
      <c r="V1297" s="1349"/>
      <c r="W1297" s="1349"/>
      <c r="X1297" s="1349"/>
      <c r="Y1297" s="1349"/>
      <c r="Z1297" s="1349"/>
    </row>
    <row r="1298" spans="1:26">
      <c r="A1298" s="1413"/>
      <c r="B1298" s="1349"/>
      <c r="C1298" s="1349"/>
      <c r="D1298" s="1349"/>
      <c r="E1298" s="1349"/>
      <c r="F1298" s="1349"/>
      <c r="G1298" s="1349"/>
      <c r="H1298" s="1349"/>
      <c r="I1298" s="1349"/>
      <c r="J1298" s="1349"/>
      <c r="K1298" s="1349"/>
      <c r="L1298" s="1349"/>
      <c r="M1298" s="1349"/>
      <c r="N1298" s="1349"/>
      <c r="O1298" s="1349"/>
      <c r="P1298" s="1349"/>
      <c r="Q1298" s="1349"/>
      <c r="R1298" s="1349"/>
      <c r="S1298" s="1349"/>
      <c r="T1298" s="1349"/>
      <c r="U1298" s="1349"/>
      <c r="V1298" s="1349"/>
      <c r="W1298" s="1349"/>
      <c r="X1298" s="1349"/>
      <c r="Y1298" s="1349"/>
      <c r="Z1298" s="1349"/>
    </row>
    <row r="1299" spans="1:26">
      <c r="A1299" s="1413"/>
      <c r="B1299" s="1349"/>
      <c r="C1299" s="1349"/>
      <c r="D1299" s="1349"/>
      <c r="E1299" s="1349"/>
      <c r="F1299" s="1349"/>
      <c r="G1299" s="1349"/>
      <c r="H1299" s="1349"/>
      <c r="I1299" s="1349"/>
      <c r="J1299" s="1349"/>
      <c r="K1299" s="1349"/>
      <c r="L1299" s="1349"/>
      <c r="M1299" s="1349"/>
      <c r="N1299" s="1349"/>
      <c r="O1299" s="1349"/>
      <c r="P1299" s="1349"/>
      <c r="Q1299" s="1349"/>
      <c r="R1299" s="1349"/>
      <c r="S1299" s="1349"/>
      <c r="T1299" s="1349"/>
      <c r="U1299" s="1349"/>
      <c r="V1299" s="1349"/>
      <c r="W1299" s="1349"/>
      <c r="X1299" s="1349"/>
      <c r="Y1299" s="1349"/>
      <c r="Z1299" s="1349"/>
    </row>
    <row r="1300" spans="1:26">
      <c r="A1300" s="1413"/>
      <c r="B1300" s="1349"/>
      <c r="C1300" s="1349"/>
      <c r="D1300" s="1349"/>
      <c r="E1300" s="1349"/>
      <c r="F1300" s="1349"/>
      <c r="G1300" s="1349"/>
      <c r="H1300" s="1349"/>
      <c r="I1300" s="1349"/>
      <c r="J1300" s="1349"/>
      <c r="K1300" s="1349"/>
      <c r="L1300" s="1349"/>
      <c r="M1300" s="1349"/>
      <c r="N1300" s="1349"/>
      <c r="O1300" s="1349"/>
      <c r="P1300" s="1349"/>
      <c r="Q1300" s="1349"/>
      <c r="R1300" s="1349"/>
      <c r="S1300" s="1349"/>
      <c r="T1300" s="1349"/>
      <c r="U1300" s="1349"/>
      <c r="V1300" s="1349"/>
      <c r="W1300" s="1349"/>
      <c r="X1300" s="1349"/>
      <c r="Y1300" s="1349"/>
      <c r="Z1300" s="1349"/>
    </row>
    <row r="1301" spans="1:26">
      <c r="A1301" s="1413"/>
      <c r="B1301" s="1349"/>
      <c r="C1301" s="1349"/>
      <c r="D1301" s="1349"/>
      <c r="E1301" s="1349"/>
      <c r="F1301" s="1349"/>
      <c r="G1301" s="1349"/>
      <c r="H1301" s="1349"/>
      <c r="I1301" s="1349"/>
      <c r="J1301" s="1349"/>
      <c r="K1301" s="1349"/>
      <c r="L1301" s="1349"/>
      <c r="M1301" s="1349"/>
      <c r="N1301" s="1349"/>
      <c r="O1301" s="1349"/>
      <c r="P1301" s="1349"/>
      <c r="Q1301" s="1349"/>
      <c r="R1301" s="1349"/>
      <c r="S1301" s="1349"/>
      <c r="T1301" s="1349"/>
      <c r="U1301" s="1349"/>
      <c r="V1301" s="1349"/>
      <c r="W1301" s="1349"/>
      <c r="X1301" s="1349"/>
      <c r="Y1301" s="1349"/>
      <c r="Z1301" s="1349"/>
    </row>
    <row r="1302" spans="1:26">
      <c r="A1302" s="1414"/>
      <c r="B1302" s="1415"/>
      <c r="C1302" s="1415"/>
      <c r="D1302" s="1415"/>
      <c r="E1302" s="1415"/>
      <c r="F1302" s="1415"/>
      <c r="G1302" s="1415"/>
      <c r="H1302" s="1415"/>
      <c r="I1302" s="1415"/>
      <c r="J1302" s="1415"/>
      <c r="K1302" s="1415"/>
      <c r="L1302" s="1415"/>
      <c r="M1302" s="1415"/>
      <c r="N1302" s="1415"/>
      <c r="O1302" s="1415"/>
      <c r="P1302" s="1415"/>
      <c r="Q1302" s="1415"/>
      <c r="R1302" s="1415"/>
      <c r="S1302" s="1415"/>
      <c r="T1302" s="1415"/>
      <c r="U1302" s="1415"/>
      <c r="V1302" s="1415"/>
      <c r="W1302" s="1415"/>
      <c r="X1302" s="1415"/>
      <c r="Y1302" s="1415"/>
      <c r="Z1302" s="1415"/>
    </row>
    <row r="1303" spans="1:26">
      <c r="A1303" s="1416"/>
      <c r="B1303" s="1416"/>
      <c r="C1303" s="1416"/>
      <c r="D1303" s="1416"/>
      <c r="E1303" s="1416"/>
      <c r="F1303" s="1416"/>
      <c r="G1303" s="1416"/>
      <c r="H1303" s="1416"/>
      <c r="I1303" s="1416"/>
      <c r="J1303" s="1416"/>
      <c r="K1303" s="1416"/>
      <c r="L1303" s="1416"/>
      <c r="M1303" s="1416"/>
      <c r="N1303" s="1416"/>
      <c r="O1303" s="1416"/>
      <c r="P1303" s="1416"/>
      <c r="Q1303" s="1416"/>
      <c r="R1303" s="1416"/>
      <c r="S1303" s="1416"/>
      <c r="T1303" s="1416"/>
      <c r="U1303" s="1416"/>
      <c r="V1303" s="1416"/>
      <c r="W1303" s="1416"/>
      <c r="X1303" s="1416"/>
      <c r="Y1303" s="1416"/>
      <c r="Z1303" s="1417"/>
    </row>
    <row r="1304" spans="1:26">
      <c r="A1304" s="1320" t="s">
        <v>330</v>
      </c>
      <c r="B1304" s="1321"/>
      <c r="C1304" s="1321"/>
      <c r="D1304" s="1321"/>
      <c r="E1304" s="1321"/>
      <c r="F1304" s="1321"/>
      <c r="G1304" s="1321"/>
      <c r="H1304" s="1321"/>
      <c r="I1304" s="1321"/>
      <c r="J1304" s="1321"/>
      <c r="K1304" s="1321"/>
      <c r="L1304" s="1321"/>
      <c r="M1304" s="1321"/>
      <c r="N1304" s="1321"/>
      <c r="O1304" s="1321"/>
      <c r="P1304" s="1321"/>
      <c r="Q1304" s="1321"/>
      <c r="R1304" s="1321"/>
      <c r="S1304" s="1321"/>
      <c r="T1304" s="1321"/>
      <c r="U1304" s="1321"/>
      <c r="V1304" s="1321"/>
      <c r="W1304" s="1321"/>
      <c r="X1304" s="1321"/>
      <c r="Y1304" s="1321"/>
      <c r="Z1304" s="1321"/>
    </row>
    <row r="1305" spans="1:26">
      <c r="A1305" s="1418"/>
      <c r="B1305" s="1419"/>
      <c r="C1305" s="1419"/>
      <c r="D1305" s="1419"/>
      <c r="E1305" s="1419"/>
      <c r="F1305" s="1419"/>
      <c r="G1305" s="1419"/>
      <c r="H1305" s="1419"/>
      <c r="I1305" s="1419"/>
      <c r="J1305" s="1419"/>
      <c r="K1305" s="1419"/>
      <c r="L1305" s="1419"/>
      <c r="M1305" s="1419"/>
      <c r="N1305" s="1419"/>
      <c r="O1305" s="1419"/>
      <c r="P1305" s="1419"/>
      <c r="Q1305" s="1419"/>
      <c r="R1305" s="1419"/>
      <c r="S1305" s="1419"/>
      <c r="T1305" s="1419"/>
      <c r="U1305" s="1419"/>
      <c r="V1305" s="1419"/>
      <c r="W1305" s="1419"/>
      <c r="X1305" s="1419"/>
      <c r="Y1305" s="1419"/>
      <c r="Z1305" s="1419"/>
    </row>
    <row r="1306" spans="1:26">
      <c r="A1306" s="1420"/>
      <c r="B1306" s="1421"/>
      <c r="C1306" s="1421"/>
      <c r="D1306" s="1421"/>
      <c r="E1306" s="1421"/>
      <c r="F1306" s="1421"/>
      <c r="G1306" s="1421"/>
      <c r="H1306" s="1421"/>
      <c r="I1306" s="1421"/>
      <c r="J1306" s="1421"/>
      <c r="K1306" s="1421"/>
      <c r="L1306" s="1421"/>
      <c r="M1306" s="1421"/>
      <c r="N1306" s="1421"/>
      <c r="O1306" s="1421"/>
      <c r="P1306" s="1421"/>
      <c r="Q1306" s="1421"/>
      <c r="R1306" s="1421"/>
      <c r="S1306" s="1421"/>
      <c r="T1306" s="1421"/>
      <c r="U1306" s="1421"/>
      <c r="V1306" s="1421"/>
      <c r="W1306" s="1421"/>
      <c r="X1306" s="1421"/>
      <c r="Y1306" s="1421"/>
      <c r="Z1306" s="1421"/>
    </row>
    <row r="1307" spans="1:26">
      <c r="A1307" s="1422"/>
      <c r="B1307" s="1423"/>
      <c r="C1307" s="1423"/>
      <c r="D1307" s="1423"/>
      <c r="E1307" s="1423"/>
      <c r="F1307" s="1423"/>
      <c r="G1307" s="1423"/>
      <c r="H1307" s="1423"/>
      <c r="I1307" s="1423"/>
      <c r="J1307" s="1423"/>
      <c r="K1307" s="1423"/>
      <c r="L1307" s="1423"/>
      <c r="M1307" s="1423"/>
      <c r="N1307" s="1423"/>
      <c r="O1307" s="1423"/>
      <c r="P1307" s="1423"/>
      <c r="Q1307" s="1423"/>
      <c r="R1307" s="1423"/>
      <c r="S1307" s="1423"/>
      <c r="T1307" s="1423"/>
      <c r="U1307" s="1423"/>
      <c r="V1307" s="1423"/>
      <c r="W1307" s="1423"/>
      <c r="X1307" s="1423"/>
      <c r="Y1307" s="1423"/>
      <c r="Z1307" s="1423"/>
    </row>
    <row r="1308" spans="1:26">
      <c r="A1308" s="1424"/>
      <c r="B1308" s="1425"/>
      <c r="C1308" s="1425"/>
      <c r="D1308" s="1425"/>
      <c r="E1308" s="1425"/>
      <c r="F1308" s="1425"/>
      <c r="G1308" s="1425"/>
      <c r="H1308" s="1425"/>
      <c r="I1308" s="1425"/>
      <c r="J1308" s="1425"/>
      <c r="K1308" s="1425"/>
      <c r="L1308" s="1425"/>
      <c r="M1308" s="1425"/>
      <c r="N1308" s="1425"/>
      <c r="O1308" s="1425"/>
      <c r="P1308" s="1425"/>
      <c r="Q1308" s="1425"/>
      <c r="R1308" s="1425"/>
      <c r="S1308" s="1425"/>
      <c r="T1308" s="1425"/>
      <c r="U1308" s="1425"/>
      <c r="V1308" s="1425"/>
      <c r="W1308" s="1425"/>
      <c r="X1308" s="1425"/>
      <c r="Y1308" s="1425"/>
      <c r="Z1308" s="1426"/>
    </row>
    <row r="1309" spans="1:26">
      <c r="A1309" s="1427"/>
      <c r="B1309" s="1428" t="s">
        <v>331</v>
      </c>
      <c r="C1309" s="1428"/>
      <c r="D1309" s="1428"/>
      <c r="E1309" s="1428"/>
      <c r="F1309" s="1428"/>
      <c r="G1309" s="1428"/>
      <c r="H1309" s="1429"/>
      <c r="I1309" s="1429"/>
      <c r="J1309" s="1429"/>
      <c r="K1309" s="1428" t="s">
        <v>332</v>
      </c>
      <c r="L1309" s="1428"/>
      <c r="M1309" s="1428"/>
      <c r="N1309" s="1428"/>
      <c r="O1309" s="1428"/>
      <c r="P1309" s="1428"/>
      <c r="Q1309" s="1428"/>
      <c r="R1309" s="1429"/>
      <c r="S1309" s="1429"/>
      <c r="T1309" s="1428"/>
      <c r="U1309" s="1428"/>
      <c r="V1309" s="1428"/>
      <c r="W1309" s="1428"/>
      <c r="X1309" s="1428"/>
      <c r="Y1309" s="1428"/>
      <c r="Z1309" s="1428"/>
    </row>
    <row r="1310" spans="1:26">
      <c r="A1310" s="1427"/>
      <c r="B1310" s="1430"/>
      <c r="C1310" s="1429"/>
      <c r="D1310" s="1429"/>
      <c r="E1310" s="1429"/>
      <c r="F1310" s="1429"/>
      <c r="G1310" s="1429"/>
      <c r="H1310" s="1429"/>
      <c r="I1310" s="1429"/>
      <c r="J1310" s="1429"/>
      <c r="K1310" s="1430"/>
      <c r="L1310" s="1430"/>
      <c r="M1310" s="1429"/>
      <c r="N1310" s="1429"/>
      <c r="O1310" s="1429"/>
      <c r="P1310" s="1429"/>
      <c r="Q1310" s="1429"/>
      <c r="R1310" s="1429"/>
      <c r="S1310" s="1429"/>
      <c r="T1310" s="1430"/>
      <c r="U1310" s="1430"/>
      <c r="V1310" s="1430"/>
      <c r="W1310" s="1429"/>
      <c r="X1310" s="1429"/>
      <c r="Y1310" s="1429"/>
      <c r="Z1310" s="1429"/>
    </row>
    <row r="1311" spans="1:26">
      <c r="A1311" s="1427"/>
      <c r="B1311" s="1430"/>
      <c r="C1311" s="1429"/>
      <c r="D1311" s="1429"/>
      <c r="E1311" s="1429"/>
      <c r="F1311" s="1429"/>
      <c r="G1311" s="1429"/>
      <c r="H1311" s="1429"/>
      <c r="I1311" s="1429"/>
      <c r="J1311" s="1429"/>
      <c r="K1311" s="1430"/>
      <c r="L1311" s="1430"/>
      <c r="M1311" s="1429"/>
      <c r="N1311" s="1429"/>
      <c r="O1311" s="1429"/>
      <c r="P1311" s="1429"/>
      <c r="Q1311" s="1429"/>
      <c r="R1311" s="1429"/>
      <c r="S1311" s="1429"/>
      <c r="T1311" s="1430"/>
      <c r="U1311" s="1430"/>
      <c r="V1311" s="1430"/>
      <c r="W1311" s="1429"/>
      <c r="X1311" s="1429"/>
      <c r="Y1311" s="1429"/>
      <c r="Z1311" s="1429"/>
    </row>
    <row r="1312" spans="1:26">
      <c r="A1312" s="1427"/>
      <c r="B1312" s="1430"/>
      <c r="C1312" s="1429"/>
      <c r="D1312" s="1429"/>
      <c r="E1312" s="1429"/>
      <c r="F1312" s="1429"/>
      <c r="G1312" s="1429"/>
      <c r="H1312" s="1429"/>
      <c r="I1312" s="1429"/>
      <c r="J1312" s="1429"/>
      <c r="K1312" s="1430"/>
      <c r="L1312" s="1430"/>
      <c r="M1312" s="1429"/>
      <c r="N1312" s="1429"/>
      <c r="O1312" s="1429"/>
      <c r="P1312" s="1429"/>
      <c r="Q1312" s="1429"/>
      <c r="R1312" s="1429"/>
      <c r="S1312" s="1429"/>
      <c r="T1312" s="1430"/>
      <c r="U1312" s="1430"/>
      <c r="V1312" s="1430"/>
      <c r="W1312" s="1429"/>
      <c r="X1312" s="1429"/>
      <c r="Y1312" s="1429"/>
      <c r="Z1312" s="1429"/>
    </row>
    <row r="1313" spans="1:26">
      <c r="A1313" s="1431"/>
      <c r="B1313" s="1432" t="s">
        <v>333</v>
      </c>
      <c r="C1313" s="1433"/>
      <c r="D1313" s="1433"/>
      <c r="E1313" s="1433"/>
      <c r="F1313" s="1433"/>
      <c r="G1313" s="1433"/>
      <c r="H1313" s="1433"/>
      <c r="I1313" s="1434"/>
      <c r="J1313" s="1435"/>
      <c r="K1313" s="1432" t="s">
        <v>333</v>
      </c>
      <c r="L1313" s="1436"/>
      <c r="M1313" s="1433"/>
      <c r="N1313" s="1433"/>
      <c r="O1313" s="1433"/>
      <c r="P1313" s="1433"/>
      <c r="Q1313" s="1433"/>
      <c r="R1313" s="1433"/>
      <c r="S1313" s="1435"/>
      <c r="T1313" s="1437"/>
      <c r="U1313" s="1438"/>
      <c r="V1313" s="1438"/>
      <c r="W1313" s="1439"/>
      <c r="X1313" s="1439"/>
      <c r="Y1313" s="1439"/>
      <c r="Z1313" s="1439"/>
    </row>
    <row r="1314" spans="1:26">
      <c r="A1314" s="1431"/>
      <c r="B1314" s="1437" t="s">
        <v>334</v>
      </c>
      <c r="C1314" s="1439"/>
      <c r="D1314" s="1439"/>
      <c r="E1314" s="1439"/>
      <c r="F1314" s="1439"/>
      <c r="G1314" s="1439"/>
      <c r="H1314" s="1439"/>
      <c r="I1314" s="1435"/>
      <c r="J1314" s="1435"/>
      <c r="K1314" s="1437" t="s">
        <v>334</v>
      </c>
      <c r="L1314" s="1438"/>
      <c r="M1314" s="1439"/>
      <c r="N1314" s="1439"/>
      <c r="O1314" s="1439"/>
      <c r="P1314" s="1439"/>
      <c r="Q1314" s="1439"/>
      <c r="R1314" s="1439"/>
      <c r="S1314" s="1435"/>
      <c r="T1314" s="1437"/>
      <c r="U1314" s="1438"/>
      <c r="V1314" s="1438"/>
      <c r="W1314" s="1439"/>
      <c r="X1314" s="1439"/>
      <c r="Y1314" s="1439"/>
      <c r="Z1314" s="1439"/>
    </row>
    <row r="1315" spans="1:26">
      <c r="A1315" s="1440"/>
      <c r="B1315" s="1432" t="s">
        <v>335</v>
      </c>
      <c r="C1315" s="1432"/>
      <c r="D1315" s="1432"/>
      <c r="E1315" s="1432"/>
      <c r="F1315" s="1432"/>
      <c r="G1315" s="1432"/>
      <c r="H1315" s="1432"/>
      <c r="I1315" s="1441"/>
      <c r="J1315" s="1434"/>
      <c r="K1315" s="1432">
        <v>0</v>
      </c>
      <c r="L1315" s="1436"/>
      <c r="M1315" s="1436"/>
      <c r="N1315" s="1436"/>
      <c r="O1315" s="1436"/>
      <c r="P1315" s="1436"/>
      <c r="Q1315" s="1436"/>
      <c r="R1315" s="1436"/>
      <c r="S1315" s="1442"/>
      <c r="T1315" s="1432"/>
      <c r="U1315" s="1432"/>
      <c r="V1315" s="1432"/>
      <c r="W1315" s="1432"/>
      <c r="X1315" s="1432"/>
      <c r="Y1315" s="1432"/>
      <c r="Z1315" s="1432"/>
    </row>
    <row r="1318" spans="1:26">
      <c r="A1318" s="1295"/>
      <c r="B1318" s="1295"/>
      <c r="C1318" s="1295"/>
      <c r="D1318" s="1295"/>
      <c r="E1318" s="1295"/>
      <c r="F1318" s="1296" t="s">
        <v>336</v>
      </c>
      <c r="G1318" s="1297"/>
      <c r="H1318" s="1297"/>
      <c r="I1318" s="1297"/>
      <c r="J1318" s="1297"/>
      <c r="K1318" s="1297"/>
      <c r="L1318" s="1297"/>
      <c r="M1318" s="1297"/>
      <c r="N1318" s="1297"/>
      <c r="O1318" s="1297"/>
      <c r="P1318" s="1297"/>
      <c r="Q1318" s="1297"/>
      <c r="R1318" s="1297"/>
      <c r="S1318" s="1297"/>
      <c r="T1318" s="1297"/>
      <c r="U1318" s="1297"/>
      <c r="V1318" s="1297"/>
      <c r="W1318" s="1298"/>
      <c r="X1318" s="1299" t="s">
        <v>292</v>
      </c>
      <c r="Y1318" s="1299"/>
      <c r="Z1318" s="1299"/>
    </row>
    <row r="1319" spans="1:26">
      <c r="A1319" s="1295"/>
      <c r="B1319" s="1295"/>
      <c r="C1319" s="1295"/>
      <c r="D1319" s="1295"/>
      <c r="E1319" s="1295"/>
      <c r="F1319" s="1301"/>
      <c r="G1319" s="1302"/>
      <c r="H1319" s="1302"/>
      <c r="I1319" s="1302"/>
      <c r="J1319" s="1302"/>
      <c r="K1319" s="1302"/>
      <c r="L1319" s="1302"/>
      <c r="M1319" s="1302"/>
      <c r="N1319" s="1302"/>
      <c r="O1319" s="1302"/>
      <c r="P1319" s="1302"/>
      <c r="Q1319" s="1302"/>
      <c r="R1319" s="1302"/>
      <c r="S1319" s="1302"/>
      <c r="T1319" s="1302"/>
      <c r="U1319" s="1302"/>
      <c r="V1319" s="1302"/>
      <c r="W1319" s="1303"/>
      <c r="X1319" s="1299"/>
      <c r="Y1319" s="1299"/>
      <c r="Z1319" s="1299"/>
    </row>
    <row r="1320" spans="1:26">
      <c r="A1320" s="1295"/>
      <c r="B1320" s="1295"/>
      <c r="C1320" s="1295"/>
      <c r="D1320" s="1295"/>
      <c r="E1320" s="1295"/>
      <c r="F1320" s="1301"/>
      <c r="G1320" s="1302"/>
      <c r="H1320" s="1302"/>
      <c r="I1320" s="1302"/>
      <c r="J1320" s="1302"/>
      <c r="K1320" s="1302"/>
      <c r="L1320" s="1302"/>
      <c r="M1320" s="1302"/>
      <c r="N1320" s="1302"/>
      <c r="O1320" s="1302"/>
      <c r="P1320" s="1302"/>
      <c r="Q1320" s="1302"/>
      <c r="R1320" s="1302"/>
      <c r="S1320" s="1302"/>
      <c r="T1320" s="1302"/>
      <c r="U1320" s="1302"/>
      <c r="V1320" s="1302"/>
      <c r="W1320" s="1303"/>
      <c r="X1320" s="1299" t="s">
        <v>293</v>
      </c>
      <c r="Y1320" s="1299"/>
      <c r="Z1320" s="1299"/>
    </row>
    <row r="1321" spans="1:26">
      <c r="A1321" s="1295"/>
      <c r="B1321" s="1295"/>
      <c r="C1321" s="1295"/>
      <c r="D1321" s="1295"/>
      <c r="E1321" s="1295"/>
      <c r="F1321" s="1304"/>
      <c r="G1321" s="1305"/>
      <c r="H1321" s="1305"/>
      <c r="I1321" s="1305"/>
      <c r="J1321" s="1305"/>
      <c r="K1321" s="1305"/>
      <c r="L1321" s="1305"/>
      <c r="M1321" s="1305"/>
      <c r="N1321" s="1305"/>
      <c r="O1321" s="1305"/>
      <c r="P1321" s="1305"/>
      <c r="Q1321" s="1305"/>
      <c r="R1321" s="1305"/>
      <c r="S1321" s="1305"/>
      <c r="T1321" s="1305"/>
      <c r="U1321" s="1305"/>
      <c r="V1321" s="1305"/>
      <c r="W1321" s="1306"/>
      <c r="X1321" s="1299"/>
      <c r="Y1321" s="1299"/>
      <c r="Z1321" s="1299"/>
    </row>
    <row r="1322" spans="1:26">
      <c r="A1322" s="1295"/>
      <c r="B1322" s="1295"/>
      <c r="C1322" s="1295"/>
      <c r="D1322" s="1295"/>
      <c r="E1322" s="1295"/>
      <c r="F1322" s="1307"/>
      <c r="G1322" s="1308"/>
      <c r="H1322" s="1308"/>
      <c r="I1322" s="1308"/>
      <c r="J1322" s="1308"/>
      <c r="K1322" s="1308"/>
      <c r="L1322" s="1308"/>
      <c r="M1322" s="1308"/>
      <c r="N1322" s="1308"/>
      <c r="O1322" s="1308"/>
      <c r="P1322" s="1308"/>
      <c r="Q1322" s="1308"/>
      <c r="R1322" s="1308"/>
      <c r="S1322" s="1308"/>
      <c r="T1322" s="1308"/>
      <c r="U1322" s="1309"/>
      <c r="V1322" s="1309"/>
      <c r="W1322" s="1309"/>
      <c r="X1322" s="1309"/>
      <c r="Y1322" s="1308"/>
      <c r="Z1322" s="1308"/>
    </row>
    <row r="1323" spans="1:26" ht="15.6">
      <c r="A1323" s="1295"/>
      <c r="B1323" s="1295"/>
      <c r="C1323" s="1295"/>
      <c r="D1323" s="1295"/>
      <c r="E1323" s="1295"/>
      <c r="F1323" s="1310"/>
      <c r="G1323" s="1311"/>
      <c r="H1323" s="1311"/>
      <c r="I1323" s="1311"/>
      <c r="J1323" s="1311"/>
      <c r="K1323" s="1311"/>
      <c r="L1323" s="1311"/>
      <c r="M1323" s="1311"/>
      <c r="N1323" s="1311"/>
      <c r="O1323" s="1311"/>
      <c r="P1323" s="1311"/>
      <c r="Q1323" s="1311"/>
      <c r="R1323" s="1311"/>
      <c r="S1323" s="1312"/>
      <c r="T1323" s="1313" t="s">
        <v>294</v>
      </c>
      <c r="U1323" s="1313"/>
      <c r="V1323" s="1314"/>
      <c r="W1323" s="1315"/>
      <c r="X1323" s="1315"/>
      <c r="Y1323" s="1315"/>
      <c r="Z1323" s="1316"/>
    </row>
    <row r="1324" spans="1:26">
      <c r="A1324" s="1295"/>
      <c r="B1324" s="1295"/>
      <c r="C1324" s="1295"/>
      <c r="D1324" s="1295"/>
      <c r="E1324" s="1295"/>
      <c r="F1324" s="1317"/>
      <c r="G1324" s="1318"/>
      <c r="H1324" s="1318"/>
      <c r="I1324" s="1318"/>
      <c r="J1324" s="1318"/>
      <c r="K1324" s="1318"/>
      <c r="L1324" s="1318"/>
      <c r="M1324" s="1318"/>
      <c r="N1324" s="1318"/>
      <c r="O1324" s="1318"/>
      <c r="P1324" s="1318"/>
      <c r="Q1324" s="1318"/>
      <c r="R1324" s="1318"/>
      <c r="S1324" s="1318"/>
      <c r="T1324" s="1318"/>
      <c r="U1324" s="1319"/>
      <c r="V1324" s="1319"/>
      <c r="W1324" s="1319"/>
      <c r="X1324" s="1319"/>
      <c r="Y1324" s="1318"/>
      <c r="Z1324" s="1318"/>
    </row>
    <row r="1325" spans="1:26">
      <c r="A1325" s="1320" t="s">
        <v>295</v>
      </c>
      <c r="B1325" s="1321"/>
      <c r="C1325" s="1321"/>
      <c r="D1325" s="1321"/>
      <c r="E1325" s="1321"/>
      <c r="F1325" s="1321"/>
      <c r="G1325" s="1321"/>
      <c r="H1325" s="1321"/>
      <c r="I1325" s="1321"/>
      <c r="J1325" s="1321"/>
      <c r="K1325" s="1321"/>
      <c r="L1325" s="1321"/>
      <c r="M1325" s="1321"/>
      <c r="N1325" s="1321"/>
      <c r="O1325" s="1321"/>
      <c r="P1325" s="1321"/>
      <c r="Q1325" s="1321"/>
      <c r="R1325" s="1321"/>
      <c r="S1325" s="1321"/>
      <c r="T1325" s="1321"/>
      <c r="U1325" s="1321"/>
      <c r="V1325" s="1321"/>
      <c r="W1325" s="1321"/>
      <c r="X1325" s="1321"/>
      <c r="Y1325" s="1321"/>
      <c r="Z1325" s="1322"/>
    </row>
    <row r="1326" spans="1:26">
      <c r="A1326" s="1323" t="s">
        <v>296</v>
      </c>
      <c r="B1326" s="1323"/>
      <c r="C1326" s="1323"/>
      <c r="D1326" s="1323"/>
      <c r="E1326" s="1323"/>
      <c r="F1326" s="1324"/>
      <c r="G1326" s="1324"/>
      <c r="H1326" s="1324"/>
      <c r="I1326" s="1324"/>
      <c r="J1326" s="1324"/>
      <c r="K1326" s="1324"/>
      <c r="L1326" s="1325" t="s">
        <v>297</v>
      </c>
      <c r="M1326" s="1325"/>
      <c r="N1326" s="1325"/>
      <c r="O1326" s="1326"/>
      <c r="P1326" s="1327"/>
      <c r="Q1326" s="1327"/>
      <c r="R1326" s="1327"/>
      <c r="S1326" s="1327"/>
      <c r="T1326" s="1325" t="s">
        <v>298</v>
      </c>
      <c r="U1326" s="1325"/>
      <c r="V1326" s="1325"/>
      <c r="W1326" s="1325"/>
      <c r="X1326" s="1328"/>
      <c r="Y1326" s="1329"/>
      <c r="Z1326" s="1330"/>
    </row>
    <row r="1327" spans="1:26">
      <c r="A1327" s="1331" t="s">
        <v>299</v>
      </c>
      <c r="B1327" s="1332"/>
      <c r="C1327" s="1332"/>
      <c r="D1327" s="1332"/>
      <c r="E1327" s="1333"/>
      <c r="F1327" s="1334" t="s">
        <v>300</v>
      </c>
      <c r="G1327" s="1335"/>
      <c r="H1327" s="1335"/>
      <c r="I1327" s="1335"/>
      <c r="J1327" s="1335"/>
      <c r="K1327" s="1335"/>
      <c r="L1327" s="1335"/>
      <c r="M1327" s="1335"/>
      <c r="N1327" s="1335"/>
      <c r="O1327" s="1335"/>
      <c r="P1327" s="1335"/>
      <c r="Q1327" s="1335"/>
      <c r="R1327" s="1335"/>
      <c r="S1327" s="1335"/>
      <c r="T1327" s="1335"/>
      <c r="U1327" s="1335"/>
      <c r="V1327" s="1335"/>
      <c r="W1327" s="1335"/>
      <c r="X1327" s="1335"/>
      <c r="Y1327" s="1335"/>
      <c r="Z1327" s="1336"/>
    </row>
    <row r="1328" spans="1:26">
      <c r="A1328" s="1337"/>
      <c r="B1328" s="1338"/>
      <c r="C1328" s="1338"/>
      <c r="D1328" s="1338"/>
      <c r="E1328" s="1339"/>
      <c r="F1328" s="1340"/>
      <c r="G1328" s="1341"/>
      <c r="H1328" s="1341"/>
      <c r="I1328" s="1341"/>
      <c r="J1328" s="1341"/>
      <c r="K1328" s="1341"/>
      <c r="L1328" s="1341"/>
      <c r="M1328" s="1341"/>
      <c r="N1328" s="1341"/>
      <c r="O1328" s="1341"/>
      <c r="P1328" s="1341"/>
      <c r="Q1328" s="1341"/>
      <c r="R1328" s="1341"/>
      <c r="S1328" s="1341"/>
      <c r="T1328" s="1341"/>
      <c r="U1328" s="1341"/>
      <c r="V1328" s="1341"/>
      <c r="W1328" s="1341"/>
      <c r="X1328" s="1341"/>
      <c r="Y1328" s="1341"/>
      <c r="Z1328" s="1342"/>
    </row>
    <row r="1329" spans="1:26">
      <c r="A1329" s="1343" t="s">
        <v>301</v>
      </c>
      <c r="B1329" s="1343"/>
      <c r="C1329" s="1343"/>
      <c r="D1329" s="1343"/>
      <c r="E1329" s="1343"/>
      <c r="F1329" s="1324"/>
      <c r="G1329" s="1324"/>
      <c r="H1329" s="1324"/>
      <c r="I1329" s="1324"/>
      <c r="J1329" s="1324"/>
      <c r="K1329" s="1324"/>
      <c r="L1329" s="1324"/>
      <c r="M1329" s="1324"/>
      <c r="N1329" s="1324"/>
      <c r="O1329" s="1324"/>
      <c r="P1329" s="1324"/>
      <c r="Q1329" s="1324"/>
      <c r="R1329" s="1324"/>
      <c r="S1329" s="1344" t="s">
        <v>302</v>
      </c>
      <c r="T1329" s="1345"/>
      <c r="U1329" s="1346"/>
      <c r="V1329" s="1347"/>
      <c r="W1329" s="1347"/>
      <c r="X1329" s="1347"/>
      <c r="Y1329" s="1347"/>
      <c r="Z1329" s="1348"/>
    </row>
    <row r="1330" spans="1:26">
      <c r="A1330" s="1343" t="s">
        <v>303</v>
      </c>
      <c r="B1330" s="1343"/>
      <c r="C1330" s="1343"/>
      <c r="D1330" s="1343"/>
      <c r="E1330" s="1343"/>
      <c r="F1330" s="1324"/>
      <c r="G1330" s="1324"/>
      <c r="H1330" s="1324"/>
      <c r="I1330" s="1324"/>
      <c r="J1330" s="1324"/>
      <c r="K1330" s="1324"/>
      <c r="L1330" s="1324"/>
      <c r="M1330" s="1324"/>
      <c r="N1330" s="1324"/>
      <c r="O1330" s="1324"/>
      <c r="P1330" s="1324"/>
      <c r="Q1330" s="1324"/>
      <c r="R1330" s="1324"/>
      <c r="S1330" s="1344" t="s">
        <v>304</v>
      </c>
      <c r="T1330" s="1345"/>
      <c r="U1330" s="1346"/>
      <c r="V1330" s="1347"/>
      <c r="W1330" s="1347"/>
      <c r="X1330" s="1347"/>
      <c r="Y1330" s="1347"/>
      <c r="Z1330" s="1348"/>
    </row>
    <row r="1331" spans="1:26">
      <c r="A1331" s="1349"/>
      <c r="B1331" s="1349"/>
      <c r="C1331" s="1349"/>
      <c r="D1331" s="1349"/>
      <c r="E1331" s="1349"/>
      <c r="F1331" s="1350"/>
      <c r="G1331" s="1350"/>
      <c r="H1331" s="1350"/>
      <c r="I1331" s="1350"/>
      <c r="J1331" s="1350"/>
      <c r="K1331" s="1350"/>
      <c r="L1331" s="1350"/>
      <c r="M1331" s="1350"/>
      <c r="N1331" s="1350"/>
      <c r="O1331" s="1350"/>
      <c r="P1331" s="1350"/>
      <c r="Q1331" s="1350"/>
      <c r="R1331" s="1350"/>
      <c r="S1331" s="1350"/>
      <c r="T1331" s="1350"/>
      <c r="U1331" s="1350"/>
      <c r="V1331" s="1350"/>
      <c r="W1331" s="1350"/>
      <c r="X1331" s="1350"/>
      <c r="Y1331" s="1350"/>
      <c r="Z1331" s="1351"/>
    </row>
    <row r="1332" spans="1:26">
      <c r="A1332" s="1320" t="s">
        <v>305</v>
      </c>
      <c r="B1332" s="1321"/>
      <c r="C1332" s="1321"/>
      <c r="D1332" s="1321"/>
      <c r="E1332" s="1321"/>
      <c r="F1332" s="1321"/>
      <c r="G1332" s="1321"/>
      <c r="H1332" s="1321"/>
      <c r="I1332" s="1321"/>
      <c r="J1332" s="1321"/>
      <c r="K1332" s="1321"/>
      <c r="L1332" s="1321"/>
      <c r="M1332" s="1321"/>
      <c r="N1332" s="1321"/>
      <c r="O1332" s="1321"/>
      <c r="P1332" s="1321"/>
      <c r="Q1332" s="1321"/>
      <c r="R1332" s="1321"/>
      <c r="S1332" s="1321"/>
      <c r="T1332" s="1321"/>
      <c r="U1332" s="1321"/>
      <c r="V1332" s="1321"/>
      <c r="W1332" s="1321"/>
      <c r="X1332" s="1321"/>
      <c r="Y1332" s="1321"/>
      <c r="Z1332" s="1322"/>
    </row>
    <row r="1333" spans="1:26">
      <c r="A1333" s="1352" t="s">
        <v>306</v>
      </c>
      <c r="B1333" s="1353"/>
      <c r="C1333" s="1354"/>
      <c r="D1333" s="1355" t="s">
        <v>69</v>
      </c>
      <c r="E1333" s="1356"/>
      <c r="F1333" s="1356"/>
      <c r="G1333" s="1356"/>
      <c r="H1333" s="1356"/>
      <c r="I1333" s="1356"/>
      <c r="J1333" s="1356"/>
      <c r="K1333" s="1356"/>
      <c r="L1333" s="1356"/>
      <c r="M1333" s="1356"/>
      <c r="N1333" s="1356"/>
      <c r="O1333" s="1356"/>
      <c r="P1333" s="1356"/>
      <c r="Q1333" s="1356"/>
      <c r="R1333" s="1356"/>
      <c r="S1333" s="1356"/>
      <c r="T1333" s="1356"/>
      <c r="U1333" s="1356"/>
      <c r="V1333" s="1356"/>
      <c r="W1333" s="1356"/>
      <c r="X1333" s="1356"/>
      <c r="Y1333" s="1353"/>
      <c r="Z1333" s="1357" t="s">
        <v>105</v>
      </c>
    </row>
    <row r="1334" spans="1:26">
      <c r="A1334" s="1358" t="s">
        <v>380</v>
      </c>
      <c r="B1334" s="1359"/>
      <c r="C1334" s="1360"/>
      <c r="D1334" s="1361" t="s">
        <v>381</v>
      </c>
      <c r="E1334" s="1359"/>
      <c r="F1334" s="1359"/>
      <c r="G1334" s="1359"/>
      <c r="H1334" s="1359"/>
      <c r="I1334" s="1359"/>
      <c r="J1334" s="1359"/>
      <c r="K1334" s="1359"/>
      <c r="L1334" s="1359"/>
      <c r="M1334" s="1359"/>
      <c r="N1334" s="1359"/>
      <c r="O1334" s="1359"/>
      <c r="P1334" s="1359"/>
      <c r="Q1334" s="1359"/>
      <c r="R1334" s="1359"/>
      <c r="S1334" s="1359"/>
      <c r="T1334" s="1359"/>
      <c r="U1334" s="1359"/>
      <c r="V1334" s="1359"/>
      <c r="W1334" s="1359"/>
      <c r="X1334" s="1359"/>
      <c r="Y1334" s="1360"/>
      <c r="Z1334" s="1362" t="s">
        <v>172</v>
      </c>
    </row>
    <row r="1335" spans="1:26">
      <c r="A1335" s="1363"/>
      <c r="B1335" s="1364"/>
      <c r="C1335" s="1365"/>
      <c r="D1335" s="1366"/>
      <c r="E1335" s="1364"/>
      <c r="F1335" s="1364"/>
      <c r="G1335" s="1364"/>
      <c r="H1335" s="1364"/>
      <c r="I1335" s="1364"/>
      <c r="J1335" s="1364"/>
      <c r="K1335" s="1364"/>
      <c r="L1335" s="1364"/>
      <c r="M1335" s="1364"/>
      <c r="N1335" s="1364"/>
      <c r="O1335" s="1364"/>
      <c r="P1335" s="1364"/>
      <c r="Q1335" s="1364"/>
      <c r="R1335" s="1364"/>
      <c r="S1335" s="1364"/>
      <c r="T1335" s="1364"/>
      <c r="U1335" s="1364"/>
      <c r="V1335" s="1364"/>
      <c r="W1335" s="1364"/>
      <c r="X1335" s="1364"/>
      <c r="Y1335" s="1365"/>
      <c r="Z1335" s="1367"/>
    </row>
    <row r="1336" spans="1:26">
      <c r="A1336" s="1350"/>
      <c r="B1336" s="1350"/>
      <c r="C1336" s="1350"/>
      <c r="D1336" s="1350"/>
      <c r="E1336" s="1350"/>
      <c r="F1336" s="1350"/>
      <c r="G1336" s="1350"/>
      <c r="H1336" s="1350"/>
      <c r="I1336" s="1350"/>
      <c r="J1336" s="1350"/>
      <c r="K1336" s="1350"/>
      <c r="L1336" s="1350"/>
      <c r="M1336" s="1350"/>
      <c r="N1336" s="1350"/>
      <c r="O1336" s="1350"/>
      <c r="P1336" s="1350"/>
      <c r="Q1336" s="1350"/>
      <c r="R1336" s="1350"/>
      <c r="S1336" s="1350"/>
      <c r="T1336" s="1350"/>
      <c r="U1336" s="1350"/>
      <c r="V1336" s="1350"/>
      <c r="W1336" s="1350"/>
      <c r="X1336" s="1350"/>
      <c r="Y1336" s="1350"/>
      <c r="Z1336" s="1350"/>
    </row>
    <row r="1337" spans="1:26">
      <c r="A1337" s="1368" t="s">
        <v>309</v>
      </c>
      <c r="B1337" s="1369"/>
      <c r="C1337" s="1369"/>
      <c r="D1337" s="1369"/>
      <c r="E1337" s="1369"/>
      <c r="F1337" s="1369"/>
      <c r="G1337" s="1369"/>
      <c r="H1337" s="1369"/>
      <c r="I1337" s="1369"/>
      <c r="J1337" s="1369"/>
      <c r="K1337" s="1369"/>
      <c r="L1337" s="1369"/>
      <c r="M1337" s="1369"/>
      <c r="N1337" s="1369"/>
      <c r="O1337" s="1369"/>
      <c r="P1337" s="1369"/>
      <c r="Q1337" s="1369"/>
      <c r="R1337" s="1369"/>
      <c r="S1337" s="1369"/>
      <c r="T1337" s="1369"/>
      <c r="U1337" s="1369"/>
      <c r="V1337" s="1369"/>
      <c r="W1337" s="1369"/>
      <c r="X1337" s="1369"/>
      <c r="Y1337" s="1369"/>
      <c r="Z1337" s="1369"/>
    </row>
    <row r="1338" spans="1:26">
      <c r="A1338" s="1370" t="s">
        <v>310</v>
      </c>
      <c r="B1338" s="1371" t="s">
        <v>311</v>
      </c>
      <c r="C1338" s="1372"/>
      <c r="D1338" s="1372"/>
      <c r="E1338" s="1372"/>
      <c r="F1338" s="1372"/>
      <c r="G1338" s="1372"/>
      <c r="H1338" s="1372"/>
      <c r="I1338" s="1372"/>
      <c r="J1338" s="1373"/>
      <c r="K1338" s="1374" t="s">
        <v>312</v>
      </c>
      <c r="L1338" s="1374"/>
      <c r="M1338" s="1374"/>
      <c r="N1338" s="1374"/>
      <c r="O1338" s="1374"/>
      <c r="P1338" s="1374"/>
      <c r="Q1338" s="1374"/>
      <c r="R1338" s="1374"/>
      <c r="S1338" s="1374"/>
      <c r="T1338" s="1374"/>
      <c r="U1338" s="1374"/>
      <c r="V1338" s="1374"/>
      <c r="W1338" s="1371" t="s">
        <v>313</v>
      </c>
      <c r="X1338" s="1372"/>
      <c r="Y1338" s="1373"/>
      <c r="Z1338" s="1371" t="s">
        <v>314</v>
      </c>
    </row>
    <row r="1339" spans="1:26">
      <c r="A1339" s="1375"/>
      <c r="B1339" s="1376"/>
      <c r="C1339" s="1377"/>
      <c r="D1339" s="1377"/>
      <c r="E1339" s="1377"/>
      <c r="F1339" s="1377"/>
      <c r="G1339" s="1377"/>
      <c r="H1339" s="1377"/>
      <c r="I1339" s="1377"/>
      <c r="J1339" s="1378"/>
      <c r="K1339" s="1379" t="s">
        <v>315</v>
      </c>
      <c r="L1339" s="1379"/>
      <c r="M1339" s="1379" t="s">
        <v>316</v>
      </c>
      <c r="N1339" s="1379"/>
      <c r="O1339" s="1379" t="s">
        <v>317</v>
      </c>
      <c r="P1339" s="1379"/>
      <c r="Q1339" s="1380" t="s">
        <v>318</v>
      </c>
      <c r="R1339" s="1381"/>
      <c r="S1339" s="1380" t="s">
        <v>319</v>
      </c>
      <c r="T1339" s="1381"/>
      <c r="U1339" s="1380" t="s">
        <v>320</v>
      </c>
      <c r="V1339" s="1381"/>
      <c r="W1339" s="1376"/>
      <c r="X1339" s="1377"/>
      <c r="Y1339" s="1378"/>
      <c r="Z1339" s="1376"/>
    </row>
    <row r="1340" spans="1:26">
      <c r="A1340" s="1382"/>
      <c r="B1340" s="1383"/>
      <c r="C1340" s="1384"/>
      <c r="D1340" s="1384"/>
      <c r="E1340" s="1384"/>
      <c r="F1340" s="1384"/>
      <c r="G1340" s="1384"/>
      <c r="H1340" s="1384"/>
      <c r="I1340" s="1384"/>
      <c r="J1340" s="1385"/>
      <c r="K1340" s="1379" t="s">
        <v>321</v>
      </c>
      <c r="L1340" s="1379"/>
      <c r="M1340" s="1379" t="s">
        <v>321</v>
      </c>
      <c r="N1340" s="1379"/>
      <c r="O1340" s="1379" t="s">
        <v>321</v>
      </c>
      <c r="P1340" s="1379"/>
      <c r="Q1340" s="1380" t="s">
        <v>322</v>
      </c>
      <c r="R1340" s="1381"/>
      <c r="S1340" s="1380" t="s">
        <v>323</v>
      </c>
      <c r="T1340" s="1381"/>
      <c r="U1340" s="1380" t="s">
        <v>324</v>
      </c>
      <c r="V1340" s="1381"/>
      <c r="W1340" s="1383"/>
      <c r="X1340" s="1384"/>
      <c r="Y1340" s="1385"/>
      <c r="Z1340" s="1383"/>
    </row>
    <row r="1341" spans="1:26">
      <c r="A1341" s="1386"/>
      <c r="B1341" s="1387" t="s">
        <v>372</v>
      </c>
      <c r="C1341" s="1388"/>
      <c r="D1341" s="1388"/>
      <c r="E1341" s="1388"/>
      <c r="F1341" s="1388"/>
      <c r="G1341" s="1388"/>
      <c r="H1341" s="1388"/>
      <c r="I1341" s="1388"/>
      <c r="J1341" s="1389"/>
      <c r="K1341" s="1523"/>
      <c r="L1341" s="1524"/>
      <c r="M1341" s="1390"/>
      <c r="N1341" s="1391"/>
      <c r="O1341" s="1390">
        <v>0.15</v>
      </c>
      <c r="P1341" s="1391"/>
      <c r="Q1341" s="1490">
        <v>3.54</v>
      </c>
      <c r="R1341" s="1491"/>
      <c r="S1341" s="1390"/>
      <c r="T1341" s="1391"/>
      <c r="U1341" s="1390"/>
      <c r="V1341" s="1391"/>
      <c r="W1341" s="1390">
        <v>3</v>
      </c>
      <c r="X1341" s="1392"/>
      <c r="Y1341" s="1391"/>
      <c r="Z1341" s="1393">
        <v>1.593</v>
      </c>
    </row>
    <row r="1342" spans="1:26">
      <c r="A1342" s="1386"/>
      <c r="B1342" s="1387" t="s">
        <v>373</v>
      </c>
      <c r="C1342" s="1388"/>
      <c r="D1342" s="1388"/>
      <c r="E1342" s="1388"/>
      <c r="F1342" s="1388"/>
      <c r="G1342" s="1388"/>
      <c r="H1342" s="1388"/>
      <c r="I1342" s="1388"/>
      <c r="J1342" s="1389"/>
      <c r="K1342" s="1390"/>
      <c r="L1342" s="1391"/>
      <c r="M1342" s="1390"/>
      <c r="N1342" s="1391"/>
      <c r="O1342" s="1390">
        <v>0.15</v>
      </c>
      <c r="P1342" s="1391"/>
      <c r="Q1342" s="1390">
        <v>2.46</v>
      </c>
      <c r="R1342" s="1391"/>
      <c r="S1342" s="1390"/>
      <c r="T1342" s="1391"/>
      <c r="U1342" s="1390"/>
      <c r="V1342" s="1391"/>
      <c r="W1342" s="1390">
        <v>2</v>
      </c>
      <c r="X1342" s="1392"/>
      <c r="Y1342" s="1391"/>
      <c r="Z1342" s="1393">
        <v>0.73799999999999999</v>
      </c>
    </row>
    <row r="1343" spans="1:26">
      <c r="A1343" s="1386"/>
      <c r="B1343" s="1387" t="s">
        <v>374</v>
      </c>
      <c r="C1343" s="1388"/>
      <c r="D1343" s="1388"/>
      <c r="E1343" s="1388"/>
      <c r="F1343" s="1388"/>
      <c r="G1343" s="1388"/>
      <c r="H1343" s="1388"/>
      <c r="I1343" s="1388"/>
      <c r="J1343" s="1389"/>
      <c r="K1343" s="1390"/>
      <c r="L1343" s="1391"/>
      <c r="M1343" s="1390"/>
      <c r="N1343" s="1391"/>
      <c r="O1343" s="1390">
        <v>0.15</v>
      </c>
      <c r="P1343" s="1391"/>
      <c r="Q1343" s="1390">
        <v>2</v>
      </c>
      <c r="R1343" s="1391"/>
      <c r="S1343" s="1390"/>
      <c r="T1343" s="1391"/>
      <c r="U1343" s="1390"/>
      <c r="V1343" s="1391"/>
      <c r="W1343" s="1390"/>
      <c r="X1343" s="1392"/>
      <c r="Y1343" s="1391"/>
      <c r="Z1343" s="1393">
        <v>0.3</v>
      </c>
    </row>
    <row r="1344" spans="1:26">
      <c r="A1344" s="1386"/>
      <c r="B1344" s="1387"/>
      <c r="C1344" s="1388"/>
      <c r="D1344" s="1388"/>
      <c r="E1344" s="1388"/>
      <c r="F1344" s="1388"/>
      <c r="G1344" s="1388"/>
      <c r="H1344" s="1388"/>
      <c r="I1344" s="1388"/>
      <c r="J1344" s="1389"/>
      <c r="K1344" s="1390"/>
      <c r="L1344" s="1391"/>
      <c r="M1344" s="1390"/>
      <c r="N1344" s="1391"/>
      <c r="O1344" s="1390"/>
      <c r="P1344" s="1391"/>
      <c r="Q1344" s="1390"/>
      <c r="R1344" s="1391"/>
      <c r="S1344" s="1390"/>
      <c r="T1344" s="1391"/>
      <c r="U1344" s="1390"/>
      <c r="V1344" s="1391"/>
      <c r="W1344" s="1390"/>
      <c r="X1344" s="1392"/>
      <c r="Y1344" s="1391"/>
      <c r="Z1344" s="1393">
        <v>0</v>
      </c>
    </row>
    <row r="1345" spans="1:27">
      <c r="A1345" s="1386"/>
      <c r="B1345" s="1387"/>
      <c r="C1345" s="1388"/>
      <c r="D1345" s="1388"/>
      <c r="E1345" s="1388"/>
      <c r="F1345" s="1388"/>
      <c r="G1345" s="1388"/>
      <c r="H1345" s="1388"/>
      <c r="I1345" s="1388"/>
      <c r="J1345" s="1389"/>
      <c r="K1345" s="1390"/>
      <c r="L1345" s="1391"/>
      <c r="M1345" s="1390"/>
      <c r="N1345" s="1391"/>
      <c r="O1345" s="1390"/>
      <c r="P1345" s="1391"/>
      <c r="Q1345" s="1390"/>
      <c r="R1345" s="1391"/>
      <c r="S1345" s="1390"/>
      <c r="T1345" s="1391"/>
      <c r="U1345" s="1390"/>
      <c r="V1345" s="1391"/>
      <c r="W1345" s="1390"/>
      <c r="X1345" s="1392"/>
      <c r="Y1345" s="1391"/>
      <c r="Z1345" s="1393">
        <v>0</v>
      </c>
    </row>
    <row r="1346" spans="1:27">
      <c r="A1346" s="1394"/>
      <c r="B1346" s="1395"/>
      <c r="C1346" s="1396"/>
      <c r="D1346" s="1396"/>
      <c r="E1346" s="1396"/>
      <c r="F1346" s="1396"/>
      <c r="G1346" s="1396"/>
      <c r="H1346" s="1396"/>
      <c r="I1346" s="1396"/>
      <c r="J1346" s="1397"/>
      <c r="K1346" s="1398"/>
      <c r="L1346" s="1399"/>
      <c r="M1346" s="1398"/>
      <c r="N1346" s="1399"/>
      <c r="O1346" s="1398"/>
      <c r="P1346" s="1399"/>
      <c r="Q1346" s="1398"/>
      <c r="R1346" s="1399"/>
      <c r="S1346" s="1398"/>
      <c r="T1346" s="1399"/>
      <c r="U1346" s="1398"/>
      <c r="V1346" s="1399"/>
      <c r="W1346" s="1398"/>
      <c r="X1346" s="1400"/>
      <c r="Y1346" s="1399"/>
      <c r="Z1346" s="1401">
        <v>0</v>
      </c>
    </row>
    <row r="1347" spans="1:27">
      <c r="A1347" s="1402" t="s">
        <v>326</v>
      </c>
      <c r="B1347" s="1403"/>
      <c r="C1347" s="1404"/>
      <c r="D1347" s="1404"/>
      <c r="E1347" s="1404"/>
      <c r="F1347" s="1404"/>
      <c r="G1347" s="1404"/>
      <c r="H1347" s="1404"/>
      <c r="I1347" s="1404"/>
      <c r="J1347" s="1404"/>
      <c r="K1347" s="1404"/>
      <c r="L1347" s="1404"/>
      <c r="M1347" s="1404"/>
      <c r="N1347" s="1404"/>
      <c r="O1347" s="1404"/>
      <c r="P1347" s="1404"/>
      <c r="Q1347" s="1404"/>
      <c r="R1347" s="1404"/>
      <c r="S1347" s="1404"/>
      <c r="T1347" s="1404"/>
      <c r="U1347" s="1404"/>
      <c r="V1347" s="1404"/>
      <c r="W1347" s="1404"/>
      <c r="X1347" s="1404"/>
      <c r="Y1347" s="1404"/>
      <c r="Z1347" s="1405">
        <v>2.6309999999999998</v>
      </c>
      <c r="AA1347" s="1485">
        <f>+Z1347+'[130]MEMORIAS ANDEN CALLE 12'!Z1609</f>
        <v>3.0109999999999997</v>
      </c>
    </row>
    <row r="1348" spans="1:27">
      <c r="A1348" s="1406"/>
      <c r="B1348" s="1406"/>
      <c r="C1348" s="1406"/>
      <c r="D1348" s="1406"/>
      <c r="E1348" s="1406"/>
      <c r="F1348" s="1406"/>
      <c r="G1348" s="1406"/>
      <c r="H1348" s="1406"/>
      <c r="I1348" s="1406"/>
      <c r="J1348" s="1406"/>
      <c r="K1348" s="1406"/>
      <c r="L1348" s="1406"/>
      <c r="M1348" s="1406"/>
      <c r="N1348" s="1406"/>
      <c r="O1348" s="1406"/>
      <c r="P1348" s="1406"/>
      <c r="Q1348" s="1406"/>
      <c r="R1348" s="1406"/>
      <c r="S1348" s="1406"/>
      <c r="T1348" s="1406"/>
      <c r="U1348" s="1406"/>
      <c r="V1348" s="1406"/>
      <c r="W1348" s="1406"/>
      <c r="X1348" s="1406"/>
      <c r="Y1348" s="1407"/>
      <c r="Z1348" s="1407"/>
    </row>
    <row r="1349" spans="1:27">
      <c r="A1349" s="1368" t="s">
        <v>327</v>
      </c>
      <c r="B1349" s="1369"/>
      <c r="C1349" s="1369"/>
      <c r="D1349" s="1369"/>
      <c r="E1349" s="1369"/>
      <c r="F1349" s="1369"/>
      <c r="G1349" s="1369"/>
      <c r="H1349" s="1369"/>
      <c r="I1349" s="1369"/>
      <c r="J1349" s="1369"/>
      <c r="K1349" s="1369"/>
      <c r="L1349" s="1369"/>
      <c r="M1349" s="1369"/>
      <c r="N1349" s="1369"/>
      <c r="O1349" s="1369"/>
      <c r="P1349" s="1369"/>
      <c r="Q1349" s="1369"/>
      <c r="R1349" s="1369"/>
      <c r="S1349" s="1369"/>
      <c r="T1349" s="1369"/>
      <c r="U1349" s="1369"/>
      <c r="V1349" s="1369"/>
      <c r="W1349" s="1369"/>
      <c r="X1349" s="1369"/>
      <c r="Y1349" s="1369"/>
      <c r="Z1349" s="1369"/>
    </row>
    <row r="1350" spans="1:27">
      <c r="A1350" s="1408" t="s">
        <v>328</v>
      </c>
      <c r="B1350" s="1356"/>
      <c r="C1350" s="1356"/>
      <c r="D1350" s="1356"/>
      <c r="E1350" s="1356"/>
      <c r="F1350" s="1356"/>
      <c r="G1350" s="1356"/>
      <c r="H1350" s="1356"/>
      <c r="I1350" s="1356"/>
      <c r="J1350" s="1356"/>
      <c r="K1350" s="1356"/>
      <c r="L1350" s="1356"/>
      <c r="M1350" s="1356"/>
      <c r="N1350" s="1356"/>
      <c r="O1350" s="1356"/>
      <c r="P1350" s="1356"/>
      <c r="Q1350" s="1356"/>
      <c r="R1350" s="1356"/>
      <c r="S1350" s="1356"/>
      <c r="T1350" s="1356"/>
      <c r="U1350" s="1356"/>
      <c r="V1350" s="1356"/>
      <c r="W1350" s="1356"/>
      <c r="X1350" s="1356"/>
      <c r="Y1350" s="1356"/>
      <c r="Z1350" s="1356"/>
    </row>
    <row r="1351" spans="1:27">
      <c r="B1351" s="1409"/>
      <c r="C1351" s="1409"/>
      <c r="D1351" s="1409"/>
      <c r="E1351" s="1409"/>
      <c r="F1351" s="1409"/>
      <c r="G1351" s="1409"/>
      <c r="H1351" s="1409"/>
      <c r="I1351" s="1409"/>
      <c r="J1351" s="1409"/>
      <c r="K1351" s="1409"/>
      <c r="L1351" s="1486"/>
      <c r="M1351" s="1486"/>
      <c r="N1351" s="1486"/>
      <c r="O1351" s="1486"/>
      <c r="P1351" s="1409"/>
      <c r="Q1351" s="1409"/>
      <c r="R1351" s="1409"/>
      <c r="S1351" s="1409"/>
      <c r="T1351" s="1409"/>
      <c r="U1351" s="1409"/>
      <c r="V1351" s="1409"/>
      <c r="W1351" s="1409"/>
      <c r="X1351" s="1409"/>
      <c r="Y1351" s="1409"/>
      <c r="Z1351" s="1409"/>
    </row>
    <row r="1352" spans="1:27">
      <c r="A1352" s="1413"/>
      <c r="B1352" s="1349"/>
      <c r="C1352" s="1349"/>
      <c r="D1352" s="1349"/>
      <c r="E1352" s="1349"/>
      <c r="F1352" s="1349"/>
      <c r="G1352" s="1349"/>
      <c r="H1352" s="1349"/>
      <c r="I1352" s="1349"/>
      <c r="J1352" s="1349"/>
      <c r="K1352" s="1349"/>
      <c r="L1352" s="1349"/>
      <c r="M1352" s="1349"/>
      <c r="N1352" s="1349"/>
      <c r="O1352" s="1349"/>
      <c r="P1352" s="1349"/>
      <c r="Q1352" s="1349"/>
      <c r="R1352" s="1349"/>
      <c r="S1352" s="1349"/>
      <c r="T1352" s="1349"/>
      <c r="U1352" s="1349"/>
      <c r="V1352" s="1349"/>
      <c r="W1352" s="1349"/>
      <c r="X1352" s="1349"/>
      <c r="Y1352" s="1349"/>
      <c r="Z1352" s="1349"/>
    </row>
    <row r="1353" spans="1:27">
      <c r="A1353" s="1413"/>
      <c r="B1353" s="1349"/>
      <c r="C1353" s="1349"/>
      <c r="D1353" s="1349"/>
      <c r="E1353" s="1349"/>
      <c r="F1353" s="1349"/>
      <c r="G1353" s="1349"/>
      <c r="H1353" s="1349"/>
      <c r="I1353" s="1349"/>
      <c r="J1353" s="1349"/>
      <c r="K1353" s="1349"/>
      <c r="L1353" s="1349"/>
      <c r="M1353" s="1349"/>
      <c r="N1353" s="1349"/>
      <c r="O1353" s="1349"/>
      <c r="P1353" s="1349"/>
      <c r="Q1353" s="1349"/>
      <c r="R1353" s="1349"/>
      <c r="S1353" s="1349"/>
      <c r="T1353" s="1349"/>
      <c r="U1353" s="1349"/>
      <c r="V1353" s="1349"/>
      <c r="W1353" s="1349"/>
      <c r="X1353" s="1349"/>
      <c r="Y1353" s="1349"/>
      <c r="Z1353" s="1349"/>
    </row>
    <row r="1354" spans="1:27">
      <c r="A1354" s="1413"/>
      <c r="B1354" s="1349" t="s">
        <v>329</v>
      </c>
      <c r="C1354" s="1349"/>
      <c r="D1354" s="1349"/>
      <c r="E1354" s="1349"/>
      <c r="F1354" s="1349"/>
      <c r="G1354" s="1349"/>
      <c r="H1354" s="1349"/>
      <c r="I1354" s="1349"/>
      <c r="J1354" s="1349"/>
      <c r="K1354" s="1349"/>
      <c r="L1354" s="1349"/>
      <c r="M1354" s="1349"/>
      <c r="N1354" s="1349"/>
      <c r="O1354" s="1349"/>
      <c r="P1354" s="1349"/>
      <c r="Q1354" s="1349"/>
      <c r="R1354" s="1349"/>
      <c r="S1354" s="1349"/>
      <c r="T1354" s="1349"/>
      <c r="U1354" s="1349"/>
      <c r="V1354" s="1349"/>
      <c r="W1354" s="1349"/>
      <c r="X1354" s="1349"/>
      <c r="Y1354" s="1349"/>
      <c r="Z1354" s="1349"/>
    </row>
    <row r="1355" spans="1:27">
      <c r="A1355" s="1413"/>
      <c r="B1355" s="1349"/>
      <c r="C1355" s="1349"/>
      <c r="D1355" s="1349"/>
      <c r="E1355" s="1349"/>
      <c r="F1355" s="1349"/>
      <c r="G1355" s="1349"/>
      <c r="H1355" s="1349"/>
      <c r="I1355" s="1349"/>
      <c r="J1355" s="1349"/>
      <c r="K1355" s="1349"/>
      <c r="L1355" s="1349"/>
      <c r="M1355" s="1349"/>
      <c r="N1355" s="1349"/>
      <c r="O1355" s="1349"/>
      <c r="P1355" s="1349"/>
      <c r="Q1355" s="1349"/>
      <c r="R1355" s="1349"/>
      <c r="S1355" s="1349"/>
      <c r="T1355" s="1349"/>
      <c r="U1355" s="1349"/>
      <c r="V1355" s="1349"/>
      <c r="W1355" s="1349"/>
      <c r="X1355" s="1349"/>
      <c r="Y1355" s="1349"/>
      <c r="Z1355" s="1349"/>
    </row>
    <row r="1356" spans="1:27">
      <c r="A1356" s="1413"/>
      <c r="B1356" s="1349"/>
      <c r="C1356" s="1349"/>
      <c r="D1356" s="1349"/>
      <c r="E1356" s="1349"/>
      <c r="F1356" s="1349"/>
      <c r="G1356" s="1349"/>
      <c r="H1356" s="1349"/>
      <c r="I1356" s="1349"/>
      <c r="J1356" s="1349"/>
      <c r="K1356" s="1349"/>
      <c r="L1356" s="1349"/>
      <c r="M1356" s="1349"/>
      <c r="N1356" s="1349"/>
      <c r="O1356" s="1349"/>
      <c r="P1356" s="1349"/>
      <c r="Q1356" s="1349"/>
      <c r="R1356" s="1349"/>
      <c r="S1356" s="1349"/>
      <c r="T1356" s="1349"/>
      <c r="U1356" s="1349"/>
      <c r="V1356" s="1349"/>
      <c r="W1356" s="1349"/>
      <c r="X1356" s="1349"/>
      <c r="Y1356" s="1349"/>
      <c r="Z1356" s="1349"/>
    </row>
    <row r="1357" spans="1:27">
      <c r="A1357" s="1413"/>
      <c r="B1357" s="1349"/>
      <c r="C1357" s="1349"/>
      <c r="D1357" s="1349"/>
      <c r="E1357" s="1349"/>
      <c r="F1357" s="1349"/>
      <c r="G1357" s="1349"/>
      <c r="H1357" s="1349"/>
      <c r="I1357" s="1349"/>
      <c r="J1357" s="1349"/>
      <c r="K1357" s="1349"/>
      <c r="L1357" s="1349"/>
      <c r="M1357" s="1349"/>
      <c r="N1357" s="1349"/>
      <c r="O1357" s="1349"/>
      <c r="P1357" s="1349"/>
      <c r="Q1357" s="1349"/>
      <c r="R1357" s="1349"/>
      <c r="S1357" s="1349"/>
      <c r="T1357" s="1349"/>
      <c r="U1357" s="1349"/>
      <c r="V1357" s="1349"/>
      <c r="W1357" s="1349"/>
      <c r="X1357" s="1349"/>
      <c r="Y1357" s="1349"/>
      <c r="Z1357" s="1349"/>
    </row>
    <row r="1358" spans="1:27">
      <c r="A1358" s="1413"/>
      <c r="B1358" s="1349"/>
      <c r="C1358" s="1349"/>
      <c r="D1358" s="1349"/>
      <c r="E1358" s="1349"/>
      <c r="F1358" s="1349"/>
      <c r="G1358" s="1349"/>
      <c r="H1358" s="1349"/>
      <c r="I1358" s="1349"/>
      <c r="J1358" s="1349"/>
      <c r="K1358" s="1349"/>
      <c r="L1358" s="1349"/>
      <c r="M1358" s="1349"/>
      <c r="N1358" s="1349"/>
      <c r="O1358" s="1349"/>
      <c r="P1358" s="1349"/>
      <c r="Q1358" s="1349"/>
      <c r="R1358" s="1349"/>
      <c r="S1358" s="1349"/>
      <c r="T1358" s="1349"/>
      <c r="U1358" s="1349"/>
      <c r="V1358" s="1349"/>
      <c r="W1358" s="1349"/>
      <c r="X1358" s="1349"/>
      <c r="Y1358" s="1349"/>
      <c r="Z1358" s="1349"/>
    </row>
    <row r="1359" spans="1:27">
      <c r="A1359" s="1413"/>
      <c r="B1359" s="1349"/>
      <c r="C1359" s="1349"/>
      <c r="D1359" s="1349"/>
      <c r="E1359" s="1349"/>
      <c r="F1359" s="1349"/>
      <c r="G1359" s="1349"/>
      <c r="H1359" s="1349"/>
      <c r="I1359" s="1349"/>
      <c r="J1359" s="1349"/>
      <c r="K1359" s="1349"/>
      <c r="L1359" s="1349"/>
      <c r="M1359" s="1349"/>
      <c r="N1359" s="1349"/>
      <c r="O1359" s="1349"/>
      <c r="P1359" s="1349"/>
      <c r="Q1359" s="1349"/>
      <c r="R1359" s="1349"/>
      <c r="S1359" s="1349"/>
      <c r="T1359" s="1349"/>
      <c r="U1359" s="1349"/>
      <c r="V1359" s="1349"/>
      <c r="W1359" s="1349"/>
      <c r="X1359" s="1349"/>
      <c r="Y1359" s="1349"/>
      <c r="Z1359" s="1349"/>
    </row>
    <row r="1360" spans="1:27">
      <c r="A1360" s="1413"/>
      <c r="B1360" s="1349"/>
      <c r="C1360" s="1349"/>
      <c r="D1360" s="1349"/>
      <c r="E1360" s="1349"/>
      <c r="F1360" s="1349"/>
      <c r="G1360" s="1349"/>
      <c r="H1360" s="1349"/>
      <c r="I1360" s="1349"/>
      <c r="J1360" s="1349"/>
      <c r="K1360" s="1349"/>
      <c r="L1360" s="1349"/>
      <c r="M1360" s="1349"/>
      <c r="N1360" s="1349"/>
      <c r="O1360" s="1349"/>
      <c r="P1360" s="1349"/>
      <c r="Q1360" s="1349"/>
      <c r="R1360" s="1349"/>
      <c r="S1360" s="1349"/>
      <c r="T1360" s="1349"/>
      <c r="U1360" s="1349"/>
      <c r="V1360" s="1349"/>
      <c r="W1360" s="1349"/>
      <c r="X1360" s="1349"/>
      <c r="Y1360" s="1349"/>
      <c r="Z1360" s="1349"/>
    </row>
    <row r="1361" spans="1:26">
      <c r="A1361" s="1413"/>
      <c r="B1361" s="1349"/>
      <c r="C1361" s="1349"/>
      <c r="D1361" s="1349"/>
      <c r="E1361" s="1349"/>
      <c r="F1361" s="1349"/>
      <c r="G1361" s="1349"/>
      <c r="H1361" s="1349"/>
      <c r="I1361" s="1349"/>
      <c r="J1361" s="1349"/>
      <c r="K1361" s="1349"/>
      <c r="L1361" s="1349"/>
      <c r="M1361" s="1349"/>
      <c r="N1361" s="1349"/>
      <c r="O1361" s="1349"/>
      <c r="P1361" s="1349"/>
      <c r="Q1361" s="1349"/>
      <c r="R1361" s="1349"/>
      <c r="S1361" s="1349"/>
      <c r="T1361" s="1349"/>
      <c r="U1361" s="1349"/>
      <c r="V1361" s="1349"/>
      <c r="W1361" s="1349"/>
      <c r="X1361" s="1349"/>
      <c r="Y1361" s="1349"/>
      <c r="Z1361" s="1349"/>
    </row>
    <row r="1362" spans="1:26">
      <c r="A1362" s="1413"/>
      <c r="B1362" s="1349"/>
      <c r="C1362" s="1349"/>
      <c r="D1362" s="1349"/>
      <c r="E1362" s="1349"/>
      <c r="F1362" s="1349"/>
      <c r="G1362" s="1349"/>
      <c r="H1362" s="1349"/>
      <c r="I1362" s="1349"/>
      <c r="J1362" s="1349"/>
      <c r="K1362" s="1349"/>
      <c r="L1362" s="1349"/>
      <c r="M1362" s="1349"/>
      <c r="N1362" s="1349"/>
      <c r="O1362" s="1349"/>
      <c r="P1362" s="1349"/>
      <c r="Q1362" s="1349"/>
      <c r="R1362" s="1349"/>
      <c r="S1362" s="1349"/>
      <c r="T1362" s="1349"/>
      <c r="U1362" s="1349"/>
      <c r="V1362" s="1349"/>
      <c r="W1362" s="1349"/>
      <c r="X1362" s="1349"/>
      <c r="Y1362" s="1349"/>
      <c r="Z1362" s="1349"/>
    </row>
    <row r="1363" spans="1:26">
      <c r="A1363" s="1413"/>
      <c r="B1363" s="1349"/>
      <c r="C1363" s="1349"/>
      <c r="D1363" s="1349"/>
      <c r="E1363" s="1349"/>
      <c r="F1363" s="1349"/>
      <c r="G1363" s="1349"/>
      <c r="H1363" s="1349"/>
      <c r="I1363" s="1349"/>
      <c r="J1363" s="1349"/>
      <c r="K1363" s="1349"/>
      <c r="L1363" s="1349"/>
      <c r="M1363" s="1349"/>
      <c r="N1363" s="1349"/>
      <c r="O1363" s="1349"/>
      <c r="P1363" s="1349"/>
      <c r="Q1363" s="1349"/>
      <c r="R1363" s="1349"/>
      <c r="S1363" s="1349"/>
      <c r="T1363" s="1349"/>
      <c r="U1363" s="1349"/>
      <c r="V1363" s="1349"/>
      <c r="W1363" s="1349"/>
      <c r="X1363" s="1349"/>
      <c r="Y1363" s="1349"/>
      <c r="Z1363" s="1349"/>
    </row>
    <row r="1364" spans="1:26">
      <c r="A1364" s="1413"/>
      <c r="B1364" s="1349"/>
      <c r="C1364" s="1349"/>
      <c r="D1364" s="1349"/>
      <c r="E1364" s="1349"/>
      <c r="F1364" s="1349"/>
      <c r="G1364" s="1349"/>
      <c r="H1364" s="1349"/>
      <c r="I1364" s="1349"/>
      <c r="J1364" s="1349"/>
      <c r="K1364" s="1349"/>
      <c r="L1364" s="1349"/>
      <c r="M1364" s="1349"/>
      <c r="N1364" s="1349"/>
      <c r="O1364" s="1349"/>
      <c r="P1364" s="1349"/>
      <c r="Q1364" s="1349"/>
      <c r="R1364" s="1349"/>
      <c r="S1364" s="1349"/>
      <c r="T1364" s="1349"/>
      <c r="U1364" s="1349"/>
      <c r="V1364" s="1349"/>
      <c r="W1364" s="1349"/>
      <c r="X1364" s="1349"/>
      <c r="Y1364" s="1349"/>
      <c r="Z1364" s="1349"/>
    </row>
    <row r="1365" spans="1:26">
      <c r="A1365" s="1413"/>
      <c r="B1365" s="1349"/>
      <c r="C1365" s="1349"/>
      <c r="D1365" s="1349"/>
      <c r="E1365" s="1349"/>
      <c r="F1365" s="1349"/>
      <c r="G1365" s="1349"/>
      <c r="H1365" s="1349"/>
      <c r="I1365" s="1349"/>
      <c r="J1365" s="1349"/>
      <c r="K1365" s="1349"/>
      <c r="L1365" s="1349"/>
      <c r="M1365" s="1349"/>
      <c r="N1365" s="1349"/>
      <c r="O1365" s="1349"/>
      <c r="P1365" s="1349"/>
      <c r="Q1365" s="1349"/>
      <c r="R1365" s="1349"/>
      <c r="S1365" s="1349"/>
      <c r="T1365" s="1349"/>
      <c r="U1365" s="1349"/>
      <c r="V1365" s="1349"/>
      <c r="W1365" s="1349"/>
      <c r="X1365" s="1349"/>
      <c r="Y1365" s="1349"/>
      <c r="Z1365" s="1349"/>
    </row>
    <row r="1366" spans="1:26">
      <c r="A1366" s="1413"/>
      <c r="B1366" s="1349"/>
      <c r="C1366" s="1349"/>
      <c r="D1366" s="1349"/>
      <c r="E1366" s="1349"/>
      <c r="F1366" s="1349"/>
      <c r="G1366" s="1349"/>
      <c r="H1366" s="1349"/>
      <c r="I1366" s="1349"/>
      <c r="J1366" s="1349"/>
      <c r="K1366" s="1349"/>
      <c r="L1366" s="1349"/>
      <c r="M1366" s="1349"/>
      <c r="N1366" s="1349"/>
      <c r="O1366" s="1349"/>
      <c r="P1366" s="1349"/>
      <c r="Q1366" s="1349"/>
      <c r="R1366" s="1349"/>
      <c r="S1366" s="1349"/>
      <c r="T1366" s="1349"/>
      <c r="U1366" s="1349"/>
      <c r="V1366" s="1349"/>
      <c r="W1366" s="1349"/>
      <c r="X1366" s="1349"/>
      <c r="Y1366" s="1349"/>
      <c r="Z1366" s="1349"/>
    </row>
    <row r="1367" spans="1:26">
      <c r="A1367" s="1414"/>
      <c r="B1367" s="1415"/>
      <c r="C1367" s="1415"/>
      <c r="D1367" s="1415"/>
      <c r="E1367" s="1415"/>
      <c r="F1367" s="1415"/>
      <c r="G1367" s="1415"/>
      <c r="H1367" s="1415"/>
      <c r="I1367" s="1415"/>
      <c r="J1367" s="1415"/>
      <c r="K1367" s="1415"/>
      <c r="L1367" s="1415"/>
      <c r="M1367" s="1415"/>
      <c r="N1367" s="1415"/>
      <c r="O1367" s="1415"/>
      <c r="P1367" s="1415"/>
      <c r="Q1367" s="1415"/>
      <c r="R1367" s="1415"/>
      <c r="S1367" s="1415"/>
      <c r="T1367" s="1415"/>
      <c r="U1367" s="1415"/>
      <c r="V1367" s="1415"/>
      <c r="W1367" s="1415"/>
      <c r="X1367" s="1415"/>
      <c r="Y1367" s="1415"/>
      <c r="Z1367" s="1415"/>
    </row>
    <row r="1368" spans="1:26">
      <c r="A1368" s="1416"/>
      <c r="B1368" s="1416"/>
      <c r="C1368" s="1416"/>
      <c r="D1368" s="1416"/>
      <c r="E1368" s="1416"/>
      <c r="F1368" s="1416"/>
      <c r="G1368" s="1416"/>
      <c r="H1368" s="1416"/>
      <c r="I1368" s="1416"/>
      <c r="J1368" s="1416"/>
      <c r="K1368" s="1416"/>
      <c r="L1368" s="1416"/>
      <c r="M1368" s="1416"/>
      <c r="N1368" s="1416"/>
      <c r="O1368" s="1416"/>
      <c r="P1368" s="1416"/>
      <c r="Q1368" s="1416"/>
      <c r="R1368" s="1416"/>
      <c r="S1368" s="1416"/>
      <c r="T1368" s="1416"/>
      <c r="U1368" s="1416"/>
      <c r="V1368" s="1416"/>
      <c r="W1368" s="1416"/>
      <c r="X1368" s="1416"/>
      <c r="Y1368" s="1416"/>
      <c r="Z1368" s="1417"/>
    </row>
    <row r="1369" spans="1:26">
      <c r="A1369" s="1320" t="s">
        <v>330</v>
      </c>
      <c r="B1369" s="1321"/>
      <c r="C1369" s="1321"/>
      <c r="D1369" s="1321"/>
      <c r="E1369" s="1321"/>
      <c r="F1369" s="1321"/>
      <c r="G1369" s="1321"/>
      <c r="H1369" s="1321"/>
      <c r="I1369" s="1321"/>
      <c r="J1369" s="1321"/>
      <c r="K1369" s="1321"/>
      <c r="L1369" s="1321"/>
      <c r="M1369" s="1321"/>
      <c r="N1369" s="1321"/>
      <c r="O1369" s="1321"/>
      <c r="P1369" s="1321"/>
      <c r="Q1369" s="1321"/>
      <c r="R1369" s="1321"/>
      <c r="S1369" s="1321"/>
      <c r="T1369" s="1321"/>
      <c r="U1369" s="1321"/>
      <c r="V1369" s="1321"/>
      <c r="W1369" s="1321"/>
      <c r="X1369" s="1321"/>
      <c r="Y1369" s="1321"/>
      <c r="Z1369" s="1321"/>
    </row>
    <row r="1370" spans="1:26">
      <c r="A1370" s="1418"/>
      <c r="B1370" s="1419"/>
      <c r="C1370" s="1419"/>
      <c r="D1370" s="1419"/>
      <c r="E1370" s="1419"/>
      <c r="F1370" s="1419"/>
      <c r="G1370" s="1419"/>
      <c r="H1370" s="1419"/>
      <c r="I1370" s="1419"/>
      <c r="J1370" s="1419"/>
      <c r="K1370" s="1419"/>
      <c r="L1370" s="1419"/>
      <c r="M1370" s="1419"/>
      <c r="N1370" s="1419"/>
      <c r="O1370" s="1419"/>
      <c r="P1370" s="1419"/>
      <c r="Q1370" s="1419"/>
      <c r="R1370" s="1419"/>
      <c r="S1370" s="1419"/>
      <c r="T1370" s="1419"/>
      <c r="U1370" s="1419"/>
      <c r="V1370" s="1419"/>
      <c r="W1370" s="1419"/>
      <c r="X1370" s="1419"/>
      <c r="Y1370" s="1419"/>
      <c r="Z1370" s="1419"/>
    </row>
    <row r="1371" spans="1:26">
      <c r="A1371" s="1420"/>
      <c r="B1371" s="1421"/>
      <c r="C1371" s="1421"/>
      <c r="D1371" s="1421"/>
      <c r="E1371" s="1421"/>
      <c r="F1371" s="1421"/>
      <c r="G1371" s="1421"/>
      <c r="H1371" s="1421"/>
      <c r="I1371" s="1421"/>
      <c r="J1371" s="1421"/>
      <c r="K1371" s="1421"/>
      <c r="L1371" s="1421"/>
      <c r="M1371" s="1421"/>
      <c r="N1371" s="1421"/>
      <c r="O1371" s="1421"/>
      <c r="P1371" s="1421"/>
      <c r="Q1371" s="1421"/>
      <c r="R1371" s="1421"/>
      <c r="S1371" s="1421"/>
      <c r="T1371" s="1421"/>
      <c r="U1371" s="1421"/>
      <c r="V1371" s="1421"/>
      <c r="W1371" s="1421"/>
      <c r="X1371" s="1421"/>
      <c r="Y1371" s="1421"/>
      <c r="Z1371" s="1421"/>
    </row>
    <row r="1372" spans="1:26">
      <c r="A1372" s="1422"/>
      <c r="B1372" s="1423"/>
      <c r="C1372" s="1423"/>
      <c r="D1372" s="1423"/>
      <c r="E1372" s="1423"/>
      <c r="F1372" s="1423"/>
      <c r="G1372" s="1423"/>
      <c r="H1372" s="1423"/>
      <c r="I1372" s="1423"/>
      <c r="J1372" s="1423"/>
      <c r="K1372" s="1423"/>
      <c r="L1372" s="1423"/>
      <c r="M1372" s="1423"/>
      <c r="N1372" s="1423"/>
      <c r="O1372" s="1423"/>
      <c r="P1372" s="1423"/>
      <c r="Q1372" s="1423"/>
      <c r="R1372" s="1423"/>
      <c r="S1372" s="1423"/>
      <c r="T1372" s="1423"/>
      <c r="U1372" s="1423"/>
      <c r="V1372" s="1423"/>
      <c r="W1372" s="1423"/>
      <c r="X1372" s="1423"/>
      <c r="Y1372" s="1423"/>
      <c r="Z1372" s="1423"/>
    </row>
    <row r="1373" spans="1:26">
      <c r="A1373" s="1424"/>
      <c r="B1373" s="1425"/>
      <c r="C1373" s="1425"/>
      <c r="D1373" s="1425"/>
      <c r="E1373" s="1425"/>
      <c r="F1373" s="1425"/>
      <c r="G1373" s="1425"/>
      <c r="H1373" s="1425"/>
      <c r="I1373" s="1425"/>
      <c r="J1373" s="1425"/>
      <c r="K1373" s="1425"/>
      <c r="L1373" s="1425"/>
      <c r="M1373" s="1425"/>
      <c r="N1373" s="1425"/>
      <c r="O1373" s="1425"/>
      <c r="P1373" s="1425"/>
      <c r="Q1373" s="1425"/>
      <c r="R1373" s="1425"/>
      <c r="S1373" s="1425"/>
      <c r="T1373" s="1425"/>
      <c r="U1373" s="1425"/>
      <c r="V1373" s="1425"/>
      <c r="W1373" s="1425"/>
      <c r="X1373" s="1425"/>
      <c r="Y1373" s="1425"/>
      <c r="Z1373" s="1426"/>
    </row>
    <row r="1374" spans="1:26">
      <c r="A1374" s="1427"/>
      <c r="B1374" s="1428" t="s">
        <v>331</v>
      </c>
      <c r="C1374" s="1428"/>
      <c r="D1374" s="1428"/>
      <c r="E1374" s="1428"/>
      <c r="F1374" s="1428"/>
      <c r="G1374" s="1428"/>
      <c r="H1374" s="1429"/>
      <c r="I1374" s="1429"/>
      <c r="J1374" s="1429"/>
      <c r="K1374" s="1428" t="s">
        <v>332</v>
      </c>
      <c r="L1374" s="1428"/>
      <c r="M1374" s="1428"/>
      <c r="N1374" s="1428"/>
      <c r="O1374" s="1428"/>
      <c r="P1374" s="1428"/>
      <c r="Q1374" s="1428"/>
      <c r="R1374" s="1429"/>
      <c r="S1374" s="1429"/>
      <c r="T1374" s="1428"/>
      <c r="U1374" s="1428"/>
      <c r="V1374" s="1428"/>
      <c r="W1374" s="1428"/>
      <c r="X1374" s="1428"/>
      <c r="Y1374" s="1428"/>
      <c r="Z1374" s="1428"/>
    </row>
    <row r="1375" spans="1:26">
      <c r="A1375" s="1427"/>
      <c r="B1375" s="1430"/>
      <c r="C1375" s="1429"/>
      <c r="D1375" s="1429"/>
      <c r="E1375" s="1429"/>
      <c r="F1375" s="1429"/>
      <c r="G1375" s="1429"/>
      <c r="H1375" s="1429"/>
      <c r="I1375" s="1429"/>
      <c r="J1375" s="1429"/>
      <c r="K1375" s="1430"/>
      <c r="L1375" s="1430"/>
      <c r="M1375" s="1429"/>
      <c r="N1375" s="1429"/>
      <c r="O1375" s="1429"/>
      <c r="P1375" s="1429"/>
      <c r="Q1375" s="1429"/>
      <c r="R1375" s="1429"/>
      <c r="S1375" s="1429"/>
      <c r="T1375" s="1430"/>
      <c r="U1375" s="1430"/>
      <c r="V1375" s="1430"/>
      <c r="W1375" s="1429"/>
      <c r="X1375" s="1429"/>
      <c r="Y1375" s="1429"/>
      <c r="Z1375" s="1429"/>
    </row>
    <row r="1376" spans="1:26">
      <c r="A1376" s="1427"/>
      <c r="B1376" s="1430"/>
      <c r="C1376" s="1429"/>
      <c r="D1376" s="1429"/>
      <c r="E1376" s="1429"/>
      <c r="F1376" s="1429"/>
      <c r="G1376" s="1429"/>
      <c r="H1376" s="1429"/>
      <c r="I1376" s="1429"/>
      <c r="J1376" s="1429"/>
      <c r="K1376" s="1430"/>
      <c r="L1376" s="1430"/>
      <c r="M1376" s="1429"/>
      <c r="N1376" s="1429"/>
      <c r="O1376" s="1429"/>
      <c r="P1376" s="1429"/>
      <c r="Q1376" s="1429"/>
      <c r="R1376" s="1429"/>
      <c r="S1376" s="1429"/>
      <c r="T1376" s="1430"/>
      <c r="U1376" s="1430"/>
      <c r="V1376" s="1430"/>
      <c r="W1376" s="1429"/>
      <c r="X1376" s="1429"/>
      <c r="Y1376" s="1429"/>
      <c r="Z1376" s="1429"/>
    </row>
    <row r="1377" spans="1:26">
      <c r="A1377" s="1427"/>
      <c r="B1377" s="1430"/>
      <c r="C1377" s="1429"/>
      <c r="D1377" s="1429"/>
      <c r="E1377" s="1429"/>
      <c r="F1377" s="1429"/>
      <c r="G1377" s="1429"/>
      <c r="H1377" s="1429"/>
      <c r="I1377" s="1429"/>
      <c r="J1377" s="1429"/>
      <c r="K1377" s="1430"/>
      <c r="L1377" s="1430"/>
      <c r="M1377" s="1429"/>
      <c r="N1377" s="1429"/>
      <c r="O1377" s="1429"/>
      <c r="P1377" s="1429"/>
      <c r="Q1377" s="1429"/>
      <c r="R1377" s="1429"/>
      <c r="S1377" s="1429"/>
      <c r="T1377" s="1430"/>
      <c r="U1377" s="1430"/>
      <c r="V1377" s="1430"/>
      <c r="W1377" s="1429"/>
      <c r="X1377" s="1429"/>
      <c r="Y1377" s="1429"/>
      <c r="Z1377" s="1429"/>
    </row>
    <row r="1378" spans="1:26">
      <c r="A1378" s="1431"/>
      <c r="B1378" s="1432" t="s">
        <v>333</v>
      </c>
      <c r="C1378" s="1433"/>
      <c r="D1378" s="1433"/>
      <c r="E1378" s="1433"/>
      <c r="F1378" s="1433"/>
      <c r="G1378" s="1433"/>
      <c r="H1378" s="1433"/>
      <c r="I1378" s="1434"/>
      <c r="J1378" s="1435"/>
      <c r="K1378" s="1432" t="s">
        <v>333</v>
      </c>
      <c r="L1378" s="1436"/>
      <c r="M1378" s="1433"/>
      <c r="N1378" s="1433"/>
      <c r="O1378" s="1433"/>
      <c r="P1378" s="1433"/>
      <c r="Q1378" s="1433"/>
      <c r="R1378" s="1433"/>
      <c r="S1378" s="1435"/>
      <c r="T1378" s="1437"/>
      <c r="U1378" s="1438"/>
      <c r="V1378" s="1438"/>
      <c r="W1378" s="1439"/>
      <c r="X1378" s="1439"/>
      <c r="Y1378" s="1439"/>
      <c r="Z1378" s="1439"/>
    </row>
    <row r="1379" spans="1:26">
      <c r="A1379" s="1431"/>
      <c r="B1379" s="1437" t="s">
        <v>334</v>
      </c>
      <c r="C1379" s="1439"/>
      <c r="D1379" s="1439"/>
      <c r="E1379" s="1439"/>
      <c r="F1379" s="1439"/>
      <c r="G1379" s="1439"/>
      <c r="H1379" s="1439"/>
      <c r="I1379" s="1435"/>
      <c r="J1379" s="1435"/>
      <c r="K1379" s="1437" t="s">
        <v>334</v>
      </c>
      <c r="L1379" s="1438"/>
      <c r="M1379" s="1439"/>
      <c r="N1379" s="1439"/>
      <c r="O1379" s="1439"/>
      <c r="P1379" s="1439"/>
      <c r="Q1379" s="1439"/>
      <c r="R1379" s="1439"/>
      <c r="S1379" s="1435"/>
      <c r="T1379" s="1437"/>
      <c r="U1379" s="1438"/>
      <c r="V1379" s="1438"/>
      <c r="W1379" s="1439"/>
      <c r="X1379" s="1439"/>
      <c r="Y1379" s="1439"/>
      <c r="Z1379" s="1439"/>
    </row>
    <row r="1380" spans="1:26">
      <c r="A1380" s="1440"/>
      <c r="B1380" s="1432" t="s">
        <v>335</v>
      </c>
      <c r="C1380" s="1432"/>
      <c r="D1380" s="1432"/>
      <c r="E1380" s="1432"/>
      <c r="F1380" s="1432"/>
      <c r="G1380" s="1432"/>
      <c r="H1380" s="1432"/>
      <c r="I1380" s="1441"/>
      <c r="J1380" s="1434"/>
      <c r="K1380" s="1432">
        <v>0</v>
      </c>
      <c r="L1380" s="1436"/>
      <c r="M1380" s="1436"/>
      <c r="N1380" s="1436"/>
      <c r="O1380" s="1436"/>
      <c r="P1380" s="1436"/>
      <c r="Q1380" s="1436"/>
      <c r="R1380" s="1436"/>
      <c r="S1380" s="1442"/>
      <c r="T1380" s="1432"/>
      <c r="U1380" s="1432"/>
      <c r="V1380" s="1432"/>
      <c r="W1380" s="1432"/>
      <c r="X1380" s="1432"/>
      <c r="Y1380" s="1432"/>
      <c r="Z1380" s="1432"/>
    </row>
    <row r="1383" spans="1:26">
      <c r="A1383" s="1295"/>
      <c r="B1383" s="1295"/>
      <c r="C1383" s="1295"/>
      <c r="D1383" s="1295"/>
      <c r="E1383" s="1295"/>
      <c r="F1383" s="1296" t="s">
        <v>336</v>
      </c>
      <c r="G1383" s="1297"/>
      <c r="H1383" s="1297"/>
      <c r="I1383" s="1297"/>
      <c r="J1383" s="1297"/>
      <c r="K1383" s="1297"/>
      <c r="L1383" s="1297"/>
      <c r="M1383" s="1297"/>
      <c r="N1383" s="1297"/>
      <c r="O1383" s="1297"/>
      <c r="P1383" s="1297"/>
      <c r="Q1383" s="1297"/>
      <c r="R1383" s="1297"/>
      <c r="S1383" s="1297"/>
      <c r="T1383" s="1297"/>
      <c r="U1383" s="1297"/>
      <c r="V1383" s="1297"/>
      <c r="W1383" s="1298"/>
      <c r="X1383" s="1299" t="s">
        <v>292</v>
      </c>
      <c r="Y1383" s="1299"/>
      <c r="Z1383" s="1299"/>
    </row>
    <row r="1384" spans="1:26">
      <c r="A1384" s="1295"/>
      <c r="B1384" s="1295"/>
      <c r="C1384" s="1295"/>
      <c r="D1384" s="1295"/>
      <c r="E1384" s="1295"/>
      <c r="F1384" s="1301"/>
      <c r="G1384" s="1302"/>
      <c r="H1384" s="1302"/>
      <c r="I1384" s="1302"/>
      <c r="J1384" s="1302"/>
      <c r="K1384" s="1302"/>
      <c r="L1384" s="1302"/>
      <c r="M1384" s="1302"/>
      <c r="N1384" s="1302"/>
      <c r="O1384" s="1302"/>
      <c r="P1384" s="1302"/>
      <c r="Q1384" s="1302"/>
      <c r="R1384" s="1302"/>
      <c r="S1384" s="1302"/>
      <c r="T1384" s="1302"/>
      <c r="U1384" s="1302"/>
      <c r="V1384" s="1302"/>
      <c r="W1384" s="1303"/>
      <c r="X1384" s="1299"/>
      <c r="Y1384" s="1299"/>
      <c r="Z1384" s="1299"/>
    </row>
    <row r="1385" spans="1:26">
      <c r="A1385" s="1295"/>
      <c r="B1385" s="1295"/>
      <c r="C1385" s="1295"/>
      <c r="D1385" s="1295"/>
      <c r="E1385" s="1295"/>
      <c r="F1385" s="1301"/>
      <c r="G1385" s="1302"/>
      <c r="H1385" s="1302"/>
      <c r="I1385" s="1302"/>
      <c r="J1385" s="1302"/>
      <c r="K1385" s="1302"/>
      <c r="L1385" s="1302"/>
      <c r="M1385" s="1302"/>
      <c r="N1385" s="1302"/>
      <c r="O1385" s="1302"/>
      <c r="P1385" s="1302"/>
      <c r="Q1385" s="1302"/>
      <c r="R1385" s="1302"/>
      <c r="S1385" s="1302"/>
      <c r="T1385" s="1302"/>
      <c r="U1385" s="1302"/>
      <c r="V1385" s="1302"/>
      <c r="W1385" s="1303"/>
      <c r="X1385" s="1299" t="s">
        <v>293</v>
      </c>
      <c r="Y1385" s="1299"/>
      <c r="Z1385" s="1299"/>
    </row>
    <row r="1386" spans="1:26">
      <c r="A1386" s="1295"/>
      <c r="B1386" s="1295"/>
      <c r="C1386" s="1295"/>
      <c r="D1386" s="1295"/>
      <c r="E1386" s="1295"/>
      <c r="F1386" s="1304"/>
      <c r="G1386" s="1305"/>
      <c r="H1386" s="1305"/>
      <c r="I1386" s="1305"/>
      <c r="J1386" s="1305"/>
      <c r="K1386" s="1305"/>
      <c r="L1386" s="1305"/>
      <c r="M1386" s="1305"/>
      <c r="N1386" s="1305"/>
      <c r="O1386" s="1305"/>
      <c r="P1386" s="1305"/>
      <c r="Q1386" s="1305"/>
      <c r="R1386" s="1305"/>
      <c r="S1386" s="1305"/>
      <c r="T1386" s="1305"/>
      <c r="U1386" s="1305"/>
      <c r="V1386" s="1305"/>
      <c r="W1386" s="1306"/>
      <c r="X1386" s="1299"/>
      <c r="Y1386" s="1299"/>
      <c r="Z1386" s="1299"/>
    </row>
    <row r="1387" spans="1:26">
      <c r="A1387" s="1295"/>
      <c r="B1387" s="1295"/>
      <c r="C1387" s="1295"/>
      <c r="D1387" s="1295"/>
      <c r="E1387" s="1295"/>
      <c r="F1387" s="1307"/>
      <c r="G1387" s="1308"/>
      <c r="H1387" s="1308"/>
      <c r="I1387" s="1308"/>
      <c r="J1387" s="1308"/>
      <c r="K1387" s="1308"/>
      <c r="L1387" s="1308"/>
      <c r="M1387" s="1308"/>
      <c r="N1387" s="1308"/>
      <c r="O1387" s="1308"/>
      <c r="P1387" s="1308"/>
      <c r="Q1387" s="1308"/>
      <c r="R1387" s="1308"/>
      <c r="S1387" s="1308"/>
      <c r="T1387" s="1308"/>
      <c r="U1387" s="1309"/>
      <c r="V1387" s="1309"/>
      <c r="W1387" s="1309"/>
      <c r="X1387" s="1309"/>
      <c r="Y1387" s="1308"/>
      <c r="Z1387" s="1308"/>
    </row>
    <row r="1388" spans="1:26" ht="15.6">
      <c r="A1388" s="1295"/>
      <c r="B1388" s="1295"/>
      <c r="C1388" s="1295"/>
      <c r="D1388" s="1295"/>
      <c r="E1388" s="1295"/>
      <c r="F1388" s="1310"/>
      <c r="G1388" s="1311"/>
      <c r="H1388" s="1311"/>
      <c r="I1388" s="1311"/>
      <c r="J1388" s="1311"/>
      <c r="K1388" s="1311"/>
      <c r="L1388" s="1311"/>
      <c r="M1388" s="1311"/>
      <c r="N1388" s="1311"/>
      <c r="O1388" s="1311"/>
      <c r="P1388" s="1311"/>
      <c r="Q1388" s="1311"/>
      <c r="R1388" s="1311"/>
      <c r="S1388" s="1312"/>
      <c r="T1388" s="1313" t="s">
        <v>294</v>
      </c>
      <c r="U1388" s="1313"/>
      <c r="V1388" s="1314"/>
      <c r="W1388" s="1315"/>
      <c r="X1388" s="1315"/>
      <c r="Y1388" s="1315"/>
      <c r="Z1388" s="1316"/>
    </row>
    <row r="1389" spans="1:26">
      <c r="A1389" s="1295"/>
      <c r="B1389" s="1295"/>
      <c r="C1389" s="1295"/>
      <c r="D1389" s="1295"/>
      <c r="E1389" s="1295"/>
      <c r="F1389" s="1317"/>
      <c r="G1389" s="1318"/>
      <c r="H1389" s="1318"/>
      <c r="I1389" s="1318"/>
      <c r="J1389" s="1318"/>
      <c r="K1389" s="1318"/>
      <c r="L1389" s="1318"/>
      <c r="M1389" s="1318"/>
      <c r="N1389" s="1318"/>
      <c r="O1389" s="1318"/>
      <c r="P1389" s="1318"/>
      <c r="Q1389" s="1318"/>
      <c r="R1389" s="1318"/>
      <c r="S1389" s="1318"/>
      <c r="T1389" s="1318"/>
      <c r="U1389" s="1319"/>
      <c r="V1389" s="1319"/>
      <c r="W1389" s="1319"/>
      <c r="X1389" s="1319"/>
      <c r="Y1389" s="1318"/>
      <c r="Z1389" s="1318"/>
    </row>
    <row r="1390" spans="1:26">
      <c r="A1390" s="1320" t="s">
        <v>295</v>
      </c>
      <c r="B1390" s="1321"/>
      <c r="C1390" s="1321"/>
      <c r="D1390" s="1321"/>
      <c r="E1390" s="1321"/>
      <c r="F1390" s="1321"/>
      <c r="G1390" s="1321"/>
      <c r="H1390" s="1321"/>
      <c r="I1390" s="1321"/>
      <c r="J1390" s="1321"/>
      <c r="K1390" s="1321"/>
      <c r="L1390" s="1321"/>
      <c r="M1390" s="1321"/>
      <c r="N1390" s="1321"/>
      <c r="O1390" s="1321"/>
      <c r="P1390" s="1321"/>
      <c r="Q1390" s="1321"/>
      <c r="R1390" s="1321"/>
      <c r="S1390" s="1321"/>
      <c r="T1390" s="1321"/>
      <c r="U1390" s="1321"/>
      <c r="V1390" s="1321"/>
      <c r="W1390" s="1321"/>
      <c r="X1390" s="1321"/>
      <c r="Y1390" s="1321"/>
      <c r="Z1390" s="1322"/>
    </row>
    <row r="1391" spans="1:26">
      <c r="A1391" s="1323" t="s">
        <v>296</v>
      </c>
      <c r="B1391" s="1323"/>
      <c r="C1391" s="1323"/>
      <c r="D1391" s="1323"/>
      <c r="E1391" s="1323"/>
      <c r="F1391" s="1324"/>
      <c r="G1391" s="1324"/>
      <c r="H1391" s="1324"/>
      <c r="I1391" s="1324"/>
      <c r="J1391" s="1324"/>
      <c r="K1391" s="1324"/>
      <c r="L1391" s="1325" t="s">
        <v>297</v>
      </c>
      <c r="M1391" s="1325"/>
      <c r="N1391" s="1325"/>
      <c r="O1391" s="1326"/>
      <c r="P1391" s="1327"/>
      <c r="Q1391" s="1327"/>
      <c r="R1391" s="1327"/>
      <c r="S1391" s="1327"/>
      <c r="T1391" s="1325" t="s">
        <v>298</v>
      </c>
      <c r="U1391" s="1325"/>
      <c r="V1391" s="1325"/>
      <c r="W1391" s="1325"/>
      <c r="X1391" s="1328"/>
      <c r="Y1391" s="1329"/>
      <c r="Z1391" s="1330"/>
    </row>
    <row r="1392" spans="1:26">
      <c r="A1392" s="1331" t="s">
        <v>299</v>
      </c>
      <c r="B1392" s="1332"/>
      <c r="C1392" s="1332"/>
      <c r="D1392" s="1332"/>
      <c r="E1392" s="1333"/>
      <c r="F1392" s="1334" t="s">
        <v>300</v>
      </c>
      <c r="G1392" s="1335"/>
      <c r="H1392" s="1335"/>
      <c r="I1392" s="1335"/>
      <c r="J1392" s="1335"/>
      <c r="K1392" s="1335"/>
      <c r="L1392" s="1335"/>
      <c r="M1392" s="1335"/>
      <c r="N1392" s="1335"/>
      <c r="O1392" s="1335"/>
      <c r="P1392" s="1335"/>
      <c r="Q1392" s="1335"/>
      <c r="R1392" s="1335"/>
      <c r="S1392" s="1335"/>
      <c r="T1392" s="1335"/>
      <c r="U1392" s="1335"/>
      <c r="V1392" s="1335"/>
      <c r="W1392" s="1335"/>
      <c r="X1392" s="1335"/>
      <c r="Y1392" s="1335"/>
      <c r="Z1392" s="1336"/>
    </row>
    <row r="1393" spans="1:27">
      <c r="A1393" s="1337"/>
      <c r="B1393" s="1338"/>
      <c r="C1393" s="1338"/>
      <c r="D1393" s="1338"/>
      <c r="E1393" s="1339"/>
      <c r="F1393" s="1340"/>
      <c r="G1393" s="1341"/>
      <c r="H1393" s="1341"/>
      <c r="I1393" s="1341"/>
      <c r="J1393" s="1341"/>
      <c r="K1393" s="1341"/>
      <c r="L1393" s="1341"/>
      <c r="M1393" s="1341"/>
      <c r="N1393" s="1341"/>
      <c r="O1393" s="1341"/>
      <c r="P1393" s="1341"/>
      <c r="Q1393" s="1341"/>
      <c r="R1393" s="1341"/>
      <c r="S1393" s="1341"/>
      <c r="T1393" s="1341"/>
      <c r="U1393" s="1341"/>
      <c r="V1393" s="1341"/>
      <c r="W1393" s="1341"/>
      <c r="X1393" s="1341"/>
      <c r="Y1393" s="1341"/>
      <c r="Z1393" s="1342"/>
    </row>
    <row r="1394" spans="1:27">
      <c r="A1394" s="1343" t="s">
        <v>301</v>
      </c>
      <c r="B1394" s="1343"/>
      <c r="C1394" s="1343"/>
      <c r="D1394" s="1343"/>
      <c r="E1394" s="1343"/>
      <c r="F1394" s="1324"/>
      <c r="G1394" s="1324"/>
      <c r="H1394" s="1324"/>
      <c r="I1394" s="1324"/>
      <c r="J1394" s="1324"/>
      <c r="K1394" s="1324"/>
      <c r="L1394" s="1324"/>
      <c r="M1394" s="1324"/>
      <c r="N1394" s="1324"/>
      <c r="O1394" s="1324"/>
      <c r="P1394" s="1324"/>
      <c r="Q1394" s="1324"/>
      <c r="R1394" s="1324"/>
      <c r="S1394" s="1344" t="s">
        <v>302</v>
      </c>
      <c r="T1394" s="1345"/>
      <c r="U1394" s="1346"/>
      <c r="V1394" s="1347"/>
      <c r="W1394" s="1347"/>
      <c r="X1394" s="1347"/>
      <c r="Y1394" s="1347"/>
      <c r="Z1394" s="1348"/>
    </row>
    <row r="1395" spans="1:27">
      <c r="A1395" s="1343" t="s">
        <v>303</v>
      </c>
      <c r="B1395" s="1343"/>
      <c r="C1395" s="1343"/>
      <c r="D1395" s="1343"/>
      <c r="E1395" s="1343"/>
      <c r="F1395" s="1324"/>
      <c r="G1395" s="1324"/>
      <c r="H1395" s="1324"/>
      <c r="I1395" s="1324"/>
      <c r="J1395" s="1324"/>
      <c r="K1395" s="1324"/>
      <c r="L1395" s="1324"/>
      <c r="M1395" s="1324"/>
      <c r="N1395" s="1324"/>
      <c r="O1395" s="1324"/>
      <c r="P1395" s="1324"/>
      <c r="Q1395" s="1324"/>
      <c r="R1395" s="1324"/>
      <c r="S1395" s="1344" t="s">
        <v>304</v>
      </c>
      <c r="T1395" s="1345"/>
      <c r="U1395" s="1346"/>
      <c r="V1395" s="1347"/>
      <c r="W1395" s="1347"/>
      <c r="X1395" s="1347"/>
      <c r="Y1395" s="1347"/>
      <c r="Z1395" s="1348"/>
    </row>
    <row r="1396" spans="1:27">
      <c r="A1396" s="1349"/>
      <c r="B1396" s="1349"/>
      <c r="C1396" s="1349"/>
      <c r="D1396" s="1349"/>
      <c r="E1396" s="1349"/>
      <c r="F1396" s="1350"/>
      <c r="G1396" s="1350"/>
      <c r="H1396" s="1350"/>
      <c r="I1396" s="1350"/>
      <c r="J1396" s="1350"/>
      <c r="K1396" s="1350"/>
      <c r="L1396" s="1350"/>
      <c r="M1396" s="1350"/>
      <c r="N1396" s="1350"/>
      <c r="O1396" s="1350"/>
      <c r="P1396" s="1350"/>
      <c r="Q1396" s="1350"/>
      <c r="R1396" s="1350"/>
      <c r="S1396" s="1350"/>
      <c r="T1396" s="1350"/>
      <c r="U1396" s="1350"/>
      <c r="V1396" s="1350"/>
      <c r="W1396" s="1350"/>
      <c r="X1396" s="1350"/>
      <c r="Y1396" s="1350"/>
      <c r="Z1396" s="1351"/>
    </row>
    <row r="1397" spans="1:27">
      <c r="A1397" s="1320" t="s">
        <v>305</v>
      </c>
      <c r="B1397" s="1321"/>
      <c r="C1397" s="1321"/>
      <c r="D1397" s="1321"/>
      <c r="E1397" s="1321"/>
      <c r="F1397" s="1321"/>
      <c r="G1397" s="1321"/>
      <c r="H1397" s="1321"/>
      <c r="I1397" s="1321"/>
      <c r="J1397" s="1321"/>
      <c r="K1397" s="1321"/>
      <c r="L1397" s="1321"/>
      <c r="M1397" s="1321"/>
      <c r="N1397" s="1321"/>
      <c r="O1397" s="1321"/>
      <c r="P1397" s="1321"/>
      <c r="Q1397" s="1321"/>
      <c r="R1397" s="1321"/>
      <c r="S1397" s="1321"/>
      <c r="T1397" s="1321"/>
      <c r="U1397" s="1321"/>
      <c r="V1397" s="1321"/>
      <c r="W1397" s="1321"/>
      <c r="X1397" s="1321"/>
      <c r="Y1397" s="1321"/>
      <c r="Z1397" s="1322"/>
    </row>
    <row r="1398" spans="1:27">
      <c r="A1398" s="1352" t="s">
        <v>306</v>
      </c>
      <c r="B1398" s="1353"/>
      <c r="C1398" s="1354"/>
      <c r="D1398" s="1355" t="s">
        <v>69</v>
      </c>
      <c r="E1398" s="1356"/>
      <c r="F1398" s="1356"/>
      <c r="G1398" s="1356"/>
      <c r="H1398" s="1356"/>
      <c r="I1398" s="1356"/>
      <c r="J1398" s="1356"/>
      <c r="K1398" s="1356"/>
      <c r="L1398" s="1356"/>
      <c r="M1398" s="1356"/>
      <c r="N1398" s="1356"/>
      <c r="O1398" s="1356"/>
      <c r="P1398" s="1356"/>
      <c r="Q1398" s="1356"/>
      <c r="R1398" s="1356"/>
      <c r="S1398" s="1356"/>
      <c r="T1398" s="1356"/>
      <c r="U1398" s="1356"/>
      <c r="V1398" s="1356"/>
      <c r="W1398" s="1356"/>
      <c r="X1398" s="1356"/>
      <c r="Y1398" s="1353"/>
      <c r="Z1398" s="1357" t="s">
        <v>105</v>
      </c>
    </row>
    <row r="1399" spans="1:27">
      <c r="A1399" s="1358" t="s">
        <v>382</v>
      </c>
      <c r="B1399" s="1359"/>
      <c r="C1399" s="1360"/>
      <c r="D1399" s="1361" t="s">
        <v>383</v>
      </c>
      <c r="E1399" s="1359"/>
      <c r="F1399" s="1359"/>
      <c r="G1399" s="1359"/>
      <c r="H1399" s="1359"/>
      <c r="I1399" s="1359"/>
      <c r="J1399" s="1359"/>
      <c r="K1399" s="1359"/>
      <c r="L1399" s="1359"/>
      <c r="M1399" s="1359"/>
      <c r="N1399" s="1359"/>
      <c r="O1399" s="1359"/>
      <c r="P1399" s="1359"/>
      <c r="Q1399" s="1359"/>
      <c r="R1399" s="1359"/>
      <c r="S1399" s="1359"/>
      <c r="T1399" s="1359"/>
      <c r="U1399" s="1359"/>
      <c r="V1399" s="1359"/>
      <c r="W1399" s="1359"/>
      <c r="X1399" s="1359"/>
      <c r="Y1399" s="1360"/>
      <c r="Z1399" s="1362" t="s">
        <v>384</v>
      </c>
    </row>
    <row r="1400" spans="1:27">
      <c r="A1400" s="1363"/>
      <c r="B1400" s="1364"/>
      <c r="C1400" s="1365"/>
      <c r="D1400" s="1366"/>
      <c r="E1400" s="1364"/>
      <c r="F1400" s="1364"/>
      <c r="G1400" s="1364"/>
      <c r="H1400" s="1364"/>
      <c r="I1400" s="1364"/>
      <c r="J1400" s="1364"/>
      <c r="K1400" s="1364"/>
      <c r="L1400" s="1364"/>
      <c r="M1400" s="1364"/>
      <c r="N1400" s="1364"/>
      <c r="O1400" s="1364"/>
      <c r="P1400" s="1364"/>
      <c r="Q1400" s="1364"/>
      <c r="R1400" s="1364"/>
      <c r="S1400" s="1364"/>
      <c r="T1400" s="1364"/>
      <c r="U1400" s="1364"/>
      <c r="V1400" s="1364"/>
      <c r="W1400" s="1364"/>
      <c r="X1400" s="1364"/>
      <c r="Y1400" s="1365"/>
      <c r="Z1400" s="1367"/>
    </row>
    <row r="1401" spans="1:27">
      <c r="A1401" s="1350"/>
      <c r="B1401" s="1350"/>
      <c r="C1401" s="1350"/>
      <c r="D1401" s="1350"/>
      <c r="E1401" s="1350"/>
      <c r="F1401" s="1350"/>
      <c r="G1401" s="1350"/>
      <c r="H1401" s="1350"/>
      <c r="I1401" s="1350"/>
      <c r="J1401" s="1350"/>
      <c r="K1401" s="1350"/>
      <c r="L1401" s="1350"/>
      <c r="M1401" s="1350"/>
      <c r="N1401" s="1350"/>
      <c r="O1401" s="1350"/>
      <c r="P1401" s="1350"/>
      <c r="Q1401" s="1350"/>
      <c r="R1401" s="1350"/>
      <c r="S1401" s="1350"/>
      <c r="T1401" s="1350"/>
      <c r="U1401" s="1350"/>
      <c r="V1401" s="1350"/>
      <c r="W1401" s="1350"/>
      <c r="X1401" s="1350"/>
      <c r="Y1401" s="1350"/>
      <c r="Z1401" s="1350"/>
    </row>
    <row r="1402" spans="1:27">
      <c r="A1402" s="1368" t="s">
        <v>309</v>
      </c>
      <c r="B1402" s="1369"/>
      <c r="C1402" s="1369"/>
      <c r="D1402" s="1369"/>
      <c r="E1402" s="1369"/>
      <c r="F1402" s="1369"/>
      <c r="G1402" s="1369"/>
      <c r="H1402" s="1369"/>
      <c r="I1402" s="1369"/>
      <c r="J1402" s="1369"/>
      <c r="K1402" s="1369"/>
      <c r="L1402" s="1369"/>
      <c r="M1402" s="1369"/>
      <c r="N1402" s="1369"/>
      <c r="O1402" s="1369"/>
      <c r="P1402" s="1369"/>
      <c r="Q1402" s="1369"/>
      <c r="R1402" s="1369"/>
      <c r="S1402" s="1369"/>
      <c r="T1402" s="1369"/>
      <c r="U1402" s="1369"/>
      <c r="V1402" s="1369"/>
      <c r="W1402" s="1369"/>
      <c r="X1402" s="1369"/>
      <c r="Y1402" s="1369"/>
      <c r="Z1402" s="1369"/>
    </row>
    <row r="1403" spans="1:27">
      <c r="A1403" s="1370" t="s">
        <v>310</v>
      </c>
      <c r="B1403" s="1371" t="s">
        <v>311</v>
      </c>
      <c r="C1403" s="1372"/>
      <c r="D1403" s="1372"/>
      <c r="E1403" s="1372"/>
      <c r="F1403" s="1372"/>
      <c r="G1403" s="1372"/>
      <c r="H1403" s="1372"/>
      <c r="I1403" s="1372"/>
      <c r="J1403" s="1373"/>
      <c r="K1403" s="1374" t="s">
        <v>312</v>
      </c>
      <c r="L1403" s="1374"/>
      <c r="M1403" s="1374"/>
      <c r="N1403" s="1374"/>
      <c r="O1403" s="1374"/>
      <c r="P1403" s="1374"/>
      <c r="Q1403" s="1374"/>
      <c r="R1403" s="1374"/>
      <c r="S1403" s="1374"/>
      <c r="T1403" s="1374"/>
      <c r="U1403" s="1374"/>
      <c r="V1403" s="1374"/>
      <c r="W1403" s="1371" t="s">
        <v>313</v>
      </c>
      <c r="X1403" s="1372"/>
      <c r="Y1403" s="1373"/>
      <c r="Z1403" s="1371" t="s">
        <v>314</v>
      </c>
    </row>
    <row r="1404" spans="1:27">
      <c r="A1404" s="1375"/>
      <c r="B1404" s="1376"/>
      <c r="C1404" s="1377"/>
      <c r="D1404" s="1377"/>
      <c r="E1404" s="1377"/>
      <c r="F1404" s="1377"/>
      <c r="G1404" s="1377"/>
      <c r="H1404" s="1377"/>
      <c r="I1404" s="1377"/>
      <c r="J1404" s="1378"/>
      <c r="K1404" s="1379" t="s">
        <v>315</v>
      </c>
      <c r="L1404" s="1379"/>
      <c r="M1404" s="1379" t="s">
        <v>316</v>
      </c>
      <c r="N1404" s="1379"/>
      <c r="O1404" s="1379" t="s">
        <v>317</v>
      </c>
      <c r="P1404" s="1379"/>
      <c r="Q1404" s="1380" t="s">
        <v>318</v>
      </c>
      <c r="R1404" s="1381"/>
      <c r="S1404" s="1380" t="s">
        <v>319</v>
      </c>
      <c r="T1404" s="1381"/>
      <c r="U1404" s="1380" t="s">
        <v>320</v>
      </c>
      <c r="V1404" s="1381"/>
      <c r="W1404" s="1376"/>
      <c r="X1404" s="1377"/>
      <c r="Y1404" s="1378"/>
      <c r="Z1404" s="1376"/>
    </row>
    <row r="1405" spans="1:27">
      <c r="A1405" s="1382"/>
      <c r="B1405" s="1383"/>
      <c r="C1405" s="1384"/>
      <c r="D1405" s="1384"/>
      <c r="E1405" s="1384"/>
      <c r="F1405" s="1384"/>
      <c r="G1405" s="1384"/>
      <c r="H1405" s="1384"/>
      <c r="I1405" s="1384"/>
      <c r="J1405" s="1385"/>
      <c r="K1405" s="1379" t="s">
        <v>321</v>
      </c>
      <c r="L1405" s="1379"/>
      <c r="M1405" s="1379" t="s">
        <v>321</v>
      </c>
      <c r="N1405" s="1379"/>
      <c r="O1405" s="1379" t="s">
        <v>321</v>
      </c>
      <c r="P1405" s="1379"/>
      <c r="Q1405" s="1380" t="s">
        <v>322</v>
      </c>
      <c r="R1405" s="1381"/>
      <c r="S1405" s="1380" t="s">
        <v>323</v>
      </c>
      <c r="T1405" s="1381"/>
      <c r="U1405" s="1380" t="s">
        <v>324</v>
      </c>
      <c r="V1405" s="1381"/>
      <c r="W1405" s="1383"/>
      <c r="X1405" s="1384"/>
      <c r="Y1405" s="1385"/>
      <c r="Z1405" s="1383"/>
    </row>
    <row r="1406" spans="1:27">
      <c r="A1406" s="1386"/>
      <c r="B1406" s="1387" t="s">
        <v>372</v>
      </c>
      <c r="C1406" s="1388"/>
      <c r="D1406" s="1388"/>
      <c r="E1406" s="1388"/>
      <c r="F1406" s="1388"/>
      <c r="G1406" s="1388"/>
      <c r="H1406" s="1388"/>
      <c r="I1406" s="1388"/>
      <c r="J1406" s="1389"/>
      <c r="K1406" s="1523"/>
      <c r="L1406" s="1524"/>
      <c r="M1406" s="1390"/>
      <c r="N1406" s="1391"/>
      <c r="O1406" s="1390"/>
      <c r="P1406" s="1391"/>
      <c r="Q1406" s="1490">
        <v>3.54</v>
      </c>
      <c r="R1406" s="1491"/>
      <c r="S1406" s="1390"/>
      <c r="T1406" s="1391"/>
      <c r="U1406" s="1390">
        <v>2.08</v>
      </c>
      <c r="V1406" s="1391"/>
      <c r="W1406" s="1390">
        <v>3</v>
      </c>
      <c r="X1406" s="1392"/>
      <c r="Y1406" s="1391"/>
      <c r="Z1406" s="1393">
        <v>22.089600000000001</v>
      </c>
      <c r="AA1406" s="1300">
        <f>+Q1406*U1406*W1406</f>
        <v>22.089600000000001</v>
      </c>
    </row>
    <row r="1407" spans="1:27">
      <c r="A1407" s="1386"/>
      <c r="B1407" s="1387" t="s">
        <v>373</v>
      </c>
      <c r="C1407" s="1388"/>
      <c r="D1407" s="1388"/>
      <c r="E1407" s="1388"/>
      <c r="F1407" s="1388"/>
      <c r="G1407" s="1388"/>
      <c r="H1407" s="1388"/>
      <c r="I1407" s="1388"/>
      <c r="J1407" s="1389"/>
      <c r="K1407" s="1390"/>
      <c r="L1407" s="1391"/>
      <c r="M1407" s="1390"/>
      <c r="N1407" s="1391"/>
      <c r="O1407" s="1390"/>
      <c r="P1407" s="1391"/>
      <c r="Q1407" s="1390">
        <v>2.46</v>
      </c>
      <c r="R1407" s="1391"/>
      <c r="S1407" s="1390"/>
      <c r="T1407" s="1391"/>
      <c r="U1407" s="1390">
        <v>2.08</v>
      </c>
      <c r="V1407" s="1391"/>
      <c r="W1407" s="1390">
        <v>2</v>
      </c>
      <c r="X1407" s="1392"/>
      <c r="Y1407" s="1391"/>
      <c r="Z1407" s="1550">
        <v>10.233600000000001</v>
      </c>
      <c r="AA1407" s="1300">
        <f t="shared" ref="AA1407" si="0">+Q1407*U1407*W1407</f>
        <v>10.233600000000001</v>
      </c>
    </row>
    <row r="1408" spans="1:27">
      <c r="A1408" s="1386"/>
      <c r="B1408" s="1387" t="s">
        <v>374</v>
      </c>
      <c r="C1408" s="1388"/>
      <c r="D1408" s="1388"/>
      <c r="E1408" s="1388"/>
      <c r="F1408" s="1388"/>
      <c r="G1408" s="1388"/>
      <c r="H1408" s="1388"/>
      <c r="I1408" s="1388"/>
      <c r="J1408" s="1389"/>
      <c r="K1408" s="1390"/>
      <c r="L1408" s="1391"/>
      <c r="M1408" s="1390"/>
      <c r="N1408" s="1391"/>
      <c r="O1408" s="1390"/>
      <c r="P1408" s="1391"/>
      <c r="Q1408" s="1390">
        <v>2</v>
      </c>
      <c r="R1408" s="1391"/>
      <c r="S1408" s="1390"/>
      <c r="T1408" s="1391"/>
      <c r="U1408" s="1390">
        <v>2.08</v>
      </c>
      <c r="V1408" s="1391"/>
      <c r="W1408" s="1390"/>
      <c r="X1408" s="1392"/>
      <c r="Y1408" s="1391"/>
      <c r="Z1408" s="1549">
        <v>4.16</v>
      </c>
      <c r="AA1408" s="1300">
        <f>+Q1408*U1408</f>
        <v>4.16</v>
      </c>
    </row>
    <row r="1409" spans="1:26">
      <c r="A1409" s="1386"/>
      <c r="B1409" s="1387"/>
      <c r="C1409" s="1388"/>
      <c r="D1409" s="1388"/>
      <c r="E1409" s="1388"/>
      <c r="F1409" s="1388"/>
      <c r="G1409" s="1388"/>
      <c r="H1409" s="1388"/>
      <c r="I1409" s="1388"/>
      <c r="J1409" s="1389"/>
      <c r="K1409" s="1390"/>
      <c r="L1409" s="1391"/>
      <c r="M1409" s="1390"/>
      <c r="N1409" s="1391"/>
      <c r="O1409" s="1390"/>
      <c r="P1409" s="1391"/>
      <c r="Q1409" s="1390"/>
      <c r="R1409" s="1391"/>
      <c r="S1409" s="1390"/>
      <c r="T1409" s="1391"/>
      <c r="U1409" s="1390"/>
      <c r="V1409" s="1391"/>
      <c r="W1409" s="1390"/>
      <c r="X1409" s="1392"/>
      <c r="Y1409" s="1391"/>
      <c r="Z1409" s="1393">
        <v>0</v>
      </c>
    </row>
    <row r="1410" spans="1:26">
      <c r="A1410" s="1386"/>
      <c r="B1410" s="1387"/>
      <c r="C1410" s="1388"/>
      <c r="D1410" s="1388"/>
      <c r="E1410" s="1388"/>
      <c r="F1410" s="1388"/>
      <c r="G1410" s="1388"/>
      <c r="H1410" s="1388"/>
      <c r="I1410" s="1388"/>
      <c r="J1410" s="1389"/>
      <c r="K1410" s="1390"/>
      <c r="L1410" s="1391"/>
      <c r="M1410" s="1390"/>
      <c r="N1410" s="1391"/>
      <c r="O1410" s="1390"/>
      <c r="P1410" s="1391"/>
      <c r="Q1410" s="1390"/>
      <c r="R1410" s="1391"/>
      <c r="S1410" s="1390"/>
      <c r="T1410" s="1391"/>
      <c r="U1410" s="1390"/>
      <c r="V1410" s="1391"/>
      <c r="W1410" s="1390"/>
      <c r="X1410" s="1392"/>
      <c r="Y1410" s="1391"/>
      <c r="Z1410" s="1393">
        <v>0</v>
      </c>
    </row>
    <row r="1411" spans="1:26">
      <c r="A1411" s="1394"/>
      <c r="B1411" s="1395"/>
      <c r="C1411" s="1396"/>
      <c r="D1411" s="1396"/>
      <c r="E1411" s="1396"/>
      <c r="F1411" s="1396"/>
      <c r="G1411" s="1396"/>
      <c r="H1411" s="1396"/>
      <c r="I1411" s="1396"/>
      <c r="J1411" s="1397"/>
      <c r="K1411" s="1398"/>
      <c r="L1411" s="1399"/>
      <c r="M1411" s="1398"/>
      <c r="N1411" s="1399"/>
      <c r="O1411" s="1398"/>
      <c r="P1411" s="1399"/>
      <c r="Q1411" s="1398"/>
      <c r="R1411" s="1399"/>
      <c r="S1411" s="1398"/>
      <c r="T1411" s="1399"/>
      <c r="U1411" s="1398"/>
      <c r="V1411" s="1399"/>
      <c r="W1411" s="1398"/>
      <c r="X1411" s="1400"/>
      <c r="Y1411" s="1399"/>
      <c r="Z1411" s="1401">
        <v>0</v>
      </c>
    </row>
    <row r="1412" spans="1:26">
      <c r="A1412" s="1402" t="s">
        <v>326</v>
      </c>
      <c r="B1412" s="1403"/>
      <c r="C1412" s="1404"/>
      <c r="D1412" s="1404"/>
      <c r="E1412" s="1404"/>
      <c r="F1412" s="1404"/>
      <c r="G1412" s="1404"/>
      <c r="H1412" s="1404"/>
      <c r="I1412" s="1404"/>
      <c r="J1412" s="1404"/>
      <c r="K1412" s="1404"/>
      <c r="L1412" s="1404"/>
      <c r="M1412" s="1404"/>
      <c r="N1412" s="1404"/>
      <c r="O1412" s="1404"/>
      <c r="P1412" s="1404"/>
      <c r="Q1412" s="1404"/>
      <c r="R1412" s="1404"/>
      <c r="S1412" s="1404"/>
      <c r="T1412" s="1404"/>
      <c r="U1412" s="1404"/>
      <c r="V1412" s="1404"/>
      <c r="W1412" s="1404"/>
      <c r="X1412" s="1404"/>
      <c r="Y1412" s="1404"/>
      <c r="Z1412" s="1405">
        <v>36.479999999999997</v>
      </c>
    </row>
    <row r="1413" spans="1:26">
      <c r="A1413" s="1406"/>
      <c r="B1413" s="1406"/>
      <c r="C1413" s="1406"/>
      <c r="D1413" s="1406"/>
      <c r="E1413" s="1406"/>
      <c r="F1413" s="1406"/>
      <c r="G1413" s="1406"/>
      <c r="H1413" s="1406"/>
      <c r="I1413" s="1406"/>
      <c r="J1413" s="1406"/>
      <c r="K1413" s="1406"/>
      <c r="L1413" s="1406"/>
      <c r="M1413" s="1406"/>
      <c r="N1413" s="1406"/>
      <c r="O1413" s="1406"/>
      <c r="P1413" s="1406"/>
      <c r="Q1413" s="1406"/>
      <c r="R1413" s="1406"/>
      <c r="S1413" s="1406"/>
      <c r="T1413" s="1406"/>
      <c r="U1413" s="1406"/>
      <c r="V1413" s="1406"/>
      <c r="W1413" s="1406"/>
      <c r="X1413" s="1406"/>
      <c r="Y1413" s="1407"/>
      <c r="Z1413" s="1407"/>
    </row>
    <row r="1414" spans="1:26">
      <c r="A1414" s="1368" t="s">
        <v>327</v>
      </c>
      <c r="B1414" s="1369"/>
      <c r="C1414" s="1369"/>
      <c r="D1414" s="1369"/>
      <c r="E1414" s="1369"/>
      <c r="F1414" s="1369"/>
      <c r="G1414" s="1369"/>
      <c r="H1414" s="1369"/>
      <c r="I1414" s="1369"/>
      <c r="J1414" s="1369"/>
      <c r="K1414" s="1369"/>
      <c r="L1414" s="1369"/>
      <c r="M1414" s="1369"/>
      <c r="N1414" s="1369"/>
      <c r="O1414" s="1369"/>
      <c r="P1414" s="1369"/>
      <c r="Q1414" s="1369"/>
      <c r="R1414" s="1369"/>
      <c r="S1414" s="1369"/>
      <c r="T1414" s="1369"/>
      <c r="U1414" s="1369"/>
      <c r="V1414" s="1369"/>
      <c r="W1414" s="1369"/>
      <c r="X1414" s="1369"/>
      <c r="Y1414" s="1369"/>
      <c r="Z1414" s="1369"/>
    </row>
    <row r="1415" spans="1:26">
      <c r="A1415" s="1408" t="s">
        <v>328</v>
      </c>
      <c r="B1415" s="1356"/>
      <c r="C1415" s="1356"/>
      <c r="D1415" s="1356"/>
      <c r="E1415" s="1356"/>
      <c r="F1415" s="1356"/>
      <c r="G1415" s="1356"/>
      <c r="H1415" s="1356"/>
      <c r="I1415" s="1356"/>
      <c r="J1415" s="1356"/>
      <c r="K1415" s="1356"/>
      <c r="L1415" s="1356"/>
      <c r="M1415" s="1356"/>
      <c r="N1415" s="1356"/>
      <c r="O1415" s="1356"/>
      <c r="P1415" s="1356"/>
      <c r="Q1415" s="1356"/>
      <c r="R1415" s="1356"/>
      <c r="S1415" s="1356"/>
      <c r="T1415" s="1356"/>
      <c r="U1415" s="1356"/>
      <c r="V1415" s="1356"/>
      <c r="W1415" s="1356"/>
      <c r="X1415" s="1356"/>
      <c r="Y1415" s="1356"/>
      <c r="Z1415" s="1356"/>
    </row>
    <row r="1416" spans="1:26">
      <c r="B1416" s="1409"/>
      <c r="C1416" s="1409"/>
      <c r="D1416" s="1409"/>
      <c r="E1416" s="1409"/>
      <c r="F1416" s="1409"/>
      <c r="G1416" s="1409"/>
      <c r="H1416" s="1409"/>
      <c r="I1416" s="1409"/>
      <c r="J1416" s="1409"/>
      <c r="K1416" s="1409"/>
      <c r="L1416" s="1486"/>
      <c r="M1416" s="1486"/>
      <c r="N1416" s="1486"/>
      <c r="O1416" s="1486"/>
      <c r="P1416" s="1409"/>
      <c r="Q1416" s="1409"/>
      <c r="R1416" s="1409"/>
      <c r="S1416" s="1409"/>
      <c r="T1416" s="1409"/>
      <c r="U1416" s="1409"/>
      <c r="V1416" s="1409"/>
      <c r="W1416" s="1409"/>
      <c r="X1416" s="1409"/>
      <c r="Y1416" s="1409"/>
      <c r="Z1416" s="1409"/>
    </row>
    <row r="1417" spans="1:26">
      <c r="A1417" s="1413"/>
      <c r="B1417" s="1349"/>
      <c r="C1417" s="1349"/>
      <c r="D1417" s="1349"/>
      <c r="E1417" s="1349"/>
      <c r="F1417" s="1349"/>
      <c r="G1417" s="1349"/>
      <c r="H1417" s="1349"/>
      <c r="I1417" s="1349"/>
      <c r="J1417" s="1349"/>
      <c r="K1417" s="1349"/>
      <c r="L1417" s="1349"/>
      <c r="M1417" s="1349"/>
      <c r="N1417" s="1349"/>
      <c r="O1417" s="1349"/>
      <c r="P1417" s="1349"/>
      <c r="Q1417" s="1349"/>
      <c r="R1417" s="1349"/>
      <c r="S1417" s="1349"/>
      <c r="T1417" s="1349"/>
      <c r="U1417" s="1349"/>
      <c r="V1417" s="1349"/>
      <c r="W1417" s="1349"/>
      <c r="X1417" s="1349"/>
      <c r="Y1417" s="1349"/>
      <c r="Z1417" s="1349"/>
    </row>
    <row r="1418" spans="1:26">
      <c r="A1418" s="1413"/>
      <c r="B1418" s="1349"/>
      <c r="C1418" s="1349"/>
      <c r="D1418" s="1349"/>
      <c r="E1418" s="1349"/>
      <c r="F1418" s="1349"/>
      <c r="G1418" s="1349"/>
      <c r="H1418" s="1349"/>
      <c r="I1418" s="1349"/>
      <c r="J1418" s="1349"/>
      <c r="K1418" s="1349"/>
      <c r="L1418" s="1349"/>
      <c r="M1418" s="1349"/>
      <c r="N1418" s="1349"/>
      <c r="O1418" s="1349"/>
      <c r="P1418" s="1349"/>
      <c r="Q1418" s="1349"/>
      <c r="R1418" s="1349"/>
      <c r="S1418" s="1349"/>
      <c r="T1418" s="1349"/>
      <c r="U1418" s="1349"/>
      <c r="V1418" s="1349"/>
      <c r="W1418" s="1349"/>
      <c r="X1418" s="1349"/>
      <c r="Y1418" s="1349"/>
      <c r="Z1418" s="1349"/>
    </row>
    <row r="1419" spans="1:26">
      <c r="A1419" s="1413"/>
      <c r="B1419" s="1349" t="s">
        <v>329</v>
      </c>
      <c r="C1419" s="1349"/>
      <c r="D1419" s="1349"/>
      <c r="E1419" s="1349"/>
      <c r="F1419" s="1349"/>
      <c r="G1419" s="1349"/>
      <c r="H1419" s="1349"/>
      <c r="I1419" s="1349"/>
      <c r="J1419" s="1349"/>
      <c r="K1419" s="1349"/>
      <c r="L1419" s="1349"/>
      <c r="M1419" s="1349"/>
      <c r="N1419" s="1349"/>
      <c r="O1419" s="1349"/>
      <c r="P1419" s="1349"/>
      <c r="Q1419" s="1349"/>
      <c r="R1419" s="1349"/>
      <c r="S1419" s="1349"/>
      <c r="T1419" s="1349"/>
      <c r="U1419" s="1349"/>
      <c r="V1419" s="1349"/>
      <c r="W1419" s="1349"/>
      <c r="X1419" s="1349"/>
      <c r="Y1419" s="1349"/>
      <c r="Z1419" s="1349"/>
    </row>
    <row r="1420" spans="1:26">
      <c r="A1420" s="1413"/>
      <c r="B1420" s="1349"/>
      <c r="C1420" s="1349"/>
      <c r="D1420" s="1349"/>
      <c r="E1420" s="1349"/>
      <c r="F1420" s="1349"/>
      <c r="G1420" s="1349"/>
      <c r="H1420" s="1349"/>
      <c r="I1420" s="1349"/>
      <c r="J1420" s="1349"/>
      <c r="K1420" s="1349"/>
      <c r="L1420" s="1349"/>
      <c r="M1420" s="1349"/>
      <c r="N1420" s="1349"/>
      <c r="O1420" s="1349"/>
      <c r="P1420" s="1349"/>
      <c r="Q1420" s="1349"/>
      <c r="R1420" s="1349"/>
      <c r="S1420" s="1349"/>
      <c r="T1420" s="1349"/>
      <c r="U1420" s="1349"/>
      <c r="V1420" s="1349"/>
      <c r="W1420" s="1349"/>
      <c r="X1420" s="1349"/>
      <c r="Y1420" s="1349"/>
      <c r="Z1420" s="1349"/>
    </row>
    <row r="1421" spans="1:26">
      <c r="A1421" s="1413"/>
      <c r="B1421" s="1349"/>
      <c r="C1421" s="1349"/>
      <c r="D1421" s="1349"/>
      <c r="E1421" s="1349"/>
      <c r="F1421" s="1349"/>
      <c r="G1421" s="1349"/>
      <c r="H1421" s="1349"/>
      <c r="I1421" s="1349"/>
      <c r="J1421" s="1349"/>
      <c r="K1421" s="1349"/>
      <c r="L1421" s="1349"/>
      <c r="M1421" s="1349"/>
      <c r="N1421" s="1349"/>
      <c r="O1421" s="1349"/>
      <c r="P1421" s="1349"/>
      <c r="Q1421" s="1349"/>
      <c r="R1421" s="1349"/>
      <c r="S1421" s="1349"/>
      <c r="T1421" s="1349"/>
      <c r="U1421" s="1349"/>
      <c r="V1421" s="1349"/>
      <c r="W1421" s="1349"/>
      <c r="X1421" s="1349"/>
      <c r="Y1421" s="1349"/>
      <c r="Z1421" s="1349"/>
    </row>
    <row r="1422" spans="1:26">
      <c r="A1422" s="1413"/>
      <c r="B1422" s="1349"/>
      <c r="C1422" s="1349"/>
      <c r="D1422" s="1349"/>
      <c r="E1422" s="1349"/>
      <c r="F1422" s="1349"/>
      <c r="G1422" s="1349"/>
      <c r="H1422" s="1349"/>
      <c r="I1422" s="1349"/>
      <c r="J1422" s="1349"/>
      <c r="K1422" s="1349"/>
      <c r="L1422" s="1349"/>
      <c r="M1422" s="1349"/>
      <c r="N1422" s="1349"/>
      <c r="O1422" s="1349"/>
      <c r="P1422" s="1349"/>
      <c r="Q1422" s="1349"/>
      <c r="R1422" s="1349"/>
      <c r="S1422" s="1349"/>
      <c r="T1422" s="1349"/>
      <c r="U1422" s="1349"/>
      <c r="V1422" s="1349"/>
      <c r="W1422" s="1349"/>
      <c r="X1422" s="1349"/>
      <c r="Y1422" s="1349"/>
      <c r="Z1422" s="1349"/>
    </row>
    <row r="1423" spans="1:26">
      <c r="A1423" s="1413"/>
      <c r="B1423" s="1349"/>
      <c r="C1423" s="1349"/>
      <c r="D1423" s="1349"/>
      <c r="E1423" s="1349"/>
      <c r="F1423" s="1349"/>
      <c r="G1423" s="1349"/>
      <c r="H1423" s="1349"/>
      <c r="I1423" s="1349"/>
      <c r="J1423" s="1349"/>
      <c r="K1423" s="1349"/>
      <c r="L1423" s="1349"/>
      <c r="M1423" s="1349"/>
      <c r="N1423" s="1349"/>
      <c r="O1423" s="1349"/>
      <c r="P1423" s="1349"/>
      <c r="Q1423" s="1349"/>
      <c r="R1423" s="1349"/>
      <c r="S1423" s="1349"/>
      <c r="T1423" s="1349"/>
      <c r="U1423" s="1349"/>
      <c r="V1423" s="1349"/>
      <c r="W1423" s="1349"/>
      <c r="X1423" s="1349"/>
      <c r="Y1423" s="1349"/>
      <c r="Z1423" s="1349"/>
    </row>
    <row r="1424" spans="1:26">
      <c r="A1424" s="1413"/>
      <c r="B1424" s="1349"/>
      <c r="C1424" s="1349"/>
      <c r="D1424" s="1349"/>
      <c r="E1424" s="1349"/>
      <c r="F1424" s="1349"/>
      <c r="G1424" s="1349"/>
      <c r="H1424" s="1349"/>
      <c r="I1424" s="1349"/>
      <c r="J1424" s="1349"/>
      <c r="K1424" s="1349"/>
      <c r="L1424" s="1349"/>
      <c r="M1424" s="1349"/>
      <c r="N1424" s="1349"/>
      <c r="O1424" s="1349"/>
      <c r="P1424" s="1349"/>
      <c r="Q1424" s="1349"/>
      <c r="R1424" s="1349"/>
      <c r="S1424" s="1349"/>
      <c r="T1424" s="1349"/>
      <c r="U1424" s="1349"/>
      <c r="V1424" s="1349"/>
      <c r="W1424" s="1349"/>
      <c r="X1424" s="1349"/>
      <c r="Y1424" s="1349"/>
      <c r="Z1424" s="1349"/>
    </row>
    <row r="1425" spans="1:26">
      <c r="A1425" s="1413"/>
      <c r="B1425" s="1349"/>
      <c r="C1425" s="1349"/>
      <c r="D1425" s="1349"/>
      <c r="E1425" s="1349"/>
      <c r="F1425" s="1349"/>
      <c r="G1425" s="1349"/>
      <c r="H1425" s="1349"/>
      <c r="I1425" s="1349"/>
      <c r="J1425" s="1349"/>
      <c r="K1425" s="1349"/>
      <c r="L1425" s="1349"/>
      <c r="M1425" s="1349"/>
      <c r="N1425" s="1349"/>
      <c r="O1425" s="1349"/>
      <c r="P1425" s="1349"/>
      <c r="Q1425" s="1349"/>
      <c r="R1425" s="1349"/>
      <c r="S1425" s="1349"/>
      <c r="T1425" s="1349"/>
      <c r="U1425" s="1349"/>
      <c r="V1425" s="1349"/>
      <c r="W1425" s="1349"/>
      <c r="X1425" s="1349"/>
      <c r="Y1425" s="1349"/>
      <c r="Z1425" s="1349"/>
    </row>
    <row r="1426" spans="1:26">
      <c r="A1426" s="1413"/>
      <c r="B1426" s="1349"/>
      <c r="C1426" s="1349"/>
      <c r="D1426" s="1349"/>
      <c r="E1426" s="1349"/>
      <c r="F1426" s="1349"/>
      <c r="G1426" s="1349"/>
      <c r="H1426" s="1349"/>
      <c r="I1426" s="1349"/>
      <c r="J1426" s="1349"/>
      <c r="K1426" s="1349"/>
      <c r="L1426" s="1349"/>
      <c r="M1426" s="1349"/>
      <c r="N1426" s="1349"/>
      <c r="O1426" s="1349"/>
      <c r="P1426" s="1349"/>
      <c r="Q1426" s="1349"/>
      <c r="R1426" s="1349"/>
      <c r="S1426" s="1349"/>
      <c r="T1426" s="1349"/>
      <c r="U1426" s="1349"/>
      <c r="V1426" s="1349"/>
      <c r="W1426" s="1349"/>
      <c r="X1426" s="1349"/>
      <c r="Y1426" s="1349"/>
      <c r="Z1426" s="1349"/>
    </row>
    <row r="1427" spans="1:26">
      <c r="A1427" s="1413"/>
      <c r="B1427" s="1349"/>
      <c r="C1427" s="1349"/>
      <c r="D1427" s="1349"/>
      <c r="E1427" s="1349"/>
      <c r="F1427" s="1349"/>
      <c r="G1427" s="1349"/>
      <c r="H1427" s="1349"/>
      <c r="I1427" s="1349"/>
      <c r="J1427" s="1349"/>
      <c r="K1427" s="1349"/>
      <c r="L1427" s="1349"/>
      <c r="M1427" s="1349"/>
      <c r="N1427" s="1349"/>
      <c r="O1427" s="1349"/>
      <c r="P1427" s="1349"/>
      <c r="Q1427" s="1349"/>
      <c r="R1427" s="1349"/>
      <c r="S1427" s="1349"/>
      <c r="T1427" s="1349"/>
      <c r="U1427" s="1349"/>
      <c r="V1427" s="1349"/>
      <c r="W1427" s="1349"/>
      <c r="X1427" s="1349"/>
      <c r="Y1427" s="1349"/>
      <c r="Z1427" s="1349"/>
    </row>
    <row r="1428" spans="1:26">
      <c r="A1428" s="1413"/>
      <c r="B1428" s="1349"/>
      <c r="C1428" s="1349"/>
      <c r="D1428" s="1349"/>
      <c r="E1428" s="1349"/>
      <c r="F1428" s="1349"/>
      <c r="G1428" s="1349"/>
      <c r="H1428" s="1349"/>
      <c r="I1428" s="1349"/>
      <c r="J1428" s="1349"/>
      <c r="K1428" s="1349"/>
      <c r="L1428" s="1349"/>
      <c r="M1428" s="1349"/>
      <c r="N1428" s="1349"/>
      <c r="O1428" s="1349"/>
      <c r="P1428" s="1349"/>
      <c r="Q1428" s="1349"/>
      <c r="R1428" s="1349"/>
      <c r="S1428" s="1349"/>
      <c r="T1428" s="1349"/>
      <c r="U1428" s="1349"/>
      <c r="V1428" s="1349"/>
      <c r="W1428" s="1349"/>
      <c r="X1428" s="1349"/>
      <c r="Y1428" s="1349"/>
      <c r="Z1428" s="1349"/>
    </row>
    <row r="1429" spans="1:26">
      <c r="A1429" s="1413"/>
      <c r="B1429" s="1349"/>
      <c r="C1429" s="1349"/>
      <c r="D1429" s="1349"/>
      <c r="E1429" s="1349"/>
      <c r="F1429" s="1349"/>
      <c r="G1429" s="1349"/>
      <c r="H1429" s="1349"/>
      <c r="I1429" s="1349"/>
      <c r="J1429" s="1349"/>
      <c r="K1429" s="1349"/>
      <c r="L1429" s="1349"/>
      <c r="M1429" s="1349"/>
      <c r="N1429" s="1349"/>
      <c r="O1429" s="1349"/>
      <c r="P1429" s="1349"/>
      <c r="Q1429" s="1349"/>
      <c r="R1429" s="1349"/>
      <c r="S1429" s="1349"/>
      <c r="T1429" s="1349"/>
      <c r="U1429" s="1349"/>
      <c r="V1429" s="1349"/>
      <c r="W1429" s="1349"/>
      <c r="X1429" s="1349"/>
      <c r="Y1429" s="1349"/>
      <c r="Z1429" s="1349"/>
    </row>
    <row r="1430" spans="1:26">
      <c r="A1430" s="1413"/>
      <c r="B1430" s="1349"/>
      <c r="C1430" s="1349"/>
      <c r="D1430" s="1349"/>
      <c r="E1430" s="1349"/>
      <c r="F1430" s="1349"/>
      <c r="G1430" s="1349"/>
      <c r="H1430" s="1349"/>
      <c r="I1430" s="1349"/>
      <c r="J1430" s="1349"/>
      <c r="K1430" s="1349"/>
      <c r="L1430" s="1349"/>
      <c r="M1430" s="1349"/>
      <c r="N1430" s="1349"/>
      <c r="O1430" s="1349"/>
      <c r="P1430" s="1349"/>
      <c r="Q1430" s="1349"/>
      <c r="R1430" s="1349"/>
      <c r="S1430" s="1349"/>
      <c r="T1430" s="1349"/>
      <c r="U1430" s="1349"/>
      <c r="V1430" s="1349"/>
      <c r="W1430" s="1349"/>
      <c r="X1430" s="1349"/>
      <c r="Y1430" s="1349"/>
      <c r="Z1430" s="1349"/>
    </row>
    <row r="1431" spans="1:26">
      <c r="A1431" s="1413"/>
      <c r="B1431" s="1349"/>
      <c r="C1431" s="1349"/>
      <c r="D1431" s="1349"/>
      <c r="E1431" s="1349"/>
      <c r="F1431" s="1349"/>
      <c r="G1431" s="1349"/>
      <c r="H1431" s="1349"/>
      <c r="I1431" s="1349"/>
      <c r="J1431" s="1349"/>
      <c r="K1431" s="1349"/>
      <c r="L1431" s="1349"/>
      <c r="M1431" s="1349"/>
      <c r="N1431" s="1349"/>
      <c r="O1431" s="1349"/>
      <c r="P1431" s="1349"/>
      <c r="Q1431" s="1349"/>
      <c r="R1431" s="1349"/>
      <c r="S1431" s="1349"/>
      <c r="T1431" s="1349"/>
      <c r="U1431" s="1349"/>
      <c r="V1431" s="1349"/>
      <c r="W1431" s="1349"/>
      <c r="X1431" s="1349"/>
      <c r="Y1431" s="1349"/>
      <c r="Z1431" s="1349"/>
    </row>
    <row r="1432" spans="1:26">
      <c r="A1432" s="1414"/>
      <c r="B1432" s="1415"/>
      <c r="C1432" s="1415"/>
      <c r="D1432" s="1415"/>
      <c r="E1432" s="1415"/>
      <c r="F1432" s="1415"/>
      <c r="G1432" s="1415"/>
      <c r="H1432" s="1415"/>
      <c r="I1432" s="1415"/>
      <c r="J1432" s="1415"/>
      <c r="K1432" s="1415"/>
      <c r="L1432" s="1415"/>
      <c r="M1432" s="1415"/>
      <c r="N1432" s="1415"/>
      <c r="O1432" s="1415"/>
      <c r="P1432" s="1415"/>
      <c r="Q1432" s="1415"/>
      <c r="R1432" s="1415"/>
      <c r="S1432" s="1415"/>
      <c r="T1432" s="1415"/>
      <c r="U1432" s="1415"/>
      <c r="V1432" s="1415"/>
      <c r="W1432" s="1415"/>
      <c r="X1432" s="1415"/>
      <c r="Y1432" s="1415"/>
      <c r="Z1432" s="1415"/>
    </row>
    <row r="1433" spans="1:26">
      <c r="A1433" s="1416"/>
      <c r="B1433" s="1416"/>
      <c r="C1433" s="1416"/>
      <c r="D1433" s="1416"/>
      <c r="E1433" s="1416"/>
      <c r="F1433" s="1416"/>
      <c r="G1433" s="1416"/>
      <c r="H1433" s="1416"/>
      <c r="I1433" s="1416"/>
      <c r="J1433" s="1416"/>
      <c r="K1433" s="1416"/>
      <c r="L1433" s="1416"/>
      <c r="M1433" s="1416"/>
      <c r="N1433" s="1416"/>
      <c r="O1433" s="1416"/>
      <c r="P1433" s="1416"/>
      <c r="Q1433" s="1416"/>
      <c r="R1433" s="1416"/>
      <c r="S1433" s="1416"/>
      <c r="T1433" s="1416"/>
      <c r="U1433" s="1416"/>
      <c r="V1433" s="1416"/>
      <c r="W1433" s="1416"/>
      <c r="X1433" s="1416"/>
      <c r="Y1433" s="1416"/>
      <c r="Z1433" s="1417"/>
    </row>
    <row r="1434" spans="1:26">
      <c r="A1434" s="1320" t="s">
        <v>330</v>
      </c>
      <c r="B1434" s="1321"/>
      <c r="C1434" s="1321"/>
      <c r="D1434" s="1321"/>
      <c r="E1434" s="1321"/>
      <c r="F1434" s="1321"/>
      <c r="G1434" s="1321"/>
      <c r="H1434" s="1321"/>
      <c r="I1434" s="1321"/>
      <c r="J1434" s="1321"/>
      <c r="K1434" s="1321"/>
      <c r="L1434" s="1321"/>
      <c r="M1434" s="1321"/>
      <c r="N1434" s="1321"/>
      <c r="O1434" s="1321"/>
      <c r="P1434" s="1321"/>
      <c r="Q1434" s="1321"/>
      <c r="R1434" s="1321"/>
      <c r="S1434" s="1321"/>
      <c r="T1434" s="1321"/>
      <c r="U1434" s="1321"/>
      <c r="V1434" s="1321"/>
      <c r="W1434" s="1321"/>
      <c r="X1434" s="1321"/>
      <c r="Y1434" s="1321"/>
      <c r="Z1434" s="1321"/>
    </row>
    <row r="1435" spans="1:26">
      <c r="A1435" s="1418"/>
      <c r="B1435" s="1419"/>
      <c r="C1435" s="1419"/>
      <c r="D1435" s="1419"/>
      <c r="E1435" s="1419"/>
      <c r="F1435" s="1419"/>
      <c r="G1435" s="1419"/>
      <c r="H1435" s="1419"/>
      <c r="I1435" s="1419"/>
      <c r="J1435" s="1419"/>
      <c r="K1435" s="1419"/>
      <c r="L1435" s="1419"/>
      <c r="M1435" s="1419"/>
      <c r="N1435" s="1419"/>
      <c r="O1435" s="1419"/>
      <c r="P1435" s="1419"/>
      <c r="Q1435" s="1419"/>
      <c r="R1435" s="1419"/>
      <c r="S1435" s="1419"/>
      <c r="T1435" s="1419"/>
      <c r="U1435" s="1419"/>
      <c r="V1435" s="1419"/>
      <c r="W1435" s="1419"/>
      <c r="X1435" s="1419"/>
      <c r="Y1435" s="1419"/>
      <c r="Z1435" s="1419"/>
    </row>
    <row r="1436" spans="1:26">
      <c r="A1436" s="1420"/>
      <c r="B1436" s="1421"/>
      <c r="C1436" s="1421"/>
      <c r="D1436" s="1421"/>
      <c r="E1436" s="1421"/>
      <c r="F1436" s="1421"/>
      <c r="G1436" s="1421"/>
      <c r="H1436" s="1421"/>
      <c r="I1436" s="1421"/>
      <c r="J1436" s="1421"/>
      <c r="K1436" s="1421"/>
      <c r="L1436" s="1421"/>
      <c r="M1436" s="1421"/>
      <c r="N1436" s="1421"/>
      <c r="O1436" s="1421"/>
      <c r="P1436" s="1421"/>
      <c r="Q1436" s="1421"/>
      <c r="R1436" s="1421"/>
      <c r="S1436" s="1421"/>
      <c r="T1436" s="1421"/>
      <c r="U1436" s="1421"/>
      <c r="V1436" s="1421"/>
      <c r="W1436" s="1421"/>
      <c r="X1436" s="1421"/>
      <c r="Y1436" s="1421"/>
      <c r="Z1436" s="1421"/>
    </row>
    <row r="1437" spans="1:26">
      <c r="A1437" s="1422"/>
      <c r="B1437" s="1423"/>
      <c r="C1437" s="1423"/>
      <c r="D1437" s="1423"/>
      <c r="E1437" s="1423"/>
      <c r="F1437" s="1423"/>
      <c r="G1437" s="1423"/>
      <c r="H1437" s="1423"/>
      <c r="I1437" s="1423"/>
      <c r="J1437" s="1423"/>
      <c r="K1437" s="1423"/>
      <c r="L1437" s="1423"/>
      <c r="M1437" s="1423"/>
      <c r="N1437" s="1423"/>
      <c r="O1437" s="1423"/>
      <c r="P1437" s="1423"/>
      <c r="Q1437" s="1423"/>
      <c r="R1437" s="1423"/>
      <c r="S1437" s="1423"/>
      <c r="T1437" s="1423"/>
      <c r="U1437" s="1423"/>
      <c r="V1437" s="1423"/>
      <c r="W1437" s="1423"/>
      <c r="X1437" s="1423"/>
      <c r="Y1437" s="1423"/>
      <c r="Z1437" s="1423"/>
    </row>
    <row r="1438" spans="1:26">
      <c r="A1438" s="1424"/>
      <c r="B1438" s="1425"/>
      <c r="C1438" s="1425"/>
      <c r="D1438" s="1425"/>
      <c r="E1438" s="1425"/>
      <c r="F1438" s="1425"/>
      <c r="G1438" s="1425"/>
      <c r="H1438" s="1425"/>
      <c r="I1438" s="1425"/>
      <c r="J1438" s="1425"/>
      <c r="K1438" s="1425"/>
      <c r="L1438" s="1425"/>
      <c r="M1438" s="1425"/>
      <c r="N1438" s="1425"/>
      <c r="O1438" s="1425"/>
      <c r="P1438" s="1425"/>
      <c r="Q1438" s="1425"/>
      <c r="R1438" s="1425"/>
      <c r="S1438" s="1425"/>
      <c r="T1438" s="1425"/>
      <c r="U1438" s="1425"/>
      <c r="V1438" s="1425"/>
      <c r="W1438" s="1425"/>
      <c r="X1438" s="1425"/>
      <c r="Y1438" s="1425"/>
      <c r="Z1438" s="1426"/>
    </row>
    <row r="1439" spans="1:26">
      <c r="A1439" s="1427"/>
      <c r="B1439" s="1428" t="s">
        <v>331</v>
      </c>
      <c r="C1439" s="1428"/>
      <c r="D1439" s="1428"/>
      <c r="E1439" s="1428"/>
      <c r="F1439" s="1428"/>
      <c r="G1439" s="1428"/>
      <c r="H1439" s="1429"/>
      <c r="I1439" s="1429"/>
      <c r="J1439" s="1429"/>
      <c r="K1439" s="1428" t="s">
        <v>332</v>
      </c>
      <c r="L1439" s="1428"/>
      <c r="M1439" s="1428"/>
      <c r="N1439" s="1428"/>
      <c r="O1439" s="1428"/>
      <c r="P1439" s="1428"/>
      <c r="Q1439" s="1428"/>
      <c r="R1439" s="1429"/>
      <c r="S1439" s="1429"/>
      <c r="T1439" s="1428"/>
      <c r="U1439" s="1428"/>
      <c r="V1439" s="1428"/>
      <c r="W1439" s="1428"/>
      <c r="X1439" s="1428"/>
      <c r="Y1439" s="1428"/>
      <c r="Z1439" s="1428"/>
    </row>
    <row r="1440" spans="1:26">
      <c r="A1440" s="1427"/>
      <c r="B1440" s="1430"/>
      <c r="C1440" s="1429"/>
      <c r="D1440" s="1429"/>
      <c r="E1440" s="1429"/>
      <c r="F1440" s="1429"/>
      <c r="G1440" s="1429"/>
      <c r="H1440" s="1429"/>
      <c r="I1440" s="1429"/>
      <c r="J1440" s="1429"/>
      <c r="K1440" s="1430"/>
      <c r="L1440" s="1430"/>
      <c r="M1440" s="1429"/>
      <c r="N1440" s="1429"/>
      <c r="O1440" s="1429"/>
      <c r="P1440" s="1429"/>
      <c r="Q1440" s="1429"/>
      <c r="R1440" s="1429"/>
      <c r="S1440" s="1429"/>
      <c r="T1440" s="1430"/>
      <c r="U1440" s="1430"/>
      <c r="V1440" s="1430"/>
      <c r="W1440" s="1429"/>
      <c r="X1440" s="1429"/>
      <c r="Y1440" s="1429"/>
      <c r="Z1440" s="1429"/>
    </row>
    <row r="1441" spans="1:26">
      <c r="A1441" s="1427"/>
      <c r="B1441" s="1430"/>
      <c r="C1441" s="1429"/>
      <c r="D1441" s="1429"/>
      <c r="E1441" s="1429"/>
      <c r="F1441" s="1429"/>
      <c r="G1441" s="1429"/>
      <c r="H1441" s="1429"/>
      <c r="I1441" s="1429"/>
      <c r="J1441" s="1429"/>
      <c r="K1441" s="1430"/>
      <c r="L1441" s="1430"/>
      <c r="M1441" s="1429"/>
      <c r="N1441" s="1429"/>
      <c r="O1441" s="1429"/>
      <c r="P1441" s="1429"/>
      <c r="Q1441" s="1429"/>
      <c r="R1441" s="1429"/>
      <c r="S1441" s="1429"/>
      <c r="T1441" s="1430"/>
      <c r="U1441" s="1430"/>
      <c r="V1441" s="1430"/>
      <c r="W1441" s="1429"/>
      <c r="X1441" s="1429"/>
      <c r="Y1441" s="1429"/>
      <c r="Z1441" s="1429"/>
    </row>
    <row r="1442" spans="1:26">
      <c r="A1442" s="1427"/>
      <c r="B1442" s="1430"/>
      <c r="C1442" s="1429"/>
      <c r="D1442" s="1429"/>
      <c r="E1442" s="1429"/>
      <c r="F1442" s="1429"/>
      <c r="G1442" s="1429"/>
      <c r="H1442" s="1429"/>
      <c r="I1442" s="1429"/>
      <c r="J1442" s="1429"/>
      <c r="K1442" s="1430"/>
      <c r="L1442" s="1430"/>
      <c r="M1442" s="1429"/>
      <c r="N1442" s="1429"/>
      <c r="O1442" s="1429"/>
      <c r="P1442" s="1429"/>
      <c r="Q1442" s="1429"/>
      <c r="R1442" s="1429"/>
      <c r="S1442" s="1429"/>
      <c r="T1442" s="1430"/>
      <c r="U1442" s="1430"/>
      <c r="V1442" s="1430"/>
      <c r="W1442" s="1429"/>
      <c r="X1442" s="1429"/>
      <c r="Y1442" s="1429"/>
      <c r="Z1442" s="1429"/>
    </row>
    <row r="1443" spans="1:26">
      <c r="A1443" s="1431"/>
      <c r="B1443" s="1432" t="s">
        <v>333</v>
      </c>
      <c r="C1443" s="1433"/>
      <c r="D1443" s="1433"/>
      <c r="E1443" s="1433"/>
      <c r="F1443" s="1433"/>
      <c r="G1443" s="1433"/>
      <c r="H1443" s="1433"/>
      <c r="I1443" s="1434"/>
      <c r="J1443" s="1435"/>
      <c r="K1443" s="1432" t="s">
        <v>333</v>
      </c>
      <c r="L1443" s="1436"/>
      <c r="M1443" s="1433"/>
      <c r="N1443" s="1433"/>
      <c r="O1443" s="1433"/>
      <c r="P1443" s="1433"/>
      <c r="Q1443" s="1433"/>
      <c r="R1443" s="1433"/>
      <c r="S1443" s="1435"/>
      <c r="T1443" s="1437"/>
      <c r="U1443" s="1438"/>
      <c r="V1443" s="1438"/>
      <c r="W1443" s="1439"/>
      <c r="X1443" s="1439"/>
      <c r="Y1443" s="1439"/>
      <c r="Z1443" s="1439"/>
    </row>
    <row r="1444" spans="1:26">
      <c r="A1444" s="1431"/>
      <c r="B1444" s="1437" t="s">
        <v>334</v>
      </c>
      <c r="C1444" s="1439"/>
      <c r="D1444" s="1439"/>
      <c r="E1444" s="1439"/>
      <c r="F1444" s="1439"/>
      <c r="G1444" s="1439"/>
      <c r="H1444" s="1439"/>
      <c r="I1444" s="1435"/>
      <c r="J1444" s="1435"/>
      <c r="K1444" s="1437" t="s">
        <v>334</v>
      </c>
      <c r="L1444" s="1438"/>
      <c r="M1444" s="1439"/>
      <c r="N1444" s="1439"/>
      <c r="O1444" s="1439"/>
      <c r="P1444" s="1439"/>
      <c r="Q1444" s="1439"/>
      <c r="R1444" s="1439"/>
      <c r="S1444" s="1435"/>
      <c r="T1444" s="1437"/>
      <c r="U1444" s="1438"/>
      <c r="V1444" s="1438"/>
      <c r="W1444" s="1439"/>
      <c r="X1444" s="1439"/>
      <c r="Y1444" s="1439"/>
      <c r="Z1444" s="1439"/>
    </row>
    <row r="1445" spans="1:26">
      <c r="A1445" s="1440"/>
      <c r="B1445" s="1432" t="s">
        <v>335</v>
      </c>
      <c r="C1445" s="1432"/>
      <c r="D1445" s="1432"/>
      <c r="E1445" s="1432"/>
      <c r="F1445" s="1432"/>
      <c r="G1445" s="1432"/>
      <c r="H1445" s="1432"/>
      <c r="I1445" s="1441"/>
      <c r="J1445" s="1434"/>
      <c r="K1445" s="1432">
        <v>0</v>
      </c>
      <c r="L1445" s="1436"/>
      <c r="M1445" s="1436"/>
      <c r="N1445" s="1436"/>
      <c r="O1445" s="1436"/>
      <c r="P1445" s="1436"/>
      <c r="Q1445" s="1436"/>
      <c r="R1445" s="1436"/>
      <c r="S1445" s="1442"/>
      <c r="T1445" s="1432"/>
      <c r="U1445" s="1432"/>
      <c r="V1445" s="1432"/>
      <c r="W1445" s="1432"/>
      <c r="X1445" s="1432"/>
      <c r="Y1445" s="1432"/>
      <c r="Z1445" s="1432"/>
    </row>
    <row r="1446" spans="1:26">
      <c r="A1446" s="1295"/>
      <c r="B1446" s="1295"/>
      <c r="C1446" s="1295"/>
      <c r="D1446" s="1295"/>
      <c r="E1446" s="1295"/>
      <c r="F1446" s="1296" t="s">
        <v>336</v>
      </c>
      <c r="G1446" s="1297"/>
      <c r="H1446" s="1297"/>
      <c r="I1446" s="1297"/>
      <c r="J1446" s="1297"/>
      <c r="K1446" s="1297"/>
      <c r="L1446" s="1297"/>
      <c r="M1446" s="1297"/>
      <c r="N1446" s="1297"/>
      <c r="O1446" s="1297"/>
      <c r="P1446" s="1297"/>
      <c r="Q1446" s="1297"/>
      <c r="R1446" s="1297"/>
      <c r="S1446" s="1297"/>
      <c r="T1446" s="1297"/>
      <c r="U1446" s="1297"/>
      <c r="V1446" s="1297"/>
      <c r="W1446" s="1298"/>
      <c r="X1446" s="1299" t="s">
        <v>292</v>
      </c>
      <c r="Y1446" s="1299"/>
      <c r="Z1446" s="1299"/>
    </row>
    <row r="1447" spans="1:26">
      <c r="A1447" s="1295"/>
      <c r="B1447" s="1295"/>
      <c r="C1447" s="1295"/>
      <c r="D1447" s="1295"/>
      <c r="E1447" s="1295"/>
      <c r="F1447" s="1301"/>
      <c r="G1447" s="1302"/>
      <c r="H1447" s="1302"/>
      <c r="I1447" s="1302"/>
      <c r="J1447" s="1302"/>
      <c r="K1447" s="1302"/>
      <c r="L1447" s="1302"/>
      <c r="M1447" s="1302"/>
      <c r="N1447" s="1302"/>
      <c r="O1447" s="1302"/>
      <c r="P1447" s="1302"/>
      <c r="Q1447" s="1302"/>
      <c r="R1447" s="1302"/>
      <c r="S1447" s="1302"/>
      <c r="T1447" s="1302"/>
      <c r="U1447" s="1302"/>
      <c r="V1447" s="1302"/>
      <c r="W1447" s="1303"/>
      <c r="X1447" s="1299"/>
      <c r="Y1447" s="1299"/>
      <c r="Z1447" s="1299"/>
    </row>
    <row r="1448" spans="1:26">
      <c r="A1448" s="1295"/>
      <c r="B1448" s="1295"/>
      <c r="C1448" s="1295"/>
      <c r="D1448" s="1295"/>
      <c r="E1448" s="1295"/>
      <c r="F1448" s="1301"/>
      <c r="G1448" s="1302"/>
      <c r="H1448" s="1302"/>
      <c r="I1448" s="1302"/>
      <c r="J1448" s="1302"/>
      <c r="K1448" s="1302"/>
      <c r="L1448" s="1302"/>
      <c r="M1448" s="1302"/>
      <c r="N1448" s="1302"/>
      <c r="O1448" s="1302"/>
      <c r="P1448" s="1302"/>
      <c r="Q1448" s="1302"/>
      <c r="R1448" s="1302"/>
      <c r="S1448" s="1302"/>
      <c r="T1448" s="1302"/>
      <c r="U1448" s="1302"/>
      <c r="V1448" s="1302"/>
      <c r="W1448" s="1303"/>
      <c r="X1448" s="1299" t="s">
        <v>293</v>
      </c>
      <c r="Y1448" s="1299"/>
      <c r="Z1448" s="1299"/>
    </row>
    <row r="1449" spans="1:26">
      <c r="A1449" s="1295"/>
      <c r="B1449" s="1295"/>
      <c r="C1449" s="1295"/>
      <c r="D1449" s="1295"/>
      <c r="E1449" s="1295"/>
      <c r="F1449" s="1304"/>
      <c r="G1449" s="1305"/>
      <c r="H1449" s="1305"/>
      <c r="I1449" s="1305"/>
      <c r="J1449" s="1305"/>
      <c r="K1449" s="1305"/>
      <c r="L1449" s="1305"/>
      <c r="M1449" s="1305"/>
      <c r="N1449" s="1305"/>
      <c r="O1449" s="1305"/>
      <c r="P1449" s="1305"/>
      <c r="Q1449" s="1305"/>
      <c r="R1449" s="1305"/>
      <c r="S1449" s="1305"/>
      <c r="T1449" s="1305"/>
      <c r="U1449" s="1305"/>
      <c r="V1449" s="1305"/>
      <c r="W1449" s="1306"/>
      <c r="X1449" s="1299"/>
      <c r="Y1449" s="1299"/>
      <c r="Z1449" s="1299"/>
    </row>
    <row r="1450" spans="1:26">
      <c r="A1450" s="1295"/>
      <c r="B1450" s="1295"/>
      <c r="C1450" s="1295"/>
      <c r="D1450" s="1295"/>
      <c r="E1450" s="1295"/>
      <c r="F1450" s="1307"/>
      <c r="G1450" s="1308"/>
      <c r="H1450" s="1308"/>
      <c r="I1450" s="1308"/>
      <c r="J1450" s="1308"/>
      <c r="K1450" s="1308"/>
      <c r="L1450" s="1308"/>
      <c r="M1450" s="1308"/>
      <c r="N1450" s="1308"/>
      <c r="O1450" s="1308"/>
      <c r="P1450" s="1308"/>
      <c r="Q1450" s="1308"/>
      <c r="R1450" s="1308"/>
      <c r="S1450" s="1308"/>
      <c r="T1450" s="1308"/>
      <c r="U1450" s="1309"/>
      <c r="V1450" s="1309"/>
      <c r="W1450" s="1309"/>
      <c r="X1450" s="1309"/>
      <c r="Y1450" s="1308"/>
      <c r="Z1450" s="1308"/>
    </row>
    <row r="1451" spans="1:26" ht="15.6">
      <c r="A1451" s="1295"/>
      <c r="B1451" s="1295"/>
      <c r="C1451" s="1295"/>
      <c r="D1451" s="1295"/>
      <c r="E1451" s="1295"/>
      <c r="F1451" s="1310"/>
      <c r="G1451" s="1311"/>
      <c r="H1451" s="1311"/>
      <c r="I1451" s="1311"/>
      <c r="J1451" s="1311"/>
      <c r="K1451" s="1311"/>
      <c r="L1451" s="1311"/>
      <c r="M1451" s="1311"/>
      <c r="N1451" s="1311"/>
      <c r="O1451" s="1311"/>
      <c r="P1451" s="1311"/>
      <c r="Q1451" s="1311"/>
      <c r="R1451" s="1311"/>
      <c r="S1451" s="1312"/>
      <c r="T1451" s="1313" t="s">
        <v>294</v>
      </c>
      <c r="U1451" s="1313"/>
      <c r="V1451" s="1314"/>
      <c r="W1451" s="1315"/>
      <c r="X1451" s="1315"/>
      <c r="Y1451" s="1315"/>
      <c r="Z1451" s="1316"/>
    </row>
    <row r="1452" spans="1:26">
      <c r="A1452" s="1295"/>
      <c r="B1452" s="1295"/>
      <c r="C1452" s="1295"/>
      <c r="D1452" s="1295"/>
      <c r="E1452" s="1295"/>
      <c r="F1452" s="1317"/>
      <c r="G1452" s="1318"/>
      <c r="H1452" s="1318"/>
      <c r="I1452" s="1318"/>
      <c r="J1452" s="1318"/>
      <c r="K1452" s="1318"/>
      <c r="L1452" s="1318"/>
      <c r="M1452" s="1318"/>
      <c r="N1452" s="1318"/>
      <c r="O1452" s="1318"/>
      <c r="P1452" s="1318"/>
      <c r="Q1452" s="1318"/>
      <c r="R1452" s="1318"/>
      <c r="S1452" s="1318"/>
      <c r="T1452" s="1318"/>
      <c r="U1452" s="1319"/>
      <c r="V1452" s="1319"/>
      <c r="W1452" s="1319"/>
      <c r="X1452" s="1319"/>
      <c r="Y1452" s="1318"/>
      <c r="Z1452" s="1318"/>
    </row>
    <row r="1453" spans="1:26">
      <c r="A1453" s="1320" t="s">
        <v>295</v>
      </c>
      <c r="B1453" s="1321"/>
      <c r="C1453" s="1321"/>
      <c r="D1453" s="1321"/>
      <c r="E1453" s="1321"/>
      <c r="F1453" s="1321"/>
      <c r="G1453" s="1321"/>
      <c r="H1453" s="1321"/>
      <c r="I1453" s="1321"/>
      <c r="J1453" s="1321"/>
      <c r="K1453" s="1321"/>
      <c r="L1453" s="1321"/>
      <c r="M1453" s="1321"/>
      <c r="N1453" s="1321"/>
      <c r="O1453" s="1321"/>
      <c r="P1453" s="1321"/>
      <c r="Q1453" s="1321"/>
      <c r="R1453" s="1321"/>
      <c r="S1453" s="1321"/>
      <c r="T1453" s="1321"/>
      <c r="U1453" s="1321"/>
      <c r="V1453" s="1321"/>
      <c r="W1453" s="1321"/>
      <c r="X1453" s="1321"/>
      <c r="Y1453" s="1321"/>
      <c r="Z1453" s="1322"/>
    </row>
    <row r="1454" spans="1:26">
      <c r="A1454" s="1323" t="s">
        <v>296</v>
      </c>
      <c r="B1454" s="1323"/>
      <c r="C1454" s="1323"/>
      <c r="D1454" s="1323"/>
      <c r="E1454" s="1323"/>
      <c r="F1454" s="1324"/>
      <c r="G1454" s="1324"/>
      <c r="H1454" s="1324"/>
      <c r="I1454" s="1324"/>
      <c r="J1454" s="1324"/>
      <c r="K1454" s="1324"/>
      <c r="L1454" s="1325" t="s">
        <v>297</v>
      </c>
      <c r="M1454" s="1325"/>
      <c r="N1454" s="1325"/>
      <c r="O1454" s="1326"/>
      <c r="P1454" s="1327"/>
      <c r="Q1454" s="1327"/>
      <c r="R1454" s="1327"/>
      <c r="S1454" s="1327"/>
      <c r="T1454" s="1325" t="s">
        <v>298</v>
      </c>
      <c r="U1454" s="1325"/>
      <c r="V1454" s="1325"/>
      <c r="W1454" s="1325"/>
      <c r="X1454" s="1328"/>
      <c r="Y1454" s="1329"/>
      <c r="Z1454" s="1330"/>
    </row>
    <row r="1455" spans="1:26">
      <c r="A1455" s="1331" t="s">
        <v>299</v>
      </c>
      <c r="B1455" s="1332"/>
      <c r="C1455" s="1332"/>
      <c r="D1455" s="1332"/>
      <c r="E1455" s="1333"/>
      <c r="F1455" s="1334" t="s">
        <v>300</v>
      </c>
      <c r="G1455" s="1335"/>
      <c r="H1455" s="1335"/>
      <c r="I1455" s="1335"/>
      <c r="J1455" s="1335"/>
      <c r="K1455" s="1335"/>
      <c r="L1455" s="1335"/>
      <c r="M1455" s="1335"/>
      <c r="N1455" s="1335"/>
      <c r="O1455" s="1335"/>
      <c r="P1455" s="1335"/>
      <c r="Q1455" s="1335"/>
      <c r="R1455" s="1335"/>
      <c r="S1455" s="1335"/>
      <c r="T1455" s="1335"/>
      <c r="U1455" s="1335"/>
      <c r="V1455" s="1335"/>
      <c r="W1455" s="1335"/>
      <c r="X1455" s="1335"/>
      <c r="Y1455" s="1335"/>
      <c r="Z1455" s="1336"/>
    </row>
    <row r="1456" spans="1:26">
      <c r="A1456" s="1337"/>
      <c r="B1456" s="1338"/>
      <c r="C1456" s="1338"/>
      <c r="D1456" s="1338"/>
      <c r="E1456" s="1339"/>
      <c r="F1456" s="1340"/>
      <c r="G1456" s="1341"/>
      <c r="H1456" s="1341"/>
      <c r="I1456" s="1341"/>
      <c r="J1456" s="1341"/>
      <c r="K1456" s="1341"/>
      <c r="L1456" s="1341"/>
      <c r="M1456" s="1341"/>
      <c r="N1456" s="1341"/>
      <c r="O1456" s="1341"/>
      <c r="P1456" s="1341"/>
      <c r="Q1456" s="1341"/>
      <c r="R1456" s="1341"/>
      <c r="S1456" s="1341"/>
      <c r="T1456" s="1341"/>
      <c r="U1456" s="1341"/>
      <c r="V1456" s="1341"/>
      <c r="W1456" s="1341"/>
      <c r="X1456" s="1341"/>
      <c r="Y1456" s="1341"/>
      <c r="Z1456" s="1342"/>
    </row>
    <row r="1457" spans="1:26">
      <c r="A1457" s="1343" t="s">
        <v>301</v>
      </c>
      <c r="B1457" s="1343"/>
      <c r="C1457" s="1343"/>
      <c r="D1457" s="1343"/>
      <c r="E1457" s="1343"/>
      <c r="F1457" s="1324"/>
      <c r="G1457" s="1324"/>
      <c r="H1457" s="1324"/>
      <c r="I1457" s="1324"/>
      <c r="J1457" s="1324"/>
      <c r="K1457" s="1324"/>
      <c r="L1457" s="1324"/>
      <c r="M1457" s="1324"/>
      <c r="N1457" s="1324"/>
      <c r="O1457" s="1324"/>
      <c r="P1457" s="1324"/>
      <c r="Q1457" s="1324"/>
      <c r="R1457" s="1324"/>
      <c r="S1457" s="1344" t="s">
        <v>302</v>
      </c>
      <c r="T1457" s="1345"/>
      <c r="U1457" s="1346"/>
      <c r="V1457" s="1347"/>
      <c r="W1457" s="1347"/>
      <c r="X1457" s="1347"/>
      <c r="Y1457" s="1347"/>
      <c r="Z1457" s="1348"/>
    </row>
    <row r="1458" spans="1:26">
      <c r="A1458" s="1343" t="s">
        <v>303</v>
      </c>
      <c r="B1458" s="1343"/>
      <c r="C1458" s="1343"/>
      <c r="D1458" s="1343"/>
      <c r="E1458" s="1343"/>
      <c r="F1458" s="1324"/>
      <c r="G1458" s="1324"/>
      <c r="H1458" s="1324"/>
      <c r="I1458" s="1324"/>
      <c r="J1458" s="1324"/>
      <c r="K1458" s="1324"/>
      <c r="L1458" s="1324"/>
      <c r="M1458" s="1324"/>
      <c r="N1458" s="1324"/>
      <c r="O1458" s="1324"/>
      <c r="P1458" s="1324"/>
      <c r="Q1458" s="1324"/>
      <c r="R1458" s="1324"/>
      <c r="S1458" s="1344" t="s">
        <v>304</v>
      </c>
      <c r="T1458" s="1345"/>
      <c r="U1458" s="1346"/>
      <c r="V1458" s="1347"/>
      <c r="W1458" s="1347"/>
      <c r="X1458" s="1347"/>
      <c r="Y1458" s="1347"/>
      <c r="Z1458" s="1348"/>
    </row>
    <row r="1459" spans="1:26">
      <c r="A1459" s="1349"/>
      <c r="B1459" s="1349"/>
      <c r="C1459" s="1349"/>
      <c r="D1459" s="1349"/>
      <c r="E1459" s="1349"/>
      <c r="F1459" s="1350"/>
      <c r="G1459" s="1350"/>
      <c r="H1459" s="1350"/>
      <c r="I1459" s="1350"/>
      <c r="J1459" s="1350"/>
      <c r="K1459" s="1350"/>
      <c r="L1459" s="1350"/>
      <c r="M1459" s="1350"/>
      <c r="N1459" s="1350"/>
      <c r="O1459" s="1350"/>
      <c r="P1459" s="1350"/>
      <c r="Q1459" s="1350"/>
      <c r="R1459" s="1350"/>
      <c r="S1459" s="1350"/>
      <c r="T1459" s="1350"/>
      <c r="U1459" s="1350"/>
      <c r="V1459" s="1350"/>
      <c r="W1459" s="1350"/>
      <c r="X1459" s="1350"/>
      <c r="Y1459" s="1350"/>
      <c r="Z1459" s="1351"/>
    </row>
    <row r="1460" spans="1:26">
      <c r="A1460" s="1320" t="s">
        <v>305</v>
      </c>
      <c r="B1460" s="1321"/>
      <c r="C1460" s="1321"/>
      <c r="D1460" s="1321"/>
      <c r="E1460" s="1321"/>
      <c r="F1460" s="1321"/>
      <c r="G1460" s="1321"/>
      <c r="H1460" s="1321"/>
      <c r="I1460" s="1321"/>
      <c r="J1460" s="1321"/>
      <c r="K1460" s="1321"/>
      <c r="L1460" s="1321"/>
      <c r="M1460" s="1321"/>
      <c r="N1460" s="1321"/>
      <c r="O1460" s="1321"/>
      <c r="P1460" s="1321"/>
      <c r="Q1460" s="1321"/>
      <c r="R1460" s="1321"/>
      <c r="S1460" s="1321"/>
      <c r="T1460" s="1321"/>
      <c r="U1460" s="1321"/>
      <c r="V1460" s="1321"/>
      <c r="W1460" s="1321"/>
      <c r="X1460" s="1321"/>
      <c r="Y1460" s="1321"/>
      <c r="Z1460" s="1322"/>
    </row>
    <row r="1461" spans="1:26">
      <c r="A1461" s="1352" t="s">
        <v>306</v>
      </c>
      <c r="B1461" s="1353"/>
      <c r="C1461" s="1354"/>
      <c r="D1461" s="1355" t="s">
        <v>69</v>
      </c>
      <c r="E1461" s="1356"/>
      <c r="F1461" s="1356"/>
      <c r="G1461" s="1356"/>
      <c r="H1461" s="1356"/>
      <c r="I1461" s="1356"/>
      <c r="J1461" s="1356"/>
      <c r="K1461" s="1356"/>
      <c r="L1461" s="1356"/>
      <c r="M1461" s="1356"/>
      <c r="N1461" s="1356"/>
      <c r="O1461" s="1356"/>
      <c r="P1461" s="1356"/>
      <c r="Q1461" s="1356"/>
      <c r="R1461" s="1356"/>
      <c r="S1461" s="1356"/>
      <c r="T1461" s="1356"/>
      <c r="U1461" s="1356"/>
      <c r="V1461" s="1356"/>
      <c r="W1461" s="1356"/>
      <c r="X1461" s="1356"/>
      <c r="Y1461" s="1353"/>
      <c r="Z1461" s="1357" t="s">
        <v>105</v>
      </c>
    </row>
    <row r="1462" spans="1:26">
      <c r="A1462" s="1358" t="s">
        <v>385</v>
      </c>
      <c r="B1462" s="1359"/>
      <c r="C1462" s="1360"/>
      <c r="D1462" s="1361" t="s">
        <v>342</v>
      </c>
      <c r="E1462" s="1359"/>
      <c r="F1462" s="1359"/>
      <c r="G1462" s="1359"/>
      <c r="H1462" s="1359"/>
      <c r="I1462" s="1359"/>
      <c r="J1462" s="1359"/>
      <c r="K1462" s="1359"/>
      <c r="L1462" s="1359"/>
      <c r="M1462" s="1359"/>
      <c r="N1462" s="1359"/>
      <c r="O1462" s="1359"/>
      <c r="P1462" s="1359"/>
      <c r="Q1462" s="1359"/>
      <c r="R1462" s="1359"/>
      <c r="S1462" s="1359"/>
      <c r="T1462" s="1359"/>
      <c r="U1462" s="1359"/>
      <c r="V1462" s="1359"/>
      <c r="W1462" s="1359"/>
      <c r="X1462" s="1359"/>
      <c r="Y1462" s="1360"/>
      <c r="Z1462" s="1362" t="s">
        <v>172</v>
      </c>
    </row>
    <row r="1463" spans="1:26">
      <c r="A1463" s="1363"/>
      <c r="B1463" s="1364"/>
      <c r="C1463" s="1365"/>
      <c r="D1463" s="1366"/>
      <c r="E1463" s="1364"/>
      <c r="F1463" s="1364"/>
      <c r="G1463" s="1364"/>
      <c r="H1463" s="1364"/>
      <c r="I1463" s="1364"/>
      <c r="J1463" s="1364"/>
      <c r="K1463" s="1364"/>
      <c r="L1463" s="1364"/>
      <c r="M1463" s="1364"/>
      <c r="N1463" s="1364"/>
      <c r="O1463" s="1364"/>
      <c r="P1463" s="1364"/>
      <c r="Q1463" s="1364"/>
      <c r="R1463" s="1364"/>
      <c r="S1463" s="1364"/>
      <c r="T1463" s="1364"/>
      <c r="U1463" s="1364"/>
      <c r="V1463" s="1364"/>
      <c r="W1463" s="1364"/>
      <c r="X1463" s="1364"/>
      <c r="Y1463" s="1365"/>
      <c r="Z1463" s="1367"/>
    </row>
    <row r="1464" spans="1:26">
      <c r="A1464" s="1350"/>
      <c r="B1464" s="1350"/>
      <c r="C1464" s="1350"/>
      <c r="D1464" s="1350"/>
      <c r="E1464" s="1350"/>
      <c r="F1464" s="1350"/>
      <c r="G1464" s="1350"/>
      <c r="H1464" s="1350"/>
      <c r="I1464" s="1350"/>
      <c r="J1464" s="1350"/>
      <c r="K1464" s="1350"/>
      <c r="L1464" s="1350"/>
      <c r="M1464" s="1350"/>
      <c r="N1464" s="1350"/>
      <c r="O1464" s="1350"/>
      <c r="P1464" s="1350"/>
      <c r="Q1464" s="1350"/>
      <c r="R1464" s="1350"/>
      <c r="S1464" s="1350"/>
      <c r="T1464" s="1350"/>
      <c r="U1464" s="1350"/>
      <c r="V1464" s="1350"/>
      <c r="W1464" s="1350"/>
      <c r="X1464" s="1350"/>
      <c r="Y1464" s="1350"/>
      <c r="Z1464" s="1350"/>
    </row>
    <row r="1465" spans="1:26">
      <c r="A1465" s="1368" t="s">
        <v>309</v>
      </c>
      <c r="B1465" s="1369"/>
      <c r="C1465" s="1369"/>
      <c r="D1465" s="1369"/>
      <c r="E1465" s="1369"/>
      <c r="F1465" s="1369"/>
      <c r="G1465" s="1369"/>
      <c r="H1465" s="1369"/>
      <c r="I1465" s="1369"/>
      <c r="J1465" s="1369"/>
      <c r="K1465" s="1369"/>
      <c r="L1465" s="1369"/>
      <c r="M1465" s="1369"/>
      <c r="N1465" s="1369"/>
      <c r="O1465" s="1369"/>
      <c r="P1465" s="1369"/>
      <c r="Q1465" s="1369"/>
      <c r="R1465" s="1369"/>
      <c r="S1465" s="1369"/>
      <c r="T1465" s="1369"/>
      <c r="U1465" s="1369"/>
      <c r="V1465" s="1369"/>
      <c r="W1465" s="1369"/>
      <c r="X1465" s="1369"/>
      <c r="Y1465" s="1369"/>
      <c r="Z1465" s="1369"/>
    </row>
    <row r="1466" spans="1:26">
      <c r="A1466" s="1370" t="s">
        <v>310</v>
      </c>
      <c r="B1466" s="1371" t="s">
        <v>311</v>
      </c>
      <c r="C1466" s="1372"/>
      <c r="D1466" s="1372"/>
      <c r="E1466" s="1372"/>
      <c r="F1466" s="1372"/>
      <c r="G1466" s="1372"/>
      <c r="H1466" s="1372"/>
      <c r="I1466" s="1372"/>
      <c r="J1466" s="1373"/>
      <c r="K1466" s="1374" t="s">
        <v>312</v>
      </c>
      <c r="L1466" s="1374"/>
      <c r="M1466" s="1374"/>
      <c r="N1466" s="1374"/>
      <c r="O1466" s="1374"/>
      <c r="P1466" s="1374"/>
      <c r="Q1466" s="1374"/>
      <c r="R1466" s="1374"/>
      <c r="S1466" s="1374"/>
      <c r="T1466" s="1374"/>
      <c r="U1466" s="1374"/>
      <c r="V1466" s="1374"/>
      <c r="W1466" s="1371" t="s">
        <v>313</v>
      </c>
      <c r="X1466" s="1372"/>
      <c r="Y1466" s="1373"/>
      <c r="Z1466" s="1371" t="s">
        <v>314</v>
      </c>
    </row>
    <row r="1467" spans="1:26">
      <c r="A1467" s="1375"/>
      <c r="B1467" s="1376"/>
      <c r="C1467" s="1377"/>
      <c r="D1467" s="1377"/>
      <c r="E1467" s="1377"/>
      <c r="F1467" s="1377"/>
      <c r="G1467" s="1377"/>
      <c r="H1467" s="1377"/>
      <c r="I1467" s="1377"/>
      <c r="J1467" s="1378"/>
      <c r="K1467" s="1379" t="s">
        <v>315</v>
      </c>
      <c r="L1467" s="1379"/>
      <c r="M1467" s="1379" t="s">
        <v>316</v>
      </c>
      <c r="N1467" s="1379"/>
      <c r="O1467" s="1379" t="s">
        <v>317</v>
      </c>
      <c r="P1467" s="1379"/>
      <c r="Q1467" s="1380" t="s">
        <v>318</v>
      </c>
      <c r="R1467" s="1381"/>
      <c r="S1467" s="1380" t="s">
        <v>319</v>
      </c>
      <c r="T1467" s="1381"/>
      <c r="U1467" s="1380" t="s">
        <v>320</v>
      </c>
      <c r="V1467" s="1381"/>
      <c r="W1467" s="1376"/>
      <c r="X1467" s="1377"/>
      <c r="Y1467" s="1378"/>
      <c r="Z1467" s="1376"/>
    </row>
    <row r="1468" spans="1:26">
      <c r="A1468" s="1382"/>
      <c r="B1468" s="1383"/>
      <c r="C1468" s="1384"/>
      <c r="D1468" s="1384"/>
      <c r="E1468" s="1384"/>
      <c r="F1468" s="1384"/>
      <c r="G1468" s="1384"/>
      <c r="H1468" s="1384"/>
      <c r="I1468" s="1384"/>
      <c r="J1468" s="1385"/>
      <c r="K1468" s="1379" t="s">
        <v>321</v>
      </c>
      <c r="L1468" s="1379"/>
      <c r="M1468" s="1379" t="s">
        <v>321</v>
      </c>
      <c r="N1468" s="1379"/>
      <c r="O1468" s="1379" t="s">
        <v>321</v>
      </c>
      <c r="P1468" s="1379"/>
      <c r="Q1468" s="1380" t="s">
        <v>322</v>
      </c>
      <c r="R1468" s="1381"/>
      <c r="S1468" s="1380" t="s">
        <v>323</v>
      </c>
      <c r="T1468" s="1381"/>
      <c r="U1468" s="1380" t="s">
        <v>324</v>
      </c>
      <c r="V1468" s="1381"/>
      <c r="W1468" s="1383"/>
      <c r="X1468" s="1384"/>
      <c r="Y1468" s="1385"/>
      <c r="Z1468" s="1383"/>
    </row>
    <row r="1469" spans="1:26">
      <c r="A1469" s="1386"/>
      <c r="B1469" s="1387" t="s">
        <v>329</v>
      </c>
      <c r="C1469" s="1388"/>
      <c r="D1469" s="1388"/>
      <c r="E1469" s="1388"/>
      <c r="F1469" s="1388"/>
      <c r="G1469" s="1388"/>
      <c r="H1469" s="1388"/>
      <c r="I1469" s="1388"/>
      <c r="J1469" s="1389"/>
      <c r="K1469" s="1523"/>
      <c r="L1469" s="1524"/>
      <c r="M1469" s="1390"/>
      <c r="N1469" s="1391"/>
      <c r="O1469" s="1390"/>
      <c r="P1469" s="1391"/>
      <c r="S1469" s="1390">
        <v>1.2</v>
      </c>
      <c r="T1469" s="1391"/>
      <c r="U1469" s="1390"/>
      <c r="V1469" s="1391"/>
      <c r="W1469" s="1390"/>
      <c r="X1469" s="1392"/>
      <c r="Y1469" s="1391"/>
      <c r="Z1469" s="1393">
        <v>1.2</v>
      </c>
    </row>
    <row r="1470" spans="1:26">
      <c r="A1470" s="1386"/>
      <c r="B1470" s="1387"/>
      <c r="C1470" s="1388"/>
      <c r="D1470" s="1388"/>
      <c r="E1470" s="1388"/>
      <c r="F1470" s="1388"/>
      <c r="G1470" s="1388"/>
      <c r="H1470" s="1388"/>
      <c r="I1470" s="1388"/>
      <c r="J1470" s="1389"/>
      <c r="K1470" s="1390"/>
      <c r="L1470" s="1391"/>
      <c r="M1470" s="1390"/>
      <c r="N1470" s="1391"/>
      <c r="O1470" s="1390"/>
      <c r="P1470" s="1391"/>
      <c r="Q1470" s="1390"/>
      <c r="R1470" s="1391"/>
      <c r="S1470" s="1390"/>
      <c r="T1470" s="1391"/>
      <c r="U1470" s="1390"/>
      <c r="V1470" s="1391"/>
      <c r="W1470" s="1390"/>
      <c r="X1470" s="1392"/>
      <c r="Y1470" s="1391"/>
      <c r="Z1470" s="1549">
        <v>0</v>
      </c>
    </row>
    <row r="1471" spans="1:26">
      <c r="A1471" s="1386"/>
      <c r="B1471" s="1387"/>
      <c r="C1471" s="1388"/>
      <c r="D1471" s="1388"/>
      <c r="E1471" s="1388"/>
      <c r="F1471" s="1388"/>
      <c r="G1471" s="1388"/>
      <c r="H1471" s="1388"/>
      <c r="I1471" s="1388"/>
      <c r="J1471" s="1389"/>
      <c r="K1471" s="1390"/>
      <c r="L1471" s="1391"/>
      <c r="M1471" s="1390"/>
      <c r="N1471" s="1391"/>
      <c r="O1471" s="1390"/>
      <c r="P1471" s="1391"/>
      <c r="Q1471" s="1390"/>
      <c r="R1471" s="1391"/>
      <c r="S1471" s="1390"/>
      <c r="T1471" s="1391"/>
      <c r="U1471" s="1390"/>
      <c r="V1471" s="1391"/>
      <c r="W1471" s="1390"/>
      <c r="X1471" s="1392"/>
      <c r="Y1471" s="1391"/>
      <c r="Z1471" s="1549">
        <v>0</v>
      </c>
    </row>
    <row r="1472" spans="1:26">
      <c r="A1472" s="1386"/>
      <c r="B1472" s="1387"/>
      <c r="C1472" s="1388"/>
      <c r="D1472" s="1388"/>
      <c r="E1472" s="1388"/>
      <c r="F1472" s="1388"/>
      <c r="G1472" s="1388"/>
      <c r="H1472" s="1388"/>
      <c r="I1472" s="1388"/>
      <c r="J1472" s="1389"/>
      <c r="K1472" s="1390"/>
      <c r="L1472" s="1391"/>
      <c r="M1472" s="1390"/>
      <c r="N1472" s="1391"/>
      <c r="O1472" s="1390"/>
      <c r="P1472" s="1391"/>
      <c r="Q1472" s="1390"/>
      <c r="R1472" s="1391"/>
      <c r="S1472" s="1390"/>
      <c r="T1472" s="1391"/>
      <c r="U1472" s="1390"/>
      <c r="V1472" s="1391"/>
      <c r="W1472" s="1390"/>
      <c r="X1472" s="1392"/>
      <c r="Y1472" s="1391"/>
      <c r="Z1472" s="1393">
        <v>0</v>
      </c>
    </row>
    <row r="1473" spans="1:26">
      <c r="A1473" s="1386"/>
      <c r="B1473" s="1387"/>
      <c r="C1473" s="1388"/>
      <c r="D1473" s="1388"/>
      <c r="E1473" s="1388"/>
      <c r="F1473" s="1388"/>
      <c r="G1473" s="1388"/>
      <c r="H1473" s="1388"/>
      <c r="I1473" s="1388"/>
      <c r="J1473" s="1389"/>
      <c r="K1473" s="1390"/>
      <c r="L1473" s="1391"/>
      <c r="M1473" s="1390"/>
      <c r="N1473" s="1391"/>
      <c r="O1473" s="1390"/>
      <c r="P1473" s="1391"/>
      <c r="Q1473" s="1390"/>
      <c r="R1473" s="1391"/>
      <c r="S1473" s="1390"/>
      <c r="T1473" s="1391"/>
      <c r="U1473" s="1390"/>
      <c r="V1473" s="1391"/>
      <c r="W1473" s="1390"/>
      <c r="X1473" s="1392"/>
      <c r="Y1473" s="1391"/>
      <c r="Z1473" s="1393">
        <v>0</v>
      </c>
    </row>
    <row r="1474" spans="1:26">
      <c r="A1474" s="1394"/>
      <c r="B1474" s="1395"/>
      <c r="C1474" s="1396"/>
      <c r="D1474" s="1396"/>
      <c r="E1474" s="1396"/>
      <c r="F1474" s="1396"/>
      <c r="G1474" s="1396"/>
      <c r="H1474" s="1396"/>
      <c r="I1474" s="1396"/>
      <c r="J1474" s="1397"/>
      <c r="K1474" s="1398"/>
      <c r="L1474" s="1399"/>
      <c r="M1474" s="1398"/>
      <c r="N1474" s="1399"/>
      <c r="O1474" s="1398"/>
      <c r="P1474" s="1399"/>
      <c r="Q1474" s="1398"/>
      <c r="R1474" s="1399"/>
      <c r="S1474" s="1398"/>
      <c r="T1474" s="1399"/>
      <c r="U1474" s="1398"/>
      <c r="V1474" s="1399"/>
      <c r="W1474" s="1398"/>
      <c r="X1474" s="1400"/>
      <c r="Y1474" s="1399"/>
      <c r="Z1474" s="1401">
        <v>0</v>
      </c>
    </row>
    <row r="1475" spans="1:26">
      <c r="A1475" s="1402" t="s">
        <v>326</v>
      </c>
      <c r="B1475" s="1403"/>
      <c r="C1475" s="1404"/>
      <c r="D1475" s="1404"/>
      <c r="E1475" s="1404"/>
      <c r="F1475" s="1404"/>
      <c r="G1475" s="1404"/>
      <c r="H1475" s="1404"/>
      <c r="I1475" s="1404"/>
      <c r="J1475" s="1404"/>
      <c r="K1475" s="1404"/>
      <c r="L1475" s="1404"/>
      <c r="M1475" s="1404"/>
      <c r="N1475" s="1404"/>
      <c r="O1475" s="1404"/>
      <c r="P1475" s="1404"/>
      <c r="Q1475" s="1404"/>
      <c r="R1475" s="1404"/>
      <c r="S1475" s="1404"/>
      <c r="T1475" s="1404"/>
      <c r="U1475" s="1404"/>
      <c r="V1475" s="1404"/>
      <c r="W1475" s="1404"/>
      <c r="X1475" s="1404"/>
      <c r="Y1475" s="1404"/>
      <c r="Z1475" s="1405">
        <v>1.2</v>
      </c>
    </row>
    <row r="1476" spans="1:26">
      <c r="A1476" s="1406"/>
      <c r="B1476" s="1406"/>
      <c r="C1476" s="1406"/>
      <c r="D1476" s="1406"/>
      <c r="E1476" s="1406"/>
      <c r="F1476" s="1406"/>
      <c r="G1476" s="1406"/>
      <c r="H1476" s="1406"/>
      <c r="I1476" s="1406"/>
      <c r="J1476" s="1406"/>
      <c r="K1476" s="1406"/>
      <c r="L1476" s="1406"/>
      <c r="M1476" s="1406"/>
      <c r="N1476" s="1406"/>
      <c r="O1476" s="1406"/>
      <c r="P1476" s="1406"/>
      <c r="Q1476" s="1406"/>
      <c r="R1476" s="1406"/>
      <c r="S1476" s="1406"/>
      <c r="T1476" s="1406"/>
      <c r="U1476" s="1406"/>
      <c r="V1476" s="1406"/>
      <c r="W1476" s="1406"/>
      <c r="X1476" s="1406"/>
      <c r="Y1476" s="1407"/>
      <c r="Z1476" s="1407"/>
    </row>
    <row r="1477" spans="1:26">
      <c r="A1477" s="1368" t="s">
        <v>327</v>
      </c>
      <c r="B1477" s="1369"/>
      <c r="C1477" s="1369"/>
      <c r="D1477" s="1369"/>
      <c r="E1477" s="1369"/>
      <c r="F1477" s="1369"/>
      <c r="G1477" s="1369"/>
      <c r="H1477" s="1369"/>
      <c r="I1477" s="1369"/>
      <c r="J1477" s="1369"/>
      <c r="K1477" s="1369"/>
      <c r="L1477" s="1369"/>
      <c r="M1477" s="1369"/>
      <c r="N1477" s="1369"/>
      <c r="O1477" s="1369"/>
      <c r="P1477" s="1369"/>
      <c r="Q1477" s="1369"/>
      <c r="R1477" s="1369"/>
      <c r="S1477" s="1369"/>
      <c r="T1477" s="1369"/>
      <c r="U1477" s="1369"/>
      <c r="V1477" s="1369"/>
      <c r="W1477" s="1369"/>
      <c r="X1477" s="1369"/>
      <c r="Y1477" s="1369"/>
      <c r="Z1477" s="1369"/>
    </row>
    <row r="1478" spans="1:26">
      <c r="A1478" s="1408" t="s">
        <v>328</v>
      </c>
      <c r="B1478" s="1356"/>
      <c r="C1478" s="1356"/>
      <c r="D1478" s="1356"/>
      <c r="E1478" s="1356"/>
      <c r="F1478" s="1356"/>
      <c r="G1478" s="1356"/>
      <c r="H1478" s="1356"/>
      <c r="I1478" s="1356"/>
      <c r="J1478" s="1356"/>
      <c r="K1478" s="1356"/>
      <c r="L1478" s="1356"/>
      <c r="M1478" s="1356"/>
      <c r="N1478" s="1356"/>
      <c r="O1478" s="1356"/>
      <c r="P1478" s="1356"/>
      <c r="Q1478" s="1356"/>
      <c r="R1478" s="1356"/>
      <c r="S1478" s="1356"/>
      <c r="T1478" s="1356"/>
      <c r="U1478" s="1356"/>
      <c r="V1478" s="1356"/>
      <c r="W1478" s="1356"/>
      <c r="X1478" s="1356"/>
      <c r="Y1478" s="1356"/>
      <c r="Z1478" s="1356"/>
    </row>
    <row r="1479" spans="1:26">
      <c r="B1479" s="1409"/>
      <c r="C1479" s="1409"/>
      <c r="D1479" s="1409"/>
      <c r="E1479" s="1409"/>
      <c r="F1479" s="1409"/>
      <c r="G1479" s="1409"/>
      <c r="H1479" s="1409"/>
      <c r="I1479" s="1409"/>
      <c r="J1479" s="1409"/>
      <c r="K1479" s="1409"/>
      <c r="L1479" s="1486"/>
      <c r="M1479" s="1486"/>
      <c r="N1479" s="1486"/>
      <c r="O1479" s="1486"/>
      <c r="P1479" s="1409"/>
      <c r="Q1479" s="1409"/>
      <c r="R1479" s="1409"/>
      <c r="S1479" s="1409"/>
      <c r="T1479" s="1409"/>
      <c r="U1479" s="1409"/>
      <c r="V1479" s="1409"/>
      <c r="W1479" s="1409"/>
      <c r="X1479" s="1409"/>
      <c r="Y1479" s="1409"/>
      <c r="Z1479" s="1409"/>
    </row>
    <row r="1480" spans="1:26">
      <c r="A1480" s="1413"/>
      <c r="B1480" s="1349"/>
      <c r="C1480" s="1349"/>
      <c r="D1480" s="1349"/>
      <c r="E1480" s="1349"/>
      <c r="F1480" s="1349"/>
      <c r="G1480" s="1349"/>
      <c r="H1480" s="1349"/>
      <c r="I1480" s="1349"/>
      <c r="J1480" s="1349"/>
      <c r="K1480" s="1349"/>
      <c r="L1480" s="1349"/>
      <c r="M1480" s="1349"/>
      <c r="N1480" s="1349"/>
      <c r="O1480" s="1349"/>
      <c r="P1480" s="1349"/>
      <c r="Q1480" s="1349"/>
      <c r="R1480" s="1349"/>
      <c r="S1480" s="1349"/>
      <c r="T1480" s="1349"/>
      <c r="U1480" s="1349"/>
      <c r="V1480" s="1349"/>
      <c r="W1480" s="1349"/>
      <c r="X1480" s="1349"/>
      <c r="Y1480" s="1349"/>
      <c r="Z1480" s="1349"/>
    </row>
    <row r="1481" spans="1:26">
      <c r="A1481" s="1413"/>
      <c r="B1481" s="1349"/>
      <c r="C1481" s="1349"/>
      <c r="D1481" s="1349"/>
      <c r="E1481" s="1349"/>
      <c r="F1481" s="1349"/>
      <c r="G1481" s="1349"/>
      <c r="H1481" s="1349"/>
      <c r="I1481" s="1349"/>
      <c r="J1481" s="1349"/>
      <c r="K1481" s="1349"/>
      <c r="L1481" s="1349"/>
      <c r="M1481" s="1349"/>
      <c r="N1481" s="1349"/>
      <c r="O1481" s="1349"/>
      <c r="P1481" s="1349"/>
      <c r="Q1481" s="1349"/>
      <c r="R1481" s="1349"/>
      <c r="S1481" s="1349"/>
      <c r="T1481" s="1349"/>
      <c r="U1481" s="1349"/>
      <c r="V1481" s="1349"/>
      <c r="W1481" s="1349"/>
      <c r="X1481" s="1349"/>
      <c r="Y1481" s="1349"/>
      <c r="Z1481" s="1349"/>
    </row>
    <row r="1482" spans="1:26">
      <c r="A1482" s="1413"/>
      <c r="B1482" s="1349" t="s">
        <v>329</v>
      </c>
      <c r="C1482" s="1349"/>
      <c r="D1482" s="1349"/>
      <c r="E1482" s="1349"/>
      <c r="F1482" s="1349"/>
      <c r="G1482" s="1349"/>
      <c r="H1482" s="1349"/>
      <c r="I1482" s="1349"/>
      <c r="J1482" s="1349"/>
      <c r="K1482" s="1349"/>
      <c r="L1482" s="1349"/>
      <c r="M1482" s="1349"/>
      <c r="N1482" s="1349"/>
      <c r="O1482" s="1349"/>
      <c r="P1482" s="1349"/>
      <c r="Q1482" s="1349"/>
      <c r="R1482" s="1349"/>
      <c r="S1482" s="1349"/>
      <c r="T1482" s="1349"/>
      <c r="U1482" s="1349"/>
      <c r="V1482" s="1349"/>
      <c r="W1482" s="1349"/>
      <c r="X1482" s="1349"/>
      <c r="Y1482" s="1349"/>
      <c r="Z1482" s="1349"/>
    </row>
    <row r="1483" spans="1:26">
      <c r="A1483" s="1413"/>
      <c r="B1483" s="1349"/>
      <c r="C1483" s="1349"/>
      <c r="D1483" s="1349"/>
      <c r="E1483" s="1349"/>
      <c r="F1483" s="1349"/>
      <c r="G1483" s="1349"/>
      <c r="H1483" s="1349"/>
      <c r="I1483" s="1349"/>
      <c r="J1483" s="1349"/>
      <c r="K1483" s="1349"/>
      <c r="L1483" s="1349"/>
      <c r="M1483" s="1349"/>
      <c r="N1483" s="1349"/>
      <c r="O1483" s="1349"/>
      <c r="P1483" s="1349"/>
      <c r="Q1483" s="1349"/>
      <c r="R1483" s="1349"/>
      <c r="S1483" s="1349"/>
      <c r="T1483" s="1349"/>
      <c r="U1483" s="1349"/>
      <c r="V1483" s="1349"/>
      <c r="W1483" s="1349"/>
      <c r="X1483" s="1349"/>
      <c r="Y1483" s="1349"/>
      <c r="Z1483" s="1349"/>
    </row>
    <row r="1484" spans="1:26">
      <c r="A1484" s="1413"/>
      <c r="B1484" s="1349"/>
      <c r="C1484" s="1349"/>
      <c r="D1484" s="1349"/>
      <c r="E1484" s="1349"/>
      <c r="F1484" s="1349"/>
      <c r="G1484" s="1349"/>
      <c r="H1484" s="1349"/>
      <c r="I1484" s="1349"/>
      <c r="J1484" s="1349"/>
      <c r="K1484" s="1349"/>
      <c r="L1484" s="1349"/>
      <c r="M1484" s="1349"/>
      <c r="N1484" s="1349"/>
      <c r="O1484" s="1349"/>
      <c r="P1484" s="1349"/>
      <c r="Q1484" s="1349"/>
      <c r="R1484" s="1349"/>
      <c r="S1484" s="1349"/>
      <c r="T1484" s="1349"/>
      <c r="U1484" s="1349"/>
      <c r="V1484" s="1349"/>
      <c r="W1484" s="1349"/>
      <c r="X1484" s="1349"/>
      <c r="Y1484" s="1349"/>
      <c r="Z1484" s="1349"/>
    </row>
    <row r="1485" spans="1:26">
      <c r="A1485" s="1413"/>
      <c r="B1485" s="1349"/>
      <c r="C1485" s="1349"/>
      <c r="D1485" s="1349"/>
      <c r="E1485" s="1349"/>
      <c r="F1485" s="1349"/>
      <c r="G1485" s="1349"/>
      <c r="H1485" s="1349"/>
      <c r="I1485" s="1349"/>
      <c r="J1485" s="1349"/>
      <c r="K1485" s="1349"/>
      <c r="L1485" s="1349"/>
      <c r="M1485" s="1349"/>
      <c r="N1485" s="1349"/>
      <c r="O1485" s="1349"/>
      <c r="P1485" s="1349"/>
      <c r="Q1485" s="1349"/>
      <c r="R1485" s="1349"/>
      <c r="S1485" s="1349"/>
      <c r="T1485" s="1349"/>
      <c r="U1485" s="1349"/>
      <c r="V1485" s="1349"/>
      <c r="W1485" s="1349"/>
      <c r="X1485" s="1349"/>
      <c r="Y1485" s="1349"/>
      <c r="Z1485" s="1349"/>
    </row>
    <row r="1486" spans="1:26">
      <c r="A1486" s="1413"/>
      <c r="B1486" s="1349"/>
      <c r="C1486" s="1349"/>
      <c r="D1486" s="1349"/>
      <c r="E1486" s="1349"/>
      <c r="F1486" s="1349"/>
      <c r="G1486" s="1349"/>
      <c r="H1486" s="1349"/>
      <c r="I1486" s="1349"/>
      <c r="J1486" s="1349"/>
      <c r="K1486" s="1349"/>
      <c r="L1486" s="1349"/>
      <c r="M1486" s="1349"/>
      <c r="N1486" s="1349"/>
      <c r="O1486" s="1349"/>
      <c r="P1486" s="1349"/>
      <c r="Q1486" s="1349"/>
      <c r="R1486" s="1349"/>
      <c r="S1486" s="1349"/>
      <c r="T1486" s="1349"/>
      <c r="U1486" s="1349"/>
      <c r="V1486" s="1349"/>
      <c r="W1486" s="1349"/>
      <c r="X1486" s="1349"/>
      <c r="Y1486" s="1349"/>
      <c r="Z1486" s="1349"/>
    </row>
    <row r="1487" spans="1:26">
      <c r="A1487" s="1414"/>
      <c r="B1487" s="1415"/>
      <c r="C1487" s="1415"/>
      <c r="D1487" s="1415"/>
      <c r="E1487" s="1415"/>
      <c r="F1487" s="1415"/>
      <c r="G1487" s="1415"/>
      <c r="H1487" s="1415"/>
      <c r="I1487" s="1415"/>
      <c r="J1487" s="1415"/>
      <c r="K1487" s="1415"/>
      <c r="L1487" s="1415"/>
      <c r="M1487" s="1415"/>
      <c r="N1487" s="1415"/>
      <c r="O1487" s="1415"/>
      <c r="P1487" s="1415"/>
      <c r="Q1487" s="1415"/>
      <c r="R1487" s="1415"/>
      <c r="S1487" s="1415"/>
      <c r="T1487" s="1415"/>
      <c r="U1487" s="1415"/>
      <c r="V1487" s="1415"/>
      <c r="W1487" s="1415"/>
      <c r="X1487" s="1415"/>
      <c r="Y1487" s="1415"/>
      <c r="Z1487" s="1415"/>
    </row>
    <row r="1488" spans="1:26">
      <c r="A1488" s="1416"/>
      <c r="B1488" s="1416"/>
      <c r="C1488" s="1416"/>
      <c r="D1488" s="1416"/>
      <c r="E1488" s="1416"/>
      <c r="F1488" s="1416"/>
      <c r="G1488" s="1416"/>
      <c r="H1488" s="1416"/>
      <c r="I1488" s="1416"/>
      <c r="J1488" s="1416"/>
      <c r="K1488" s="1416"/>
      <c r="L1488" s="1416"/>
      <c r="M1488" s="1416"/>
      <c r="N1488" s="1416"/>
      <c r="O1488" s="1416"/>
      <c r="P1488" s="1416"/>
      <c r="Q1488" s="1416"/>
      <c r="R1488" s="1416"/>
      <c r="S1488" s="1416"/>
      <c r="T1488" s="1416"/>
      <c r="U1488" s="1416"/>
      <c r="V1488" s="1416"/>
      <c r="W1488" s="1416"/>
      <c r="X1488" s="1416"/>
      <c r="Y1488" s="1416"/>
      <c r="Z1488" s="1417"/>
    </row>
    <row r="1489" spans="1:26">
      <c r="A1489" s="1320" t="s">
        <v>330</v>
      </c>
      <c r="B1489" s="1321"/>
      <c r="C1489" s="1321"/>
      <c r="D1489" s="1321"/>
      <c r="E1489" s="1321"/>
      <c r="F1489" s="1321"/>
      <c r="G1489" s="1321"/>
      <c r="H1489" s="1321"/>
      <c r="I1489" s="1321"/>
      <c r="J1489" s="1321"/>
      <c r="K1489" s="1321"/>
      <c r="L1489" s="1321"/>
      <c r="M1489" s="1321"/>
      <c r="N1489" s="1321"/>
      <c r="O1489" s="1321"/>
      <c r="P1489" s="1321"/>
      <c r="Q1489" s="1321"/>
      <c r="R1489" s="1321"/>
      <c r="S1489" s="1321"/>
      <c r="T1489" s="1321"/>
      <c r="U1489" s="1321"/>
      <c r="V1489" s="1321"/>
      <c r="W1489" s="1321"/>
      <c r="X1489" s="1321"/>
      <c r="Y1489" s="1321"/>
      <c r="Z1489" s="1321"/>
    </row>
    <row r="1490" spans="1:26">
      <c r="A1490" s="1418"/>
      <c r="B1490" s="1419"/>
      <c r="C1490" s="1419"/>
      <c r="D1490" s="1419"/>
      <c r="E1490" s="1419"/>
      <c r="F1490" s="1419"/>
      <c r="G1490" s="1419"/>
      <c r="H1490" s="1419"/>
      <c r="I1490" s="1419"/>
      <c r="J1490" s="1419"/>
      <c r="K1490" s="1419"/>
      <c r="L1490" s="1419"/>
      <c r="M1490" s="1419"/>
      <c r="N1490" s="1419"/>
      <c r="O1490" s="1419"/>
      <c r="P1490" s="1419"/>
      <c r="Q1490" s="1419"/>
      <c r="R1490" s="1419"/>
      <c r="S1490" s="1419"/>
      <c r="T1490" s="1419"/>
      <c r="U1490" s="1419"/>
      <c r="V1490" s="1419"/>
      <c r="W1490" s="1419"/>
      <c r="X1490" s="1419"/>
      <c r="Y1490" s="1419"/>
      <c r="Z1490" s="1419"/>
    </row>
    <row r="1491" spans="1:26">
      <c r="A1491" s="1420"/>
      <c r="B1491" s="1421"/>
      <c r="C1491" s="1421"/>
      <c r="D1491" s="1421"/>
      <c r="E1491" s="1421"/>
      <c r="F1491" s="1421"/>
      <c r="G1491" s="1421"/>
      <c r="H1491" s="1421"/>
      <c r="I1491" s="1421"/>
      <c r="J1491" s="1421"/>
      <c r="K1491" s="1421"/>
      <c r="L1491" s="1421"/>
      <c r="M1491" s="1421"/>
      <c r="N1491" s="1421"/>
      <c r="O1491" s="1421"/>
      <c r="P1491" s="1421"/>
      <c r="Q1491" s="1421"/>
      <c r="R1491" s="1421"/>
      <c r="S1491" s="1421"/>
      <c r="T1491" s="1421"/>
      <c r="U1491" s="1421"/>
      <c r="V1491" s="1421"/>
      <c r="W1491" s="1421"/>
      <c r="X1491" s="1421"/>
      <c r="Y1491" s="1421"/>
      <c r="Z1491" s="1421"/>
    </row>
    <row r="1492" spans="1:26">
      <c r="A1492" s="1422"/>
      <c r="B1492" s="1423"/>
      <c r="C1492" s="1423"/>
      <c r="D1492" s="1423"/>
      <c r="E1492" s="1423"/>
      <c r="F1492" s="1423"/>
      <c r="G1492" s="1423"/>
      <c r="H1492" s="1423"/>
      <c r="I1492" s="1423"/>
      <c r="J1492" s="1423"/>
      <c r="K1492" s="1423"/>
      <c r="L1492" s="1423"/>
      <c r="M1492" s="1423"/>
      <c r="N1492" s="1423"/>
      <c r="O1492" s="1423"/>
      <c r="P1492" s="1423"/>
      <c r="Q1492" s="1423"/>
      <c r="R1492" s="1423"/>
      <c r="S1492" s="1423"/>
      <c r="T1492" s="1423"/>
      <c r="U1492" s="1423"/>
      <c r="V1492" s="1423"/>
      <c r="W1492" s="1423"/>
      <c r="X1492" s="1423"/>
      <c r="Y1492" s="1423"/>
      <c r="Z1492" s="1423"/>
    </row>
    <row r="1493" spans="1:26">
      <c r="A1493" s="1424"/>
      <c r="B1493" s="1425"/>
      <c r="C1493" s="1425"/>
      <c r="D1493" s="1425"/>
      <c r="E1493" s="1425"/>
      <c r="F1493" s="1425"/>
      <c r="G1493" s="1425"/>
      <c r="H1493" s="1425"/>
      <c r="I1493" s="1425"/>
      <c r="J1493" s="1425"/>
      <c r="K1493" s="1425"/>
      <c r="L1493" s="1425"/>
      <c r="M1493" s="1425"/>
      <c r="N1493" s="1425"/>
      <c r="O1493" s="1425"/>
      <c r="P1493" s="1425"/>
      <c r="Q1493" s="1425"/>
      <c r="R1493" s="1425"/>
      <c r="S1493" s="1425"/>
      <c r="T1493" s="1425"/>
      <c r="U1493" s="1425"/>
      <c r="V1493" s="1425"/>
      <c r="W1493" s="1425"/>
      <c r="X1493" s="1425"/>
      <c r="Y1493" s="1425"/>
      <c r="Z1493" s="1426"/>
    </row>
    <row r="1494" spans="1:26">
      <c r="A1494" s="1427"/>
      <c r="B1494" s="1428" t="s">
        <v>331</v>
      </c>
      <c r="C1494" s="1428"/>
      <c r="D1494" s="1428"/>
      <c r="E1494" s="1428"/>
      <c r="F1494" s="1428"/>
      <c r="G1494" s="1428"/>
      <c r="H1494" s="1429"/>
      <c r="I1494" s="1429"/>
      <c r="J1494" s="1429"/>
      <c r="K1494" s="1428" t="s">
        <v>332</v>
      </c>
      <c r="L1494" s="1428"/>
      <c r="M1494" s="1428"/>
      <c r="N1494" s="1428"/>
      <c r="O1494" s="1428"/>
      <c r="P1494" s="1428"/>
      <c r="Q1494" s="1428"/>
      <c r="R1494" s="1429"/>
      <c r="S1494" s="1429"/>
      <c r="T1494" s="1428"/>
      <c r="U1494" s="1428"/>
      <c r="V1494" s="1428"/>
      <c r="W1494" s="1428"/>
      <c r="X1494" s="1428"/>
      <c r="Y1494" s="1428"/>
      <c r="Z1494" s="1428"/>
    </row>
    <row r="1495" spans="1:26">
      <c r="A1495" s="1427"/>
      <c r="B1495" s="1430"/>
      <c r="C1495" s="1429"/>
      <c r="D1495" s="1429"/>
      <c r="E1495" s="1429"/>
      <c r="F1495" s="1429"/>
      <c r="G1495" s="1429"/>
      <c r="H1495" s="1429"/>
      <c r="I1495" s="1429"/>
      <c r="J1495" s="1429"/>
      <c r="K1495" s="1430"/>
      <c r="L1495" s="1430"/>
      <c r="M1495" s="1429"/>
      <c r="N1495" s="1429"/>
      <c r="O1495" s="1429"/>
      <c r="P1495" s="1429"/>
      <c r="Q1495" s="1429"/>
      <c r="R1495" s="1429"/>
      <c r="S1495" s="1429"/>
      <c r="T1495" s="1430"/>
      <c r="U1495" s="1430"/>
      <c r="V1495" s="1430"/>
      <c r="W1495" s="1429"/>
      <c r="X1495" s="1429"/>
      <c r="Y1495" s="1429"/>
      <c r="Z1495" s="1429"/>
    </row>
    <row r="1496" spans="1:26">
      <c r="A1496" s="1427"/>
      <c r="B1496" s="1430"/>
      <c r="C1496" s="1429"/>
      <c r="D1496" s="1429"/>
      <c r="E1496" s="1429"/>
      <c r="F1496" s="1429"/>
      <c r="G1496" s="1429"/>
      <c r="H1496" s="1429"/>
      <c r="I1496" s="1429"/>
      <c r="J1496" s="1429"/>
      <c r="K1496" s="1430"/>
      <c r="L1496" s="1430"/>
      <c r="M1496" s="1429"/>
      <c r="N1496" s="1429"/>
      <c r="O1496" s="1429"/>
      <c r="P1496" s="1429"/>
      <c r="Q1496" s="1429"/>
      <c r="R1496" s="1429"/>
      <c r="S1496" s="1429"/>
      <c r="T1496" s="1430"/>
      <c r="U1496" s="1430"/>
      <c r="V1496" s="1430"/>
      <c r="W1496" s="1429"/>
      <c r="X1496" s="1429"/>
      <c r="Y1496" s="1429"/>
      <c r="Z1496" s="1429"/>
    </row>
    <row r="1497" spans="1:26">
      <c r="A1497" s="1427"/>
      <c r="B1497" s="1430"/>
      <c r="C1497" s="1429"/>
      <c r="D1497" s="1429"/>
      <c r="E1497" s="1429"/>
      <c r="F1497" s="1429"/>
      <c r="G1497" s="1429"/>
      <c r="H1497" s="1429"/>
      <c r="I1497" s="1429"/>
      <c r="J1497" s="1429"/>
      <c r="K1497" s="1430"/>
      <c r="L1497" s="1430"/>
      <c r="M1497" s="1429"/>
      <c r="N1497" s="1429"/>
      <c r="O1497" s="1429"/>
      <c r="P1497" s="1429"/>
      <c r="Q1497" s="1429"/>
      <c r="R1497" s="1429"/>
      <c r="S1497" s="1429"/>
      <c r="T1497" s="1430"/>
      <c r="U1497" s="1430"/>
      <c r="V1497" s="1430"/>
      <c r="W1497" s="1429"/>
      <c r="X1497" s="1429"/>
      <c r="Y1497" s="1429"/>
      <c r="Z1497" s="1429"/>
    </row>
    <row r="1498" spans="1:26">
      <c r="A1498" s="1431"/>
      <c r="B1498" s="1432" t="s">
        <v>333</v>
      </c>
      <c r="C1498" s="1433"/>
      <c r="D1498" s="1433"/>
      <c r="E1498" s="1433"/>
      <c r="F1498" s="1433"/>
      <c r="G1498" s="1433"/>
      <c r="H1498" s="1433"/>
      <c r="I1498" s="1434"/>
      <c r="J1498" s="1435"/>
      <c r="K1498" s="1432" t="s">
        <v>333</v>
      </c>
      <c r="L1498" s="1436"/>
      <c r="M1498" s="1433"/>
      <c r="N1498" s="1433"/>
      <c r="O1498" s="1433"/>
      <c r="P1498" s="1433"/>
      <c r="Q1498" s="1433"/>
      <c r="R1498" s="1433"/>
      <c r="S1498" s="1435"/>
      <c r="T1498" s="1437"/>
      <c r="U1498" s="1438"/>
      <c r="V1498" s="1438"/>
      <c r="W1498" s="1439"/>
      <c r="X1498" s="1439"/>
      <c r="Y1498" s="1439"/>
      <c r="Z1498" s="1439"/>
    </row>
    <row r="1499" spans="1:26">
      <c r="A1499" s="1431"/>
      <c r="B1499" s="1437" t="s">
        <v>334</v>
      </c>
      <c r="C1499" s="1439"/>
      <c r="D1499" s="1439"/>
      <c r="E1499" s="1439"/>
      <c r="F1499" s="1439"/>
      <c r="G1499" s="1439"/>
      <c r="H1499" s="1439"/>
      <c r="I1499" s="1435"/>
      <c r="J1499" s="1435"/>
      <c r="K1499" s="1437" t="s">
        <v>334</v>
      </c>
      <c r="L1499" s="1438"/>
      <c r="M1499" s="1439"/>
      <c r="N1499" s="1439"/>
      <c r="O1499" s="1439"/>
      <c r="P1499" s="1439"/>
      <c r="Q1499" s="1439"/>
      <c r="R1499" s="1439"/>
      <c r="S1499" s="1435"/>
      <c r="T1499" s="1437"/>
      <c r="U1499" s="1438"/>
      <c r="V1499" s="1438"/>
      <c r="W1499" s="1439"/>
      <c r="X1499" s="1439"/>
      <c r="Y1499" s="1439"/>
      <c r="Z1499" s="1439"/>
    </row>
    <row r="1500" spans="1:26">
      <c r="A1500" s="1440"/>
      <c r="B1500" s="1432" t="s">
        <v>335</v>
      </c>
      <c r="C1500" s="1432"/>
      <c r="D1500" s="1432"/>
      <c r="E1500" s="1432"/>
      <c r="F1500" s="1432"/>
      <c r="G1500" s="1432"/>
      <c r="H1500" s="1432"/>
      <c r="I1500" s="1441"/>
      <c r="J1500" s="1434"/>
      <c r="K1500" s="1432">
        <v>0</v>
      </c>
      <c r="L1500" s="1436"/>
      <c r="M1500" s="1436"/>
      <c r="N1500" s="1436"/>
      <c r="O1500" s="1436"/>
      <c r="P1500" s="1436"/>
      <c r="Q1500" s="1436"/>
      <c r="R1500" s="1436"/>
      <c r="S1500" s="1442"/>
      <c r="T1500" s="1432"/>
      <c r="U1500" s="1432"/>
      <c r="V1500" s="1432"/>
      <c r="W1500" s="1432"/>
      <c r="X1500" s="1432"/>
      <c r="Y1500" s="1432"/>
      <c r="Z1500" s="1432"/>
    </row>
    <row r="1503" spans="1:26">
      <c r="A1503" s="1295"/>
      <c r="B1503" s="1295"/>
      <c r="C1503" s="1295"/>
      <c r="D1503" s="1295"/>
      <c r="E1503" s="1295"/>
      <c r="F1503" s="1296" t="s">
        <v>336</v>
      </c>
      <c r="G1503" s="1297"/>
      <c r="H1503" s="1297"/>
      <c r="I1503" s="1297"/>
      <c r="J1503" s="1297"/>
      <c r="K1503" s="1297"/>
      <c r="L1503" s="1297"/>
      <c r="M1503" s="1297"/>
      <c r="N1503" s="1297"/>
      <c r="O1503" s="1297"/>
      <c r="P1503" s="1297"/>
      <c r="Q1503" s="1297"/>
      <c r="R1503" s="1297"/>
      <c r="S1503" s="1297"/>
      <c r="T1503" s="1297"/>
      <c r="U1503" s="1297"/>
      <c r="V1503" s="1297"/>
      <c r="W1503" s="1298"/>
      <c r="X1503" s="1299" t="s">
        <v>292</v>
      </c>
      <c r="Y1503" s="1299"/>
      <c r="Z1503" s="1299"/>
    </row>
    <row r="1504" spans="1:26">
      <c r="A1504" s="1295"/>
      <c r="B1504" s="1295"/>
      <c r="C1504" s="1295"/>
      <c r="D1504" s="1295"/>
      <c r="E1504" s="1295"/>
      <c r="F1504" s="1301"/>
      <c r="G1504" s="1302"/>
      <c r="H1504" s="1302"/>
      <c r="I1504" s="1302"/>
      <c r="J1504" s="1302"/>
      <c r="K1504" s="1302"/>
      <c r="L1504" s="1302"/>
      <c r="M1504" s="1302"/>
      <c r="N1504" s="1302"/>
      <c r="O1504" s="1302"/>
      <c r="P1504" s="1302"/>
      <c r="Q1504" s="1302"/>
      <c r="R1504" s="1302"/>
      <c r="S1504" s="1302"/>
      <c r="T1504" s="1302"/>
      <c r="U1504" s="1302"/>
      <c r="V1504" s="1302"/>
      <c r="W1504" s="1303"/>
      <c r="X1504" s="1299"/>
      <c r="Y1504" s="1299"/>
      <c r="Z1504" s="1299"/>
    </row>
    <row r="1505" spans="1:26">
      <c r="A1505" s="1295"/>
      <c r="B1505" s="1295"/>
      <c r="C1505" s="1295"/>
      <c r="D1505" s="1295"/>
      <c r="E1505" s="1295"/>
      <c r="F1505" s="1301"/>
      <c r="G1505" s="1302"/>
      <c r="H1505" s="1302"/>
      <c r="I1505" s="1302"/>
      <c r="J1505" s="1302"/>
      <c r="K1505" s="1302"/>
      <c r="L1505" s="1302"/>
      <c r="M1505" s="1302"/>
      <c r="N1505" s="1302"/>
      <c r="O1505" s="1302"/>
      <c r="P1505" s="1302"/>
      <c r="Q1505" s="1302"/>
      <c r="R1505" s="1302"/>
      <c r="S1505" s="1302"/>
      <c r="T1505" s="1302"/>
      <c r="U1505" s="1302"/>
      <c r="V1505" s="1302"/>
      <c r="W1505" s="1303"/>
      <c r="X1505" s="1299" t="s">
        <v>293</v>
      </c>
      <c r="Y1505" s="1299"/>
      <c r="Z1505" s="1299"/>
    </row>
    <row r="1506" spans="1:26">
      <c r="A1506" s="1295"/>
      <c r="B1506" s="1295"/>
      <c r="C1506" s="1295"/>
      <c r="D1506" s="1295"/>
      <c r="E1506" s="1295"/>
      <c r="F1506" s="1304"/>
      <c r="G1506" s="1305"/>
      <c r="H1506" s="1305"/>
      <c r="I1506" s="1305"/>
      <c r="J1506" s="1305"/>
      <c r="K1506" s="1305"/>
      <c r="L1506" s="1305"/>
      <c r="M1506" s="1305"/>
      <c r="N1506" s="1305"/>
      <c r="O1506" s="1305"/>
      <c r="P1506" s="1305"/>
      <c r="Q1506" s="1305"/>
      <c r="R1506" s="1305"/>
      <c r="S1506" s="1305"/>
      <c r="T1506" s="1305"/>
      <c r="U1506" s="1305"/>
      <c r="V1506" s="1305"/>
      <c r="W1506" s="1306"/>
      <c r="X1506" s="1299"/>
      <c r="Y1506" s="1299"/>
      <c r="Z1506" s="1299"/>
    </row>
    <row r="1507" spans="1:26">
      <c r="A1507" s="1295"/>
      <c r="B1507" s="1295"/>
      <c r="C1507" s="1295"/>
      <c r="D1507" s="1295"/>
      <c r="E1507" s="1295"/>
      <c r="F1507" s="1307"/>
      <c r="G1507" s="1308"/>
      <c r="H1507" s="1308"/>
      <c r="I1507" s="1308"/>
      <c r="J1507" s="1308"/>
      <c r="K1507" s="1308"/>
      <c r="L1507" s="1308"/>
      <c r="M1507" s="1308"/>
      <c r="N1507" s="1308"/>
      <c r="O1507" s="1308"/>
      <c r="P1507" s="1308"/>
      <c r="Q1507" s="1308"/>
      <c r="R1507" s="1308"/>
      <c r="S1507" s="1308"/>
      <c r="T1507" s="1308"/>
      <c r="U1507" s="1309"/>
      <c r="V1507" s="1309"/>
      <c r="W1507" s="1309"/>
      <c r="X1507" s="1309"/>
      <c r="Y1507" s="1308"/>
      <c r="Z1507" s="1308"/>
    </row>
    <row r="1508" spans="1:26" ht="15.6">
      <c r="A1508" s="1295"/>
      <c r="B1508" s="1295"/>
      <c r="C1508" s="1295"/>
      <c r="D1508" s="1295"/>
      <c r="E1508" s="1295"/>
      <c r="F1508" s="1310"/>
      <c r="G1508" s="1311"/>
      <c r="H1508" s="1311"/>
      <c r="I1508" s="1311"/>
      <c r="J1508" s="1311"/>
      <c r="K1508" s="1311"/>
      <c r="L1508" s="1311"/>
      <c r="M1508" s="1311"/>
      <c r="N1508" s="1311"/>
      <c r="O1508" s="1311"/>
      <c r="P1508" s="1311"/>
      <c r="Q1508" s="1311"/>
      <c r="R1508" s="1311"/>
      <c r="S1508" s="1312"/>
      <c r="T1508" s="1313" t="s">
        <v>294</v>
      </c>
      <c r="U1508" s="1313"/>
      <c r="V1508" s="1314"/>
      <c r="W1508" s="1315"/>
      <c r="X1508" s="1315"/>
      <c r="Y1508" s="1315"/>
      <c r="Z1508" s="1316"/>
    </row>
    <row r="1509" spans="1:26">
      <c r="A1509" s="1295"/>
      <c r="B1509" s="1295"/>
      <c r="C1509" s="1295"/>
      <c r="D1509" s="1295"/>
      <c r="E1509" s="1295"/>
      <c r="F1509" s="1317"/>
      <c r="G1509" s="1318"/>
      <c r="H1509" s="1318"/>
      <c r="I1509" s="1318"/>
      <c r="J1509" s="1318"/>
      <c r="K1509" s="1318"/>
      <c r="L1509" s="1318"/>
      <c r="M1509" s="1318"/>
      <c r="N1509" s="1318"/>
      <c r="O1509" s="1318"/>
      <c r="P1509" s="1318"/>
      <c r="Q1509" s="1318"/>
      <c r="R1509" s="1318"/>
      <c r="S1509" s="1318"/>
      <c r="T1509" s="1318"/>
      <c r="U1509" s="1319"/>
      <c r="V1509" s="1319"/>
      <c r="W1509" s="1319"/>
      <c r="X1509" s="1319"/>
      <c r="Y1509" s="1318"/>
      <c r="Z1509" s="1318"/>
    </row>
    <row r="1510" spans="1:26">
      <c r="A1510" s="1320" t="s">
        <v>295</v>
      </c>
      <c r="B1510" s="1321"/>
      <c r="C1510" s="1321"/>
      <c r="D1510" s="1321"/>
      <c r="E1510" s="1321"/>
      <c r="F1510" s="1321"/>
      <c r="G1510" s="1321"/>
      <c r="H1510" s="1321"/>
      <c r="I1510" s="1321"/>
      <c r="J1510" s="1321"/>
      <c r="K1510" s="1321"/>
      <c r="L1510" s="1321"/>
      <c r="M1510" s="1321"/>
      <c r="N1510" s="1321"/>
      <c r="O1510" s="1321"/>
      <c r="P1510" s="1321"/>
      <c r="Q1510" s="1321"/>
      <c r="R1510" s="1321"/>
      <c r="S1510" s="1321"/>
      <c r="T1510" s="1321"/>
      <c r="U1510" s="1321"/>
      <c r="V1510" s="1321"/>
      <c r="W1510" s="1321"/>
      <c r="X1510" s="1321"/>
      <c r="Y1510" s="1321"/>
      <c r="Z1510" s="1322"/>
    </row>
    <row r="1511" spans="1:26">
      <c r="A1511" s="1323" t="s">
        <v>296</v>
      </c>
      <c r="B1511" s="1323"/>
      <c r="C1511" s="1323"/>
      <c r="D1511" s="1323"/>
      <c r="E1511" s="1323"/>
      <c r="F1511" s="1324"/>
      <c r="G1511" s="1324"/>
      <c r="H1511" s="1324"/>
      <c r="I1511" s="1324"/>
      <c r="J1511" s="1324"/>
      <c r="K1511" s="1324"/>
      <c r="L1511" s="1325" t="s">
        <v>297</v>
      </c>
      <c r="M1511" s="1325"/>
      <c r="N1511" s="1325"/>
      <c r="O1511" s="1326"/>
      <c r="P1511" s="1327"/>
      <c r="Q1511" s="1327"/>
      <c r="R1511" s="1327"/>
      <c r="S1511" s="1327"/>
      <c r="T1511" s="1325" t="s">
        <v>298</v>
      </c>
      <c r="U1511" s="1325"/>
      <c r="V1511" s="1325"/>
      <c r="W1511" s="1325"/>
      <c r="X1511" s="1328"/>
      <c r="Y1511" s="1329"/>
      <c r="Z1511" s="1330"/>
    </row>
    <row r="1512" spans="1:26">
      <c r="A1512" s="1331" t="s">
        <v>299</v>
      </c>
      <c r="B1512" s="1332"/>
      <c r="C1512" s="1332"/>
      <c r="D1512" s="1332"/>
      <c r="E1512" s="1333"/>
      <c r="F1512" s="1334" t="s">
        <v>300</v>
      </c>
      <c r="G1512" s="1335"/>
      <c r="H1512" s="1335"/>
      <c r="I1512" s="1335"/>
      <c r="J1512" s="1335"/>
      <c r="K1512" s="1335"/>
      <c r="L1512" s="1335"/>
      <c r="M1512" s="1335"/>
      <c r="N1512" s="1335"/>
      <c r="O1512" s="1335"/>
      <c r="P1512" s="1335"/>
      <c r="Q1512" s="1335"/>
      <c r="R1512" s="1335"/>
      <c r="S1512" s="1335"/>
      <c r="T1512" s="1335"/>
      <c r="U1512" s="1335"/>
      <c r="V1512" s="1335"/>
      <c r="W1512" s="1335"/>
      <c r="X1512" s="1335"/>
      <c r="Y1512" s="1335"/>
      <c r="Z1512" s="1336"/>
    </row>
    <row r="1513" spans="1:26">
      <c r="A1513" s="1337"/>
      <c r="B1513" s="1338"/>
      <c r="C1513" s="1338"/>
      <c r="D1513" s="1338"/>
      <c r="E1513" s="1339"/>
      <c r="F1513" s="1340"/>
      <c r="G1513" s="1341"/>
      <c r="H1513" s="1341"/>
      <c r="I1513" s="1341"/>
      <c r="J1513" s="1341"/>
      <c r="K1513" s="1341"/>
      <c r="L1513" s="1341"/>
      <c r="M1513" s="1341"/>
      <c r="N1513" s="1341"/>
      <c r="O1513" s="1341"/>
      <c r="P1513" s="1341"/>
      <c r="Q1513" s="1341"/>
      <c r="R1513" s="1341"/>
      <c r="S1513" s="1341"/>
      <c r="T1513" s="1341"/>
      <c r="U1513" s="1341"/>
      <c r="V1513" s="1341"/>
      <c r="W1513" s="1341"/>
      <c r="X1513" s="1341"/>
      <c r="Y1513" s="1341"/>
      <c r="Z1513" s="1342"/>
    </row>
    <row r="1514" spans="1:26">
      <c r="A1514" s="1343" t="s">
        <v>301</v>
      </c>
      <c r="B1514" s="1343"/>
      <c r="C1514" s="1343"/>
      <c r="D1514" s="1343"/>
      <c r="E1514" s="1343"/>
      <c r="F1514" s="1324"/>
      <c r="G1514" s="1324"/>
      <c r="H1514" s="1324"/>
      <c r="I1514" s="1324"/>
      <c r="J1514" s="1324"/>
      <c r="K1514" s="1324"/>
      <c r="L1514" s="1324"/>
      <c r="M1514" s="1324"/>
      <c r="N1514" s="1324"/>
      <c r="O1514" s="1324"/>
      <c r="P1514" s="1324"/>
      <c r="Q1514" s="1324"/>
      <c r="R1514" s="1324"/>
      <c r="S1514" s="1344" t="s">
        <v>302</v>
      </c>
      <c r="T1514" s="1345"/>
      <c r="U1514" s="1346"/>
      <c r="V1514" s="1347"/>
      <c r="W1514" s="1347"/>
      <c r="X1514" s="1347"/>
      <c r="Y1514" s="1347"/>
      <c r="Z1514" s="1348"/>
    </row>
    <row r="1515" spans="1:26">
      <c r="A1515" s="1343" t="s">
        <v>303</v>
      </c>
      <c r="B1515" s="1343"/>
      <c r="C1515" s="1343"/>
      <c r="D1515" s="1343"/>
      <c r="E1515" s="1343"/>
      <c r="F1515" s="1324"/>
      <c r="G1515" s="1324"/>
      <c r="H1515" s="1324"/>
      <c r="I1515" s="1324"/>
      <c r="J1515" s="1324"/>
      <c r="K1515" s="1324"/>
      <c r="L1515" s="1324"/>
      <c r="M1515" s="1324"/>
      <c r="N1515" s="1324"/>
      <c r="O1515" s="1324"/>
      <c r="P1515" s="1324"/>
      <c r="Q1515" s="1324"/>
      <c r="R1515" s="1324"/>
      <c r="S1515" s="1344" t="s">
        <v>304</v>
      </c>
      <c r="T1515" s="1345"/>
      <c r="U1515" s="1346"/>
      <c r="V1515" s="1347"/>
      <c r="W1515" s="1347"/>
      <c r="X1515" s="1347"/>
      <c r="Y1515" s="1347"/>
      <c r="Z1515" s="1348"/>
    </row>
    <row r="1516" spans="1:26">
      <c r="A1516" s="1349"/>
      <c r="B1516" s="1349"/>
      <c r="C1516" s="1349"/>
      <c r="D1516" s="1349"/>
      <c r="E1516" s="1349"/>
      <c r="F1516" s="1350"/>
      <c r="G1516" s="1350"/>
      <c r="H1516" s="1350"/>
      <c r="I1516" s="1350"/>
      <c r="J1516" s="1350"/>
      <c r="K1516" s="1350"/>
      <c r="L1516" s="1350"/>
      <c r="M1516" s="1350"/>
      <c r="N1516" s="1350"/>
      <c r="O1516" s="1350"/>
      <c r="P1516" s="1350"/>
      <c r="Q1516" s="1350"/>
      <c r="R1516" s="1350"/>
      <c r="S1516" s="1350"/>
      <c r="T1516" s="1350"/>
      <c r="U1516" s="1350"/>
      <c r="V1516" s="1350"/>
      <c r="W1516" s="1350"/>
      <c r="X1516" s="1350"/>
      <c r="Y1516" s="1350"/>
      <c r="Z1516" s="1351"/>
    </row>
    <row r="1517" spans="1:26">
      <c r="A1517" s="1320" t="s">
        <v>305</v>
      </c>
      <c r="B1517" s="1321"/>
      <c r="C1517" s="1321"/>
      <c r="D1517" s="1321"/>
      <c r="E1517" s="1321"/>
      <c r="F1517" s="1321"/>
      <c r="G1517" s="1321"/>
      <c r="H1517" s="1321"/>
      <c r="I1517" s="1321"/>
      <c r="J1517" s="1321"/>
      <c r="K1517" s="1321"/>
      <c r="L1517" s="1321"/>
      <c r="M1517" s="1321"/>
      <c r="N1517" s="1321"/>
      <c r="O1517" s="1321"/>
      <c r="P1517" s="1321"/>
      <c r="Q1517" s="1321"/>
      <c r="R1517" s="1321"/>
      <c r="S1517" s="1321"/>
      <c r="T1517" s="1321"/>
      <c r="U1517" s="1321"/>
      <c r="V1517" s="1321"/>
      <c r="W1517" s="1321"/>
      <c r="X1517" s="1321"/>
      <c r="Y1517" s="1321"/>
      <c r="Z1517" s="1322"/>
    </row>
    <row r="1518" spans="1:26">
      <c r="A1518" s="1352" t="s">
        <v>306</v>
      </c>
      <c r="B1518" s="1353"/>
      <c r="C1518" s="1354"/>
      <c r="D1518" s="1355" t="s">
        <v>69</v>
      </c>
      <c r="E1518" s="1356"/>
      <c r="F1518" s="1356"/>
      <c r="G1518" s="1356"/>
      <c r="H1518" s="1356"/>
      <c r="I1518" s="1356"/>
      <c r="J1518" s="1356"/>
      <c r="K1518" s="1356"/>
      <c r="L1518" s="1356"/>
      <c r="M1518" s="1356"/>
      <c r="N1518" s="1356"/>
      <c r="O1518" s="1356"/>
      <c r="P1518" s="1356"/>
      <c r="Q1518" s="1356"/>
      <c r="R1518" s="1356"/>
      <c r="S1518" s="1356"/>
      <c r="T1518" s="1356"/>
      <c r="U1518" s="1356"/>
      <c r="V1518" s="1356"/>
      <c r="W1518" s="1356"/>
      <c r="X1518" s="1356"/>
      <c r="Y1518" s="1353"/>
      <c r="Z1518" s="1357" t="s">
        <v>105</v>
      </c>
    </row>
    <row r="1519" spans="1:26">
      <c r="A1519" s="1358" t="s">
        <v>386</v>
      </c>
      <c r="B1519" s="1359"/>
      <c r="C1519" s="1360"/>
      <c r="D1519" s="1551" t="s">
        <v>104</v>
      </c>
      <c r="E1519" s="1552"/>
      <c r="F1519" s="1552"/>
      <c r="G1519" s="1552"/>
      <c r="H1519" s="1552"/>
      <c r="I1519" s="1552"/>
      <c r="J1519" s="1552"/>
      <c r="K1519" s="1552"/>
      <c r="L1519" s="1552"/>
      <c r="M1519" s="1552"/>
      <c r="N1519" s="1552"/>
      <c r="O1519" s="1552"/>
      <c r="P1519" s="1552"/>
      <c r="Q1519" s="1552"/>
      <c r="R1519" s="1552"/>
      <c r="S1519" s="1552"/>
      <c r="T1519" s="1552"/>
      <c r="U1519" s="1552"/>
      <c r="V1519" s="1552"/>
      <c r="W1519" s="1552"/>
      <c r="X1519" s="1552"/>
      <c r="Y1519" s="1553"/>
      <c r="Z1519" s="1362" t="s">
        <v>174</v>
      </c>
    </row>
    <row r="1520" spans="1:26">
      <c r="A1520" s="1363"/>
      <c r="B1520" s="1364"/>
      <c r="C1520" s="1365"/>
      <c r="D1520" s="1554"/>
      <c r="E1520" s="1555"/>
      <c r="F1520" s="1555"/>
      <c r="G1520" s="1555"/>
      <c r="H1520" s="1555"/>
      <c r="I1520" s="1555"/>
      <c r="J1520" s="1555"/>
      <c r="K1520" s="1555"/>
      <c r="L1520" s="1555"/>
      <c r="M1520" s="1555"/>
      <c r="N1520" s="1555"/>
      <c r="O1520" s="1555"/>
      <c r="P1520" s="1555"/>
      <c r="Q1520" s="1555"/>
      <c r="R1520" s="1555"/>
      <c r="S1520" s="1555"/>
      <c r="T1520" s="1555"/>
      <c r="U1520" s="1555"/>
      <c r="V1520" s="1555"/>
      <c r="W1520" s="1555"/>
      <c r="X1520" s="1555"/>
      <c r="Y1520" s="1556"/>
      <c r="Z1520" s="1367"/>
    </row>
    <row r="1521" spans="1:26">
      <c r="A1521" s="1350"/>
      <c r="B1521" s="1350"/>
      <c r="C1521" s="1350"/>
      <c r="D1521" s="1350"/>
      <c r="E1521" s="1350"/>
      <c r="F1521" s="1350"/>
      <c r="G1521" s="1350"/>
      <c r="H1521" s="1350"/>
      <c r="I1521" s="1350"/>
      <c r="J1521" s="1350"/>
      <c r="K1521" s="1350"/>
      <c r="L1521" s="1350"/>
      <c r="M1521" s="1350"/>
      <c r="N1521" s="1350"/>
      <c r="O1521" s="1350"/>
      <c r="P1521" s="1350"/>
      <c r="Q1521" s="1350"/>
      <c r="R1521" s="1350"/>
      <c r="S1521" s="1350"/>
      <c r="T1521" s="1350"/>
      <c r="U1521" s="1350"/>
      <c r="V1521" s="1350"/>
      <c r="W1521" s="1350"/>
      <c r="X1521" s="1350"/>
      <c r="Y1521" s="1350"/>
      <c r="Z1521" s="1350"/>
    </row>
    <row r="1522" spans="1:26">
      <c r="A1522" s="1368" t="s">
        <v>309</v>
      </c>
      <c r="B1522" s="1369"/>
      <c r="C1522" s="1369"/>
      <c r="D1522" s="1369"/>
      <c r="E1522" s="1369"/>
      <c r="F1522" s="1369"/>
      <c r="G1522" s="1369"/>
      <c r="H1522" s="1369"/>
      <c r="I1522" s="1369"/>
      <c r="J1522" s="1369"/>
      <c r="K1522" s="1369"/>
      <c r="L1522" s="1369"/>
      <c r="M1522" s="1369"/>
      <c r="N1522" s="1369"/>
      <c r="O1522" s="1369"/>
      <c r="P1522" s="1369"/>
      <c r="Q1522" s="1369"/>
      <c r="R1522" s="1369"/>
      <c r="S1522" s="1369"/>
      <c r="T1522" s="1369"/>
      <c r="U1522" s="1369"/>
      <c r="V1522" s="1369"/>
      <c r="W1522" s="1369"/>
      <c r="X1522" s="1369"/>
      <c r="Y1522" s="1369"/>
      <c r="Z1522" s="1369"/>
    </row>
    <row r="1523" spans="1:26">
      <c r="A1523" s="1370" t="s">
        <v>310</v>
      </c>
      <c r="B1523" s="1371" t="s">
        <v>311</v>
      </c>
      <c r="C1523" s="1372"/>
      <c r="D1523" s="1372"/>
      <c r="E1523" s="1372"/>
      <c r="F1523" s="1372"/>
      <c r="G1523" s="1372"/>
      <c r="H1523" s="1372"/>
      <c r="I1523" s="1372"/>
      <c r="J1523" s="1373"/>
      <c r="K1523" s="1374" t="s">
        <v>312</v>
      </c>
      <c r="L1523" s="1374"/>
      <c r="M1523" s="1374"/>
      <c r="N1523" s="1374"/>
      <c r="O1523" s="1374"/>
      <c r="P1523" s="1374"/>
      <c r="Q1523" s="1374"/>
      <c r="R1523" s="1374"/>
      <c r="S1523" s="1374"/>
      <c r="T1523" s="1374"/>
      <c r="U1523" s="1374"/>
      <c r="V1523" s="1374"/>
      <c r="W1523" s="1371" t="s">
        <v>313</v>
      </c>
      <c r="X1523" s="1372"/>
      <c r="Y1523" s="1373"/>
      <c r="Z1523" s="1371" t="s">
        <v>314</v>
      </c>
    </row>
    <row r="1524" spans="1:26">
      <c r="A1524" s="1375"/>
      <c r="B1524" s="1376"/>
      <c r="C1524" s="1377"/>
      <c r="D1524" s="1377"/>
      <c r="E1524" s="1377"/>
      <c r="F1524" s="1377"/>
      <c r="G1524" s="1377"/>
      <c r="H1524" s="1377"/>
      <c r="I1524" s="1377"/>
      <c r="J1524" s="1378"/>
      <c r="K1524" s="1379" t="s">
        <v>315</v>
      </c>
      <c r="L1524" s="1379"/>
      <c r="M1524" s="1379" t="s">
        <v>316</v>
      </c>
      <c r="N1524" s="1379"/>
      <c r="O1524" s="1379" t="s">
        <v>317</v>
      </c>
      <c r="P1524" s="1379"/>
      <c r="Q1524" s="1380" t="s">
        <v>318</v>
      </c>
      <c r="R1524" s="1381"/>
      <c r="S1524" s="1380" t="s">
        <v>319</v>
      </c>
      <c r="T1524" s="1381"/>
      <c r="U1524" s="1380" t="s">
        <v>320</v>
      </c>
      <c r="V1524" s="1381"/>
      <c r="W1524" s="1376"/>
      <c r="X1524" s="1377"/>
      <c r="Y1524" s="1378"/>
      <c r="Z1524" s="1376"/>
    </row>
    <row r="1525" spans="1:26">
      <c r="A1525" s="1382"/>
      <c r="B1525" s="1383"/>
      <c r="C1525" s="1384"/>
      <c r="D1525" s="1384"/>
      <c r="E1525" s="1384"/>
      <c r="F1525" s="1384"/>
      <c r="G1525" s="1384"/>
      <c r="H1525" s="1384"/>
      <c r="I1525" s="1384"/>
      <c r="J1525" s="1385"/>
      <c r="K1525" s="1379" t="s">
        <v>321</v>
      </c>
      <c r="L1525" s="1379"/>
      <c r="M1525" s="1379" t="s">
        <v>321</v>
      </c>
      <c r="N1525" s="1379"/>
      <c r="O1525" s="1379" t="s">
        <v>321</v>
      </c>
      <c r="P1525" s="1379"/>
      <c r="Q1525" s="1380" t="s">
        <v>322</v>
      </c>
      <c r="R1525" s="1381"/>
      <c r="S1525" s="1380" t="s">
        <v>323</v>
      </c>
      <c r="T1525" s="1381"/>
      <c r="U1525" s="1380" t="s">
        <v>324</v>
      </c>
      <c r="V1525" s="1381"/>
      <c r="W1525" s="1383"/>
      <c r="X1525" s="1384"/>
      <c r="Y1525" s="1385"/>
      <c r="Z1525" s="1383"/>
    </row>
    <row r="1526" spans="1:26">
      <c r="A1526" s="1386"/>
      <c r="B1526" s="1387" t="s">
        <v>329</v>
      </c>
      <c r="C1526" s="1388"/>
      <c r="D1526" s="1388"/>
      <c r="E1526" s="1388"/>
      <c r="F1526" s="1388"/>
      <c r="G1526" s="1388"/>
      <c r="H1526" s="1388"/>
      <c r="I1526" s="1388"/>
      <c r="J1526" s="1389"/>
      <c r="K1526" s="1523"/>
      <c r="L1526" s="1524"/>
      <c r="M1526" s="1390"/>
      <c r="N1526" s="1391"/>
      <c r="O1526" s="1390"/>
      <c r="P1526" s="1391"/>
      <c r="S1526" s="1390"/>
      <c r="T1526" s="1391"/>
      <c r="U1526" s="1390"/>
      <c r="V1526" s="1391"/>
      <c r="W1526" s="1390">
        <v>4</v>
      </c>
      <c r="X1526" s="1392"/>
      <c r="Y1526" s="1391"/>
      <c r="Z1526" s="1393">
        <v>4</v>
      </c>
    </row>
    <row r="1527" spans="1:26">
      <c r="A1527" s="1386"/>
      <c r="B1527" s="1387"/>
      <c r="C1527" s="1388"/>
      <c r="D1527" s="1388"/>
      <c r="E1527" s="1388"/>
      <c r="F1527" s="1388"/>
      <c r="G1527" s="1388"/>
      <c r="H1527" s="1388"/>
      <c r="I1527" s="1388"/>
      <c r="J1527" s="1389"/>
      <c r="K1527" s="1390"/>
      <c r="L1527" s="1391"/>
      <c r="M1527" s="1390"/>
      <c r="N1527" s="1391"/>
      <c r="O1527" s="1390"/>
      <c r="P1527" s="1391"/>
      <c r="Q1527" s="1390"/>
      <c r="R1527" s="1391"/>
      <c r="S1527" s="1390"/>
      <c r="T1527" s="1391"/>
      <c r="U1527" s="1390"/>
      <c r="V1527" s="1391"/>
      <c r="W1527" s="1390"/>
      <c r="X1527" s="1392"/>
      <c r="Y1527" s="1391"/>
      <c r="Z1527" s="1549">
        <v>0</v>
      </c>
    </row>
    <row r="1528" spans="1:26">
      <c r="A1528" s="1386"/>
      <c r="B1528" s="1387"/>
      <c r="C1528" s="1388"/>
      <c r="D1528" s="1388"/>
      <c r="E1528" s="1388"/>
      <c r="F1528" s="1388"/>
      <c r="G1528" s="1388"/>
      <c r="H1528" s="1388"/>
      <c r="I1528" s="1388"/>
      <c r="J1528" s="1389"/>
      <c r="K1528" s="1390"/>
      <c r="L1528" s="1391"/>
      <c r="M1528" s="1390"/>
      <c r="N1528" s="1391"/>
      <c r="O1528" s="1390"/>
      <c r="P1528" s="1391"/>
      <c r="Q1528" s="1390"/>
      <c r="R1528" s="1391"/>
      <c r="S1528" s="1390"/>
      <c r="T1528" s="1391"/>
      <c r="U1528" s="1390"/>
      <c r="V1528" s="1391"/>
      <c r="W1528" s="1390"/>
      <c r="X1528" s="1392"/>
      <c r="Y1528" s="1391"/>
      <c r="Z1528" s="1549">
        <v>0</v>
      </c>
    </row>
    <row r="1529" spans="1:26">
      <c r="A1529" s="1386"/>
      <c r="B1529" s="1387"/>
      <c r="C1529" s="1388"/>
      <c r="D1529" s="1388"/>
      <c r="E1529" s="1388"/>
      <c r="F1529" s="1388"/>
      <c r="G1529" s="1388"/>
      <c r="H1529" s="1388"/>
      <c r="I1529" s="1388"/>
      <c r="J1529" s="1389"/>
      <c r="K1529" s="1390"/>
      <c r="L1529" s="1391"/>
      <c r="M1529" s="1390"/>
      <c r="N1529" s="1391"/>
      <c r="O1529" s="1390"/>
      <c r="P1529" s="1391"/>
      <c r="Q1529" s="1390"/>
      <c r="R1529" s="1391"/>
      <c r="S1529" s="1390"/>
      <c r="T1529" s="1391"/>
      <c r="U1529" s="1390"/>
      <c r="V1529" s="1391"/>
      <c r="W1529" s="1390"/>
      <c r="X1529" s="1392"/>
      <c r="Y1529" s="1391"/>
      <c r="Z1529" s="1393">
        <v>0</v>
      </c>
    </row>
    <row r="1530" spans="1:26">
      <c r="A1530" s="1386"/>
      <c r="B1530" s="1387"/>
      <c r="C1530" s="1388"/>
      <c r="D1530" s="1388"/>
      <c r="E1530" s="1388"/>
      <c r="F1530" s="1388"/>
      <c r="G1530" s="1388"/>
      <c r="H1530" s="1388"/>
      <c r="I1530" s="1388"/>
      <c r="J1530" s="1389"/>
      <c r="K1530" s="1390"/>
      <c r="L1530" s="1391"/>
      <c r="M1530" s="1390"/>
      <c r="N1530" s="1391"/>
      <c r="O1530" s="1390"/>
      <c r="P1530" s="1391"/>
      <c r="Q1530" s="1390"/>
      <c r="R1530" s="1391"/>
      <c r="S1530" s="1390"/>
      <c r="T1530" s="1391"/>
      <c r="U1530" s="1390"/>
      <c r="V1530" s="1391"/>
      <c r="W1530" s="1390"/>
      <c r="X1530" s="1392"/>
      <c r="Y1530" s="1391"/>
      <c r="Z1530" s="1393">
        <v>0</v>
      </c>
    </row>
    <row r="1531" spans="1:26">
      <c r="A1531" s="1394"/>
      <c r="B1531" s="1395"/>
      <c r="C1531" s="1396"/>
      <c r="D1531" s="1396"/>
      <c r="E1531" s="1396"/>
      <c r="F1531" s="1396"/>
      <c r="G1531" s="1396"/>
      <c r="H1531" s="1396"/>
      <c r="I1531" s="1396"/>
      <c r="J1531" s="1397"/>
      <c r="K1531" s="1398"/>
      <c r="L1531" s="1399"/>
      <c r="M1531" s="1398"/>
      <c r="N1531" s="1399"/>
      <c r="O1531" s="1398"/>
      <c r="P1531" s="1399"/>
      <c r="Q1531" s="1398"/>
      <c r="R1531" s="1399"/>
      <c r="S1531" s="1398"/>
      <c r="T1531" s="1399"/>
      <c r="U1531" s="1398"/>
      <c r="V1531" s="1399"/>
      <c r="W1531" s="1398"/>
      <c r="X1531" s="1400"/>
      <c r="Y1531" s="1399"/>
      <c r="Z1531" s="1401">
        <v>0</v>
      </c>
    </row>
    <row r="1532" spans="1:26">
      <c r="A1532" s="1402" t="s">
        <v>326</v>
      </c>
      <c r="B1532" s="1403"/>
      <c r="C1532" s="1404"/>
      <c r="D1532" s="1404"/>
      <c r="E1532" s="1404"/>
      <c r="F1532" s="1404"/>
      <c r="G1532" s="1404"/>
      <c r="H1532" s="1404"/>
      <c r="I1532" s="1404"/>
      <c r="J1532" s="1404"/>
      <c r="K1532" s="1404"/>
      <c r="L1532" s="1404"/>
      <c r="M1532" s="1404"/>
      <c r="N1532" s="1404"/>
      <c r="O1532" s="1404"/>
      <c r="P1532" s="1404"/>
      <c r="Q1532" s="1404"/>
      <c r="R1532" s="1404"/>
      <c r="S1532" s="1404"/>
      <c r="T1532" s="1404"/>
      <c r="U1532" s="1404"/>
      <c r="V1532" s="1404"/>
      <c r="W1532" s="1404"/>
      <c r="X1532" s="1404"/>
      <c r="Y1532" s="1404"/>
      <c r="Z1532" s="1405">
        <v>4</v>
      </c>
    </row>
    <row r="1533" spans="1:26">
      <c r="A1533" s="1406"/>
      <c r="B1533" s="1406"/>
      <c r="C1533" s="1406"/>
      <c r="D1533" s="1406"/>
      <c r="E1533" s="1406"/>
      <c r="F1533" s="1406"/>
      <c r="G1533" s="1406"/>
      <c r="H1533" s="1406"/>
      <c r="I1533" s="1406"/>
      <c r="J1533" s="1406"/>
      <c r="K1533" s="1406"/>
      <c r="L1533" s="1406"/>
      <c r="M1533" s="1406"/>
      <c r="N1533" s="1406"/>
      <c r="O1533" s="1406"/>
      <c r="P1533" s="1406"/>
      <c r="Q1533" s="1406"/>
      <c r="R1533" s="1406"/>
      <c r="S1533" s="1406"/>
      <c r="T1533" s="1406"/>
      <c r="U1533" s="1406"/>
      <c r="V1533" s="1406"/>
      <c r="W1533" s="1406"/>
      <c r="X1533" s="1406"/>
      <c r="Y1533" s="1407"/>
      <c r="Z1533" s="1407"/>
    </row>
    <row r="1534" spans="1:26">
      <c r="A1534" s="1368" t="s">
        <v>327</v>
      </c>
      <c r="B1534" s="1369"/>
      <c r="C1534" s="1369"/>
      <c r="D1534" s="1369"/>
      <c r="E1534" s="1369"/>
      <c r="F1534" s="1369"/>
      <c r="G1534" s="1369"/>
      <c r="H1534" s="1369"/>
      <c r="I1534" s="1369"/>
      <c r="J1534" s="1369"/>
      <c r="K1534" s="1369"/>
      <c r="L1534" s="1369"/>
      <c r="M1534" s="1369"/>
      <c r="N1534" s="1369"/>
      <c r="O1534" s="1369"/>
      <c r="P1534" s="1369"/>
      <c r="Q1534" s="1369"/>
      <c r="R1534" s="1369"/>
      <c r="S1534" s="1369"/>
      <c r="T1534" s="1369"/>
      <c r="U1534" s="1369"/>
      <c r="V1534" s="1369"/>
      <c r="W1534" s="1369"/>
      <c r="X1534" s="1369"/>
      <c r="Y1534" s="1369"/>
      <c r="Z1534" s="1369"/>
    </row>
    <row r="1535" spans="1:26">
      <c r="A1535" s="1408" t="s">
        <v>328</v>
      </c>
      <c r="B1535" s="1356"/>
      <c r="C1535" s="1356"/>
      <c r="D1535" s="1356"/>
      <c r="E1535" s="1356"/>
      <c r="F1535" s="1356"/>
      <c r="G1535" s="1356"/>
      <c r="H1535" s="1356"/>
      <c r="I1535" s="1356"/>
      <c r="J1535" s="1356"/>
      <c r="K1535" s="1356"/>
      <c r="L1535" s="1356"/>
      <c r="M1535" s="1356"/>
      <c r="N1535" s="1356"/>
      <c r="O1535" s="1356"/>
      <c r="P1535" s="1356"/>
      <c r="Q1535" s="1356"/>
      <c r="R1535" s="1356"/>
      <c r="S1535" s="1356"/>
      <c r="T1535" s="1356"/>
      <c r="U1535" s="1356"/>
      <c r="V1535" s="1356"/>
      <c r="W1535" s="1356"/>
      <c r="X1535" s="1356"/>
      <c r="Y1535" s="1356"/>
      <c r="Z1535" s="1356"/>
    </row>
    <row r="1536" spans="1:26">
      <c r="B1536" s="1409"/>
      <c r="C1536" s="1409"/>
      <c r="D1536" s="1409"/>
      <c r="E1536" s="1409"/>
      <c r="F1536" s="1409"/>
      <c r="G1536" s="1409"/>
      <c r="H1536" s="1409"/>
      <c r="I1536" s="1409"/>
      <c r="J1536" s="1409"/>
      <c r="K1536" s="1409"/>
      <c r="L1536" s="1486"/>
      <c r="M1536" s="1486"/>
      <c r="N1536" s="1486"/>
      <c r="O1536" s="1486"/>
      <c r="P1536" s="1409"/>
      <c r="Q1536" s="1409"/>
      <c r="R1536" s="1409"/>
      <c r="S1536" s="1409"/>
      <c r="T1536" s="1409"/>
      <c r="U1536" s="1409"/>
      <c r="V1536" s="1409"/>
      <c r="W1536" s="1409"/>
      <c r="X1536" s="1409"/>
      <c r="Y1536" s="1409"/>
      <c r="Z1536" s="1409"/>
    </row>
    <row r="1537" spans="1:26">
      <c r="A1537" s="1413"/>
      <c r="B1537" s="1349"/>
      <c r="C1537" s="1349"/>
      <c r="D1537" s="1349"/>
      <c r="E1537" s="1349"/>
      <c r="F1537" s="1349"/>
      <c r="G1537" s="1349"/>
      <c r="H1537" s="1349"/>
      <c r="I1537" s="1349"/>
      <c r="J1537" s="1349"/>
      <c r="K1537" s="1349"/>
      <c r="L1537" s="1349"/>
      <c r="M1537" s="1349"/>
      <c r="N1537" s="1349"/>
      <c r="O1537" s="1349"/>
      <c r="P1537" s="1349"/>
      <c r="Q1537" s="1349"/>
      <c r="R1537" s="1349"/>
      <c r="S1537" s="1349"/>
      <c r="T1537" s="1349"/>
      <c r="U1537" s="1349"/>
      <c r="V1537" s="1349"/>
      <c r="W1537" s="1349"/>
      <c r="X1537" s="1349"/>
      <c r="Y1537" s="1349"/>
      <c r="Z1537" s="1349"/>
    </row>
    <row r="1538" spans="1:26">
      <c r="A1538" s="1413"/>
      <c r="B1538" s="1349"/>
      <c r="C1538" s="1349"/>
      <c r="D1538" s="1349"/>
      <c r="E1538" s="1349"/>
      <c r="F1538" s="1349"/>
      <c r="G1538" s="1349"/>
      <c r="H1538" s="1349"/>
      <c r="I1538" s="1349"/>
      <c r="J1538" s="1349"/>
      <c r="K1538" s="1349"/>
      <c r="L1538" s="1349"/>
      <c r="M1538" s="1349"/>
      <c r="N1538" s="1349"/>
      <c r="O1538" s="1349"/>
      <c r="P1538" s="1349"/>
      <c r="Q1538" s="1349"/>
      <c r="R1538" s="1349"/>
      <c r="S1538" s="1349"/>
      <c r="T1538" s="1349"/>
      <c r="U1538" s="1349"/>
      <c r="V1538" s="1349"/>
      <c r="W1538" s="1349"/>
      <c r="X1538" s="1349"/>
      <c r="Y1538" s="1349"/>
      <c r="Z1538" s="1349"/>
    </row>
    <row r="1539" spans="1:26">
      <c r="A1539" s="1413"/>
      <c r="B1539" s="1349" t="s">
        <v>329</v>
      </c>
      <c r="C1539" s="1349"/>
      <c r="D1539" s="1349"/>
      <c r="E1539" s="1349"/>
      <c r="F1539" s="1349"/>
      <c r="G1539" s="1349"/>
      <c r="H1539" s="1349"/>
      <c r="I1539" s="1349"/>
      <c r="J1539" s="1349"/>
      <c r="K1539" s="1349"/>
      <c r="L1539" s="1349"/>
      <c r="M1539" s="1349"/>
      <c r="N1539" s="1349"/>
      <c r="O1539" s="1349"/>
      <c r="P1539" s="1349"/>
      <c r="Q1539" s="1349"/>
      <c r="R1539" s="1349"/>
      <c r="S1539" s="1349"/>
      <c r="T1539" s="1349"/>
      <c r="U1539" s="1349"/>
      <c r="V1539" s="1349"/>
      <c r="W1539" s="1349"/>
      <c r="X1539" s="1349"/>
      <c r="Y1539" s="1349"/>
      <c r="Z1539" s="1349"/>
    </row>
    <row r="1540" spans="1:26">
      <c r="A1540" s="1413"/>
      <c r="B1540" s="1349"/>
      <c r="C1540" s="1349"/>
      <c r="D1540" s="1349"/>
      <c r="E1540" s="1349"/>
      <c r="F1540" s="1349"/>
      <c r="G1540" s="1349"/>
      <c r="H1540" s="1349"/>
      <c r="I1540" s="1349"/>
      <c r="J1540" s="1349"/>
      <c r="K1540" s="1349"/>
      <c r="L1540" s="1349"/>
      <c r="M1540" s="1349"/>
      <c r="N1540" s="1349"/>
      <c r="O1540" s="1349"/>
      <c r="P1540" s="1349"/>
      <c r="Q1540" s="1349"/>
      <c r="R1540" s="1349"/>
      <c r="S1540" s="1349"/>
      <c r="T1540" s="1349"/>
      <c r="U1540" s="1349"/>
      <c r="V1540" s="1349"/>
      <c r="W1540" s="1349"/>
      <c r="X1540" s="1349"/>
      <c r="Y1540" s="1349"/>
      <c r="Z1540" s="1349"/>
    </row>
    <row r="1541" spans="1:26">
      <c r="A1541" s="1413"/>
      <c r="B1541" s="1349"/>
      <c r="C1541" s="1349"/>
      <c r="D1541" s="1349"/>
      <c r="E1541" s="1349"/>
      <c r="F1541" s="1349"/>
      <c r="G1541" s="1349"/>
      <c r="H1541" s="1349"/>
      <c r="I1541" s="1349"/>
      <c r="J1541" s="1349"/>
      <c r="K1541" s="1349"/>
      <c r="L1541" s="1349"/>
      <c r="M1541" s="1349"/>
      <c r="N1541" s="1349"/>
      <c r="O1541" s="1349"/>
      <c r="P1541" s="1349"/>
      <c r="Q1541" s="1349"/>
      <c r="R1541" s="1349"/>
      <c r="S1541" s="1349"/>
      <c r="T1541" s="1349"/>
      <c r="U1541" s="1349"/>
      <c r="V1541" s="1349"/>
      <c r="W1541" s="1349"/>
      <c r="X1541" s="1349"/>
      <c r="Y1541" s="1349"/>
      <c r="Z1541" s="1349"/>
    </row>
    <row r="1542" spans="1:26">
      <c r="A1542" s="1413"/>
      <c r="B1542" s="1349"/>
      <c r="C1542" s="1349"/>
      <c r="D1542" s="1349"/>
      <c r="E1542" s="1349"/>
      <c r="F1542" s="1349"/>
      <c r="G1542" s="1349"/>
      <c r="H1542" s="1349"/>
      <c r="I1542" s="1349"/>
      <c r="J1542" s="1349"/>
      <c r="K1542" s="1349"/>
      <c r="L1542" s="1349"/>
      <c r="M1542" s="1349"/>
      <c r="N1542" s="1349"/>
      <c r="O1542" s="1349"/>
      <c r="P1542" s="1349"/>
      <c r="Q1542" s="1349"/>
      <c r="R1542" s="1349"/>
      <c r="S1542" s="1349"/>
      <c r="T1542" s="1349"/>
      <c r="U1542" s="1349"/>
      <c r="V1542" s="1349"/>
      <c r="W1542" s="1349"/>
      <c r="X1542" s="1349"/>
      <c r="Y1542" s="1349"/>
      <c r="Z1542" s="1349"/>
    </row>
    <row r="1543" spans="1:26">
      <c r="A1543" s="1413"/>
      <c r="B1543" s="1349"/>
      <c r="C1543" s="1349"/>
      <c r="D1543" s="1349"/>
      <c r="E1543" s="1349"/>
      <c r="F1543" s="1349"/>
      <c r="G1543" s="1349"/>
      <c r="H1543" s="1349"/>
      <c r="I1543" s="1349"/>
      <c r="J1543" s="1349"/>
      <c r="K1543" s="1349"/>
      <c r="L1543" s="1349"/>
      <c r="M1543" s="1349"/>
      <c r="N1543" s="1349"/>
      <c r="O1543" s="1349"/>
      <c r="P1543" s="1349"/>
      <c r="Q1543" s="1349"/>
      <c r="R1543" s="1349"/>
      <c r="S1543" s="1349"/>
      <c r="T1543" s="1349"/>
      <c r="U1543" s="1349"/>
      <c r="V1543" s="1349"/>
      <c r="W1543" s="1349"/>
      <c r="X1543" s="1349"/>
      <c r="Y1543" s="1349"/>
      <c r="Z1543" s="1349"/>
    </row>
    <row r="1544" spans="1:26">
      <c r="A1544" s="1414"/>
      <c r="B1544" s="1415"/>
      <c r="C1544" s="1415"/>
      <c r="D1544" s="1415"/>
      <c r="E1544" s="1415"/>
      <c r="F1544" s="1415"/>
      <c r="G1544" s="1415"/>
      <c r="H1544" s="1415"/>
      <c r="I1544" s="1415"/>
      <c r="J1544" s="1415"/>
      <c r="K1544" s="1415"/>
      <c r="L1544" s="1415"/>
      <c r="M1544" s="1415"/>
      <c r="N1544" s="1415"/>
      <c r="O1544" s="1415"/>
      <c r="P1544" s="1415"/>
      <c r="Q1544" s="1415"/>
      <c r="R1544" s="1415"/>
      <c r="S1544" s="1415"/>
      <c r="T1544" s="1415"/>
      <c r="U1544" s="1415"/>
      <c r="V1544" s="1415"/>
      <c r="W1544" s="1415"/>
      <c r="X1544" s="1415"/>
      <c r="Y1544" s="1415"/>
      <c r="Z1544" s="1415"/>
    </row>
    <row r="1545" spans="1:26">
      <c r="A1545" s="1416"/>
      <c r="B1545" s="1416"/>
      <c r="C1545" s="1416"/>
      <c r="D1545" s="1416"/>
      <c r="E1545" s="1416"/>
      <c r="F1545" s="1416"/>
      <c r="G1545" s="1416"/>
      <c r="H1545" s="1416"/>
      <c r="I1545" s="1416"/>
      <c r="J1545" s="1416"/>
      <c r="K1545" s="1416"/>
      <c r="L1545" s="1416"/>
      <c r="M1545" s="1416"/>
      <c r="N1545" s="1416"/>
      <c r="O1545" s="1416"/>
      <c r="P1545" s="1416"/>
      <c r="Q1545" s="1416"/>
      <c r="R1545" s="1416"/>
      <c r="S1545" s="1416"/>
      <c r="T1545" s="1416"/>
      <c r="U1545" s="1416"/>
      <c r="V1545" s="1416"/>
      <c r="W1545" s="1416"/>
      <c r="X1545" s="1416"/>
      <c r="Y1545" s="1416"/>
      <c r="Z1545" s="1417"/>
    </row>
    <row r="1546" spans="1:26">
      <c r="A1546" s="1320" t="s">
        <v>330</v>
      </c>
      <c r="B1546" s="1321"/>
      <c r="C1546" s="1321"/>
      <c r="D1546" s="1321"/>
      <c r="E1546" s="1321"/>
      <c r="F1546" s="1321"/>
      <c r="G1546" s="1321"/>
      <c r="H1546" s="1321"/>
      <c r="I1546" s="1321"/>
      <c r="J1546" s="1321"/>
      <c r="K1546" s="1321"/>
      <c r="L1546" s="1321"/>
      <c r="M1546" s="1321"/>
      <c r="N1546" s="1321"/>
      <c r="O1546" s="1321"/>
      <c r="P1546" s="1321"/>
      <c r="Q1546" s="1321"/>
      <c r="R1546" s="1321"/>
      <c r="S1546" s="1321"/>
      <c r="T1546" s="1321"/>
      <c r="U1546" s="1321"/>
      <c r="V1546" s="1321"/>
      <c r="W1546" s="1321"/>
      <c r="X1546" s="1321"/>
      <c r="Y1546" s="1321"/>
      <c r="Z1546" s="1321"/>
    </row>
    <row r="1547" spans="1:26">
      <c r="A1547" s="1418"/>
      <c r="B1547" s="1419"/>
      <c r="C1547" s="1419"/>
      <c r="D1547" s="1419"/>
      <c r="E1547" s="1419"/>
      <c r="F1547" s="1419"/>
      <c r="G1547" s="1419"/>
      <c r="H1547" s="1419"/>
      <c r="I1547" s="1419"/>
      <c r="J1547" s="1419"/>
      <c r="K1547" s="1419"/>
      <c r="L1547" s="1419"/>
      <c r="M1547" s="1419"/>
      <c r="N1547" s="1419"/>
      <c r="O1547" s="1419"/>
      <c r="P1547" s="1419"/>
      <c r="Q1547" s="1419"/>
      <c r="R1547" s="1419"/>
      <c r="S1547" s="1419"/>
      <c r="T1547" s="1419"/>
      <c r="U1547" s="1419"/>
      <c r="V1547" s="1419"/>
      <c r="W1547" s="1419"/>
      <c r="X1547" s="1419"/>
      <c r="Y1547" s="1419"/>
      <c r="Z1547" s="1419"/>
    </row>
    <row r="1548" spans="1:26">
      <c r="A1548" s="1420"/>
      <c r="B1548" s="1421"/>
      <c r="C1548" s="1421"/>
      <c r="D1548" s="1421"/>
      <c r="E1548" s="1421"/>
      <c r="F1548" s="1421"/>
      <c r="G1548" s="1421"/>
      <c r="H1548" s="1421"/>
      <c r="I1548" s="1421"/>
      <c r="J1548" s="1421"/>
      <c r="K1548" s="1421"/>
      <c r="L1548" s="1421"/>
      <c r="M1548" s="1421"/>
      <c r="N1548" s="1421"/>
      <c r="O1548" s="1421"/>
      <c r="P1548" s="1421"/>
      <c r="Q1548" s="1421"/>
      <c r="R1548" s="1421"/>
      <c r="S1548" s="1421"/>
      <c r="T1548" s="1421"/>
      <c r="U1548" s="1421"/>
      <c r="V1548" s="1421"/>
      <c r="W1548" s="1421"/>
      <c r="X1548" s="1421"/>
      <c r="Y1548" s="1421"/>
      <c r="Z1548" s="1421"/>
    </row>
    <row r="1549" spans="1:26">
      <c r="A1549" s="1422"/>
      <c r="B1549" s="1423"/>
      <c r="C1549" s="1423"/>
      <c r="D1549" s="1423"/>
      <c r="E1549" s="1423"/>
      <c r="F1549" s="1423"/>
      <c r="G1549" s="1423"/>
      <c r="H1549" s="1423"/>
      <c r="I1549" s="1423"/>
      <c r="J1549" s="1423"/>
      <c r="K1549" s="1423"/>
      <c r="L1549" s="1423"/>
      <c r="M1549" s="1423"/>
      <c r="N1549" s="1423"/>
      <c r="O1549" s="1423"/>
      <c r="P1549" s="1423"/>
      <c r="Q1549" s="1423"/>
      <c r="R1549" s="1423"/>
      <c r="S1549" s="1423"/>
      <c r="T1549" s="1423"/>
      <c r="U1549" s="1423"/>
      <c r="V1549" s="1423"/>
      <c r="W1549" s="1423"/>
      <c r="X1549" s="1423"/>
      <c r="Y1549" s="1423"/>
      <c r="Z1549" s="1423"/>
    </row>
    <row r="1550" spans="1:26">
      <c r="A1550" s="1424"/>
      <c r="B1550" s="1425"/>
      <c r="C1550" s="1425"/>
      <c r="D1550" s="1425"/>
      <c r="E1550" s="1425"/>
      <c r="F1550" s="1425"/>
      <c r="G1550" s="1425"/>
      <c r="H1550" s="1425"/>
      <c r="I1550" s="1425"/>
      <c r="J1550" s="1425"/>
      <c r="K1550" s="1425"/>
      <c r="L1550" s="1425"/>
      <c r="M1550" s="1425"/>
      <c r="N1550" s="1425"/>
      <c r="O1550" s="1425"/>
      <c r="P1550" s="1425"/>
      <c r="Q1550" s="1425"/>
      <c r="R1550" s="1425"/>
      <c r="S1550" s="1425"/>
      <c r="T1550" s="1425"/>
      <c r="U1550" s="1425"/>
      <c r="V1550" s="1425"/>
      <c r="W1550" s="1425"/>
      <c r="X1550" s="1425"/>
      <c r="Y1550" s="1425"/>
      <c r="Z1550" s="1426"/>
    </row>
    <row r="1551" spans="1:26">
      <c r="A1551" s="1427"/>
      <c r="B1551" s="1428" t="s">
        <v>331</v>
      </c>
      <c r="C1551" s="1428"/>
      <c r="D1551" s="1428"/>
      <c r="E1551" s="1428"/>
      <c r="F1551" s="1428"/>
      <c r="G1551" s="1428"/>
      <c r="H1551" s="1429"/>
      <c r="I1551" s="1429"/>
      <c r="J1551" s="1429"/>
      <c r="K1551" s="1428" t="s">
        <v>332</v>
      </c>
      <c r="L1551" s="1428"/>
      <c r="M1551" s="1428"/>
      <c r="N1551" s="1428"/>
      <c r="O1551" s="1428"/>
      <c r="P1551" s="1428"/>
      <c r="Q1551" s="1428"/>
      <c r="R1551" s="1429"/>
      <c r="S1551" s="1429"/>
      <c r="T1551" s="1428"/>
      <c r="U1551" s="1428"/>
      <c r="V1551" s="1428"/>
      <c r="W1551" s="1428"/>
      <c r="X1551" s="1428"/>
      <c r="Y1551" s="1428"/>
      <c r="Z1551" s="1428"/>
    </row>
    <row r="1552" spans="1:26">
      <c r="A1552" s="1427"/>
      <c r="B1552" s="1430"/>
      <c r="C1552" s="1429"/>
      <c r="D1552" s="1429"/>
      <c r="E1552" s="1429"/>
      <c r="F1552" s="1429"/>
      <c r="G1552" s="1429"/>
      <c r="H1552" s="1429"/>
      <c r="I1552" s="1429"/>
      <c r="J1552" s="1429"/>
      <c r="K1552" s="1430"/>
      <c r="L1552" s="1430"/>
      <c r="M1552" s="1429"/>
      <c r="N1552" s="1429"/>
      <c r="O1552" s="1429"/>
      <c r="P1552" s="1429"/>
      <c r="Q1552" s="1429"/>
      <c r="R1552" s="1429"/>
      <c r="S1552" s="1429"/>
      <c r="T1552" s="1430"/>
      <c r="U1552" s="1430"/>
      <c r="V1552" s="1430"/>
      <c r="W1552" s="1429"/>
      <c r="X1552" s="1429"/>
      <c r="Y1552" s="1429"/>
      <c r="Z1552" s="1429"/>
    </row>
    <row r="1553" spans="1:26">
      <c r="A1553" s="1427"/>
      <c r="B1553" s="1430"/>
      <c r="C1553" s="1429"/>
      <c r="D1553" s="1429"/>
      <c r="E1553" s="1429"/>
      <c r="F1553" s="1429"/>
      <c r="G1553" s="1429"/>
      <c r="H1553" s="1429"/>
      <c r="I1553" s="1429"/>
      <c r="J1553" s="1429"/>
      <c r="K1553" s="1430"/>
      <c r="L1553" s="1430"/>
      <c r="M1553" s="1429"/>
      <c r="N1553" s="1429"/>
      <c r="O1553" s="1429"/>
      <c r="P1553" s="1429"/>
      <c r="Q1553" s="1429"/>
      <c r="R1553" s="1429"/>
      <c r="S1553" s="1429"/>
      <c r="T1553" s="1430"/>
      <c r="U1553" s="1430"/>
      <c r="V1553" s="1430"/>
      <c r="W1553" s="1429"/>
      <c r="X1553" s="1429"/>
      <c r="Y1553" s="1429"/>
      <c r="Z1553" s="1429"/>
    </row>
    <row r="1554" spans="1:26">
      <c r="A1554" s="1427"/>
      <c r="B1554" s="1430"/>
      <c r="C1554" s="1429"/>
      <c r="D1554" s="1429"/>
      <c r="E1554" s="1429"/>
      <c r="F1554" s="1429"/>
      <c r="G1554" s="1429"/>
      <c r="H1554" s="1429"/>
      <c r="I1554" s="1429"/>
      <c r="J1554" s="1429"/>
      <c r="K1554" s="1430"/>
      <c r="L1554" s="1430"/>
      <c r="M1554" s="1429"/>
      <c r="N1554" s="1429"/>
      <c r="O1554" s="1429"/>
      <c r="P1554" s="1429"/>
      <c r="Q1554" s="1429"/>
      <c r="R1554" s="1429"/>
      <c r="S1554" s="1429"/>
      <c r="T1554" s="1430"/>
      <c r="U1554" s="1430"/>
      <c r="V1554" s="1430"/>
      <c r="W1554" s="1429"/>
      <c r="X1554" s="1429"/>
      <c r="Y1554" s="1429"/>
      <c r="Z1554" s="1429"/>
    </row>
    <row r="1555" spans="1:26">
      <c r="A1555" s="1431"/>
      <c r="B1555" s="1432" t="s">
        <v>333</v>
      </c>
      <c r="C1555" s="1433"/>
      <c r="D1555" s="1433"/>
      <c r="E1555" s="1433"/>
      <c r="F1555" s="1433"/>
      <c r="G1555" s="1433"/>
      <c r="H1555" s="1433"/>
      <c r="I1555" s="1434"/>
      <c r="J1555" s="1435"/>
      <c r="K1555" s="1432" t="s">
        <v>333</v>
      </c>
      <c r="L1555" s="1436"/>
      <c r="M1555" s="1433"/>
      <c r="N1555" s="1433"/>
      <c r="O1555" s="1433"/>
      <c r="P1555" s="1433"/>
      <c r="Q1555" s="1433"/>
      <c r="R1555" s="1433"/>
      <c r="S1555" s="1435"/>
      <c r="T1555" s="1437"/>
      <c r="U1555" s="1438"/>
      <c r="V1555" s="1438"/>
      <c r="W1555" s="1439"/>
      <c r="X1555" s="1439"/>
      <c r="Y1555" s="1439"/>
      <c r="Z1555" s="1439"/>
    </row>
    <row r="1556" spans="1:26">
      <c r="A1556" s="1431"/>
      <c r="B1556" s="1437" t="s">
        <v>334</v>
      </c>
      <c r="C1556" s="1439"/>
      <c r="D1556" s="1439"/>
      <c r="E1556" s="1439"/>
      <c r="F1556" s="1439"/>
      <c r="G1556" s="1439"/>
      <c r="H1556" s="1439"/>
      <c r="I1556" s="1435"/>
      <c r="J1556" s="1435"/>
      <c r="K1556" s="1437" t="s">
        <v>334</v>
      </c>
      <c r="L1556" s="1438"/>
      <c r="M1556" s="1439"/>
      <c r="N1556" s="1439"/>
      <c r="O1556" s="1439"/>
      <c r="P1556" s="1439"/>
      <c r="Q1556" s="1439"/>
      <c r="R1556" s="1439"/>
      <c r="S1556" s="1435"/>
      <c r="T1556" s="1437"/>
      <c r="U1556" s="1438"/>
      <c r="V1556" s="1438"/>
      <c r="W1556" s="1439"/>
      <c r="X1556" s="1439"/>
      <c r="Y1556" s="1439"/>
      <c r="Z1556" s="1439"/>
    </row>
    <row r="1557" spans="1:26">
      <c r="A1557" s="1440"/>
      <c r="B1557" s="1432" t="s">
        <v>335</v>
      </c>
      <c r="C1557" s="1432"/>
      <c r="D1557" s="1432"/>
      <c r="E1557" s="1432"/>
      <c r="F1557" s="1432"/>
      <c r="G1557" s="1432"/>
      <c r="H1557" s="1432"/>
      <c r="I1557" s="1441"/>
      <c r="J1557" s="1434"/>
      <c r="K1557" s="1432">
        <v>0</v>
      </c>
      <c r="L1557" s="1436"/>
      <c r="M1557" s="1436"/>
      <c r="N1557" s="1436"/>
      <c r="O1557" s="1436"/>
      <c r="P1557" s="1436"/>
      <c r="Q1557" s="1436"/>
      <c r="R1557" s="1436"/>
      <c r="S1557" s="1442"/>
      <c r="T1557" s="1432"/>
      <c r="U1557" s="1432"/>
      <c r="V1557" s="1432"/>
      <c r="W1557" s="1432"/>
      <c r="X1557" s="1432"/>
      <c r="Y1557" s="1432"/>
      <c r="Z1557" s="1432"/>
    </row>
    <row r="1559" spans="1:26">
      <c r="A1559" s="1295"/>
      <c r="B1559" s="1295"/>
      <c r="C1559" s="1295"/>
      <c r="D1559" s="1295"/>
      <c r="E1559" s="1295"/>
      <c r="F1559" s="1296" t="s">
        <v>336</v>
      </c>
      <c r="G1559" s="1297"/>
      <c r="H1559" s="1297"/>
      <c r="I1559" s="1297"/>
      <c r="J1559" s="1297"/>
      <c r="K1559" s="1297"/>
      <c r="L1559" s="1297"/>
      <c r="M1559" s="1297"/>
      <c r="N1559" s="1297"/>
      <c r="O1559" s="1297"/>
      <c r="P1559" s="1297"/>
      <c r="Q1559" s="1297"/>
      <c r="R1559" s="1297"/>
      <c r="S1559" s="1297"/>
      <c r="T1559" s="1297"/>
      <c r="U1559" s="1297"/>
      <c r="V1559" s="1297"/>
      <c r="W1559" s="1298"/>
      <c r="X1559" s="1299" t="s">
        <v>292</v>
      </c>
      <c r="Y1559" s="1299"/>
      <c r="Z1559" s="1299"/>
    </row>
    <row r="1560" spans="1:26">
      <c r="A1560" s="1295"/>
      <c r="B1560" s="1295"/>
      <c r="C1560" s="1295"/>
      <c r="D1560" s="1295"/>
      <c r="E1560" s="1295"/>
      <c r="F1560" s="1301"/>
      <c r="G1560" s="1302"/>
      <c r="H1560" s="1302"/>
      <c r="I1560" s="1302"/>
      <c r="J1560" s="1302"/>
      <c r="K1560" s="1302"/>
      <c r="L1560" s="1302"/>
      <c r="M1560" s="1302"/>
      <c r="N1560" s="1302"/>
      <c r="O1560" s="1302"/>
      <c r="P1560" s="1302"/>
      <c r="Q1560" s="1302"/>
      <c r="R1560" s="1302"/>
      <c r="S1560" s="1302"/>
      <c r="T1560" s="1302"/>
      <c r="U1560" s="1302"/>
      <c r="V1560" s="1302"/>
      <c r="W1560" s="1303"/>
      <c r="X1560" s="1299"/>
      <c r="Y1560" s="1299"/>
      <c r="Z1560" s="1299"/>
    </row>
    <row r="1561" spans="1:26">
      <c r="A1561" s="1295"/>
      <c r="B1561" s="1295"/>
      <c r="C1561" s="1295"/>
      <c r="D1561" s="1295"/>
      <c r="E1561" s="1295"/>
      <c r="F1561" s="1301"/>
      <c r="G1561" s="1302"/>
      <c r="H1561" s="1302"/>
      <c r="I1561" s="1302"/>
      <c r="J1561" s="1302"/>
      <c r="K1561" s="1302"/>
      <c r="L1561" s="1302"/>
      <c r="M1561" s="1302"/>
      <c r="N1561" s="1302"/>
      <c r="O1561" s="1302"/>
      <c r="P1561" s="1302"/>
      <c r="Q1561" s="1302"/>
      <c r="R1561" s="1302"/>
      <c r="S1561" s="1302"/>
      <c r="T1561" s="1302"/>
      <c r="U1561" s="1302"/>
      <c r="V1561" s="1302"/>
      <c r="W1561" s="1303"/>
      <c r="X1561" s="1299" t="s">
        <v>293</v>
      </c>
      <c r="Y1561" s="1299"/>
      <c r="Z1561" s="1299"/>
    </row>
    <row r="1562" spans="1:26">
      <c r="A1562" s="1295"/>
      <c r="B1562" s="1295"/>
      <c r="C1562" s="1295"/>
      <c r="D1562" s="1295"/>
      <c r="E1562" s="1295"/>
      <c r="F1562" s="1304"/>
      <c r="G1562" s="1305"/>
      <c r="H1562" s="1305"/>
      <c r="I1562" s="1305"/>
      <c r="J1562" s="1305"/>
      <c r="K1562" s="1305"/>
      <c r="L1562" s="1305"/>
      <c r="M1562" s="1305"/>
      <c r="N1562" s="1305"/>
      <c r="O1562" s="1305"/>
      <c r="P1562" s="1305"/>
      <c r="Q1562" s="1305"/>
      <c r="R1562" s="1305"/>
      <c r="S1562" s="1305"/>
      <c r="T1562" s="1305"/>
      <c r="U1562" s="1305"/>
      <c r="V1562" s="1305"/>
      <c r="W1562" s="1306"/>
      <c r="X1562" s="1299"/>
      <c r="Y1562" s="1299"/>
      <c r="Z1562" s="1299"/>
    </row>
    <row r="1563" spans="1:26">
      <c r="A1563" s="1295"/>
      <c r="B1563" s="1295"/>
      <c r="C1563" s="1295"/>
      <c r="D1563" s="1295"/>
      <c r="E1563" s="1295"/>
      <c r="F1563" s="1307"/>
      <c r="G1563" s="1308"/>
      <c r="H1563" s="1308"/>
      <c r="I1563" s="1308"/>
      <c r="J1563" s="1308"/>
      <c r="K1563" s="1308"/>
      <c r="L1563" s="1308"/>
      <c r="M1563" s="1308"/>
      <c r="N1563" s="1308"/>
      <c r="O1563" s="1308"/>
      <c r="P1563" s="1308"/>
      <c r="Q1563" s="1308"/>
      <c r="R1563" s="1308"/>
      <c r="S1563" s="1308"/>
      <c r="T1563" s="1308"/>
      <c r="U1563" s="1309"/>
      <c r="V1563" s="1309"/>
      <c r="W1563" s="1309"/>
      <c r="X1563" s="1309"/>
      <c r="Y1563" s="1308"/>
      <c r="Z1563" s="1308"/>
    </row>
    <row r="1564" spans="1:26" ht="15.6">
      <c r="A1564" s="1295"/>
      <c r="B1564" s="1295"/>
      <c r="C1564" s="1295"/>
      <c r="D1564" s="1295"/>
      <c r="E1564" s="1295"/>
      <c r="F1564" s="1310"/>
      <c r="G1564" s="1311"/>
      <c r="H1564" s="1311"/>
      <c r="I1564" s="1311"/>
      <c r="J1564" s="1311"/>
      <c r="K1564" s="1311"/>
      <c r="L1564" s="1311"/>
      <c r="M1564" s="1311"/>
      <c r="N1564" s="1311"/>
      <c r="O1564" s="1311"/>
      <c r="P1564" s="1311"/>
      <c r="Q1564" s="1311"/>
      <c r="R1564" s="1311"/>
      <c r="S1564" s="1312"/>
      <c r="T1564" s="1313" t="s">
        <v>294</v>
      </c>
      <c r="U1564" s="1313"/>
      <c r="V1564" s="1314"/>
      <c r="W1564" s="1315"/>
      <c r="X1564" s="1315"/>
      <c r="Y1564" s="1315"/>
      <c r="Z1564" s="1316"/>
    </row>
    <row r="1565" spans="1:26">
      <c r="A1565" s="1295"/>
      <c r="B1565" s="1295"/>
      <c r="C1565" s="1295"/>
      <c r="D1565" s="1295"/>
      <c r="E1565" s="1295"/>
      <c r="F1565" s="1317"/>
      <c r="G1565" s="1318"/>
      <c r="H1565" s="1318"/>
      <c r="I1565" s="1318"/>
      <c r="J1565" s="1318"/>
      <c r="K1565" s="1318"/>
      <c r="L1565" s="1318"/>
      <c r="M1565" s="1318"/>
      <c r="N1565" s="1318"/>
      <c r="O1565" s="1318"/>
      <c r="P1565" s="1318"/>
      <c r="Q1565" s="1318"/>
      <c r="R1565" s="1318"/>
      <c r="S1565" s="1318"/>
      <c r="T1565" s="1318"/>
      <c r="U1565" s="1319"/>
      <c r="V1565" s="1319"/>
      <c r="W1565" s="1319"/>
      <c r="X1565" s="1319"/>
      <c r="Y1565" s="1318"/>
      <c r="Z1565" s="1318"/>
    </row>
    <row r="1566" spans="1:26">
      <c r="A1566" s="1320" t="s">
        <v>295</v>
      </c>
      <c r="B1566" s="1321"/>
      <c r="C1566" s="1321"/>
      <c r="D1566" s="1321"/>
      <c r="E1566" s="1321"/>
      <c r="F1566" s="1321"/>
      <c r="G1566" s="1321"/>
      <c r="H1566" s="1321"/>
      <c r="I1566" s="1321"/>
      <c r="J1566" s="1321"/>
      <c r="K1566" s="1321"/>
      <c r="L1566" s="1321"/>
      <c r="M1566" s="1321"/>
      <c r="N1566" s="1321"/>
      <c r="O1566" s="1321"/>
      <c r="P1566" s="1321"/>
      <c r="Q1566" s="1321"/>
      <c r="R1566" s="1321"/>
      <c r="S1566" s="1321"/>
      <c r="T1566" s="1321"/>
      <c r="U1566" s="1321"/>
      <c r="V1566" s="1321"/>
      <c r="W1566" s="1321"/>
      <c r="X1566" s="1321"/>
      <c r="Y1566" s="1321"/>
      <c r="Z1566" s="1322"/>
    </row>
    <row r="1567" spans="1:26">
      <c r="A1567" s="1323" t="s">
        <v>296</v>
      </c>
      <c r="B1567" s="1323"/>
      <c r="C1567" s="1323"/>
      <c r="D1567" s="1323"/>
      <c r="E1567" s="1323"/>
      <c r="F1567" s="1324"/>
      <c r="G1567" s="1324"/>
      <c r="H1567" s="1324"/>
      <c r="I1567" s="1324"/>
      <c r="J1567" s="1324"/>
      <c r="K1567" s="1324"/>
      <c r="L1567" s="1325" t="s">
        <v>297</v>
      </c>
      <c r="M1567" s="1325"/>
      <c r="N1567" s="1325"/>
      <c r="O1567" s="1326"/>
      <c r="P1567" s="1327"/>
      <c r="Q1567" s="1327"/>
      <c r="R1567" s="1327"/>
      <c r="S1567" s="1327"/>
      <c r="T1567" s="1325" t="s">
        <v>298</v>
      </c>
      <c r="U1567" s="1325"/>
      <c r="V1567" s="1325"/>
      <c r="W1567" s="1325"/>
      <c r="X1567" s="1328"/>
      <c r="Y1567" s="1329"/>
      <c r="Z1567" s="1330"/>
    </row>
    <row r="1568" spans="1:26">
      <c r="A1568" s="1331" t="s">
        <v>299</v>
      </c>
      <c r="B1568" s="1332"/>
      <c r="C1568" s="1332"/>
      <c r="D1568" s="1332"/>
      <c r="E1568" s="1333"/>
      <c r="F1568" s="1334" t="s">
        <v>300</v>
      </c>
      <c r="G1568" s="1335"/>
      <c r="H1568" s="1335"/>
      <c r="I1568" s="1335"/>
      <c r="J1568" s="1335"/>
      <c r="K1568" s="1335"/>
      <c r="L1568" s="1335"/>
      <c r="M1568" s="1335"/>
      <c r="N1568" s="1335"/>
      <c r="O1568" s="1335"/>
      <c r="P1568" s="1335"/>
      <c r="Q1568" s="1335"/>
      <c r="R1568" s="1335"/>
      <c r="S1568" s="1335"/>
      <c r="T1568" s="1335"/>
      <c r="U1568" s="1335"/>
      <c r="V1568" s="1335"/>
      <c r="W1568" s="1335"/>
      <c r="X1568" s="1335"/>
      <c r="Y1568" s="1335"/>
      <c r="Z1568" s="1336"/>
    </row>
    <row r="1569" spans="1:26">
      <c r="A1569" s="1337"/>
      <c r="B1569" s="1338"/>
      <c r="C1569" s="1338"/>
      <c r="D1569" s="1338"/>
      <c r="E1569" s="1339"/>
      <c r="F1569" s="1340"/>
      <c r="G1569" s="1341"/>
      <c r="H1569" s="1341"/>
      <c r="I1569" s="1341"/>
      <c r="J1569" s="1341"/>
      <c r="K1569" s="1341"/>
      <c r="L1569" s="1341"/>
      <c r="M1569" s="1341"/>
      <c r="N1569" s="1341"/>
      <c r="O1569" s="1341"/>
      <c r="P1569" s="1341"/>
      <c r="Q1569" s="1341"/>
      <c r="R1569" s="1341"/>
      <c r="S1569" s="1341"/>
      <c r="T1569" s="1341"/>
      <c r="U1569" s="1341"/>
      <c r="V1569" s="1341"/>
      <c r="W1569" s="1341"/>
      <c r="X1569" s="1341"/>
      <c r="Y1569" s="1341"/>
      <c r="Z1569" s="1342"/>
    </row>
    <row r="1570" spans="1:26">
      <c r="A1570" s="1343" t="s">
        <v>301</v>
      </c>
      <c r="B1570" s="1343"/>
      <c r="C1570" s="1343"/>
      <c r="D1570" s="1343"/>
      <c r="E1570" s="1343"/>
      <c r="F1570" s="1324"/>
      <c r="G1570" s="1324"/>
      <c r="H1570" s="1324"/>
      <c r="I1570" s="1324"/>
      <c r="J1570" s="1324"/>
      <c r="K1570" s="1324"/>
      <c r="L1570" s="1324"/>
      <c r="M1570" s="1324"/>
      <c r="N1570" s="1324"/>
      <c r="O1570" s="1324"/>
      <c r="P1570" s="1324"/>
      <c r="Q1570" s="1324"/>
      <c r="R1570" s="1324"/>
      <c r="S1570" s="1344" t="s">
        <v>302</v>
      </c>
      <c r="T1570" s="1345"/>
      <c r="U1570" s="1346"/>
      <c r="V1570" s="1347"/>
      <c r="W1570" s="1347"/>
      <c r="X1570" s="1347"/>
      <c r="Y1570" s="1347"/>
      <c r="Z1570" s="1348"/>
    </row>
    <row r="1571" spans="1:26">
      <c r="A1571" s="1343" t="s">
        <v>303</v>
      </c>
      <c r="B1571" s="1343"/>
      <c r="C1571" s="1343"/>
      <c r="D1571" s="1343"/>
      <c r="E1571" s="1343"/>
      <c r="F1571" s="1324"/>
      <c r="G1571" s="1324"/>
      <c r="H1571" s="1324"/>
      <c r="I1571" s="1324"/>
      <c r="J1571" s="1324"/>
      <c r="K1571" s="1324"/>
      <c r="L1571" s="1324"/>
      <c r="M1571" s="1324"/>
      <c r="N1571" s="1324"/>
      <c r="O1571" s="1324"/>
      <c r="P1571" s="1324"/>
      <c r="Q1571" s="1324"/>
      <c r="R1571" s="1324"/>
      <c r="S1571" s="1344" t="s">
        <v>304</v>
      </c>
      <c r="T1571" s="1345"/>
      <c r="U1571" s="1346"/>
      <c r="V1571" s="1347"/>
      <c r="W1571" s="1347"/>
      <c r="X1571" s="1347"/>
      <c r="Y1571" s="1347"/>
      <c r="Z1571" s="1348"/>
    </row>
    <row r="1572" spans="1:26">
      <c r="A1572" s="1349"/>
      <c r="B1572" s="1349"/>
      <c r="C1572" s="1349"/>
      <c r="D1572" s="1349"/>
      <c r="E1572" s="1349"/>
      <c r="F1572" s="1350"/>
      <c r="G1572" s="1350"/>
      <c r="H1572" s="1350"/>
      <c r="I1572" s="1350"/>
      <c r="J1572" s="1350"/>
      <c r="K1572" s="1350"/>
      <c r="L1572" s="1350"/>
      <c r="M1572" s="1350"/>
      <c r="N1572" s="1350"/>
      <c r="O1572" s="1350"/>
      <c r="P1572" s="1350"/>
      <c r="Q1572" s="1350"/>
      <c r="R1572" s="1350"/>
      <c r="S1572" s="1350"/>
      <c r="T1572" s="1350"/>
      <c r="U1572" s="1350"/>
      <c r="V1572" s="1350"/>
      <c r="W1572" s="1350"/>
      <c r="X1572" s="1350"/>
      <c r="Y1572" s="1350"/>
      <c r="Z1572" s="1351"/>
    </row>
    <row r="1573" spans="1:26">
      <c r="A1573" s="1320" t="s">
        <v>305</v>
      </c>
      <c r="B1573" s="1321"/>
      <c r="C1573" s="1321"/>
      <c r="D1573" s="1321"/>
      <c r="E1573" s="1321"/>
      <c r="F1573" s="1321"/>
      <c r="G1573" s="1321"/>
      <c r="H1573" s="1321"/>
      <c r="I1573" s="1321"/>
      <c r="J1573" s="1321"/>
      <c r="K1573" s="1321"/>
      <c r="L1573" s="1321"/>
      <c r="M1573" s="1321"/>
      <c r="N1573" s="1321"/>
      <c r="O1573" s="1321"/>
      <c r="P1573" s="1321"/>
      <c r="Q1573" s="1321"/>
      <c r="R1573" s="1321"/>
      <c r="S1573" s="1321"/>
      <c r="T1573" s="1321"/>
      <c r="U1573" s="1321"/>
      <c r="V1573" s="1321"/>
      <c r="W1573" s="1321"/>
      <c r="X1573" s="1321"/>
      <c r="Y1573" s="1321"/>
      <c r="Z1573" s="1322"/>
    </row>
    <row r="1574" spans="1:26">
      <c r="A1574" s="1352" t="s">
        <v>306</v>
      </c>
      <c r="B1574" s="1353"/>
      <c r="C1574" s="1354"/>
      <c r="D1574" s="1355" t="s">
        <v>69</v>
      </c>
      <c r="E1574" s="1356"/>
      <c r="F1574" s="1356"/>
      <c r="G1574" s="1356"/>
      <c r="H1574" s="1356"/>
      <c r="I1574" s="1356"/>
      <c r="J1574" s="1356"/>
      <c r="K1574" s="1356"/>
      <c r="L1574" s="1356"/>
      <c r="M1574" s="1356"/>
      <c r="N1574" s="1356"/>
      <c r="O1574" s="1356"/>
      <c r="P1574" s="1356"/>
      <c r="Q1574" s="1356"/>
      <c r="R1574" s="1356"/>
      <c r="S1574" s="1356"/>
      <c r="T1574" s="1356"/>
      <c r="U1574" s="1356"/>
      <c r="V1574" s="1356"/>
      <c r="W1574" s="1356"/>
      <c r="X1574" s="1356"/>
      <c r="Y1574" s="1353"/>
      <c r="Z1574" s="1357" t="s">
        <v>105</v>
      </c>
    </row>
    <row r="1575" spans="1:26">
      <c r="A1575" s="1557" t="str">
        <f>'[131]PTO GENERAL'!A70</f>
        <v>5.01</v>
      </c>
      <c r="B1575" s="1359"/>
      <c r="C1575" s="1360"/>
      <c r="D1575" s="1558" t="str">
        <f>'[131]PTO GENERAL'!B70</f>
        <v>EXCAVACIÓNES MECANICAS VARIAS EN MATERIAL COMUN SECO. (INCLUYE ACARREO LIBRE HASTA 5 KM.)</v>
      </c>
      <c r="E1575" s="1559"/>
      <c r="F1575" s="1559"/>
      <c r="G1575" s="1559"/>
      <c r="H1575" s="1559"/>
      <c r="I1575" s="1559"/>
      <c r="J1575" s="1559"/>
      <c r="K1575" s="1559"/>
      <c r="L1575" s="1559"/>
      <c r="M1575" s="1559"/>
      <c r="N1575" s="1559"/>
      <c r="O1575" s="1559"/>
      <c r="P1575" s="1559"/>
      <c r="Q1575" s="1559"/>
      <c r="R1575" s="1559"/>
      <c r="S1575" s="1559"/>
      <c r="T1575" s="1559"/>
      <c r="U1575" s="1559"/>
      <c r="V1575" s="1559"/>
      <c r="W1575" s="1559"/>
      <c r="X1575" s="1559"/>
      <c r="Y1575" s="1560"/>
      <c r="Z1575" s="1362" t="s">
        <v>172</v>
      </c>
    </row>
    <row r="1576" spans="1:26">
      <c r="A1576" s="1363"/>
      <c r="B1576" s="1364"/>
      <c r="C1576" s="1365"/>
      <c r="D1576" s="1561"/>
      <c r="E1576" s="1562"/>
      <c r="F1576" s="1562"/>
      <c r="G1576" s="1562"/>
      <c r="H1576" s="1562"/>
      <c r="I1576" s="1562"/>
      <c r="J1576" s="1562"/>
      <c r="K1576" s="1562"/>
      <c r="L1576" s="1562"/>
      <c r="M1576" s="1562"/>
      <c r="N1576" s="1562"/>
      <c r="O1576" s="1562"/>
      <c r="P1576" s="1562"/>
      <c r="Q1576" s="1562"/>
      <c r="R1576" s="1562"/>
      <c r="S1576" s="1562"/>
      <c r="T1576" s="1562"/>
      <c r="U1576" s="1562"/>
      <c r="V1576" s="1562"/>
      <c r="W1576" s="1562"/>
      <c r="X1576" s="1562"/>
      <c r="Y1576" s="1563"/>
      <c r="Z1576" s="1367"/>
    </row>
    <row r="1577" spans="1:26">
      <c r="A1577" s="1350"/>
      <c r="B1577" s="1350"/>
      <c r="C1577" s="1350"/>
      <c r="D1577" s="1350"/>
      <c r="E1577" s="1350"/>
      <c r="F1577" s="1350"/>
      <c r="G1577" s="1350"/>
      <c r="H1577" s="1350"/>
      <c r="I1577" s="1350"/>
      <c r="J1577" s="1350"/>
      <c r="K1577" s="1350"/>
      <c r="L1577" s="1350"/>
      <c r="M1577" s="1350"/>
      <c r="N1577" s="1350"/>
      <c r="O1577" s="1350"/>
      <c r="P1577" s="1350"/>
      <c r="Q1577" s="1350"/>
      <c r="R1577" s="1350"/>
      <c r="S1577" s="1350"/>
      <c r="T1577" s="1350"/>
      <c r="U1577" s="1350"/>
      <c r="V1577" s="1350"/>
      <c r="W1577" s="1350"/>
      <c r="X1577" s="1350"/>
      <c r="Y1577" s="1350"/>
      <c r="Z1577" s="1350"/>
    </row>
    <row r="1578" spans="1:26">
      <c r="A1578" s="1368" t="s">
        <v>309</v>
      </c>
      <c r="B1578" s="1369"/>
      <c r="C1578" s="1369"/>
      <c r="D1578" s="1369"/>
      <c r="E1578" s="1369"/>
      <c r="F1578" s="1369"/>
      <c r="G1578" s="1369"/>
      <c r="H1578" s="1369"/>
      <c r="I1578" s="1369"/>
      <c r="J1578" s="1369"/>
      <c r="K1578" s="1369"/>
      <c r="L1578" s="1369"/>
      <c r="M1578" s="1369"/>
      <c r="N1578" s="1369"/>
      <c r="O1578" s="1369"/>
      <c r="P1578" s="1369"/>
      <c r="Q1578" s="1369"/>
      <c r="R1578" s="1369"/>
      <c r="S1578" s="1369"/>
      <c r="T1578" s="1369"/>
      <c r="U1578" s="1369"/>
      <c r="V1578" s="1369"/>
      <c r="W1578" s="1369"/>
      <c r="X1578" s="1369"/>
      <c r="Y1578" s="1369"/>
      <c r="Z1578" s="1369"/>
    </row>
    <row r="1579" spans="1:26">
      <c r="A1579" s="1370" t="s">
        <v>310</v>
      </c>
      <c r="B1579" s="1371" t="s">
        <v>311</v>
      </c>
      <c r="C1579" s="1372"/>
      <c r="D1579" s="1372"/>
      <c r="E1579" s="1372"/>
      <c r="F1579" s="1372"/>
      <c r="G1579" s="1372"/>
      <c r="H1579" s="1372"/>
      <c r="I1579" s="1372"/>
      <c r="J1579" s="1373"/>
      <c r="K1579" s="1374" t="s">
        <v>312</v>
      </c>
      <c r="L1579" s="1374"/>
      <c r="M1579" s="1374"/>
      <c r="N1579" s="1374"/>
      <c r="O1579" s="1374"/>
      <c r="P1579" s="1374"/>
      <c r="Q1579" s="1374"/>
      <c r="R1579" s="1374"/>
      <c r="S1579" s="1374"/>
      <c r="T1579" s="1374"/>
      <c r="U1579" s="1374"/>
      <c r="V1579" s="1374"/>
      <c r="W1579" s="1371" t="s">
        <v>313</v>
      </c>
      <c r="X1579" s="1372"/>
      <c r="Y1579" s="1373"/>
      <c r="Z1579" s="1371" t="s">
        <v>314</v>
      </c>
    </row>
    <row r="1580" spans="1:26">
      <c r="A1580" s="1375"/>
      <c r="B1580" s="1376"/>
      <c r="C1580" s="1377"/>
      <c r="D1580" s="1377"/>
      <c r="E1580" s="1377"/>
      <c r="F1580" s="1377"/>
      <c r="G1580" s="1377"/>
      <c r="H1580" s="1377"/>
      <c r="I1580" s="1377"/>
      <c r="J1580" s="1378"/>
      <c r="K1580" s="1379" t="s">
        <v>315</v>
      </c>
      <c r="L1580" s="1379"/>
      <c r="M1580" s="1379" t="s">
        <v>316</v>
      </c>
      <c r="N1580" s="1379"/>
      <c r="O1580" s="1379" t="s">
        <v>317</v>
      </c>
      <c r="P1580" s="1379"/>
      <c r="Q1580" s="1380" t="s">
        <v>318</v>
      </c>
      <c r="R1580" s="1381"/>
      <c r="S1580" s="1380" t="s">
        <v>319</v>
      </c>
      <c r="T1580" s="1381"/>
      <c r="U1580" s="1380" t="s">
        <v>320</v>
      </c>
      <c r="V1580" s="1381"/>
      <c r="W1580" s="1376"/>
      <c r="X1580" s="1377"/>
      <c r="Y1580" s="1378"/>
      <c r="Z1580" s="1376"/>
    </row>
    <row r="1581" spans="1:26">
      <c r="A1581" s="1382"/>
      <c r="B1581" s="1383"/>
      <c r="C1581" s="1384"/>
      <c r="D1581" s="1384"/>
      <c r="E1581" s="1384"/>
      <c r="F1581" s="1384"/>
      <c r="G1581" s="1384"/>
      <c r="H1581" s="1384"/>
      <c r="I1581" s="1384"/>
      <c r="J1581" s="1385"/>
      <c r="K1581" s="1379" t="s">
        <v>321</v>
      </c>
      <c r="L1581" s="1379"/>
      <c r="M1581" s="1379" t="s">
        <v>321</v>
      </c>
      <c r="N1581" s="1379"/>
      <c r="O1581" s="1379" t="s">
        <v>321</v>
      </c>
      <c r="P1581" s="1379"/>
      <c r="Q1581" s="1380" t="s">
        <v>322</v>
      </c>
      <c r="R1581" s="1381"/>
      <c r="S1581" s="1380" t="s">
        <v>323</v>
      </c>
      <c r="T1581" s="1381"/>
      <c r="U1581" s="1380" t="s">
        <v>324</v>
      </c>
      <c r="V1581" s="1381"/>
      <c r="W1581" s="1383"/>
      <c r="X1581" s="1384"/>
      <c r="Y1581" s="1385"/>
      <c r="Z1581" s="1383"/>
    </row>
    <row r="1582" spans="1:26">
      <c r="A1582" s="1386"/>
      <c r="B1582" s="1387" t="s">
        <v>329</v>
      </c>
      <c r="C1582" s="1388"/>
      <c r="D1582" s="1388"/>
      <c r="E1582" s="1388"/>
      <c r="F1582" s="1388"/>
      <c r="G1582" s="1388"/>
      <c r="H1582" s="1388"/>
      <c r="I1582" s="1388"/>
      <c r="J1582" s="1389"/>
      <c r="K1582" s="1523"/>
      <c r="L1582" s="1524"/>
      <c r="M1582" s="1390"/>
      <c r="N1582" s="1391"/>
      <c r="O1582" s="1390"/>
      <c r="P1582" s="1391"/>
      <c r="S1582" s="1390">
        <v>73.13</v>
      </c>
      <c r="T1582" s="1391"/>
      <c r="U1582" s="1390"/>
      <c r="V1582" s="1391"/>
      <c r="W1582" s="1390"/>
      <c r="X1582" s="1392"/>
      <c r="Y1582" s="1391"/>
      <c r="Z1582" s="1393">
        <f>S1582</f>
        <v>73.13</v>
      </c>
    </row>
    <row r="1583" spans="1:26">
      <c r="A1583" s="1386"/>
      <c r="B1583" s="1387"/>
      <c r="C1583" s="1388"/>
      <c r="D1583" s="1388"/>
      <c r="E1583" s="1388"/>
      <c r="F1583" s="1388"/>
      <c r="G1583" s="1388"/>
      <c r="H1583" s="1388"/>
      <c r="I1583" s="1388"/>
      <c r="J1583" s="1389"/>
      <c r="K1583" s="1390"/>
      <c r="L1583" s="1391"/>
      <c r="M1583" s="1390"/>
      <c r="N1583" s="1391"/>
      <c r="O1583" s="1390"/>
      <c r="P1583" s="1391"/>
      <c r="Q1583" s="1390"/>
      <c r="R1583" s="1391"/>
      <c r="S1583" s="1390"/>
      <c r="T1583" s="1391"/>
      <c r="U1583" s="1390"/>
      <c r="V1583" s="1391"/>
      <c r="W1583" s="1390"/>
      <c r="X1583" s="1392"/>
      <c r="Y1583" s="1391"/>
      <c r="Z1583" s="1393">
        <f t="shared" ref="Z1583:Z1584" si="1">S1583</f>
        <v>0</v>
      </c>
    </row>
    <row r="1584" spans="1:26">
      <c r="A1584" s="1386"/>
      <c r="B1584" s="1387"/>
      <c r="C1584" s="1388"/>
      <c r="D1584" s="1388"/>
      <c r="E1584" s="1388"/>
      <c r="F1584" s="1388"/>
      <c r="G1584" s="1388"/>
      <c r="H1584" s="1388"/>
      <c r="I1584" s="1388"/>
      <c r="J1584" s="1389"/>
      <c r="K1584" s="1390"/>
      <c r="L1584" s="1391"/>
      <c r="M1584" s="1390"/>
      <c r="N1584" s="1391"/>
      <c r="O1584" s="1390"/>
      <c r="P1584" s="1391"/>
      <c r="Q1584" s="1390"/>
      <c r="R1584" s="1391"/>
      <c r="S1584" s="1390"/>
      <c r="T1584" s="1391"/>
      <c r="U1584" s="1390"/>
      <c r="V1584" s="1391"/>
      <c r="W1584" s="1390"/>
      <c r="X1584" s="1392"/>
      <c r="Y1584" s="1391"/>
      <c r="Z1584" s="1393">
        <f t="shared" si="1"/>
        <v>0</v>
      </c>
    </row>
    <row r="1585" spans="1:27">
      <c r="A1585" s="1386"/>
      <c r="B1585" s="1387"/>
      <c r="C1585" s="1388"/>
      <c r="D1585" s="1388"/>
      <c r="E1585" s="1388"/>
      <c r="F1585" s="1388"/>
      <c r="G1585" s="1388"/>
      <c r="H1585" s="1388"/>
      <c r="I1585" s="1388"/>
      <c r="J1585" s="1389"/>
      <c r="K1585" s="1390"/>
      <c r="L1585" s="1391"/>
      <c r="M1585" s="1390"/>
      <c r="N1585" s="1391"/>
      <c r="O1585" s="1390"/>
      <c r="P1585" s="1391"/>
      <c r="Q1585" s="1390"/>
      <c r="R1585" s="1391"/>
      <c r="S1585" s="1390"/>
      <c r="T1585" s="1391"/>
      <c r="U1585" s="1390"/>
      <c r="V1585" s="1391"/>
      <c r="W1585" s="1390"/>
      <c r="X1585" s="1392"/>
      <c r="Y1585" s="1391"/>
      <c r="Z1585" s="1393">
        <v>0</v>
      </c>
    </row>
    <row r="1586" spans="1:27">
      <c r="A1586" s="1386"/>
      <c r="B1586" s="1387"/>
      <c r="C1586" s="1388"/>
      <c r="D1586" s="1388"/>
      <c r="E1586" s="1388"/>
      <c r="F1586" s="1388"/>
      <c r="G1586" s="1388"/>
      <c r="H1586" s="1388"/>
      <c r="I1586" s="1388"/>
      <c r="J1586" s="1389"/>
      <c r="K1586" s="1390"/>
      <c r="L1586" s="1391"/>
      <c r="M1586" s="1390"/>
      <c r="N1586" s="1391"/>
      <c r="O1586" s="1390"/>
      <c r="P1586" s="1391"/>
      <c r="Q1586" s="1390"/>
      <c r="R1586" s="1391"/>
      <c r="S1586" s="1390"/>
      <c r="T1586" s="1391"/>
      <c r="U1586" s="1390"/>
      <c r="V1586" s="1391"/>
      <c r="W1586" s="1390"/>
      <c r="X1586" s="1392"/>
      <c r="Y1586" s="1391"/>
      <c r="Z1586" s="1393">
        <v>0</v>
      </c>
    </row>
    <row r="1587" spans="1:27">
      <c r="A1587" s="1394"/>
      <c r="B1587" s="1395"/>
      <c r="C1587" s="1396"/>
      <c r="D1587" s="1396"/>
      <c r="E1587" s="1396"/>
      <c r="F1587" s="1396"/>
      <c r="G1587" s="1396"/>
      <c r="H1587" s="1396"/>
      <c r="I1587" s="1396"/>
      <c r="J1587" s="1397"/>
      <c r="K1587" s="1398"/>
      <c r="L1587" s="1399"/>
      <c r="M1587" s="1398"/>
      <c r="N1587" s="1399"/>
      <c r="O1587" s="1398"/>
      <c r="P1587" s="1399"/>
      <c r="Q1587" s="1398"/>
      <c r="R1587" s="1399"/>
      <c r="S1587" s="1398"/>
      <c r="T1587" s="1399"/>
      <c r="U1587" s="1398"/>
      <c r="V1587" s="1399"/>
      <c r="W1587" s="1398"/>
      <c r="X1587" s="1400"/>
      <c r="Y1587" s="1399"/>
      <c r="Z1587" s="1401">
        <v>0</v>
      </c>
    </row>
    <row r="1588" spans="1:27">
      <c r="A1588" s="1402" t="s">
        <v>326</v>
      </c>
      <c r="B1588" s="1403"/>
      <c r="C1588" s="1404"/>
      <c r="D1588" s="1404"/>
      <c r="E1588" s="1404"/>
      <c r="F1588" s="1404"/>
      <c r="G1588" s="1404"/>
      <c r="H1588" s="1404"/>
      <c r="I1588" s="1404"/>
      <c r="J1588" s="1404"/>
      <c r="K1588" s="1404"/>
      <c r="L1588" s="1404"/>
      <c r="M1588" s="1404"/>
      <c r="N1588" s="1404"/>
      <c r="O1588" s="1404"/>
      <c r="P1588" s="1404"/>
      <c r="Q1588" s="1404"/>
      <c r="R1588" s="1404"/>
      <c r="S1588" s="1404"/>
      <c r="T1588" s="1404"/>
      <c r="U1588" s="1404"/>
      <c r="V1588" s="1404"/>
      <c r="W1588" s="1404"/>
      <c r="X1588" s="1404"/>
      <c r="Y1588" s="1404"/>
      <c r="Z1588" s="1405">
        <f>Z1582</f>
        <v>73.13</v>
      </c>
    </row>
    <row r="1589" spans="1:27">
      <c r="A1589" s="1406"/>
      <c r="B1589" s="1406"/>
      <c r="C1589" s="1406"/>
      <c r="D1589" s="1406"/>
      <c r="E1589" s="1406"/>
      <c r="F1589" s="1406"/>
      <c r="G1589" s="1406"/>
      <c r="H1589" s="1406"/>
      <c r="I1589" s="1406"/>
      <c r="J1589" s="1406"/>
      <c r="K1589" s="1406"/>
      <c r="L1589" s="1406"/>
      <c r="M1589" s="1406"/>
      <c r="N1589" s="1406"/>
      <c r="O1589" s="1406"/>
      <c r="P1589" s="1406"/>
      <c r="Q1589" s="1406"/>
      <c r="R1589" s="1406"/>
      <c r="S1589" s="1406"/>
      <c r="T1589" s="1406"/>
      <c r="U1589" s="1406"/>
      <c r="V1589" s="1406"/>
      <c r="W1589" s="1406"/>
      <c r="X1589" s="1406"/>
      <c r="Y1589" s="1407"/>
      <c r="Z1589" s="1407"/>
    </row>
    <row r="1590" spans="1:27">
      <c r="A1590" s="1368" t="s">
        <v>327</v>
      </c>
      <c r="B1590" s="1369"/>
      <c r="C1590" s="1369"/>
      <c r="D1590" s="1369"/>
      <c r="E1590" s="1369"/>
      <c r="F1590" s="1369"/>
      <c r="G1590" s="1369"/>
      <c r="H1590" s="1369"/>
      <c r="I1590" s="1369"/>
      <c r="J1590" s="1369"/>
      <c r="K1590" s="1369"/>
      <c r="L1590" s="1369"/>
      <c r="M1590" s="1369"/>
      <c r="N1590" s="1369"/>
      <c r="O1590" s="1369"/>
      <c r="P1590" s="1369"/>
      <c r="Q1590" s="1369"/>
      <c r="R1590" s="1369"/>
      <c r="S1590" s="1369"/>
      <c r="T1590" s="1369"/>
      <c r="U1590" s="1369"/>
      <c r="V1590" s="1369"/>
      <c r="W1590" s="1369"/>
      <c r="X1590" s="1369"/>
      <c r="Y1590" s="1369"/>
      <c r="Z1590" s="1369"/>
    </row>
    <row r="1591" spans="1:27">
      <c r="A1591" s="1408" t="s">
        <v>328</v>
      </c>
      <c r="B1591" s="1356"/>
      <c r="C1591" s="1356"/>
      <c r="D1591" s="1356"/>
      <c r="E1591" s="1356"/>
      <c r="F1591" s="1356"/>
      <c r="G1591" s="1356"/>
      <c r="H1591" s="1356"/>
      <c r="I1591" s="1356"/>
      <c r="J1591" s="1356"/>
      <c r="K1591" s="1356"/>
      <c r="L1591" s="1356"/>
      <c r="M1591" s="1356"/>
      <c r="N1591" s="1356"/>
      <c r="O1591" s="1356"/>
      <c r="P1591" s="1356"/>
      <c r="Q1591" s="1356"/>
      <c r="R1591" s="1356"/>
      <c r="S1591" s="1356"/>
      <c r="T1591" s="1356"/>
      <c r="U1591" s="1356"/>
      <c r="V1591" s="1356"/>
      <c r="W1591" s="1356"/>
      <c r="X1591" s="1356"/>
      <c r="Y1591" s="1356"/>
      <c r="Z1591" s="1356"/>
      <c r="AA1591" s="1485">
        <f>+Z1588+'[130]MEMORIAS ANDEN CALLE 12'!Z1764</f>
        <v>79.13</v>
      </c>
    </row>
    <row r="1592" spans="1:27">
      <c r="B1592" s="1409"/>
      <c r="C1592" s="1409"/>
      <c r="D1592" s="1409"/>
      <c r="E1592" s="1409"/>
      <c r="F1592" s="1409"/>
      <c r="G1592" s="1409"/>
      <c r="H1592" s="1409"/>
      <c r="I1592" s="1409"/>
      <c r="J1592" s="1409"/>
      <c r="K1592" s="1409"/>
      <c r="L1592" s="1486"/>
      <c r="M1592" s="1486"/>
      <c r="N1592" s="1486"/>
      <c r="O1592" s="1486"/>
      <c r="P1592" s="1409"/>
      <c r="Q1592" s="1409"/>
      <c r="R1592" s="1409"/>
      <c r="S1592" s="1409"/>
      <c r="T1592" s="1409"/>
      <c r="U1592" s="1409"/>
      <c r="V1592" s="1409"/>
      <c r="W1592" s="1409"/>
      <c r="X1592" s="1409"/>
      <c r="Y1592" s="1409"/>
      <c r="Z1592" s="1409"/>
    </row>
    <row r="1593" spans="1:27">
      <c r="A1593" s="1413"/>
      <c r="B1593" s="1349"/>
      <c r="C1593" s="1349"/>
      <c r="D1593" s="1349"/>
      <c r="E1593" s="1349"/>
      <c r="F1593" s="1349"/>
      <c r="G1593" s="1349"/>
      <c r="H1593" s="1349"/>
      <c r="I1593" s="1349"/>
      <c r="J1593" s="1349"/>
      <c r="K1593" s="1349"/>
      <c r="L1593" s="1349"/>
      <c r="M1593" s="1349"/>
      <c r="N1593" s="1349"/>
      <c r="O1593" s="1349"/>
      <c r="P1593" s="1349"/>
      <c r="Q1593" s="1349"/>
      <c r="R1593" s="1349"/>
      <c r="S1593" s="1349"/>
      <c r="T1593" s="1349"/>
      <c r="U1593" s="1349"/>
      <c r="V1593" s="1349"/>
      <c r="W1593" s="1349"/>
      <c r="X1593" s="1349"/>
      <c r="Y1593" s="1349"/>
      <c r="Z1593" s="1349"/>
    </row>
    <row r="1594" spans="1:27">
      <c r="A1594" s="1413"/>
      <c r="B1594" s="1349"/>
      <c r="C1594" s="1349"/>
      <c r="D1594" s="1349"/>
      <c r="E1594" s="1349"/>
      <c r="F1594" s="1349"/>
      <c r="G1594" s="1349"/>
      <c r="H1594" s="1349"/>
      <c r="I1594" s="1349"/>
      <c r="J1594" s="1349"/>
      <c r="K1594" s="1349"/>
      <c r="L1594" s="1349"/>
      <c r="M1594" s="1349"/>
      <c r="N1594" s="1349"/>
      <c r="O1594" s="1349"/>
      <c r="P1594" s="1349"/>
      <c r="Q1594" s="1349"/>
      <c r="R1594" s="1349"/>
      <c r="S1594" s="1349"/>
      <c r="T1594" s="1349"/>
      <c r="U1594" s="1349"/>
      <c r="V1594" s="1349"/>
      <c r="W1594" s="1349"/>
      <c r="X1594" s="1349"/>
      <c r="Y1594" s="1349"/>
      <c r="Z1594" s="1349"/>
    </row>
    <row r="1595" spans="1:27">
      <c r="A1595" s="1413"/>
      <c r="B1595" s="1349"/>
      <c r="C1595" s="1349"/>
      <c r="D1595" s="1349"/>
      <c r="E1595" s="1349"/>
      <c r="F1595" s="1349"/>
      <c r="G1595" s="1349"/>
      <c r="H1595" s="1349"/>
      <c r="I1595" s="1349"/>
      <c r="J1595" s="1349"/>
      <c r="K1595" s="1349"/>
      <c r="L1595" s="1349"/>
      <c r="M1595" s="1349"/>
      <c r="N1595" s="1349"/>
      <c r="O1595" s="1349"/>
      <c r="P1595" s="1349"/>
      <c r="Q1595" s="1349"/>
      <c r="R1595" s="1349"/>
      <c r="S1595" s="1349"/>
      <c r="T1595" s="1349"/>
      <c r="U1595" s="1349"/>
      <c r="V1595" s="1349"/>
      <c r="W1595" s="1349"/>
      <c r="X1595" s="1349"/>
      <c r="Y1595" s="1349"/>
      <c r="Z1595" s="1349"/>
    </row>
    <row r="1596" spans="1:27">
      <c r="A1596" s="1413"/>
      <c r="B1596" s="1349"/>
      <c r="C1596" s="1349"/>
      <c r="D1596" s="1349"/>
      <c r="E1596" s="1349"/>
      <c r="F1596" s="1349"/>
      <c r="G1596" s="1349"/>
      <c r="H1596" s="1349"/>
      <c r="I1596" s="1349"/>
      <c r="J1596" s="1349"/>
      <c r="K1596" s="1349"/>
      <c r="L1596" s="1349"/>
      <c r="M1596" s="1349"/>
      <c r="N1596" s="1349"/>
      <c r="O1596" s="1349"/>
      <c r="P1596" s="1349"/>
      <c r="Q1596" s="1349"/>
      <c r="R1596" s="1349"/>
      <c r="S1596" s="1349"/>
      <c r="T1596" s="1349"/>
      <c r="U1596" s="1349"/>
      <c r="V1596" s="1349"/>
      <c r="W1596" s="1349"/>
      <c r="X1596" s="1349"/>
      <c r="Y1596" s="1349"/>
      <c r="Z1596" s="1349"/>
    </row>
    <row r="1597" spans="1:27">
      <c r="A1597" s="1413"/>
      <c r="B1597" s="1349"/>
      <c r="C1597" s="1349"/>
      <c r="D1597" s="1349"/>
      <c r="E1597" s="1349"/>
      <c r="F1597" s="1349"/>
      <c r="G1597" s="1349"/>
      <c r="H1597" s="1349"/>
      <c r="I1597" s="1349"/>
      <c r="J1597" s="1349"/>
      <c r="K1597" s="1349"/>
      <c r="L1597" s="1349"/>
      <c r="M1597" s="1349"/>
      <c r="N1597" s="1349"/>
      <c r="O1597" s="1349"/>
      <c r="P1597" s="1349"/>
      <c r="Q1597" s="1349"/>
      <c r="R1597" s="1349"/>
      <c r="S1597" s="1349"/>
      <c r="T1597" s="1349"/>
      <c r="U1597" s="1349"/>
      <c r="V1597" s="1349"/>
      <c r="W1597" s="1349"/>
      <c r="X1597" s="1349"/>
      <c r="Y1597" s="1349"/>
      <c r="Z1597" s="1349"/>
    </row>
    <row r="1598" spans="1:27">
      <c r="A1598" s="1413"/>
      <c r="B1598" s="1349"/>
      <c r="C1598" s="1349"/>
      <c r="D1598" s="1349"/>
      <c r="E1598" s="1349"/>
      <c r="F1598" s="1349"/>
      <c r="G1598" s="1349"/>
      <c r="H1598" s="1349"/>
      <c r="I1598" s="1349"/>
      <c r="J1598" s="1349"/>
      <c r="K1598" s="1349"/>
      <c r="L1598" s="1349"/>
      <c r="M1598" s="1349"/>
      <c r="N1598" s="1349"/>
      <c r="O1598" s="1349"/>
      <c r="P1598" s="1349"/>
      <c r="Q1598" s="1349"/>
      <c r="R1598" s="1349"/>
      <c r="S1598" s="1349"/>
      <c r="T1598" s="1349"/>
      <c r="U1598" s="1349"/>
      <c r="V1598" s="1349"/>
      <c r="W1598" s="1349"/>
      <c r="X1598" s="1349"/>
      <c r="Y1598" s="1349"/>
      <c r="Z1598" s="1349"/>
    </row>
    <row r="1599" spans="1:27">
      <c r="A1599" s="1413"/>
      <c r="B1599" s="1349"/>
      <c r="C1599" s="1349"/>
      <c r="D1599" s="1349"/>
      <c r="E1599" s="1349"/>
      <c r="F1599" s="1349"/>
      <c r="G1599" s="1349"/>
      <c r="H1599" s="1349"/>
      <c r="I1599" s="1349"/>
      <c r="J1599" s="1349"/>
      <c r="K1599" s="1349"/>
      <c r="L1599" s="1349"/>
      <c r="M1599" s="1349"/>
      <c r="N1599" s="1349"/>
      <c r="O1599" s="1349"/>
      <c r="P1599" s="1349"/>
      <c r="Q1599" s="1349"/>
      <c r="R1599" s="1349"/>
      <c r="S1599" s="1349"/>
      <c r="T1599" s="1349"/>
      <c r="U1599" s="1349"/>
      <c r="V1599" s="1349"/>
      <c r="W1599" s="1349"/>
      <c r="X1599" s="1349"/>
      <c r="Y1599" s="1349"/>
      <c r="Z1599" s="1349"/>
    </row>
    <row r="1600" spans="1:27">
      <c r="A1600" s="1414"/>
      <c r="B1600" s="1415"/>
      <c r="C1600" s="1415"/>
      <c r="D1600" s="1415"/>
      <c r="E1600" s="1415"/>
      <c r="F1600" s="1415"/>
      <c r="G1600" s="1415"/>
      <c r="H1600" s="1415"/>
      <c r="I1600" s="1415"/>
      <c r="J1600" s="1415"/>
      <c r="K1600" s="1415"/>
      <c r="L1600" s="1415"/>
      <c r="M1600" s="1415"/>
      <c r="N1600" s="1415"/>
      <c r="O1600" s="1415"/>
      <c r="P1600" s="1415"/>
      <c r="Q1600" s="1415"/>
      <c r="R1600" s="1415"/>
      <c r="S1600" s="1415"/>
      <c r="T1600" s="1415"/>
      <c r="U1600" s="1415"/>
      <c r="V1600" s="1415"/>
      <c r="W1600" s="1415"/>
      <c r="X1600" s="1415"/>
      <c r="Y1600" s="1415"/>
      <c r="Z1600" s="1415"/>
    </row>
    <row r="1601" spans="1:26">
      <c r="B1601" s="1409"/>
      <c r="C1601" s="1409"/>
      <c r="D1601" s="1409"/>
      <c r="E1601" s="1409"/>
      <c r="F1601" s="1409"/>
      <c r="G1601" s="1409"/>
      <c r="H1601" s="1409"/>
      <c r="I1601" s="1409"/>
      <c r="J1601" s="1409"/>
      <c r="K1601" s="1409"/>
      <c r="L1601" s="1486"/>
      <c r="M1601" s="1486"/>
      <c r="N1601" s="1486"/>
      <c r="O1601" s="1486"/>
      <c r="P1601" s="1409"/>
      <c r="Q1601" s="1409"/>
      <c r="R1601" s="1409"/>
      <c r="S1601" s="1409"/>
      <c r="T1601" s="1409"/>
      <c r="U1601" s="1409"/>
      <c r="V1601" s="1409"/>
      <c r="W1601" s="1409"/>
      <c r="X1601" s="1409"/>
      <c r="Y1601" s="1409"/>
      <c r="Z1601" s="1409"/>
    </row>
    <row r="1602" spans="1:26">
      <c r="A1602" s="1413"/>
      <c r="B1602" s="1349"/>
      <c r="C1602" s="1349"/>
      <c r="D1602" s="1349"/>
      <c r="E1602" s="1349"/>
      <c r="F1602" s="1349"/>
      <c r="G1602" s="1349"/>
      <c r="H1602" s="1349"/>
      <c r="I1602" s="1349"/>
      <c r="J1602" s="1349"/>
      <c r="K1602" s="1349"/>
      <c r="L1602" s="1349"/>
      <c r="M1602" s="1349"/>
      <c r="N1602" s="1349"/>
      <c r="O1602" s="1349"/>
      <c r="P1602" s="1349"/>
      <c r="Q1602" s="1349"/>
      <c r="R1602" s="1349"/>
      <c r="S1602" s="1349"/>
      <c r="T1602" s="1349"/>
      <c r="U1602" s="1349"/>
      <c r="V1602" s="1349"/>
      <c r="W1602" s="1349"/>
      <c r="X1602" s="1349"/>
      <c r="Y1602" s="1349"/>
      <c r="Z1602" s="1349"/>
    </row>
    <row r="1603" spans="1:26">
      <c r="A1603" s="1413"/>
      <c r="B1603" s="1349"/>
      <c r="C1603" s="1349"/>
      <c r="D1603" s="1349"/>
      <c r="E1603" s="1349"/>
      <c r="F1603" s="1349"/>
      <c r="G1603" s="1349"/>
      <c r="H1603" s="1349"/>
      <c r="I1603" s="1349"/>
      <c r="J1603" s="1349"/>
      <c r="K1603" s="1349"/>
      <c r="L1603" s="1349"/>
      <c r="M1603" s="1349"/>
      <c r="N1603" s="1349"/>
      <c r="O1603" s="1349"/>
      <c r="P1603" s="1349"/>
      <c r="Q1603" s="1349"/>
      <c r="R1603" s="1349"/>
      <c r="S1603" s="1349"/>
      <c r="T1603" s="1349"/>
      <c r="U1603" s="1349"/>
      <c r="V1603" s="1349"/>
      <c r="W1603" s="1349"/>
      <c r="X1603" s="1349"/>
      <c r="Y1603" s="1349"/>
      <c r="Z1603" s="1349"/>
    </row>
    <row r="1604" spans="1:26">
      <c r="A1604" s="1413"/>
      <c r="B1604" s="1349"/>
      <c r="C1604" s="1349"/>
      <c r="D1604" s="1349"/>
      <c r="E1604" s="1349"/>
      <c r="F1604" s="1349"/>
      <c r="G1604" s="1349"/>
      <c r="H1604" s="1349"/>
      <c r="I1604" s="1349"/>
      <c r="J1604" s="1349"/>
      <c r="K1604" s="1349"/>
      <c r="L1604" s="1349"/>
      <c r="M1604" s="1349"/>
      <c r="N1604" s="1349"/>
      <c r="O1604" s="1349"/>
      <c r="P1604" s="1349"/>
      <c r="Q1604" s="1349"/>
      <c r="R1604" s="1349"/>
      <c r="S1604" s="1349"/>
      <c r="T1604" s="1349"/>
      <c r="U1604" s="1349"/>
      <c r="V1604" s="1349"/>
      <c r="W1604" s="1349"/>
      <c r="X1604" s="1349"/>
      <c r="Y1604" s="1349"/>
      <c r="Z1604" s="1349"/>
    </row>
    <row r="1605" spans="1:26">
      <c r="A1605" s="1413"/>
      <c r="B1605" s="1349"/>
      <c r="C1605" s="1349"/>
      <c r="D1605" s="1349"/>
      <c r="E1605" s="1349"/>
      <c r="F1605" s="1349"/>
      <c r="G1605" s="1349"/>
      <c r="H1605" s="1349"/>
      <c r="I1605" s="1349"/>
      <c r="J1605" s="1349"/>
      <c r="K1605" s="1349"/>
      <c r="L1605" s="1349"/>
      <c r="M1605" s="1349"/>
      <c r="N1605" s="1349"/>
      <c r="O1605" s="1349"/>
      <c r="P1605" s="1349"/>
      <c r="Q1605" s="1349"/>
      <c r="R1605" s="1349"/>
      <c r="S1605" s="1349"/>
      <c r="T1605" s="1349"/>
      <c r="U1605" s="1349"/>
      <c r="V1605" s="1349"/>
      <c r="W1605" s="1349"/>
      <c r="X1605" s="1349"/>
      <c r="Y1605" s="1349"/>
      <c r="Z1605" s="1349"/>
    </row>
    <row r="1606" spans="1:26">
      <c r="A1606" s="1413"/>
      <c r="B1606" s="1349"/>
      <c r="C1606" s="1349"/>
      <c r="D1606" s="1349"/>
      <c r="E1606" s="1349"/>
      <c r="F1606" s="1349"/>
      <c r="G1606" s="1349"/>
      <c r="H1606" s="1349"/>
      <c r="I1606" s="1349"/>
      <c r="J1606" s="1349"/>
      <c r="K1606" s="1349"/>
      <c r="L1606" s="1349"/>
      <c r="M1606" s="1349"/>
      <c r="N1606" s="1349"/>
      <c r="O1606" s="1349"/>
      <c r="P1606" s="1349"/>
      <c r="Q1606" s="1349"/>
      <c r="R1606" s="1349"/>
      <c r="S1606" s="1349"/>
      <c r="T1606" s="1349"/>
      <c r="U1606" s="1349"/>
      <c r="V1606" s="1349"/>
      <c r="W1606" s="1349"/>
      <c r="X1606" s="1349"/>
      <c r="Y1606" s="1349"/>
      <c r="Z1606" s="1349"/>
    </row>
    <row r="1607" spans="1:26">
      <c r="A1607" s="1413"/>
      <c r="B1607" s="1349"/>
      <c r="C1607" s="1349"/>
      <c r="D1607" s="1349"/>
      <c r="E1607" s="1349"/>
      <c r="F1607" s="1349"/>
      <c r="G1607" s="1349"/>
      <c r="H1607" s="1349"/>
      <c r="I1607" s="1349"/>
      <c r="J1607" s="1349"/>
      <c r="K1607" s="1349"/>
      <c r="L1607" s="1349"/>
      <c r="M1607" s="1349"/>
      <c r="N1607" s="1349"/>
      <c r="O1607" s="1349"/>
      <c r="P1607" s="1349"/>
      <c r="Q1607" s="1349"/>
      <c r="R1607" s="1349"/>
      <c r="S1607" s="1349"/>
      <c r="T1607" s="1349"/>
      <c r="U1607" s="1349"/>
      <c r="V1607" s="1349"/>
      <c r="W1607" s="1349"/>
      <c r="X1607" s="1349"/>
      <c r="Y1607" s="1349"/>
      <c r="Z1607" s="1349"/>
    </row>
    <row r="1608" spans="1:26">
      <c r="A1608" s="1413"/>
      <c r="B1608" s="1349"/>
      <c r="C1608" s="1349"/>
      <c r="D1608" s="1349"/>
      <c r="E1608" s="1349"/>
      <c r="F1608" s="1349"/>
      <c r="G1608" s="1349"/>
      <c r="H1608" s="1349"/>
      <c r="I1608" s="1349"/>
      <c r="J1608" s="1349"/>
      <c r="K1608" s="1349"/>
      <c r="L1608" s="1349"/>
      <c r="M1608" s="1349"/>
      <c r="N1608" s="1349"/>
      <c r="O1608" s="1349"/>
      <c r="P1608" s="1349"/>
      <c r="Q1608" s="1349"/>
      <c r="R1608" s="1349"/>
      <c r="S1608" s="1349"/>
      <c r="T1608" s="1349"/>
      <c r="U1608" s="1349"/>
      <c r="V1608" s="1349"/>
      <c r="W1608" s="1349"/>
      <c r="X1608" s="1349"/>
      <c r="Y1608" s="1349"/>
      <c r="Z1608" s="1349"/>
    </row>
    <row r="1609" spans="1:26">
      <c r="A1609" s="1414"/>
      <c r="B1609" s="1415"/>
      <c r="C1609" s="1415"/>
      <c r="D1609" s="1415"/>
      <c r="E1609" s="1415"/>
      <c r="F1609" s="1415"/>
      <c r="G1609" s="1415"/>
      <c r="H1609" s="1415"/>
      <c r="I1609" s="1415"/>
      <c r="J1609" s="1415"/>
      <c r="K1609" s="1415"/>
      <c r="L1609" s="1415"/>
      <c r="M1609" s="1415"/>
      <c r="N1609" s="1415"/>
      <c r="O1609" s="1415"/>
      <c r="P1609" s="1415"/>
      <c r="Q1609" s="1415"/>
      <c r="R1609" s="1415"/>
      <c r="S1609" s="1415"/>
      <c r="T1609" s="1415"/>
      <c r="U1609" s="1415"/>
      <c r="V1609" s="1415"/>
      <c r="W1609" s="1415"/>
      <c r="X1609" s="1415"/>
      <c r="Y1609" s="1415"/>
      <c r="Z1609" s="1415"/>
    </row>
    <row r="1610" spans="1:26">
      <c r="A1610" s="1416"/>
      <c r="B1610" s="1416"/>
      <c r="C1610" s="1416"/>
      <c r="D1610" s="1416"/>
      <c r="E1610" s="1416"/>
      <c r="F1610" s="1416"/>
      <c r="G1610" s="1416"/>
      <c r="H1610" s="1416"/>
      <c r="I1610" s="1416"/>
      <c r="J1610" s="1416"/>
      <c r="K1610" s="1416"/>
      <c r="L1610" s="1416"/>
      <c r="M1610" s="1416"/>
      <c r="N1610" s="1416"/>
      <c r="O1610" s="1416"/>
      <c r="P1610" s="1416"/>
      <c r="Q1610" s="1416"/>
      <c r="R1610" s="1416"/>
      <c r="S1610" s="1416"/>
      <c r="T1610" s="1416"/>
      <c r="U1610" s="1416"/>
      <c r="V1610" s="1416"/>
      <c r="W1610" s="1416"/>
      <c r="X1610" s="1416"/>
      <c r="Y1610" s="1416"/>
      <c r="Z1610" s="1417"/>
    </row>
    <row r="1611" spans="1:26">
      <c r="A1611" s="1320" t="s">
        <v>330</v>
      </c>
      <c r="B1611" s="1321"/>
      <c r="C1611" s="1321"/>
      <c r="D1611" s="1321"/>
      <c r="E1611" s="1321"/>
      <c r="F1611" s="1321"/>
      <c r="G1611" s="1321"/>
      <c r="H1611" s="1321"/>
      <c r="I1611" s="1321"/>
      <c r="J1611" s="1321"/>
      <c r="K1611" s="1321"/>
      <c r="L1611" s="1321"/>
      <c r="M1611" s="1321"/>
      <c r="N1611" s="1321"/>
      <c r="O1611" s="1321"/>
      <c r="P1611" s="1321"/>
      <c r="Q1611" s="1321"/>
      <c r="R1611" s="1321"/>
      <c r="S1611" s="1321"/>
      <c r="T1611" s="1321"/>
      <c r="U1611" s="1321"/>
      <c r="V1611" s="1321"/>
      <c r="W1611" s="1321"/>
      <c r="X1611" s="1321"/>
      <c r="Y1611" s="1321"/>
      <c r="Z1611" s="1321"/>
    </row>
    <row r="1612" spans="1:26">
      <c r="A1612" s="1418"/>
      <c r="B1612" s="1419"/>
      <c r="C1612" s="1419"/>
      <c r="D1612" s="1419"/>
      <c r="E1612" s="1419"/>
      <c r="F1612" s="1419"/>
      <c r="G1612" s="1419"/>
      <c r="H1612" s="1419"/>
      <c r="I1612" s="1419"/>
      <c r="J1612" s="1419"/>
      <c r="K1612" s="1419"/>
      <c r="L1612" s="1419"/>
      <c r="M1612" s="1419"/>
      <c r="N1612" s="1419"/>
      <c r="O1612" s="1419"/>
      <c r="P1612" s="1419"/>
      <c r="Q1612" s="1419"/>
      <c r="R1612" s="1419"/>
      <c r="S1612" s="1419"/>
      <c r="T1612" s="1419"/>
      <c r="U1612" s="1419"/>
      <c r="V1612" s="1419"/>
      <c r="W1612" s="1419"/>
      <c r="X1612" s="1419"/>
      <c r="Y1612" s="1419"/>
      <c r="Z1612" s="1419"/>
    </row>
    <row r="1613" spans="1:26">
      <c r="A1613" s="1420"/>
      <c r="B1613" s="1421"/>
      <c r="C1613" s="1421"/>
      <c r="D1613" s="1421"/>
      <c r="E1613" s="1421"/>
      <c r="F1613" s="1421"/>
      <c r="G1613" s="1421"/>
      <c r="H1613" s="1421"/>
      <c r="I1613" s="1421"/>
      <c r="J1613" s="1421"/>
      <c r="K1613" s="1421"/>
      <c r="L1613" s="1421"/>
      <c r="M1613" s="1421"/>
      <c r="N1613" s="1421"/>
      <c r="O1613" s="1421"/>
      <c r="P1613" s="1421"/>
      <c r="Q1613" s="1421"/>
      <c r="R1613" s="1421"/>
      <c r="S1613" s="1421"/>
      <c r="T1613" s="1421"/>
      <c r="U1613" s="1421"/>
      <c r="V1613" s="1421"/>
      <c r="W1613" s="1421"/>
      <c r="X1613" s="1421"/>
      <c r="Y1613" s="1421"/>
      <c r="Z1613" s="1421"/>
    </row>
    <row r="1614" spans="1:26">
      <c r="A1614" s="1422"/>
      <c r="B1614" s="1423"/>
      <c r="C1614" s="1423"/>
      <c r="D1614" s="1423"/>
      <c r="E1614" s="1423"/>
      <c r="F1614" s="1423"/>
      <c r="G1614" s="1423"/>
      <c r="H1614" s="1423"/>
      <c r="I1614" s="1423"/>
      <c r="J1614" s="1423"/>
      <c r="K1614" s="1423"/>
      <c r="L1614" s="1423"/>
      <c r="M1614" s="1423"/>
      <c r="N1614" s="1423"/>
      <c r="O1614" s="1423"/>
      <c r="P1614" s="1423"/>
      <c r="Q1614" s="1423"/>
      <c r="R1614" s="1423"/>
      <c r="S1614" s="1423"/>
      <c r="T1614" s="1423"/>
      <c r="U1614" s="1423"/>
      <c r="V1614" s="1423"/>
      <c r="W1614" s="1423"/>
      <c r="X1614" s="1423"/>
      <c r="Y1614" s="1423"/>
      <c r="Z1614" s="1423"/>
    </row>
    <row r="1615" spans="1:26">
      <c r="A1615" s="1424"/>
      <c r="B1615" s="1425"/>
      <c r="C1615" s="1425"/>
      <c r="D1615" s="1425"/>
      <c r="E1615" s="1425"/>
      <c r="F1615" s="1425"/>
      <c r="G1615" s="1425"/>
      <c r="H1615" s="1425"/>
      <c r="I1615" s="1425"/>
      <c r="J1615" s="1425"/>
      <c r="K1615" s="1425"/>
      <c r="L1615" s="1425"/>
      <c r="M1615" s="1425"/>
      <c r="N1615" s="1425"/>
      <c r="O1615" s="1425"/>
      <c r="P1615" s="1425"/>
      <c r="Q1615" s="1425"/>
      <c r="R1615" s="1425"/>
      <c r="S1615" s="1425"/>
      <c r="T1615" s="1425"/>
      <c r="U1615" s="1425"/>
      <c r="V1615" s="1425"/>
      <c r="W1615" s="1425"/>
      <c r="X1615" s="1425"/>
      <c r="Y1615" s="1425"/>
      <c r="Z1615" s="1426"/>
    </row>
    <row r="1616" spans="1:26">
      <c r="A1616" s="1427"/>
      <c r="B1616" s="1428" t="s">
        <v>331</v>
      </c>
      <c r="C1616" s="1428"/>
      <c r="D1616" s="1428"/>
      <c r="E1616" s="1428"/>
      <c r="F1616" s="1428"/>
      <c r="G1616" s="1428"/>
      <c r="H1616" s="1429"/>
      <c r="I1616" s="1429"/>
      <c r="J1616" s="1429"/>
      <c r="K1616" s="1428" t="s">
        <v>332</v>
      </c>
      <c r="L1616" s="1428"/>
      <c r="M1616" s="1428"/>
      <c r="N1616" s="1428"/>
      <c r="O1616" s="1428"/>
      <c r="P1616" s="1428"/>
      <c r="Q1616" s="1428"/>
      <c r="R1616" s="1429"/>
      <c r="S1616" s="1429"/>
      <c r="T1616" s="1428"/>
      <c r="U1616" s="1428"/>
      <c r="V1616" s="1428"/>
      <c r="W1616" s="1428"/>
      <c r="X1616" s="1428"/>
      <c r="Y1616" s="1428"/>
      <c r="Z1616" s="1428"/>
    </row>
    <row r="1617" spans="1:26">
      <c r="A1617" s="1427"/>
      <c r="B1617" s="1430"/>
      <c r="C1617" s="1429"/>
      <c r="D1617" s="1429"/>
      <c r="E1617" s="1429"/>
      <c r="F1617" s="1429"/>
      <c r="G1617" s="1429"/>
      <c r="H1617" s="1429"/>
      <c r="I1617" s="1429"/>
      <c r="J1617" s="1429"/>
      <c r="K1617" s="1430"/>
      <c r="L1617" s="1430"/>
      <c r="M1617" s="1429"/>
      <c r="N1617" s="1429"/>
      <c r="O1617" s="1429"/>
      <c r="P1617" s="1429"/>
      <c r="Q1617" s="1429"/>
      <c r="R1617" s="1429"/>
      <c r="S1617" s="1429"/>
      <c r="T1617" s="1430"/>
      <c r="U1617" s="1430"/>
      <c r="V1617" s="1430"/>
      <c r="W1617" s="1429"/>
      <c r="X1617" s="1429"/>
      <c r="Y1617" s="1429"/>
      <c r="Z1617" s="1429"/>
    </row>
    <row r="1618" spans="1:26">
      <c r="A1618" s="1427"/>
      <c r="B1618" s="1430"/>
      <c r="C1618" s="1429"/>
      <c r="D1618" s="1429"/>
      <c r="E1618" s="1429"/>
      <c r="F1618" s="1429"/>
      <c r="G1618" s="1429"/>
      <c r="H1618" s="1429"/>
      <c r="I1618" s="1429"/>
      <c r="J1618" s="1429"/>
      <c r="K1618" s="1430"/>
      <c r="L1618" s="1430"/>
      <c r="M1618" s="1429"/>
      <c r="N1618" s="1429"/>
      <c r="O1618" s="1429"/>
      <c r="P1618" s="1429"/>
      <c r="Q1618" s="1429"/>
      <c r="R1618" s="1429"/>
      <c r="S1618" s="1429"/>
      <c r="T1618" s="1430"/>
      <c r="U1618" s="1430"/>
      <c r="V1618" s="1430"/>
      <c r="W1618" s="1429"/>
      <c r="X1618" s="1429"/>
      <c r="Y1618" s="1429"/>
      <c r="Z1618" s="1429"/>
    </row>
    <row r="1619" spans="1:26">
      <c r="A1619" s="1427"/>
      <c r="B1619" s="1430"/>
      <c r="C1619" s="1429"/>
      <c r="D1619" s="1429"/>
      <c r="E1619" s="1429"/>
      <c r="F1619" s="1429"/>
      <c r="G1619" s="1429"/>
      <c r="H1619" s="1429"/>
      <c r="I1619" s="1429"/>
      <c r="J1619" s="1429"/>
      <c r="K1619" s="1430"/>
      <c r="L1619" s="1430"/>
      <c r="M1619" s="1429"/>
      <c r="N1619" s="1429"/>
      <c r="O1619" s="1429"/>
      <c r="P1619" s="1429"/>
      <c r="Q1619" s="1429"/>
      <c r="R1619" s="1429"/>
      <c r="S1619" s="1429"/>
      <c r="T1619" s="1430"/>
      <c r="U1619" s="1430"/>
      <c r="V1619" s="1430"/>
      <c r="W1619" s="1429"/>
      <c r="X1619" s="1429"/>
      <c r="Y1619" s="1429"/>
      <c r="Z1619" s="1429"/>
    </row>
    <row r="1620" spans="1:26">
      <c r="A1620" s="1431"/>
      <c r="B1620" s="1432" t="s">
        <v>333</v>
      </c>
      <c r="C1620" s="1433"/>
      <c r="D1620" s="1433"/>
      <c r="E1620" s="1433"/>
      <c r="F1620" s="1433"/>
      <c r="G1620" s="1433"/>
      <c r="H1620" s="1433"/>
      <c r="I1620" s="1434"/>
      <c r="J1620" s="1435"/>
      <c r="K1620" s="1432" t="s">
        <v>333</v>
      </c>
      <c r="L1620" s="1436"/>
      <c r="M1620" s="1433"/>
      <c r="N1620" s="1433"/>
      <c r="O1620" s="1433"/>
      <c r="P1620" s="1433"/>
      <c r="Q1620" s="1433"/>
      <c r="R1620" s="1433"/>
      <c r="S1620" s="1435"/>
      <c r="T1620" s="1437"/>
      <c r="U1620" s="1438"/>
      <c r="V1620" s="1438"/>
      <c r="W1620" s="1439"/>
      <c r="X1620" s="1439"/>
      <c r="Y1620" s="1439"/>
      <c r="Z1620" s="1439"/>
    </row>
    <row r="1621" spans="1:26">
      <c r="A1621" s="1431"/>
      <c r="B1621" s="1437" t="s">
        <v>334</v>
      </c>
      <c r="C1621" s="1439"/>
      <c r="D1621" s="1439"/>
      <c r="E1621" s="1439"/>
      <c r="F1621" s="1439"/>
      <c r="G1621" s="1439"/>
      <c r="H1621" s="1439"/>
      <c r="I1621" s="1435"/>
      <c r="J1621" s="1435"/>
      <c r="K1621" s="1437" t="s">
        <v>334</v>
      </c>
      <c r="L1621" s="1438"/>
      <c r="M1621" s="1439"/>
      <c r="N1621" s="1439"/>
      <c r="O1621" s="1439"/>
      <c r="P1621" s="1439"/>
      <c r="Q1621" s="1439"/>
      <c r="R1621" s="1439"/>
      <c r="S1621" s="1435"/>
      <c r="T1621" s="1437"/>
      <c r="U1621" s="1438"/>
      <c r="V1621" s="1438"/>
      <c r="W1621" s="1439"/>
      <c r="X1621" s="1439"/>
      <c r="Y1621" s="1439"/>
      <c r="Z1621" s="1439"/>
    </row>
    <row r="1622" spans="1:26">
      <c r="A1622" s="1440"/>
      <c r="B1622" s="1432" t="s">
        <v>335</v>
      </c>
      <c r="C1622" s="1432"/>
      <c r="D1622" s="1432"/>
      <c r="E1622" s="1432"/>
      <c r="F1622" s="1432"/>
      <c r="G1622" s="1432"/>
      <c r="H1622" s="1432"/>
      <c r="I1622" s="1441"/>
      <c r="J1622" s="1434"/>
      <c r="K1622" s="1432">
        <v>0</v>
      </c>
      <c r="L1622" s="1436"/>
      <c r="M1622" s="1436"/>
      <c r="N1622" s="1436"/>
      <c r="O1622" s="1436"/>
      <c r="P1622" s="1436"/>
      <c r="Q1622" s="1436"/>
      <c r="R1622" s="1436"/>
      <c r="S1622" s="1442"/>
      <c r="T1622" s="1432"/>
      <c r="U1622" s="1432"/>
      <c r="V1622" s="1432"/>
      <c r="W1622" s="1432"/>
      <c r="X1622" s="1432"/>
      <c r="Y1622" s="1432"/>
      <c r="Z1622" s="1432"/>
    </row>
    <row r="1623" spans="1:26">
      <c r="A1623" s="1295"/>
      <c r="B1623" s="1295"/>
      <c r="C1623" s="1295"/>
      <c r="D1623" s="1295"/>
      <c r="E1623" s="1295"/>
      <c r="F1623" s="1296" t="s">
        <v>336</v>
      </c>
      <c r="G1623" s="1297"/>
      <c r="H1623" s="1297"/>
      <c r="I1623" s="1297"/>
      <c r="J1623" s="1297"/>
      <c r="K1623" s="1297"/>
      <c r="L1623" s="1297"/>
      <c r="M1623" s="1297"/>
      <c r="N1623" s="1297"/>
      <c r="O1623" s="1297"/>
      <c r="P1623" s="1297"/>
      <c r="Q1623" s="1297"/>
      <c r="R1623" s="1297"/>
      <c r="S1623" s="1297"/>
      <c r="T1623" s="1297"/>
      <c r="U1623" s="1297"/>
      <c r="V1623" s="1297"/>
      <c r="W1623" s="1298"/>
      <c r="X1623" s="1299" t="s">
        <v>292</v>
      </c>
      <c r="Y1623" s="1299"/>
      <c r="Z1623" s="1299"/>
    </row>
    <row r="1624" spans="1:26">
      <c r="A1624" s="1295"/>
      <c r="B1624" s="1295"/>
      <c r="C1624" s="1295"/>
      <c r="D1624" s="1295"/>
      <c r="E1624" s="1295"/>
      <c r="F1624" s="1301"/>
      <c r="G1624" s="1302"/>
      <c r="H1624" s="1302"/>
      <c r="I1624" s="1302"/>
      <c r="J1624" s="1302"/>
      <c r="K1624" s="1302"/>
      <c r="L1624" s="1302"/>
      <c r="M1624" s="1302"/>
      <c r="N1624" s="1302"/>
      <c r="O1624" s="1302"/>
      <c r="P1624" s="1302"/>
      <c r="Q1624" s="1302"/>
      <c r="R1624" s="1302"/>
      <c r="S1624" s="1302"/>
      <c r="T1624" s="1302"/>
      <c r="U1624" s="1302"/>
      <c r="V1624" s="1302"/>
      <c r="W1624" s="1303"/>
      <c r="X1624" s="1299"/>
      <c r="Y1624" s="1299"/>
      <c r="Z1624" s="1299"/>
    </row>
    <row r="1625" spans="1:26">
      <c r="A1625" s="1295"/>
      <c r="B1625" s="1295"/>
      <c r="C1625" s="1295"/>
      <c r="D1625" s="1295"/>
      <c r="E1625" s="1295"/>
      <c r="F1625" s="1301"/>
      <c r="G1625" s="1302"/>
      <c r="H1625" s="1302"/>
      <c r="I1625" s="1302"/>
      <c r="J1625" s="1302"/>
      <c r="K1625" s="1302"/>
      <c r="L1625" s="1302"/>
      <c r="M1625" s="1302"/>
      <c r="N1625" s="1302"/>
      <c r="O1625" s="1302"/>
      <c r="P1625" s="1302"/>
      <c r="Q1625" s="1302"/>
      <c r="R1625" s="1302"/>
      <c r="S1625" s="1302"/>
      <c r="T1625" s="1302"/>
      <c r="U1625" s="1302"/>
      <c r="V1625" s="1302"/>
      <c r="W1625" s="1303"/>
      <c r="X1625" s="1299" t="s">
        <v>293</v>
      </c>
      <c r="Y1625" s="1299"/>
      <c r="Z1625" s="1299"/>
    </row>
    <row r="1626" spans="1:26">
      <c r="A1626" s="1295"/>
      <c r="B1626" s="1295"/>
      <c r="C1626" s="1295"/>
      <c r="D1626" s="1295"/>
      <c r="E1626" s="1295"/>
      <c r="F1626" s="1304"/>
      <c r="G1626" s="1305"/>
      <c r="H1626" s="1305"/>
      <c r="I1626" s="1305"/>
      <c r="J1626" s="1305"/>
      <c r="K1626" s="1305"/>
      <c r="L1626" s="1305"/>
      <c r="M1626" s="1305"/>
      <c r="N1626" s="1305"/>
      <c r="O1626" s="1305"/>
      <c r="P1626" s="1305"/>
      <c r="Q1626" s="1305"/>
      <c r="R1626" s="1305"/>
      <c r="S1626" s="1305"/>
      <c r="T1626" s="1305"/>
      <c r="U1626" s="1305"/>
      <c r="V1626" s="1305"/>
      <c r="W1626" s="1306"/>
      <c r="X1626" s="1299"/>
      <c r="Y1626" s="1299"/>
      <c r="Z1626" s="1299"/>
    </row>
    <row r="1627" spans="1:26">
      <c r="A1627" s="1295"/>
      <c r="B1627" s="1295"/>
      <c r="C1627" s="1295"/>
      <c r="D1627" s="1295"/>
      <c r="E1627" s="1295"/>
      <c r="F1627" s="1307"/>
      <c r="G1627" s="1308"/>
      <c r="H1627" s="1308"/>
      <c r="I1627" s="1308"/>
      <c r="J1627" s="1308"/>
      <c r="K1627" s="1308"/>
      <c r="L1627" s="1308"/>
      <c r="M1627" s="1308"/>
      <c r="N1627" s="1308"/>
      <c r="O1627" s="1308"/>
      <c r="P1627" s="1308"/>
      <c r="Q1627" s="1308"/>
      <c r="R1627" s="1308"/>
      <c r="S1627" s="1308"/>
      <c r="T1627" s="1308"/>
      <c r="U1627" s="1309"/>
      <c r="V1627" s="1309"/>
      <c r="W1627" s="1309"/>
      <c r="X1627" s="1309"/>
      <c r="Y1627" s="1308"/>
      <c r="Z1627" s="1308"/>
    </row>
    <row r="1628" spans="1:26" ht="15.6">
      <c r="A1628" s="1295"/>
      <c r="B1628" s="1295"/>
      <c r="C1628" s="1295"/>
      <c r="D1628" s="1295"/>
      <c r="E1628" s="1295"/>
      <c r="F1628" s="1310"/>
      <c r="G1628" s="1311"/>
      <c r="H1628" s="1311"/>
      <c r="I1628" s="1311"/>
      <c r="J1628" s="1311"/>
      <c r="K1628" s="1311"/>
      <c r="L1628" s="1311"/>
      <c r="M1628" s="1311"/>
      <c r="N1628" s="1311"/>
      <c r="O1628" s="1311"/>
      <c r="P1628" s="1311"/>
      <c r="Q1628" s="1311"/>
      <c r="R1628" s="1311"/>
      <c r="S1628" s="1312"/>
      <c r="T1628" s="1313" t="s">
        <v>294</v>
      </c>
      <c r="U1628" s="1313"/>
      <c r="V1628" s="1314"/>
      <c r="W1628" s="1315"/>
      <c r="X1628" s="1315"/>
      <c r="Y1628" s="1315"/>
      <c r="Z1628" s="1316"/>
    </row>
    <row r="1629" spans="1:26">
      <c r="A1629" s="1295"/>
      <c r="B1629" s="1295"/>
      <c r="C1629" s="1295"/>
      <c r="D1629" s="1295"/>
      <c r="E1629" s="1295"/>
      <c r="F1629" s="1317"/>
      <c r="G1629" s="1318"/>
      <c r="H1629" s="1318"/>
      <c r="I1629" s="1318"/>
      <c r="J1629" s="1318"/>
      <c r="K1629" s="1318"/>
      <c r="L1629" s="1318"/>
      <c r="M1629" s="1318"/>
      <c r="N1629" s="1318"/>
      <c r="O1629" s="1318"/>
      <c r="P1629" s="1318"/>
      <c r="Q1629" s="1318"/>
      <c r="R1629" s="1318"/>
      <c r="S1629" s="1318"/>
      <c r="T1629" s="1318"/>
      <c r="U1629" s="1319"/>
      <c r="V1629" s="1319"/>
      <c r="W1629" s="1319"/>
      <c r="X1629" s="1319"/>
      <c r="Y1629" s="1318"/>
      <c r="Z1629" s="1318"/>
    </row>
    <row r="1630" spans="1:26">
      <c r="A1630" s="1320" t="s">
        <v>295</v>
      </c>
      <c r="B1630" s="1321"/>
      <c r="C1630" s="1321"/>
      <c r="D1630" s="1321"/>
      <c r="E1630" s="1321"/>
      <c r="F1630" s="1321"/>
      <c r="G1630" s="1321"/>
      <c r="H1630" s="1321"/>
      <c r="I1630" s="1321"/>
      <c r="J1630" s="1321"/>
      <c r="K1630" s="1321"/>
      <c r="L1630" s="1321"/>
      <c r="M1630" s="1321"/>
      <c r="N1630" s="1321"/>
      <c r="O1630" s="1321"/>
      <c r="P1630" s="1321"/>
      <c r="Q1630" s="1321"/>
      <c r="R1630" s="1321"/>
      <c r="S1630" s="1321"/>
      <c r="T1630" s="1321"/>
      <c r="U1630" s="1321"/>
      <c r="V1630" s="1321"/>
      <c r="W1630" s="1321"/>
      <c r="X1630" s="1321"/>
      <c r="Y1630" s="1321"/>
      <c r="Z1630" s="1322"/>
    </row>
    <row r="1631" spans="1:26">
      <c r="A1631" s="1323" t="s">
        <v>296</v>
      </c>
      <c r="B1631" s="1323"/>
      <c r="C1631" s="1323"/>
      <c r="D1631" s="1323"/>
      <c r="E1631" s="1323"/>
      <c r="F1631" s="1324"/>
      <c r="G1631" s="1324"/>
      <c r="H1631" s="1324"/>
      <c r="I1631" s="1324"/>
      <c r="J1631" s="1324"/>
      <c r="K1631" s="1324"/>
      <c r="L1631" s="1325" t="s">
        <v>297</v>
      </c>
      <c r="M1631" s="1325"/>
      <c r="N1631" s="1325"/>
      <c r="O1631" s="1326"/>
      <c r="P1631" s="1327"/>
      <c r="Q1631" s="1327"/>
      <c r="R1631" s="1327"/>
      <c r="S1631" s="1327"/>
      <c r="T1631" s="1325" t="s">
        <v>298</v>
      </c>
      <c r="U1631" s="1325"/>
      <c r="V1631" s="1325"/>
      <c r="W1631" s="1325"/>
      <c r="X1631" s="1328"/>
      <c r="Y1631" s="1329"/>
      <c r="Z1631" s="1330"/>
    </row>
    <row r="1632" spans="1:26">
      <c r="A1632" s="1331" t="s">
        <v>299</v>
      </c>
      <c r="B1632" s="1332"/>
      <c r="C1632" s="1332"/>
      <c r="D1632" s="1332"/>
      <c r="E1632" s="1333"/>
      <c r="F1632" s="1334" t="s">
        <v>300</v>
      </c>
      <c r="G1632" s="1335"/>
      <c r="H1632" s="1335"/>
      <c r="I1632" s="1335"/>
      <c r="J1632" s="1335"/>
      <c r="K1632" s="1335"/>
      <c r="L1632" s="1335"/>
      <c r="M1632" s="1335"/>
      <c r="N1632" s="1335"/>
      <c r="O1632" s="1335"/>
      <c r="P1632" s="1335"/>
      <c r="Q1632" s="1335"/>
      <c r="R1632" s="1335"/>
      <c r="S1632" s="1335"/>
      <c r="T1632" s="1335"/>
      <c r="U1632" s="1335"/>
      <c r="V1632" s="1335"/>
      <c r="W1632" s="1335"/>
      <c r="X1632" s="1335"/>
      <c r="Y1632" s="1335"/>
      <c r="Z1632" s="1336"/>
    </row>
    <row r="1633" spans="1:26">
      <c r="A1633" s="1337"/>
      <c r="B1633" s="1338"/>
      <c r="C1633" s="1338"/>
      <c r="D1633" s="1338"/>
      <c r="E1633" s="1339"/>
      <c r="F1633" s="1340"/>
      <c r="G1633" s="1341"/>
      <c r="H1633" s="1341"/>
      <c r="I1633" s="1341"/>
      <c r="J1633" s="1341"/>
      <c r="K1633" s="1341"/>
      <c r="L1633" s="1341"/>
      <c r="M1633" s="1341"/>
      <c r="N1633" s="1341"/>
      <c r="O1633" s="1341"/>
      <c r="P1633" s="1341"/>
      <c r="Q1633" s="1341"/>
      <c r="R1633" s="1341"/>
      <c r="S1633" s="1341"/>
      <c r="T1633" s="1341"/>
      <c r="U1633" s="1341"/>
      <c r="V1633" s="1341"/>
      <c r="W1633" s="1341"/>
      <c r="X1633" s="1341"/>
      <c r="Y1633" s="1341"/>
      <c r="Z1633" s="1342"/>
    </row>
    <row r="1634" spans="1:26">
      <c r="A1634" s="1343" t="s">
        <v>301</v>
      </c>
      <c r="B1634" s="1343"/>
      <c r="C1634" s="1343"/>
      <c r="D1634" s="1343"/>
      <c r="E1634" s="1343"/>
      <c r="F1634" s="1324"/>
      <c r="G1634" s="1324"/>
      <c r="H1634" s="1324"/>
      <c r="I1634" s="1324"/>
      <c r="J1634" s="1324"/>
      <c r="K1634" s="1324"/>
      <c r="L1634" s="1324"/>
      <c r="M1634" s="1324"/>
      <c r="N1634" s="1324"/>
      <c r="O1634" s="1324"/>
      <c r="P1634" s="1324"/>
      <c r="Q1634" s="1324"/>
      <c r="R1634" s="1324"/>
      <c r="S1634" s="1344" t="s">
        <v>302</v>
      </c>
      <c r="T1634" s="1345"/>
      <c r="U1634" s="1346"/>
      <c r="V1634" s="1347"/>
      <c r="W1634" s="1347"/>
      <c r="X1634" s="1347"/>
      <c r="Y1634" s="1347"/>
      <c r="Z1634" s="1348"/>
    </row>
    <row r="1635" spans="1:26">
      <c r="A1635" s="1343" t="s">
        <v>303</v>
      </c>
      <c r="B1635" s="1343"/>
      <c r="C1635" s="1343"/>
      <c r="D1635" s="1343"/>
      <c r="E1635" s="1343"/>
      <c r="F1635" s="1324"/>
      <c r="G1635" s="1324"/>
      <c r="H1635" s="1324"/>
      <c r="I1635" s="1324"/>
      <c r="J1635" s="1324"/>
      <c r="K1635" s="1324"/>
      <c r="L1635" s="1324"/>
      <c r="M1635" s="1324"/>
      <c r="N1635" s="1324"/>
      <c r="O1635" s="1324"/>
      <c r="P1635" s="1324"/>
      <c r="Q1635" s="1324"/>
      <c r="R1635" s="1324"/>
      <c r="S1635" s="1344" t="s">
        <v>304</v>
      </c>
      <c r="T1635" s="1345"/>
      <c r="U1635" s="1346"/>
      <c r="V1635" s="1347"/>
      <c r="W1635" s="1347"/>
      <c r="X1635" s="1347"/>
      <c r="Y1635" s="1347"/>
      <c r="Z1635" s="1348"/>
    </row>
    <row r="1636" spans="1:26">
      <c r="A1636" s="1349"/>
      <c r="B1636" s="1349"/>
      <c r="C1636" s="1349"/>
      <c r="D1636" s="1349"/>
      <c r="E1636" s="1349"/>
      <c r="F1636" s="1350"/>
      <c r="G1636" s="1350"/>
      <c r="H1636" s="1350"/>
      <c r="I1636" s="1350"/>
      <c r="J1636" s="1350"/>
      <c r="K1636" s="1350"/>
      <c r="L1636" s="1350"/>
      <c r="M1636" s="1350"/>
      <c r="N1636" s="1350"/>
      <c r="O1636" s="1350"/>
      <c r="P1636" s="1350"/>
      <c r="Q1636" s="1350"/>
      <c r="R1636" s="1350"/>
      <c r="S1636" s="1350"/>
      <c r="T1636" s="1350"/>
      <c r="U1636" s="1350"/>
      <c r="V1636" s="1350"/>
      <c r="W1636" s="1350"/>
      <c r="X1636" s="1350"/>
      <c r="Y1636" s="1350"/>
      <c r="Z1636" s="1351"/>
    </row>
    <row r="1637" spans="1:26">
      <c r="A1637" s="1320" t="s">
        <v>305</v>
      </c>
      <c r="B1637" s="1321"/>
      <c r="C1637" s="1321"/>
      <c r="D1637" s="1321"/>
      <c r="E1637" s="1321"/>
      <c r="F1637" s="1321"/>
      <c r="G1637" s="1321"/>
      <c r="H1637" s="1321"/>
      <c r="I1637" s="1321"/>
      <c r="J1637" s="1321"/>
      <c r="K1637" s="1321"/>
      <c r="L1637" s="1321"/>
      <c r="M1637" s="1321"/>
      <c r="N1637" s="1321"/>
      <c r="O1637" s="1321"/>
      <c r="P1637" s="1321"/>
      <c r="Q1637" s="1321"/>
      <c r="R1637" s="1321"/>
      <c r="S1637" s="1321"/>
      <c r="T1637" s="1321"/>
      <c r="U1637" s="1321"/>
      <c r="V1637" s="1321"/>
      <c r="W1637" s="1321"/>
      <c r="X1637" s="1321"/>
      <c r="Y1637" s="1321"/>
      <c r="Z1637" s="1322"/>
    </row>
    <row r="1638" spans="1:26">
      <c r="A1638" s="1352" t="s">
        <v>306</v>
      </c>
      <c r="B1638" s="1353"/>
      <c r="C1638" s="1354"/>
      <c r="D1638" s="1355" t="s">
        <v>69</v>
      </c>
      <c r="E1638" s="1356"/>
      <c r="F1638" s="1356"/>
      <c r="G1638" s="1356"/>
      <c r="H1638" s="1356"/>
      <c r="I1638" s="1356"/>
      <c r="J1638" s="1356"/>
      <c r="K1638" s="1356"/>
      <c r="L1638" s="1356"/>
      <c r="M1638" s="1356"/>
      <c r="N1638" s="1356"/>
      <c r="O1638" s="1356"/>
      <c r="P1638" s="1356"/>
      <c r="Q1638" s="1356"/>
      <c r="R1638" s="1356"/>
      <c r="S1638" s="1356"/>
      <c r="T1638" s="1356"/>
      <c r="U1638" s="1356"/>
      <c r="V1638" s="1356"/>
      <c r="W1638" s="1356"/>
      <c r="X1638" s="1356"/>
      <c r="Y1638" s="1353"/>
      <c r="Z1638" s="1357" t="s">
        <v>105</v>
      </c>
    </row>
    <row r="1639" spans="1:26">
      <c r="A1639" s="1557">
        <f>'[131]PTO GENERAL'!A71</f>
        <v>5.0199999999999996</v>
      </c>
      <c r="B1639" s="1359"/>
      <c r="C1639" s="1360"/>
      <c r="D1639" s="1558" t="str">
        <f>'[131]PTO GENERAL'!B71</f>
        <v xml:space="preserve">CAJA DE INSPECCIÓN SUBTERRÁNEA DE 50 CM X 50 CM. INCLUYE MARCO Y CONTRAMARCO </v>
      </c>
      <c r="E1639" s="1559"/>
      <c r="F1639" s="1559"/>
      <c r="G1639" s="1559"/>
      <c r="H1639" s="1559"/>
      <c r="I1639" s="1559"/>
      <c r="J1639" s="1559"/>
      <c r="K1639" s="1559"/>
      <c r="L1639" s="1559"/>
      <c r="M1639" s="1559"/>
      <c r="N1639" s="1559"/>
      <c r="O1639" s="1559"/>
      <c r="P1639" s="1559"/>
      <c r="Q1639" s="1559"/>
      <c r="R1639" s="1559"/>
      <c r="S1639" s="1559"/>
      <c r="T1639" s="1559"/>
      <c r="U1639" s="1559"/>
      <c r="V1639" s="1559"/>
      <c r="W1639" s="1559"/>
      <c r="X1639" s="1559"/>
      <c r="Y1639" s="1560"/>
      <c r="Z1639" s="1362" t="str">
        <f>'[131]PTO GENERAL'!D71</f>
        <v>Unidad</v>
      </c>
    </row>
    <row r="1640" spans="1:26">
      <c r="A1640" s="1363"/>
      <c r="B1640" s="1364"/>
      <c r="C1640" s="1365"/>
      <c r="D1640" s="1561"/>
      <c r="E1640" s="1562"/>
      <c r="F1640" s="1562"/>
      <c r="G1640" s="1562"/>
      <c r="H1640" s="1562"/>
      <c r="I1640" s="1562"/>
      <c r="J1640" s="1562"/>
      <c r="K1640" s="1562"/>
      <c r="L1640" s="1562"/>
      <c r="M1640" s="1562"/>
      <c r="N1640" s="1562"/>
      <c r="O1640" s="1562"/>
      <c r="P1640" s="1562"/>
      <c r="Q1640" s="1562"/>
      <c r="R1640" s="1562"/>
      <c r="S1640" s="1562"/>
      <c r="T1640" s="1562"/>
      <c r="U1640" s="1562"/>
      <c r="V1640" s="1562"/>
      <c r="W1640" s="1562"/>
      <c r="X1640" s="1562"/>
      <c r="Y1640" s="1563"/>
      <c r="Z1640" s="1367"/>
    </row>
    <row r="1641" spans="1:26">
      <c r="A1641" s="1350"/>
      <c r="B1641" s="1350"/>
      <c r="C1641" s="1350"/>
      <c r="D1641" s="1350"/>
      <c r="E1641" s="1350"/>
      <c r="F1641" s="1350"/>
      <c r="G1641" s="1350"/>
      <c r="H1641" s="1350"/>
      <c r="I1641" s="1350"/>
      <c r="J1641" s="1350"/>
      <c r="K1641" s="1350"/>
      <c r="L1641" s="1350"/>
      <c r="M1641" s="1350"/>
      <c r="N1641" s="1350"/>
      <c r="O1641" s="1350"/>
      <c r="P1641" s="1350"/>
      <c r="Q1641" s="1350"/>
      <c r="R1641" s="1350"/>
      <c r="S1641" s="1350"/>
      <c r="T1641" s="1350"/>
      <c r="U1641" s="1350"/>
      <c r="V1641" s="1350"/>
      <c r="W1641" s="1350"/>
      <c r="X1641" s="1350"/>
      <c r="Y1641" s="1350"/>
      <c r="Z1641" s="1350"/>
    </row>
    <row r="1642" spans="1:26">
      <c r="A1642" s="1368" t="s">
        <v>309</v>
      </c>
      <c r="B1642" s="1369"/>
      <c r="C1642" s="1369"/>
      <c r="D1642" s="1369"/>
      <c r="E1642" s="1369"/>
      <c r="F1642" s="1369"/>
      <c r="G1642" s="1369"/>
      <c r="H1642" s="1369"/>
      <c r="I1642" s="1369"/>
      <c r="J1642" s="1369"/>
      <c r="K1642" s="1369"/>
      <c r="L1642" s="1369"/>
      <c r="M1642" s="1369"/>
      <c r="N1642" s="1369"/>
      <c r="O1642" s="1369"/>
      <c r="P1642" s="1369"/>
      <c r="Q1642" s="1369"/>
      <c r="R1642" s="1369"/>
      <c r="S1642" s="1369"/>
      <c r="T1642" s="1369"/>
      <c r="U1642" s="1369"/>
      <c r="V1642" s="1369"/>
      <c r="W1642" s="1369"/>
      <c r="X1642" s="1369"/>
      <c r="Y1642" s="1369"/>
      <c r="Z1642" s="1369"/>
    </row>
    <row r="1643" spans="1:26">
      <c r="A1643" s="1370" t="s">
        <v>310</v>
      </c>
      <c r="B1643" s="1371" t="s">
        <v>311</v>
      </c>
      <c r="C1643" s="1372"/>
      <c r="D1643" s="1372"/>
      <c r="E1643" s="1372"/>
      <c r="F1643" s="1372"/>
      <c r="G1643" s="1372"/>
      <c r="H1643" s="1372"/>
      <c r="I1643" s="1372"/>
      <c r="J1643" s="1373"/>
      <c r="K1643" s="1374" t="s">
        <v>312</v>
      </c>
      <c r="L1643" s="1374"/>
      <c r="M1643" s="1374"/>
      <c r="N1643" s="1374"/>
      <c r="O1643" s="1374"/>
      <c r="P1643" s="1374"/>
      <c r="Q1643" s="1374"/>
      <c r="R1643" s="1374"/>
      <c r="S1643" s="1374"/>
      <c r="T1643" s="1374"/>
      <c r="U1643" s="1374"/>
      <c r="V1643" s="1374"/>
      <c r="W1643" s="1371" t="s">
        <v>313</v>
      </c>
      <c r="X1643" s="1372"/>
      <c r="Y1643" s="1373"/>
      <c r="Z1643" s="1371" t="s">
        <v>314</v>
      </c>
    </row>
    <row r="1644" spans="1:26">
      <c r="A1644" s="1375"/>
      <c r="B1644" s="1376"/>
      <c r="C1644" s="1377"/>
      <c r="D1644" s="1377"/>
      <c r="E1644" s="1377"/>
      <c r="F1644" s="1377"/>
      <c r="G1644" s="1377"/>
      <c r="H1644" s="1377"/>
      <c r="I1644" s="1377"/>
      <c r="J1644" s="1378"/>
      <c r="K1644" s="1379" t="s">
        <v>315</v>
      </c>
      <c r="L1644" s="1379"/>
      <c r="M1644" s="1379" t="s">
        <v>316</v>
      </c>
      <c r="N1644" s="1379"/>
      <c r="O1644" s="1379" t="s">
        <v>317</v>
      </c>
      <c r="P1644" s="1379"/>
      <c r="Q1644" s="1380" t="s">
        <v>318</v>
      </c>
      <c r="R1644" s="1381"/>
      <c r="S1644" s="1380" t="s">
        <v>319</v>
      </c>
      <c r="T1644" s="1381"/>
      <c r="U1644" s="1380" t="s">
        <v>320</v>
      </c>
      <c r="V1644" s="1381"/>
      <c r="W1644" s="1376"/>
      <c r="X1644" s="1377"/>
      <c r="Y1644" s="1378"/>
      <c r="Z1644" s="1376"/>
    </row>
    <row r="1645" spans="1:26">
      <c r="A1645" s="1382"/>
      <c r="B1645" s="1383"/>
      <c r="C1645" s="1384"/>
      <c r="D1645" s="1384"/>
      <c r="E1645" s="1384"/>
      <c r="F1645" s="1384"/>
      <c r="G1645" s="1384"/>
      <c r="H1645" s="1384"/>
      <c r="I1645" s="1384"/>
      <c r="J1645" s="1385"/>
      <c r="K1645" s="1379" t="s">
        <v>321</v>
      </c>
      <c r="L1645" s="1379"/>
      <c r="M1645" s="1379" t="s">
        <v>321</v>
      </c>
      <c r="N1645" s="1379"/>
      <c r="O1645" s="1379" t="s">
        <v>321</v>
      </c>
      <c r="P1645" s="1379"/>
      <c r="Q1645" s="1380" t="s">
        <v>322</v>
      </c>
      <c r="R1645" s="1381"/>
      <c r="S1645" s="1380" t="s">
        <v>323</v>
      </c>
      <c r="T1645" s="1381"/>
      <c r="U1645" s="1380" t="s">
        <v>324</v>
      </c>
      <c r="V1645" s="1381"/>
      <c r="W1645" s="1383"/>
      <c r="X1645" s="1384"/>
      <c r="Y1645" s="1385"/>
      <c r="Z1645" s="1383"/>
    </row>
    <row r="1646" spans="1:26">
      <c r="A1646" s="1386"/>
      <c r="B1646" s="1387" t="s">
        <v>329</v>
      </c>
      <c r="C1646" s="1388"/>
      <c r="D1646" s="1388"/>
      <c r="E1646" s="1388"/>
      <c r="F1646" s="1388"/>
      <c r="G1646" s="1388"/>
      <c r="H1646" s="1388"/>
      <c r="I1646" s="1388"/>
      <c r="J1646" s="1389"/>
      <c r="K1646" s="1523"/>
      <c r="L1646" s="1524"/>
      <c r="M1646" s="1390"/>
      <c r="N1646" s="1391"/>
      <c r="O1646" s="1390"/>
      <c r="P1646" s="1391"/>
      <c r="S1646" s="1390"/>
      <c r="T1646" s="1391"/>
      <c r="U1646" s="1390"/>
      <c r="V1646" s="1391"/>
      <c r="W1646" s="1390">
        <v>1</v>
      </c>
      <c r="X1646" s="1392"/>
      <c r="Y1646" s="1391"/>
      <c r="Z1646" s="1393">
        <f>W1646</f>
        <v>1</v>
      </c>
    </row>
    <row r="1647" spans="1:26">
      <c r="A1647" s="1386"/>
      <c r="B1647" s="1387"/>
      <c r="C1647" s="1388"/>
      <c r="D1647" s="1388"/>
      <c r="E1647" s="1388"/>
      <c r="F1647" s="1388"/>
      <c r="G1647" s="1388"/>
      <c r="H1647" s="1388"/>
      <c r="I1647" s="1388"/>
      <c r="J1647" s="1389"/>
      <c r="K1647" s="1390"/>
      <c r="L1647" s="1391"/>
      <c r="M1647" s="1390"/>
      <c r="N1647" s="1391"/>
      <c r="O1647" s="1390"/>
      <c r="P1647" s="1391"/>
      <c r="Q1647" s="1390"/>
      <c r="R1647" s="1391"/>
      <c r="S1647" s="1390"/>
      <c r="T1647" s="1391"/>
      <c r="U1647" s="1390"/>
      <c r="V1647" s="1391"/>
      <c r="W1647" s="1390"/>
      <c r="X1647" s="1392"/>
      <c r="Y1647" s="1391"/>
      <c r="Z1647" s="1393">
        <f t="shared" ref="Z1647:Z1648" si="2">S1647</f>
        <v>0</v>
      </c>
    </row>
    <row r="1648" spans="1:26">
      <c r="A1648" s="1386"/>
      <c r="B1648" s="1387"/>
      <c r="C1648" s="1388"/>
      <c r="D1648" s="1388"/>
      <c r="E1648" s="1388"/>
      <c r="F1648" s="1388"/>
      <c r="G1648" s="1388"/>
      <c r="H1648" s="1388"/>
      <c r="I1648" s="1388"/>
      <c r="J1648" s="1389"/>
      <c r="K1648" s="1390"/>
      <c r="L1648" s="1391"/>
      <c r="M1648" s="1390"/>
      <c r="N1648" s="1391"/>
      <c r="O1648" s="1390"/>
      <c r="P1648" s="1391"/>
      <c r="Q1648" s="1390"/>
      <c r="R1648" s="1391"/>
      <c r="S1648" s="1390"/>
      <c r="T1648" s="1391"/>
      <c r="U1648" s="1390"/>
      <c r="V1648" s="1391"/>
      <c r="W1648" s="1390"/>
      <c r="X1648" s="1392"/>
      <c r="Y1648" s="1391"/>
      <c r="Z1648" s="1393">
        <f t="shared" si="2"/>
        <v>0</v>
      </c>
    </row>
    <row r="1649" spans="1:26">
      <c r="A1649" s="1386"/>
      <c r="B1649" s="1387"/>
      <c r="C1649" s="1388"/>
      <c r="D1649" s="1388"/>
      <c r="E1649" s="1388"/>
      <c r="F1649" s="1388"/>
      <c r="G1649" s="1388"/>
      <c r="H1649" s="1388"/>
      <c r="I1649" s="1388"/>
      <c r="J1649" s="1389"/>
      <c r="K1649" s="1390"/>
      <c r="L1649" s="1391"/>
      <c r="M1649" s="1390"/>
      <c r="N1649" s="1391"/>
      <c r="O1649" s="1390"/>
      <c r="P1649" s="1391"/>
      <c r="Q1649" s="1390"/>
      <c r="R1649" s="1391"/>
      <c r="S1649" s="1390"/>
      <c r="T1649" s="1391"/>
      <c r="U1649" s="1390"/>
      <c r="V1649" s="1391"/>
      <c r="W1649" s="1390"/>
      <c r="X1649" s="1392"/>
      <c r="Y1649" s="1391"/>
      <c r="Z1649" s="1393">
        <v>0</v>
      </c>
    </row>
    <row r="1650" spans="1:26">
      <c r="A1650" s="1386"/>
      <c r="B1650" s="1387"/>
      <c r="C1650" s="1388"/>
      <c r="D1650" s="1388"/>
      <c r="E1650" s="1388"/>
      <c r="F1650" s="1388"/>
      <c r="G1650" s="1388"/>
      <c r="H1650" s="1388"/>
      <c r="I1650" s="1388"/>
      <c r="J1650" s="1389"/>
      <c r="K1650" s="1390"/>
      <c r="L1650" s="1391"/>
      <c r="M1650" s="1390"/>
      <c r="N1650" s="1391"/>
      <c r="O1650" s="1390"/>
      <c r="P1650" s="1391"/>
      <c r="Q1650" s="1390"/>
      <c r="R1650" s="1391"/>
      <c r="S1650" s="1390"/>
      <c r="T1650" s="1391"/>
      <c r="U1650" s="1390"/>
      <c r="V1650" s="1391"/>
      <c r="W1650" s="1390"/>
      <c r="X1650" s="1392"/>
      <c r="Y1650" s="1391"/>
      <c r="Z1650" s="1393">
        <v>0</v>
      </c>
    </row>
    <row r="1651" spans="1:26">
      <c r="A1651" s="1394"/>
      <c r="B1651" s="1395"/>
      <c r="C1651" s="1396"/>
      <c r="D1651" s="1396"/>
      <c r="E1651" s="1396"/>
      <c r="F1651" s="1396"/>
      <c r="G1651" s="1396"/>
      <c r="H1651" s="1396"/>
      <c r="I1651" s="1396"/>
      <c r="J1651" s="1397"/>
      <c r="K1651" s="1398"/>
      <c r="L1651" s="1399"/>
      <c r="M1651" s="1398"/>
      <c r="N1651" s="1399"/>
      <c r="O1651" s="1398"/>
      <c r="P1651" s="1399"/>
      <c r="Q1651" s="1398"/>
      <c r="R1651" s="1399"/>
      <c r="S1651" s="1398"/>
      <c r="T1651" s="1399"/>
      <c r="U1651" s="1398"/>
      <c r="V1651" s="1399"/>
      <c r="W1651" s="1398"/>
      <c r="X1651" s="1400"/>
      <c r="Y1651" s="1399"/>
      <c r="Z1651" s="1401">
        <v>0</v>
      </c>
    </row>
    <row r="1652" spans="1:26">
      <c r="A1652" s="1402" t="s">
        <v>326</v>
      </c>
      <c r="B1652" s="1403"/>
      <c r="C1652" s="1404"/>
      <c r="D1652" s="1404"/>
      <c r="E1652" s="1404"/>
      <c r="F1652" s="1404"/>
      <c r="G1652" s="1404"/>
      <c r="H1652" s="1404"/>
      <c r="I1652" s="1404"/>
      <c r="J1652" s="1404"/>
      <c r="K1652" s="1404"/>
      <c r="L1652" s="1404"/>
      <c r="M1652" s="1404"/>
      <c r="N1652" s="1404"/>
      <c r="O1652" s="1404"/>
      <c r="P1652" s="1404"/>
      <c r="Q1652" s="1404"/>
      <c r="R1652" s="1404"/>
      <c r="S1652" s="1404"/>
      <c r="T1652" s="1404"/>
      <c r="U1652" s="1404"/>
      <c r="V1652" s="1404"/>
      <c r="W1652" s="1404"/>
      <c r="X1652" s="1404"/>
      <c r="Y1652" s="1404"/>
      <c r="Z1652" s="1405">
        <f>Z1646</f>
        <v>1</v>
      </c>
    </row>
    <row r="1653" spans="1:26">
      <c r="A1653" s="1406"/>
      <c r="B1653" s="1406"/>
      <c r="C1653" s="1406"/>
      <c r="D1653" s="1406"/>
      <c r="E1653" s="1406"/>
      <c r="F1653" s="1406"/>
      <c r="G1653" s="1406"/>
      <c r="H1653" s="1406"/>
      <c r="I1653" s="1406"/>
      <c r="J1653" s="1406"/>
      <c r="K1653" s="1406"/>
      <c r="L1653" s="1406"/>
      <c r="M1653" s="1406"/>
      <c r="N1653" s="1406"/>
      <c r="O1653" s="1406"/>
      <c r="P1653" s="1406"/>
      <c r="Q1653" s="1406"/>
      <c r="R1653" s="1406"/>
      <c r="S1653" s="1406"/>
      <c r="T1653" s="1406"/>
      <c r="U1653" s="1406"/>
      <c r="V1653" s="1406"/>
      <c r="W1653" s="1406"/>
      <c r="X1653" s="1406"/>
      <c r="Y1653" s="1407"/>
      <c r="Z1653" s="1407"/>
    </row>
    <row r="1654" spans="1:26">
      <c r="A1654" s="1368" t="s">
        <v>327</v>
      </c>
      <c r="B1654" s="1369"/>
      <c r="C1654" s="1369"/>
      <c r="D1654" s="1369"/>
      <c r="E1654" s="1369"/>
      <c r="F1654" s="1369"/>
      <c r="G1654" s="1369"/>
      <c r="H1654" s="1369"/>
      <c r="I1654" s="1369"/>
      <c r="J1654" s="1369"/>
      <c r="K1654" s="1369"/>
      <c r="L1654" s="1369"/>
      <c r="M1654" s="1369"/>
      <c r="N1654" s="1369"/>
      <c r="O1654" s="1369"/>
      <c r="P1654" s="1369"/>
      <c r="Q1654" s="1369"/>
      <c r="R1654" s="1369"/>
      <c r="S1654" s="1369"/>
      <c r="T1654" s="1369"/>
      <c r="U1654" s="1369"/>
      <c r="V1654" s="1369"/>
      <c r="W1654" s="1369"/>
      <c r="X1654" s="1369"/>
      <c r="Y1654" s="1369"/>
      <c r="Z1654" s="1369"/>
    </row>
    <row r="1655" spans="1:26">
      <c r="A1655" s="1408" t="s">
        <v>328</v>
      </c>
      <c r="B1655" s="1356"/>
      <c r="C1655" s="1356"/>
      <c r="D1655" s="1356"/>
      <c r="E1655" s="1356"/>
      <c r="F1655" s="1356"/>
      <c r="G1655" s="1356"/>
      <c r="H1655" s="1356"/>
      <c r="I1655" s="1356"/>
      <c r="J1655" s="1356"/>
      <c r="K1655" s="1356"/>
      <c r="L1655" s="1356"/>
      <c r="M1655" s="1356"/>
      <c r="N1655" s="1356"/>
      <c r="O1655" s="1356"/>
      <c r="P1655" s="1356"/>
      <c r="Q1655" s="1356"/>
      <c r="R1655" s="1356"/>
      <c r="S1655" s="1356"/>
      <c r="T1655" s="1356"/>
      <c r="U1655" s="1356"/>
      <c r="V1655" s="1356"/>
      <c r="W1655" s="1356"/>
      <c r="X1655" s="1356"/>
      <c r="Y1655" s="1356"/>
      <c r="Z1655" s="1356"/>
    </row>
    <row r="1656" spans="1:26">
      <c r="B1656" s="1409"/>
      <c r="C1656" s="1409"/>
      <c r="D1656" s="1409"/>
      <c r="E1656" s="1409"/>
      <c r="F1656" s="1409"/>
      <c r="G1656" s="1409"/>
      <c r="H1656" s="1409"/>
      <c r="I1656" s="1409"/>
      <c r="J1656" s="1409"/>
      <c r="K1656" s="1409"/>
      <c r="L1656" s="1486"/>
      <c r="M1656" s="1486"/>
      <c r="N1656" s="1486"/>
      <c r="O1656" s="1486"/>
      <c r="P1656" s="1409"/>
      <c r="Q1656" s="1409"/>
      <c r="R1656" s="1409"/>
      <c r="S1656" s="1409"/>
      <c r="T1656" s="1409"/>
      <c r="U1656" s="1409"/>
      <c r="V1656" s="1409"/>
      <c r="W1656" s="1409"/>
      <c r="X1656" s="1409"/>
      <c r="Y1656" s="1409"/>
      <c r="Z1656" s="1409"/>
    </row>
    <row r="1657" spans="1:26">
      <c r="A1657" s="1413"/>
      <c r="B1657" s="1349"/>
      <c r="C1657" s="1349"/>
      <c r="D1657" s="1349"/>
      <c r="E1657" s="1349"/>
      <c r="F1657" s="1349"/>
      <c r="G1657" s="1349"/>
      <c r="H1657" s="1349"/>
      <c r="I1657" s="1349"/>
      <c r="J1657" s="1349"/>
      <c r="K1657" s="1349"/>
      <c r="L1657" s="1349"/>
      <c r="M1657" s="1349"/>
      <c r="N1657" s="1349"/>
      <c r="O1657" s="1349"/>
      <c r="P1657" s="1349"/>
      <c r="Q1657" s="1349"/>
      <c r="R1657" s="1349"/>
      <c r="S1657" s="1349"/>
      <c r="T1657" s="1349"/>
      <c r="U1657" s="1349"/>
      <c r="V1657" s="1349"/>
      <c r="W1657" s="1349"/>
      <c r="X1657" s="1349"/>
      <c r="Y1657" s="1349"/>
      <c r="Z1657" s="1349"/>
    </row>
    <row r="1658" spans="1:26">
      <c r="A1658" s="1413"/>
      <c r="B1658" s="1349"/>
      <c r="C1658" s="1349"/>
      <c r="D1658" s="1349"/>
      <c r="E1658" s="1349"/>
      <c r="F1658" s="1349"/>
      <c r="G1658" s="1349"/>
      <c r="H1658" s="1349"/>
      <c r="I1658" s="1349"/>
      <c r="J1658" s="1349"/>
      <c r="K1658" s="1349"/>
      <c r="L1658" s="1349"/>
      <c r="M1658" s="1349"/>
      <c r="N1658" s="1349"/>
      <c r="O1658" s="1349"/>
      <c r="P1658" s="1349"/>
      <c r="Q1658" s="1349"/>
      <c r="R1658" s="1349"/>
      <c r="S1658" s="1349"/>
      <c r="T1658" s="1349"/>
      <c r="U1658" s="1349"/>
      <c r="V1658" s="1349"/>
      <c r="W1658" s="1349"/>
      <c r="X1658" s="1349"/>
      <c r="Y1658" s="1349"/>
      <c r="Z1658" s="1349"/>
    </row>
    <row r="1659" spans="1:26">
      <c r="A1659" s="1413"/>
      <c r="B1659" s="1349"/>
      <c r="C1659" s="1349"/>
      <c r="D1659" s="1349"/>
      <c r="E1659" s="1349"/>
      <c r="F1659" s="1349"/>
      <c r="G1659" s="1349"/>
      <c r="H1659" s="1349"/>
      <c r="I1659" s="1349"/>
      <c r="J1659" s="1349"/>
      <c r="K1659" s="1349"/>
      <c r="L1659" s="1349"/>
      <c r="M1659" s="1349"/>
      <c r="N1659" s="1349"/>
      <c r="O1659" s="1349"/>
      <c r="P1659" s="1349"/>
      <c r="Q1659" s="1349"/>
      <c r="R1659" s="1349"/>
      <c r="S1659" s="1349"/>
      <c r="T1659" s="1349"/>
      <c r="U1659" s="1349"/>
      <c r="V1659" s="1349"/>
      <c r="W1659" s="1349"/>
      <c r="X1659" s="1349"/>
      <c r="Y1659" s="1349"/>
      <c r="Z1659" s="1349"/>
    </row>
    <row r="1660" spans="1:26">
      <c r="A1660" s="1413"/>
      <c r="B1660" s="1349"/>
      <c r="C1660" s="1349"/>
      <c r="D1660" s="1349"/>
      <c r="E1660" s="1349"/>
      <c r="F1660" s="1349"/>
      <c r="G1660" s="1349"/>
      <c r="H1660" s="1349"/>
      <c r="I1660" s="1349"/>
      <c r="J1660" s="1349"/>
      <c r="K1660" s="1349"/>
      <c r="L1660" s="1349"/>
      <c r="M1660" s="1349"/>
      <c r="N1660" s="1349"/>
      <c r="O1660" s="1349"/>
      <c r="P1660" s="1349"/>
      <c r="Q1660" s="1349"/>
      <c r="R1660" s="1349"/>
      <c r="S1660" s="1349"/>
      <c r="T1660" s="1349"/>
      <c r="U1660" s="1349"/>
      <c r="V1660" s="1349"/>
      <c r="W1660" s="1349"/>
      <c r="X1660" s="1349"/>
      <c r="Y1660" s="1349"/>
      <c r="Z1660" s="1349"/>
    </row>
    <row r="1661" spans="1:26">
      <c r="A1661" s="1413"/>
      <c r="B1661" s="1349"/>
      <c r="C1661" s="1349"/>
      <c r="D1661" s="1349"/>
      <c r="E1661" s="1349"/>
      <c r="F1661" s="1349"/>
      <c r="G1661" s="1349"/>
      <c r="H1661" s="1349"/>
      <c r="I1661" s="1349"/>
      <c r="J1661" s="1349"/>
      <c r="K1661" s="1349"/>
      <c r="L1661" s="1349"/>
      <c r="M1661" s="1349"/>
      <c r="N1661" s="1349"/>
      <c r="O1661" s="1349"/>
      <c r="P1661" s="1349"/>
      <c r="Q1661" s="1349"/>
      <c r="R1661" s="1349"/>
      <c r="S1661" s="1349"/>
      <c r="T1661" s="1349"/>
      <c r="U1661" s="1349"/>
      <c r="V1661" s="1349"/>
      <c r="W1661" s="1349"/>
      <c r="X1661" s="1349"/>
      <c r="Y1661" s="1349"/>
      <c r="Z1661" s="1349"/>
    </row>
    <row r="1662" spans="1:26">
      <c r="A1662" s="1413"/>
      <c r="B1662" s="1349"/>
      <c r="C1662" s="1349"/>
      <c r="D1662" s="1349"/>
      <c r="E1662" s="1349"/>
      <c r="F1662" s="1349"/>
      <c r="G1662" s="1349"/>
      <c r="H1662" s="1349"/>
      <c r="I1662" s="1349"/>
      <c r="J1662" s="1349"/>
      <c r="K1662" s="1349"/>
      <c r="L1662" s="1349"/>
      <c r="M1662" s="1349"/>
      <c r="N1662" s="1349"/>
      <c r="O1662" s="1349"/>
      <c r="P1662" s="1349"/>
      <c r="Q1662" s="1349"/>
      <c r="R1662" s="1349"/>
      <c r="S1662" s="1349"/>
      <c r="T1662" s="1349"/>
      <c r="U1662" s="1349"/>
      <c r="V1662" s="1349"/>
      <c r="W1662" s="1349"/>
      <c r="X1662" s="1349"/>
      <c r="Y1662" s="1349"/>
      <c r="Z1662" s="1349"/>
    </row>
    <row r="1663" spans="1:26">
      <c r="A1663" s="1413"/>
      <c r="B1663" s="1349"/>
      <c r="C1663" s="1349"/>
      <c r="D1663" s="1349"/>
      <c r="E1663" s="1349"/>
      <c r="F1663" s="1349"/>
      <c r="G1663" s="1349"/>
      <c r="H1663" s="1349"/>
      <c r="I1663" s="1349"/>
      <c r="J1663" s="1349"/>
      <c r="K1663" s="1349"/>
      <c r="L1663" s="1349"/>
      <c r="M1663" s="1349"/>
      <c r="N1663" s="1349"/>
      <c r="O1663" s="1349"/>
      <c r="P1663" s="1349"/>
      <c r="Q1663" s="1349"/>
      <c r="R1663" s="1349"/>
      <c r="S1663" s="1349"/>
      <c r="T1663" s="1349"/>
      <c r="U1663" s="1349"/>
      <c r="V1663" s="1349"/>
      <c r="W1663" s="1349"/>
      <c r="X1663" s="1349"/>
      <c r="Y1663" s="1349"/>
      <c r="Z1663" s="1349"/>
    </row>
    <row r="1664" spans="1:26">
      <c r="A1664" s="1414"/>
      <c r="B1664" s="1415"/>
      <c r="C1664" s="1415"/>
      <c r="D1664" s="1415"/>
      <c r="E1664" s="1415"/>
      <c r="F1664" s="1415"/>
      <c r="G1664" s="1415"/>
      <c r="H1664" s="1415"/>
      <c r="I1664" s="1415"/>
      <c r="J1664" s="1415"/>
      <c r="K1664" s="1415"/>
      <c r="L1664" s="1415"/>
      <c r="M1664" s="1415"/>
      <c r="N1664" s="1415"/>
      <c r="O1664" s="1415"/>
      <c r="P1664" s="1415"/>
      <c r="Q1664" s="1415"/>
      <c r="R1664" s="1415"/>
      <c r="S1664" s="1415"/>
      <c r="T1664" s="1415"/>
      <c r="U1664" s="1415"/>
      <c r="V1664" s="1415"/>
      <c r="W1664" s="1415"/>
      <c r="X1664" s="1415"/>
      <c r="Y1664" s="1415"/>
      <c r="Z1664" s="1415"/>
    </row>
    <row r="1665" spans="1:26">
      <c r="B1665" s="1409"/>
      <c r="C1665" s="1409"/>
      <c r="D1665" s="1409"/>
      <c r="E1665" s="1409"/>
      <c r="F1665" s="1409"/>
      <c r="G1665" s="1409"/>
      <c r="H1665" s="1409"/>
      <c r="I1665" s="1409"/>
      <c r="J1665" s="1409"/>
      <c r="K1665" s="1409"/>
      <c r="L1665" s="1486"/>
      <c r="M1665" s="1486"/>
      <c r="N1665" s="1486"/>
      <c r="O1665" s="1486"/>
      <c r="P1665" s="1409"/>
      <c r="Q1665" s="1409"/>
      <c r="R1665" s="1409"/>
      <c r="S1665" s="1409"/>
      <c r="T1665" s="1409"/>
      <c r="U1665" s="1409"/>
      <c r="V1665" s="1409"/>
      <c r="W1665" s="1409"/>
      <c r="X1665" s="1409"/>
      <c r="Y1665" s="1409"/>
      <c r="Z1665" s="1409"/>
    </row>
    <row r="1666" spans="1:26">
      <c r="A1666" s="1413"/>
      <c r="B1666" s="1349"/>
      <c r="C1666" s="1349"/>
      <c r="D1666" s="1349"/>
      <c r="E1666" s="1349"/>
      <c r="F1666" s="1349"/>
      <c r="G1666" s="1349"/>
      <c r="H1666" s="1349"/>
      <c r="I1666" s="1349"/>
      <c r="J1666" s="1349"/>
      <c r="K1666" s="1349"/>
      <c r="L1666" s="1349"/>
      <c r="M1666" s="1349"/>
      <c r="N1666" s="1349"/>
      <c r="O1666" s="1349"/>
      <c r="P1666" s="1349"/>
      <c r="Q1666" s="1349"/>
      <c r="R1666" s="1349"/>
      <c r="S1666" s="1349"/>
      <c r="T1666" s="1349"/>
      <c r="U1666" s="1349"/>
      <c r="V1666" s="1349"/>
      <c r="W1666" s="1349"/>
      <c r="X1666" s="1349"/>
      <c r="Y1666" s="1349"/>
      <c r="Z1666" s="1349"/>
    </row>
    <row r="1667" spans="1:26">
      <c r="A1667" s="1413"/>
      <c r="B1667" s="1349"/>
      <c r="C1667" s="1349"/>
      <c r="D1667" s="1349"/>
      <c r="E1667" s="1349"/>
      <c r="F1667" s="1349"/>
      <c r="G1667" s="1349"/>
      <c r="H1667" s="1349"/>
      <c r="I1667" s="1349"/>
      <c r="J1667" s="1349"/>
      <c r="K1667" s="1349"/>
      <c r="L1667" s="1349"/>
      <c r="M1667" s="1349"/>
      <c r="N1667" s="1349"/>
      <c r="O1667" s="1349"/>
      <c r="P1667" s="1349"/>
      <c r="Q1667" s="1349"/>
      <c r="R1667" s="1349"/>
      <c r="S1667" s="1349"/>
      <c r="T1667" s="1349"/>
      <c r="U1667" s="1349"/>
      <c r="V1667" s="1349"/>
      <c r="W1667" s="1349"/>
      <c r="X1667" s="1349"/>
      <c r="Y1667" s="1349"/>
      <c r="Z1667" s="1349"/>
    </row>
    <row r="1668" spans="1:26">
      <c r="A1668" s="1413"/>
      <c r="B1668" s="1349"/>
      <c r="C1668" s="1349"/>
      <c r="D1668" s="1349"/>
      <c r="E1668" s="1349"/>
      <c r="F1668" s="1349"/>
      <c r="G1668" s="1349"/>
      <c r="H1668" s="1349"/>
      <c r="I1668" s="1349"/>
      <c r="J1668" s="1349"/>
      <c r="K1668" s="1349"/>
      <c r="L1668" s="1349"/>
      <c r="M1668" s="1349"/>
      <c r="N1668" s="1349"/>
      <c r="O1668" s="1349"/>
      <c r="P1668" s="1349"/>
      <c r="Q1668" s="1349"/>
      <c r="R1668" s="1349"/>
      <c r="S1668" s="1349"/>
      <c r="T1668" s="1349"/>
      <c r="U1668" s="1349"/>
      <c r="V1668" s="1349"/>
      <c r="W1668" s="1349"/>
      <c r="X1668" s="1349"/>
      <c r="Y1668" s="1349"/>
      <c r="Z1668" s="1349"/>
    </row>
    <row r="1669" spans="1:26">
      <c r="A1669" s="1413"/>
      <c r="B1669" s="1349"/>
      <c r="C1669" s="1349"/>
      <c r="D1669" s="1349"/>
      <c r="E1669" s="1349"/>
      <c r="F1669" s="1349"/>
      <c r="G1669" s="1349"/>
      <c r="H1669" s="1349"/>
      <c r="I1669" s="1349"/>
      <c r="J1669" s="1349"/>
      <c r="K1669" s="1349"/>
      <c r="L1669" s="1349"/>
      <c r="M1669" s="1349"/>
      <c r="N1669" s="1349"/>
      <c r="O1669" s="1349"/>
      <c r="P1669" s="1349"/>
      <c r="Q1669" s="1349"/>
      <c r="R1669" s="1349"/>
      <c r="S1669" s="1349"/>
      <c r="T1669" s="1349"/>
      <c r="U1669" s="1349"/>
      <c r="V1669" s="1349"/>
      <c r="W1669" s="1349"/>
      <c r="X1669" s="1349"/>
      <c r="Y1669" s="1349"/>
      <c r="Z1669" s="1349"/>
    </row>
    <row r="1670" spans="1:26">
      <c r="A1670" s="1413"/>
      <c r="B1670" s="1349"/>
      <c r="C1670" s="1349"/>
      <c r="D1670" s="1349"/>
      <c r="E1670" s="1349"/>
      <c r="F1670" s="1349"/>
      <c r="G1670" s="1349"/>
      <c r="H1670" s="1349"/>
      <c r="I1670" s="1349"/>
      <c r="J1670" s="1349"/>
      <c r="K1670" s="1349"/>
      <c r="L1670" s="1349"/>
      <c r="M1670" s="1349"/>
      <c r="N1670" s="1349"/>
      <c r="O1670" s="1349"/>
      <c r="P1670" s="1349"/>
      <c r="Q1670" s="1349"/>
      <c r="R1670" s="1349"/>
      <c r="S1670" s="1349"/>
      <c r="T1670" s="1349"/>
      <c r="U1670" s="1349"/>
      <c r="V1670" s="1349"/>
      <c r="W1670" s="1349"/>
      <c r="X1670" s="1349"/>
      <c r="Y1670" s="1349"/>
      <c r="Z1670" s="1349"/>
    </row>
    <row r="1671" spans="1:26">
      <c r="A1671" s="1413"/>
      <c r="B1671" s="1349"/>
      <c r="C1671" s="1349"/>
      <c r="D1671" s="1349"/>
      <c r="E1671" s="1349"/>
      <c r="F1671" s="1349"/>
      <c r="G1671" s="1349"/>
      <c r="H1671" s="1349"/>
      <c r="I1671" s="1349"/>
      <c r="J1671" s="1349"/>
      <c r="K1671" s="1349"/>
      <c r="L1671" s="1349"/>
      <c r="M1671" s="1349"/>
      <c r="N1671" s="1349"/>
      <c r="O1671" s="1349"/>
      <c r="P1671" s="1349"/>
      <c r="Q1671" s="1349"/>
      <c r="R1671" s="1349"/>
      <c r="S1671" s="1349"/>
      <c r="T1671" s="1349"/>
      <c r="U1671" s="1349"/>
      <c r="V1671" s="1349"/>
      <c r="W1671" s="1349"/>
      <c r="X1671" s="1349"/>
      <c r="Y1671" s="1349"/>
      <c r="Z1671" s="1349"/>
    </row>
    <row r="1672" spans="1:26">
      <c r="A1672" s="1413"/>
      <c r="B1672" s="1349"/>
      <c r="C1672" s="1349"/>
      <c r="D1672" s="1349"/>
      <c r="E1672" s="1349"/>
      <c r="F1672" s="1349"/>
      <c r="G1672" s="1349"/>
      <c r="H1672" s="1349"/>
      <c r="I1672" s="1349"/>
      <c r="J1672" s="1349"/>
      <c r="K1672" s="1349"/>
      <c r="L1672" s="1349"/>
      <c r="M1672" s="1349"/>
      <c r="N1672" s="1349"/>
      <c r="O1672" s="1349"/>
      <c r="P1672" s="1349"/>
      <c r="Q1672" s="1349"/>
      <c r="R1672" s="1349"/>
      <c r="S1672" s="1349"/>
      <c r="T1672" s="1349"/>
      <c r="U1672" s="1349"/>
      <c r="V1672" s="1349"/>
      <c r="W1672" s="1349"/>
      <c r="X1672" s="1349"/>
      <c r="Y1672" s="1349"/>
      <c r="Z1672" s="1349"/>
    </row>
    <row r="1673" spans="1:26">
      <c r="A1673" s="1414"/>
      <c r="B1673" s="1415"/>
      <c r="C1673" s="1415"/>
      <c r="D1673" s="1415"/>
      <c r="E1673" s="1415"/>
      <c r="F1673" s="1415"/>
      <c r="G1673" s="1415"/>
      <c r="H1673" s="1415"/>
      <c r="I1673" s="1415"/>
      <c r="J1673" s="1415"/>
      <c r="K1673" s="1415"/>
      <c r="L1673" s="1415"/>
      <c r="M1673" s="1415"/>
      <c r="N1673" s="1415"/>
      <c r="O1673" s="1415"/>
      <c r="P1673" s="1415"/>
      <c r="Q1673" s="1415"/>
      <c r="R1673" s="1415"/>
      <c r="S1673" s="1415"/>
      <c r="T1673" s="1415"/>
      <c r="U1673" s="1415"/>
      <c r="V1673" s="1415"/>
      <c r="W1673" s="1415"/>
      <c r="X1673" s="1415"/>
      <c r="Y1673" s="1415"/>
      <c r="Z1673" s="1415"/>
    </row>
    <row r="1674" spans="1:26">
      <c r="A1674" s="1416"/>
      <c r="B1674" s="1416"/>
      <c r="C1674" s="1416"/>
      <c r="D1674" s="1416"/>
      <c r="E1674" s="1416"/>
      <c r="F1674" s="1416"/>
      <c r="G1674" s="1416"/>
      <c r="H1674" s="1416"/>
      <c r="I1674" s="1416"/>
      <c r="J1674" s="1416"/>
      <c r="K1674" s="1416"/>
      <c r="L1674" s="1416"/>
      <c r="M1674" s="1416"/>
      <c r="N1674" s="1416"/>
      <c r="O1674" s="1416"/>
      <c r="P1674" s="1416"/>
      <c r="Q1674" s="1416"/>
      <c r="R1674" s="1416"/>
      <c r="S1674" s="1416"/>
      <c r="T1674" s="1416"/>
      <c r="U1674" s="1416"/>
      <c r="V1674" s="1416"/>
      <c r="W1674" s="1416"/>
      <c r="X1674" s="1416"/>
      <c r="Y1674" s="1416"/>
      <c r="Z1674" s="1417"/>
    </row>
    <row r="1675" spans="1:26">
      <c r="A1675" s="1320" t="s">
        <v>330</v>
      </c>
      <c r="B1675" s="1321"/>
      <c r="C1675" s="1321"/>
      <c r="D1675" s="1321"/>
      <c r="E1675" s="1321"/>
      <c r="F1675" s="1321"/>
      <c r="G1675" s="1321"/>
      <c r="H1675" s="1321"/>
      <c r="I1675" s="1321"/>
      <c r="J1675" s="1321"/>
      <c r="K1675" s="1321"/>
      <c r="L1675" s="1321"/>
      <c r="M1675" s="1321"/>
      <c r="N1675" s="1321"/>
      <c r="O1675" s="1321"/>
      <c r="P1675" s="1321"/>
      <c r="Q1675" s="1321"/>
      <c r="R1675" s="1321"/>
      <c r="S1675" s="1321"/>
      <c r="T1675" s="1321"/>
      <c r="U1675" s="1321"/>
      <c r="V1675" s="1321"/>
      <c r="W1675" s="1321"/>
      <c r="X1675" s="1321"/>
      <c r="Y1675" s="1321"/>
      <c r="Z1675" s="1321"/>
    </row>
    <row r="1676" spans="1:26">
      <c r="A1676" s="1418"/>
      <c r="B1676" s="1419"/>
      <c r="C1676" s="1419"/>
      <c r="D1676" s="1419"/>
      <c r="E1676" s="1419"/>
      <c r="F1676" s="1419"/>
      <c r="G1676" s="1419"/>
      <c r="H1676" s="1419"/>
      <c r="I1676" s="1419"/>
      <c r="J1676" s="1419"/>
      <c r="K1676" s="1419"/>
      <c r="L1676" s="1419"/>
      <c r="M1676" s="1419"/>
      <c r="N1676" s="1419"/>
      <c r="O1676" s="1419"/>
      <c r="P1676" s="1419"/>
      <c r="Q1676" s="1419"/>
      <c r="R1676" s="1419"/>
      <c r="S1676" s="1419"/>
      <c r="T1676" s="1419"/>
      <c r="U1676" s="1419"/>
      <c r="V1676" s="1419"/>
      <c r="W1676" s="1419"/>
      <c r="X1676" s="1419"/>
      <c r="Y1676" s="1419"/>
      <c r="Z1676" s="1419"/>
    </row>
    <row r="1677" spans="1:26">
      <c r="A1677" s="1420"/>
      <c r="B1677" s="1421"/>
      <c r="C1677" s="1421"/>
      <c r="D1677" s="1421"/>
      <c r="E1677" s="1421"/>
      <c r="F1677" s="1421"/>
      <c r="G1677" s="1421"/>
      <c r="H1677" s="1421"/>
      <c r="I1677" s="1421"/>
      <c r="J1677" s="1421"/>
      <c r="K1677" s="1421"/>
      <c r="L1677" s="1421"/>
      <c r="M1677" s="1421"/>
      <c r="N1677" s="1421"/>
      <c r="O1677" s="1421"/>
      <c r="P1677" s="1421"/>
      <c r="Q1677" s="1421"/>
      <c r="R1677" s="1421"/>
      <c r="S1677" s="1421"/>
      <c r="T1677" s="1421"/>
      <c r="U1677" s="1421"/>
      <c r="V1677" s="1421"/>
      <c r="W1677" s="1421"/>
      <c r="X1677" s="1421"/>
      <c r="Y1677" s="1421"/>
      <c r="Z1677" s="1421"/>
    </row>
    <row r="1678" spans="1:26">
      <c r="A1678" s="1422"/>
      <c r="B1678" s="1423"/>
      <c r="C1678" s="1423"/>
      <c r="D1678" s="1423"/>
      <c r="E1678" s="1423"/>
      <c r="F1678" s="1423"/>
      <c r="G1678" s="1423"/>
      <c r="H1678" s="1423"/>
      <c r="I1678" s="1423"/>
      <c r="J1678" s="1423"/>
      <c r="K1678" s="1423"/>
      <c r="L1678" s="1423"/>
      <c r="M1678" s="1423"/>
      <c r="N1678" s="1423"/>
      <c r="O1678" s="1423"/>
      <c r="P1678" s="1423"/>
      <c r="Q1678" s="1423"/>
      <c r="R1678" s="1423"/>
      <c r="S1678" s="1423"/>
      <c r="T1678" s="1423"/>
      <c r="U1678" s="1423"/>
      <c r="V1678" s="1423"/>
      <c r="W1678" s="1423"/>
      <c r="X1678" s="1423"/>
      <c r="Y1678" s="1423"/>
      <c r="Z1678" s="1423"/>
    </row>
    <row r="1679" spans="1:26">
      <c r="A1679" s="1424"/>
      <c r="B1679" s="1425"/>
      <c r="C1679" s="1425"/>
      <c r="D1679" s="1425"/>
      <c r="E1679" s="1425"/>
      <c r="F1679" s="1425"/>
      <c r="G1679" s="1425"/>
      <c r="H1679" s="1425"/>
      <c r="I1679" s="1425"/>
      <c r="J1679" s="1425"/>
      <c r="K1679" s="1425"/>
      <c r="L1679" s="1425"/>
      <c r="M1679" s="1425"/>
      <c r="N1679" s="1425"/>
      <c r="O1679" s="1425"/>
      <c r="P1679" s="1425"/>
      <c r="Q1679" s="1425"/>
      <c r="R1679" s="1425"/>
      <c r="S1679" s="1425"/>
      <c r="T1679" s="1425"/>
      <c r="U1679" s="1425"/>
      <c r="V1679" s="1425"/>
      <c r="W1679" s="1425"/>
      <c r="X1679" s="1425"/>
      <c r="Y1679" s="1425"/>
      <c r="Z1679" s="1426"/>
    </row>
    <row r="1680" spans="1:26">
      <c r="A1680" s="1427"/>
      <c r="B1680" s="1428" t="s">
        <v>331</v>
      </c>
      <c r="C1680" s="1428"/>
      <c r="D1680" s="1428"/>
      <c r="E1680" s="1428"/>
      <c r="F1680" s="1428"/>
      <c r="G1680" s="1428"/>
      <c r="H1680" s="1429"/>
      <c r="I1680" s="1429"/>
      <c r="J1680" s="1429"/>
      <c r="K1680" s="1428" t="s">
        <v>332</v>
      </c>
      <c r="L1680" s="1428"/>
      <c r="M1680" s="1428"/>
      <c r="N1680" s="1428"/>
      <c r="O1680" s="1428"/>
      <c r="P1680" s="1428"/>
      <c r="Q1680" s="1428"/>
      <c r="R1680" s="1429"/>
      <c r="S1680" s="1429"/>
      <c r="T1680" s="1428"/>
      <c r="U1680" s="1428"/>
      <c r="V1680" s="1428"/>
      <c r="W1680" s="1428"/>
      <c r="X1680" s="1428"/>
      <c r="Y1680" s="1428"/>
      <c r="Z1680" s="1428"/>
    </row>
    <row r="1681" spans="1:26">
      <c r="A1681" s="1427"/>
      <c r="B1681" s="1430"/>
      <c r="C1681" s="1429"/>
      <c r="D1681" s="1429"/>
      <c r="E1681" s="1429"/>
      <c r="F1681" s="1429"/>
      <c r="G1681" s="1429"/>
      <c r="H1681" s="1429"/>
      <c r="I1681" s="1429"/>
      <c r="J1681" s="1429"/>
      <c r="K1681" s="1430"/>
      <c r="L1681" s="1430"/>
      <c r="M1681" s="1429"/>
      <c r="N1681" s="1429"/>
      <c r="O1681" s="1429"/>
      <c r="P1681" s="1429"/>
      <c r="Q1681" s="1429"/>
      <c r="R1681" s="1429"/>
      <c r="S1681" s="1429"/>
      <c r="T1681" s="1430"/>
      <c r="U1681" s="1430"/>
      <c r="V1681" s="1430"/>
      <c r="W1681" s="1429"/>
      <c r="X1681" s="1429"/>
      <c r="Y1681" s="1429"/>
      <c r="Z1681" s="1429"/>
    </row>
    <row r="1682" spans="1:26">
      <c r="A1682" s="1427"/>
      <c r="B1682" s="1430"/>
      <c r="C1682" s="1429"/>
      <c r="D1682" s="1429"/>
      <c r="E1682" s="1429"/>
      <c r="F1682" s="1429"/>
      <c r="G1682" s="1429"/>
      <c r="H1682" s="1429"/>
      <c r="I1682" s="1429"/>
      <c r="J1682" s="1429"/>
      <c r="K1682" s="1430"/>
      <c r="L1682" s="1430"/>
      <c r="M1682" s="1429"/>
      <c r="N1682" s="1429"/>
      <c r="O1682" s="1429"/>
      <c r="P1682" s="1429"/>
      <c r="Q1682" s="1429"/>
      <c r="R1682" s="1429"/>
      <c r="S1682" s="1429"/>
      <c r="T1682" s="1430"/>
      <c r="U1682" s="1430"/>
      <c r="V1682" s="1430"/>
      <c r="W1682" s="1429"/>
      <c r="X1682" s="1429"/>
      <c r="Y1682" s="1429"/>
      <c r="Z1682" s="1429"/>
    </row>
    <row r="1683" spans="1:26">
      <c r="A1683" s="1427"/>
      <c r="B1683" s="1430"/>
      <c r="C1683" s="1429"/>
      <c r="D1683" s="1429"/>
      <c r="E1683" s="1429"/>
      <c r="F1683" s="1429"/>
      <c r="G1683" s="1429"/>
      <c r="H1683" s="1429"/>
      <c r="I1683" s="1429"/>
      <c r="J1683" s="1429"/>
      <c r="K1683" s="1430"/>
      <c r="L1683" s="1430"/>
      <c r="M1683" s="1429"/>
      <c r="N1683" s="1429"/>
      <c r="O1683" s="1429"/>
      <c r="P1683" s="1429"/>
      <c r="Q1683" s="1429"/>
      <c r="R1683" s="1429"/>
      <c r="S1683" s="1429"/>
      <c r="T1683" s="1430"/>
      <c r="U1683" s="1430"/>
      <c r="V1683" s="1430"/>
      <c r="W1683" s="1429"/>
      <c r="X1683" s="1429"/>
      <c r="Y1683" s="1429"/>
      <c r="Z1683" s="1429"/>
    </row>
    <row r="1684" spans="1:26">
      <c r="A1684" s="1431"/>
      <c r="B1684" s="1432" t="s">
        <v>333</v>
      </c>
      <c r="C1684" s="1433"/>
      <c r="D1684" s="1433"/>
      <c r="E1684" s="1433"/>
      <c r="F1684" s="1433"/>
      <c r="G1684" s="1433"/>
      <c r="H1684" s="1433"/>
      <c r="I1684" s="1434"/>
      <c r="J1684" s="1435"/>
      <c r="K1684" s="1432" t="s">
        <v>333</v>
      </c>
      <c r="L1684" s="1436"/>
      <c r="M1684" s="1433"/>
      <c r="N1684" s="1433"/>
      <c r="O1684" s="1433"/>
      <c r="P1684" s="1433"/>
      <c r="Q1684" s="1433"/>
      <c r="R1684" s="1433"/>
      <c r="S1684" s="1435"/>
      <c r="T1684" s="1437"/>
      <c r="U1684" s="1438"/>
      <c r="V1684" s="1438"/>
      <c r="W1684" s="1439"/>
      <c r="X1684" s="1439"/>
      <c r="Y1684" s="1439"/>
      <c r="Z1684" s="1439"/>
    </row>
    <row r="1685" spans="1:26">
      <c r="A1685" s="1431"/>
      <c r="B1685" s="1437" t="s">
        <v>334</v>
      </c>
      <c r="C1685" s="1439"/>
      <c r="D1685" s="1439"/>
      <c r="E1685" s="1439"/>
      <c r="F1685" s="1439"/>
      <c r="G1685" s="1439"/>
      <c r="H1685" s="1439"/>
      <c r="I1685" s="1435"/>
      <c r="J1685" s="1435"/>
      <c r="K1685" s="1437" t="s">
        <v>334</v>
      </c>
      <c r="L1685" s="1438"/>
      <c r="M1685" s="1439"/>
      <c r="N1685" s="1439"/>
      <c r="O1685" s="1439"/>
      <c r="P1685" s="1439"/>
      <c r="Q1685" s="1439"/>
      <c r="R1685" s="1439"/>
      <c r="S1685" s="1435"/>
      <c r="T1685" s="1437"/>
      <c r="U1685" s="1438"/>
      <c r="V1685" s="1438"/>
      <c r="W1685" s="1439"/>
      <c r="X1685" s="1439"/>
      <c r="Y1685" s="1439"/>
      <c r="Z1685" s="1439"/>
    </row>
    <row r="1686" spans="1:26">
      <c r="A1686" s="1440"/>
      <c r="B1686" s="1432" t="s">
        <v>335</v>
      </c>
      <c r="C1686" s="1432"/>
      <c r="D1686" s="1432"/>
      <c r="E1686" s="1432"/>
      <c r="F1686" s="1432"/>
      <c r="G1686" s="1432"/>
      <c r="H1686" s="1432"/>
      <c r="I1686" s="1441"/>
      <c r="J1686" s="1434"/>
      <c r="K1686" s="1432">
        <v>0</v>
      </c>
      <c r="L1686" s="1436"/>
      <c r="M1686" s="1436"/>
      <c r="N1686" s="1436"/>
      <c r="O1686" s="1436"/>
      <c r="P1686" s="1436"/>
      <c r="Q1686" s="1436"/>
      <c r="R1686" s="1436"/>
      <c r="S1686" s="1442"/>
      <c r="T1686" s="1432"/>
      <c r="U1686" s="1432"/>
      <c r="V1686" s="1432"/>
      <c r="W1686" s="1432"/>
      <c r="X1686" s="1432"/>
      <c r="Y1686" s="1432"/>
      <c r="Z1686" s="1432"/>
    </row>
    <row r="1688" spans="1:26">
      <c r="A1688" s="1295"/>
      <c r="B1688" s="1295"/>
      <c r="C1688" s="1295"/>
      <c r="D1688" s="1295"/>
      <c r="E1688" s="1295"/>
      <c r="F1688" s="1296" t="s">
        <v>336</v>
      </c>
      <c r="G1688" s="1297"/>
      <c r="H1688" s="1297"/>
      <c r="I1688" s="1297"/>
      <c r="J1688" s="1297"/>
      <c r="K1688" s="1297"/>
      <c r="L1688" s="1297"/>
      <c r="M1688" s="1297"/>
      <c r="N1688" s="1297"/>
      <c r="O1688" s="1297"/>
      <c r="P1688" s="1297"/>
      <c r="Q1688" s="1297"/>
      <c r="R1688" s="1297"/>
      <c r="S1688" s="1297"/>
      <c r="T1688" s="1297"/>
      <c r="U1688" s="1297"/>
      <c r="V1688" s="1297"/>
      <c r="W1688" s="1298"/>
      <c r="X1688" s="1299" t="s">
        <v>292</v>
      </c>
      <c r="Y1688" s="1299"/>
      <c r="Z1688" s="1299"/>
    </row>
    <row r="1689" spans="1:26">
      <c r="A1689" s="1295"/>
      <c r="B1689" s="1295"/>
      <c r="C1689" s="1295"/>
      <c r="D1689" s="1295"/>
      <c r="E1689" s="1295"/>
      <c r="F1689" s="1301"/>
      <c r="G1689" s="1302"/>
      <c r="H1689" s="1302"/>
      <c r="I1689" s="1302"/>
      <c r="J1689" s="1302"/>
      <c r="K1689" s="1302"/>
      <c r="L1689" s="1302"/>
      <c r="M1689" s="1302"/>
      <c r="N1689" s="1302"/>
      <c r="O1689" s="1302"/>
      <c r="P1689" s="1302"/>
      <c r="Q1689" s="1302"/>
      <c r="R1689" s="1302"/>
      <c r="S1689" s="1302"/>
      <c r="T1689" s="1302"/>
      <c r="U1689" s="1302"/>
      <c r="V1689" s="1302"/>
      <c r="W1689" s="1303"/>
      <c r="X1689" s="1299"/>
      <c r="Y1689" s="1299"/>
      <c r="Z1689" s="1299"/>
    </row>
    <row r="1690" spans="1:26">
      <c r="A1690" s="1295"/>
      <c r="B1690" s="1295"/>
      <c r="C1690" s="1295"/>
      <c r="D1690" s="1295"/>
      <c r="E1690" s="1295"/>
      <c r="F1690" s="1301"/>
      <c r="G1690" s="1302"/>
      <c r="H1690" s="1302"/>
      <c r="I1690" s="1302"/>
      <c r="J1690" s="1302"/>
      <c r="K1690" s="1302"/>
      <c r="L1690" s="1302"/>
      <c r="M1690" s="1302"/>
      <c r="N1690" s="1302"/>
      <c r="O1690" s="1302"/>
      <c r="P1690" s="1302"/>
      <c r="Q1690" s="1302"/>
      <c r="R1690" s="1302"/>
      <c r="S1690" s="1302"/>
      <c r="T1690" s="1302"/>
      <c r="U1690" s="1302"/>
      <c r="V1690" s="1302"/>
      <c r="W1690" s="1303"/>
      <c r="X1690" s="1299" t="s">
        <v>293</v>
      </c>
      <c r="Y1690" s="1299"/>
      <c r="Z1690" s="1299"/>
    </row>
    <row r="1691" spans="1:26">
      <c r="A1691" s="1295"/>
      <c r="B1691" s="1295"/>
      <c r="C1691" s="1295"/>
      <c r="D1691" s="1295"/>
      <c r="E1691" s="1295"/>
      <c r="F1691" s="1304"/>
      <c r="G1691" s="1305"/>
      <c r="H1691" s="1305"/>
      <c r="I1691" s="1305"/>
      <c r="J1691" s="1305"/>
      <c r="K1691" s="1305"/>
      <c r="L1691" s="1305"/>
      <c r="M1691" s="1305"/>
      <c r="N1691" s="1305"/>
      <c r="O1691" s="1305"/>
      <c r="P1691" s="1305"/>
      <c r="Q1691" s="1305"/>
      <c r="R1691" s="1305"/>
      <c r="S1691" s="1305"/>
      <c r="T1691" s="1305"/>
      <c r="U1691" s="1305"/>
      <c r="V1691" s="1305"/>
      <c r="W1691" s="1306"/>
      <c r="X1691" s="1299"/>
      <c r="Y1691" s="1299"/>
      <c r="Z1691" s="1299"/>
    </row>
    <row r="1692" spans="1:26">
      <c r="A1692" s="1295"/>
      <c r="B1692" s="1295"/>
      <c r="C1692" s="1295"/>
      <c r="D1692" s="1295"/>
      <c r="E1692" s="1295"/>
      <c r="F1692" s="1307"/>
      <c r="G1692" s="1308"/>
      <c r="H1692" s="1308"/>
      <c r="I1692" s="1308"/>
      <c r="J1692" s="1308"/>
      <c r="K1692" s="1308"/>
      <c r="L1692" s="1308"/>
      <c r="M1692" s="1308"/>
      <c r="N1692" s="1308"/>
      <c r="O1692" s="1308"/>
      <c r="P1692" s="1308"/>
      <c r="Q1692" s="1308"/>
      <c r="R1692" s="1308"/>
      <c r="S1692" s="1308"/>
      <c r="T1692" s="1308"/>
      <c r="U1692" s="1309"/>
      <c r="V1692" s="1309"/>
      <c r="W1692" s="1309"/>
      <c r="X1692" s="1309"/>
      <c r="Y1692" s="1308"/>
      <c r="Z1692" s="1308"/>
    </row>
    <row r="1693" spans="1:26" ht="15.6">
      <c r="A1693" s="1295"/>
      <c r="B1693" s="1295"/>
      <c r="C1693" s="1295"/>
      <c r="D1693" s="1295"/>
      <c r="E1693" s="1295"/>
      <c r="F1693" s="1310"/>
      <c r="G1693" s="1311"/>
      <c r="H1693" s="1311"/>
      <c r="I1693" s="1311"/>
      <c r="J1693" s="1311"/>
      <c r="K1693" s="1311"/>
      <c r="L1693" s="1311"/>
      <c r="M1693" s="1311"/>
      <c r="N1693" s="1311"/>
      <c r="O1693" s="1311"/>
      <c r="P1693" s="1311"/>
      <c r="Q1693" s="1311"/>
      <c r="R1693" s="1311"/>
      <c r="S1693" s="1312"/>
      <c r="T1693" s="1313" t="s">
        <v>294</v>
      </c>
      <c r="U1693" s="1313"/>
      <c r="V1693" s="1314"/>
      <c r="W1693" s="1315"/>
      <c r="X1693" s="1315"/>
      <c r="Y1693" s="1315"/>
      <c r="Z1693" s="1316"/>
    </row>
    <row r="1694" spans="1:26">
      <c r="A1694" s="1295"/>
      <c r="B1694" s="1295"/>
      <c r="C1694" s="1295"/>
      <c r="D1694" s="1295"/>
      <c r="E1694" s="1295"/>
      <c r="F1694" s="1317"/>
      <c r="G1694" s="1318"/>
      <c r="H1694" s="1318"/>
      <c r="I1694" s="1318"/>
      <c r="J1694" s="1318"/>
      <c r="K1694" s="1318"/>
      <c r="L1694" s="1318"/>
      <c r="M1694" s="1318"/>
      <c r="N1694" s="1318"/>
      <c r="O1694" s="1318"/>
      <c r="P1694" s="1318"/>
      <c r="Q1694" s="1318"/>
      <c r="R1694" s="1318"/>
      <c r="S1694" s="1318"/>
      <c r="T1694" s="1318"/>
      <c r="U1694" s="1319"/>
      <c r="V1694" s="1319"/>
      <c r="W1694" s="1319"/>
      <c r="X1694" s="1319"/>
      <c r="Y1694" s="1318"/>
      <c r="Z1694" s="1318"/>
    </row>
    <row r="1695" spans="1:26">
      <c r="A1695" s="1320" t="s">
        <v>295</v>
      </c>
      <c r="B1695" s="1321"/>
      <c r="C1695" s="1321"/>
      <c r="D1695" s="1321"/>
      <c r="E1695" s="1321"/>
      <c r="F1695" s="1321"/>
      <c r="G1695" s="1321"/>
      <c r="H1695" s="1321"/>
      <c r="I1695" s="1321"/>
      <c r="J1695" s="1321"/>
      <c r="K1695" s="1321"/>
      <c r="L1695" s="1321"/>
      <c r="M1695" s="1321"/>
      <c r="N1695" s="1321"/>
      <c r="O1695" s="1321"/>
      <c r="P1695" s="1321"/>
      <c r="Q1695" s="1321"/>
      <c r="R1695" s="1321"/>
      <c r="S1695" s="1321"/>
      <c r="T1695" s="1321"/>
      <c r="U1695" s="1321"/>
      <c r="V1695" s="1321"/>
      <c r="W1695" s="1321"/>
      <c r="X1695" s="1321"/>
      <c r="Y1695" s="1321"/>
      <c r="Z1695" s="1322"/>
    </row>
    <row r="1696" spans="1:26">
      <c r="A1696" s="1323" t="s">
        <v>296</v>
      </c>
      <c r="B1696" s="1323"/>
      <c r="C1696" s="1323"/>
      <c r="D1696" s="1323"/>
      <c r="E1696" s="1323"/>
      <c r="F1696" s="1324"/>
      <c r="G1696" s="1324"/>
      <c r="H1696" s="1324"/>
      <c r="I1696" s="1324"/>
      <c r="J1696" s="1324"/>
      <c r="K1696" s="1324"/>
      <c r="L1696" s="1325" t="s">
        <v>297</v>
      </c>
      <c r="M1696" s="1325"/>
      <c r="N1696" s="1325"/>
      <c r="O1696" s="1326"/>
      <c r="P1696" s="1327"/>
      <c r="Q1696" s="1327"/>
      <c r="R1696" s="1327"/>
      <c r="S1696" s="1327"/>
      <c r="T1696" s="1325" t="s">
        <v>298</v>
      </c>
      <c r="U1696" s="1325"/>
      <c r="V1696" s="1325"/>
      <c r="W1696" s="1325"/>
      <c r="X1696" s="1328"/>
      <c r="Y1696" s="1329"/>
      <c r="Z1696" s="1330"/>
    </row>
    <row r="1697" spans="1:26">
      <c r="A1697" s="1331" t="s">
        <v>299</v>
      </c>
      <c r="B1697" s="1332"/>
      <c r="C1697" s="1332"/>
      <c r="D1697" s="1332"/>
      <c r="E1697" s="1333"/>
      <c r="F1697" s="1334" t="s">
        <v>300</v>
      </c>
      <c r="G1697" s="1335"/>
      <c r="H1697" s="1335"/>
      <c r="I1697" s="1335"/>
      <c r="J1697" s="1335"/>
      <c r="K1697" s="1335"/>
      <c r="L1697" s="1335"/>
      <c r="M1697" s="1335"/>
      <c r="N1697" s="1335"/>
      <c r="O1697" s="1335"/>
      <c r="P1697" s="1335"/>
      <c r="Q1697" s="1335"/>
      <c r="R1697" s="1335"/>
      <c r="S1697" s="1335"/>
      <c r="T1697" s="1335"/>
      <c r="U1697" s="1335"/>
      <c r="V1697" s="1335"/>
      <c r="W1697" s="1335"/>
      <c r="X1697" s="1335"/>
      <c r="Y1697" s="1335"/>
      <c r="Z1697" s="1336"/>
    </row>
    <row r="1698" spans="1:26">
      <c r="A1698" s="1337"/>
      <c r="B1698" s="1338"/>
      <c r="C1698" s="1338"/>
      <c r="D1698" s="1338"/>
      <c r="E1698" s="1339"/>
      <c r="F1698" s="1340"/>
      <c r="G1698" s="1341"/>
      <c r="H1698" s="1341"/>
      <c r="I1698" s="1341"/>
      <c r="J1698" s="1341"/>
      <c r="K1698" s="1341"/>
      <c r="L1698" s="1341"/>
      <c r="M1698" s="1341"/>
      <c r="N1698" s="1341"/>
      <c r="O1698" s="1341"/>
      <c r="P1698" s="1341"/>
      <c r="Q1698" s="1341"/>
      <c r="R1698" s="1341"/>
      <c r="S1698" s="1341"/>
      <c r="T1698" s="1341"/>
      <c r="U1698" s="1341"/>
      <c r="V1698" s="1341"/>
      <c r="W1698" s="1341"/>
      <c r="X1698" s="1341"/>
      <c r="Y1698" s="1341"/>
      <c r="Z1698" s="1342"/>
    </row>
    <row r="1699" spans="1:26">
      <c r="A1699" s="1343" t="s">
        <v>301</v>
      </c>
      <c r="B1699" s="1343"/>
      <c r="C1699" s="1343"/>
      <c r="D1699" s="1343"/>
      <c r="E1699" s="1343"/>
      <c r="F1699" s="1324"/>
      <c r="G1699" s="1324"/>
      <c r="H1699" s="1324"/>
      <c r="I1699" s="1324"/>
      <c r="J1699" s="1324"/>
      <c r="K1699" s="1324"/>
      <c r="L1699" s="1324"/>
      <c r="M1699" s="1324"/>
      <c r="N1699" s="1324"/>
      <c r="O1699" s="1324"/>
      <c r="P1699" s="1324"/>
      <c r="Q1699" s="1324"/>
      <c r="R1699" s="1324"/>
      <c r="S1699" s="1344" t="s">
        <v>302</v>
      </c>
      <c r="T1699" s="1345"/>
      <c r="U1699" s="1346"/>
      <c r="V1699" s="1347"/>
      <c r="W1699" s="1347"/>
      <c r="X1699" s="1347"/>
      <c r="Y1699" s="1347"/>
      <c r="Z1699" s="1348"/>
    </row>
    <row r="1700" spans="1:26">
      <c r="A1700" s="1343" t="s">
        <v>303</v>
      </c>
      <c r="B1700" s="1343"/>
      <c r="C1700" s="1343"/>
      <c r="D1700" s="1343"/>
      <c r="E1700" s="1343"/>
      <c r="F1700" s="1324"/>
      <c r="G1700" s="1324"/>
      <c r="H1700" s="1324"/>
      <c r="I1700" s="1324"/>
      <c r="J1700" s="1324"/>
      <c r="K1700" s="1324"/>
      <c r="L1700" s="1324"/>
      <c r="M1700" s="1324"/>
      <c r="N1700" s="1324"/>
      <c r="O1700" s="1324"/>
      <c r="P1700" s="1324"/>
      <c r="Q1700" s="1324"/>
      <c r="R1700" s="1324"/>
      <c r="S1700" s="1344" t="s">
        <v>304</v>
      </c>
      <c r="T1700" s="1345"/>
      <c r="U1700" s="1346"/>
      <c r="V1700" s="1347"/>
      <c r="W1700" s="1347"/>
      <c r="X1700" s="1347"/>
      <c r="Y1700" s="1347"/>
      <c r="Z1700" s="1348"/>
    </row>
    <row r="1701" spans="1:26">
      <c r="A1701" s="1349"/>
      <c r="B1701" s="1349"/>
      <c r="C1701" s="1349"/>
      <c r="D1701" s="1349"/>
      <c r="E1701" s="1349"/>
      <c r="F1701" s="1350"/>
      <c r="G1701" s="1350"/>
      <c r="H1701" s="1350"/>
      <c r="I1701" s="1350"/>
      <c r="J1701" s="1350"/>
      <c r="K1701" s="1350"/>
      <c r="L1701" s="1350"/>
      <c r="M1701" s="1350"/>
      <c r="N1701" s="1350"/>
      <c r="O1701" s="1350"/>
      <c r="P1701" s="1350"/>
      <c r="Q1701" s="1350"/>
      <c r="R1701" s="1350"/>
      <c r="S1701" s="1350"/>
      <c r="T1701" s="1350"/>
      <c r="U1701" s="1350"/>
      <c r="V1701" s="1350"/>
      <c r="W1701" s="1350"/>
      <c r="X1701" s="1350"/>
      <c r="Y1701" s="1350"/>
      <c r="Z1701" s="1351"/>
    </row>
    <row r="1702" spans="1:26">
      <c r="A1702" s="1320" t="s">
        <v>305</v>
      </c>
      <c r="B1702" s="1321"/>
      <c r="C1702" s="1321"/>
      <c r="D1702" s="1321"/>
      <c r="E1702" s="1321"/>
      <c r="F1702" s="1321"/>
      <c r="G1702" s="1321"/>
      <c r="H1702" s="1321"/>
      <c r="I1702" s="1321"/>
      <c r="J1702" s="1321"/>
      <c r="K1702" s="1321"/>
      <c r="L1702" s="1321"/>
      <c r="M1702" s="1321"/>
      <c r="N1702" s="1321"/>
      <c r="O1702" s="1321"/>
      <c r="P1702" s="1321"/>
      <c r="Q1702" s="1321"/>
      <c r="R1702" s="1321"/>
      <c r="S1702" s="1321"/>
      <c r="T1702" s="1321"/>
      <c r="U1702" s="1321"/>
      <c r="V1702" s="1321"/>
      <c r="W1702" s="1321"/>
      <c r="X1702" s="1321"/>
      <c r="Y1702" s="1321"/>
      <c r="Z1702" s="1322"/>
    </row>
    <row r="1703" spans="1:26">
      <c r="A1703" s="1352" t="s">
        <v>306</v>
      </c>
      <c r="B1703" s="1353"/>
      <c r="C1703" s="1354"/>
      <c r="D1703" s="1355" t="s">
        <v>69</v>
      </c>
      <c r="E1703" s="1356"/>
      <c r="F1703" s="1356"/>
      <c r="G1703" s="1356"/>
      <c r="H1703" s="1356"/>
      <c r="I1703" s="1356"/>
      <c r="J1703" s="1356"/>
      <c r="K1703" s="1356"/>
      <c r="L1703" s="1356"/>
      <c r="M1703" s="1356"/>
      <c r="N1703" s="1356"/>
      <c r="O1703" s="1356"/>
      <c r="P1703" s="1356"/>
      <c r="Q1703" s="1356"/>
      <c r="R1703" s="1356"/>
      <c r="S1703" s="1356"/>
      <c r="T1703" s="1356"/>
      <c r="U1703" s="1356"/>
      <c r="V1703" s="1356"/>
      <c r="W1703" s="1356"/>
      <c r="X1703" s="1356"/>
      <c r="Y1703" s="1353"/>
      <c r="Z1703" s="1357" t="s">
        <v>105</v>
      </c>
    </row>
    <row r="1704" spans="1:26">
      <c r="A1704" s="1557">
        <f>'[131]PTO GENERAL'!A72</f>
        <v>5.03</v>
      </c>
      <c r="B1704" s="1359"/>
      <c r="C1704" s="1360"/>
      <c r="D1704" s="1558" t="str">
        <f>'[131]PTO GENERAL'!B72</f>
        <v>RELLENO CON MATERIAL DE SITIO, COMPACTADO CON PLANCHA VIBRATORIA (RANA)</v>
      </c>
      <c r="E1704" s="1559"/>
      <c r="F1704" s="1559"/>
      <c r="G1704" s="1559"/>
      <c r="H1704" s="1559"/>
      <c r="I1704" s="1559"/>
      <c r="J1704" s="1559"/>
      <c r="K1704" s="1559"/>
      <c r="L1704" s="1559"/>
      <c r="M1704" s="1559"/>
      <c r="N1704" s="1559"/>
      <c r="O1704" s="1559"/>
      <c r="P1704" s="1559"/>
      <c r="Q1704" s="1559"/>
      <c r="R1704" s="1559"/>
      <c r="S1704" s="1559"/>
      <c r="T1704" s="1559"/>
      <c r="U1704" s="1559"/>
      <c r="V1704" s="1559"/>
      <c r="W1704" s="1559"/>
      <c r="X1704" s="1559"/>
      <c r="Y1704" s="1560"/>
      <c r="Z1704" s="1362" t="str">
        <f>'[131]PTO GENERAL'!D72</f>
        <v>Metro Cúbico</v>
      </c>
    </row>
    <row r="1705" spans="1:26">
      <c r="A1705" s="1363"/>
      <c r="B1705" s="1364"/>
      <c r="C1705" s="1365"/>
      <c r="D1705" s="1561"/>
      <c r="E1705" s="1562"/>
      <c r="F1705" s="1562"/>
      <c r="G1705" s="1562"/>
      <c r="H1705" s="1562"/>
      <c r="I1705" s="1562"/>
      <c r="J1705" s="1562"/>
      <c r="K1705" s="1562"/>
      <c r="L1705" s="1562"/>
      <c r="M1705" s="1562"/>
      <c r="N1705" s="1562"/>
      <c r="O1705" s="1562"/>
      <c r="P1705" s="1562"/>
      <c r="Q1705" s="1562"/>
      <c r="R1705" s="1562"/>
      <c r="S1705" s="1562"/>
      <c r="T1705" s="1562"/>
      <c r="U1705" s="1562"/>
      <c r="V1705" s="1562"/>
      <c r="W1705" s="1562"/>
      <c r="X1705" s="1562"/>
      <c r="Y1705" s="1563"/>
      <c r="Z1705" s="1367"/>
    </row>
    <row r="1706" spans="1:26">
      <c r="A1706" s="1350"/>
      <c r="B1706" s="1350"/>
      <c r="C1706" s="1350"/>
      <c r="D1706" s="1350"/>
      <c r="E1706" s="1350"/>
      <c r="F1706" s="1350"/>
      <c r="G1706" s="1350"/>
      <c r="H1706" s="1350"/>
      <c r="I1706" s="1350"/>
      <c r="J1706" s="1350"/>
      <c r="K1706" s="1350"/>
      <c r="L1706" s="1350"/>
      <c r="M1706" s="1350"/>
      <c r="N1706" s="1350"/>
      <c r="O1706" s="1350"/>
      <c r="P1706" s="1350"/>
      <c r="Q1706" s="1350"/>
      <c r="R1706" s="1350"/>
      <c r="S1706" s="1350"/>
      <c r="T1706" s="1350"/>
      <c r="U1706" s="1350"/>
      <c r="V1706" s="1350"/>
      <c r="W1706" s="1350"/>
      <c r="X1706" s="1350"/>
      <c r="Y1706" s="1350"/>
      <c r="Z1706" s="1350"/>
    </row>
    <row r="1707" spans="1:26">
      <c r="A1707" s="1368" t="s">
        <v>309</v>
      </c>
      <c r="B1707" s="1369"/>
      <c r="C1707" s="1369"/>
      <c r="D1707" s="1369"/>
      <c r="E1707" s="1369"/>
      <c r="F1707" s="1369"/>
      <c r="G1707" s="1369"/>
      <c r="H1707" s="1369"/>
      <c r="I1707" s="1369"/>
      <c r="J1707" s="1369"/>
      <c r="K1707" s="1369"/>
      <c r="L1707" s="1369"/>
      <c r="M1707" s="1369"/>
      <c r="N1707" s="1369"/>
      <c r="O1707" s="1369"/>
      <c r="P1707" s="1369"/>
      <c r="Q1707" s="1369"/>
      <c r="R1707" s="1369"/>
      <c r="S1707" s="1369"/>
      <c r="T1707" s="1369"/>
      <c r="U1707" s="1369"/>
      <c r="V1707" s="1369"/>
      <c r="W1707" s="1369"/>
      <c r="X1707" s="1369"/>
      <c r="Y1707" s="1369"/>
      <c r="Z1707" s="1369"/>
    </row>
    <row r="1708" spans="1:26">
      <c r="A1708" s="1370" t="s">
        <v>310</v>
      </c>
      <c r="B1708" s="1371" t="s">
        <v>311</v>
      </c>
      <c r="C1708" s="1372"/>
      <c r="D1708" s="1372"/>
      <c r="E1708" s="1372"/>
      <c r="F1708" s="1372"/>
      <c r="G1708" s="1372"/>
      <c r="H1708" s="1372"/>
      <c r="I1708" s="1372"/>
      <c r="J1708" s="1373"/>
      <c r="K1708" s="1374" t="s">
        <v>312</v>
      </c>
      <c r="L1708" s="1374"/>
      <c r="M1708" s="1374"/>
      <c r="N1708" s="1374"/>
      <c r="O1708" s="1374"/>
      <c r="P1708" s="1374"/>
      <c r="Q1708" s="1374"/>
      <c r="R1708" s="1374"/>
      <c r="S1708" s="1374"/>
      <c r="T1708" s="1374"/>
      <c r="U1708" s="1374"/>
      <c r="V1708" s="1374"/>
      <c r="W1708" s="1371" t="s">
        <v>313</v>
      </c>
      <c r="X1708" s="1372"/>
      <c r="Y1708" s="1373"/>
      <c r="Z1708" s="1371" t="s">
        <v>314</v>
      </c>
    </row>
    <row r="1709" spans="1:26">
      <c r="A1709" s="1375"/>
      <c r="B1709" s="1376"/>
      <c r="C1709" s="1377"/>
      <c r="D1709" s="1377"/>
      <c r="E1709" s="1377"/>
      <c r="F1709" s="1377"/>
      <c r="G1709" s="1377"/>
      <c r="H1709" s="1377"/>
      <c r="I1709" s="1377"/>
      <c r="J1709" s="1378"/>
      <c r="K1709" s="1379" t="s">
        <v>315</v>
      </c>
      <c r="L1709" s="1379"/>
      <c r="M1709" s="1379" t="s">
        <v>316</v>
      </c>
      <c r="N1709" s="1379"/>
      <c r="O1709" s="1379" t="s">
        <v>317</v>
      </c>
      <c r="P1709" s="1379"/>
      <c r="Q1709" s="1380" t="s">
        <v>318</v>
      </c>
      <c r="R1709" s="1381"/>
      <c r="S1709" s="1380" t="s">
        <v>319</v>
      </c>
      <c r="T1709" s="1381"/>
      <c r="U1709" s="1380" t="s">
        <v>320</v>
      </c>
      <c r="V1709" s="1381"/>
      <c r="W1709" s="1376"/>
      <c r="X1709" s="1377"/>
      <c r="Y1709" s="1378"/>
      <c r="Z1709" s="1376"/>
    </row>
    <row r="1710" spans="1:26">
      <c r="A1710" s="1382"/>
      <c r="B1710" s="1383"/>
      <c r="C1710" s="1384"/>
      <c r="D1710" s="1384"/>
      <c r="E1710" s="1384"/>
      <c r="F1710" s="1384"/>
      <c r="G1710" s="1384"/>
      <c r="H1710" s="1384"/>
      <c r="I1710" s="1384"/>
      <c r="J1710" s="1385"/>
      <c r="K1710" s="1379" t="s">
        <v>321</v>
      </c>
      <c r="L1710" s="1379"/>
      <c r="M1710" s="1379" t="s">
        <v>321</v>
      </c>
      <c r="N1710" s="1379"/>
      <c r="O1710" s="1379" t="s">
        <v>321</v>
      </c>
      <c r="P1710" s="1379"/>
      <c r="Q1710" s="1380" t="s">
        <v>322</v>
      </c>
      <c r="R1710" s="1381"/>
      <c r="S1710" s="1380" t="s">
        <v>323</v>
      </c>
      <c r="T1710" s="1381"/>
      <c r="U1710" s="1380" t="s">
        <v>324</v>
      </c>
      <c r="V1710" s="1381"/>
      <c r="W1710" s="1383"/>
      <c r="X1710" s="1384"/>
      <c r="Y1710" s="1385"/>
      <c r="Z1710" s="1383"/>
    </row>
    <row r="1711" spans="1:26">
      <c r="A1711" s="1386"/>
      <c r="B1711" s="1387" t="s">
        <v>329</v>
      </c>
      <c r="C1711" s="1388"/>
      <c r="D1711" s="1388"/>
      <c r="E1711" s="1388"/>
      <c r="F1711" s="1388"/>
      <c r="G1711" s="1388"/>
      <c r="H1711" s="1388"/>
      <c r="I1711" s="1388"/>
      <c r="J1711" s="1389"/>
      <c r="K1711" s="1523"/>
      <c r="L1711" s="1524"/>
      <c r="M1711" s="1390"/>
      <c r="N1711" s="1391"/>
      <c r="O1711" s="1390"/>
      <c r="P1711" s="1391"/>
      <c r="S1711" s="1390">
        <v>14.85</v>
      </c>
      <c r="T1711" s="1391"/>
      <c r="U1711" s="1390"/>
      <c r="V1711" s="1391"/>
      <c r="W1711" s="1390"/>
      <c r="X1711" s="1392"/>
      <c r="Y1711" s="1391"/>
      <c r="Z1711" s="1393">
        <f>S1711</f>
        <v>14.85</v>
      </c>
    </row>
    <row r="1712" spans="1:26">
      <c r="A1712" s="1386"/>
      <c r="B1712" s="1387"/>
      <c r="C1712" s="1388"/>
      <c r="D1712" s="1388"/>
      <c r="E1712" s="1388"/>
      <c r="F1712" s="1388"/>
      <c r="G1712" s="1388"/>
      <c r="H1712" s="1388"/>
      <c r="I1712" s="1388"/>
      <c r="J1712" s="1389"/>
      <c r="K1712" s="1390"/>
      <c r="L1712" s="1391"/>
      <c r="M1712" s="1390"/>
      <c r="N1712" s="1391"/>
      <c r="O1712" s="1390"/>
      <c r="P1712" s="1391"/>
      <c r="Q1712" s="1390"/>
      <c r="R1712" s="1391"/>
      <c r="S1712" s="1390"/>
      <c r="T1712" s="1391"/>
      <c r="U1712" s="1390"/>
      <c r="V1712" s="1391"/>
      <c r="W1712" s="1390"/>
      <c r="X1712" s="1392"/>
      <c r="Y1712" s="1391"/>
      <c r="Z1712" s="1393">
        <v>0</v>
      </c>
    </row>
    <row r="1713" spans="1:27">
      <c r="A1713" s="1386"/>
      <c r="B1713" s="1387"/>
      <c r="C1713" s="1388"/>
      <c r="D1713" s="1388"/>
      <c r="E1713" s="1388"/>
      <c r="F1713" s="1388"/>
      <c r="G1713" s="1388"/>
      <c r="H1713" s="1388"/>
      <c r="I1713" s="1388"/>
      <c r="J1713" s="1389"/>
      <c r="K1713" s="1390"/>
      <c r="L1713" s="1391"/>
      <c r="M1713" s="1390"/>
      <c r="N1713" s="1391"/>
      <c r="O1713" s="1390"/>
      <c r="P1713" s="1391"/>
      <c r="Q1713" s="1390"/>
      <c r="R1713" s="1391"/>
      <c r="S1713" s="1390"/>
      <c r="T1713" s="1391"/>
      <c r="U1713" s="1390"/>
      <c r="V1713" s="1391"/>
      <c r="W1713" s="1390"/>
      <c r="X1713" s="1392"/>
      <c r="Y1713" s="1391"/>
      <c r="Z1713" s="1393">
        <v>0</v>
      </c>
    </row>
    <row r="1714" spans="1:27">
      <c r="A1714" s="1386"/>
      <c r="B1714" s="1387"/>
      <c r="C1714" s="1388"/>
      <c r="D1714" s="1388"/>
      <c r="E1714" s="1388"/>
      <c r="F1714" s="1388"/>
      <c r="G1714" s="1388"/>
      <c r="H1714" s="1388"/>
      <c r="I1714" s="1388"/>
      <c r="J1714" s="1389"/>
      <c r="K1714" s="1390"/>
      <c r="L1714" s="1391"/>
      <c r="M1714" s="1390"/>
      <c r="N1714" s="1391"/>
      <c r="O1714" s="1390"/>
      <c r="P1714" s="1391"/>
      <c r="Q1714" s="1390"/>
      <c r="R1714" s="1391"/>
      <c r="S1714" s="1390"/>
      <c r="T1714" s="1391"/>
      <c r="U1714" s="1390"/>
      <c r="V1714" s="1391"/>
      <c r="W1714" s="1390"/>
      <c r="X1714" s="1392"/>
      <c r="Y1714" s="1391"/>
      <c r="Z1714" s="1393">
        <v>0</v>
      </c>
    </row>
    <row r="1715" spans="1:27">
      <c r="A1715" s="1386"/>
      <c r="B1715" s="1387"/>
      <c r="C1715" s="1388"/>
      <c r="D1715" s="1388"/>
      <c r="E1715" s="1388"/>
      <c r="F1715" s="1388"/>
      <c r="G1715" s="1388"/>
      <c r="H1715" s="1388"/>
      <c r="I1715" s="1388"/>
      <c r="J1715" s="1389"/>
      <c r="K1715" s="1390"/>
      <c r="L1715" s="1391"/>
      <c r="M1715" s="1390"/>
      <c r="N1715" s="1391"/>
      <c r="O1715" s="1390"/>
      <c r="P1715" s="1391"/>
      <c r="Q1715" s="1390"/>
      <c r="R1715" s="1391"/>
      <c r="S1715" s="1390"/>
      <c r="T1715" s="1391"/>
      <c r="U1715" s="1390"/>
      <c r="V1715" s="1391"/>
      <c r="W1715" s="1390"/>
      <c r="X1715" s="1392"/>
      <c r="Y1715" s="1391"/>
      <c r="Z1715" s="1393">
        <v>0</v>
      </c>
    </row>
    <row r="1716" spans="1:27">
      <c r="A1716" s="1394"/>
      <c r="B1716" s="1395"/>
      <c r="C1716" s="1396"/>
      <c r="D1716" s="1396"/>
      <c r="E1716" s="1396"/>
      <c r="F1716" s="1396"/>
      <c r="G1716" s="1396"/>
      <c r="H1716" s="1396"/>
      <c r="I1716" s="1396"/>
      <c r="J1716" s="1397"/>
      <c r="K1716" s="1398"/>
      <c r="L1716" s="1399"/>
      <c r="M1716" s="1398"/>
      <c r="N1716" s="1399"/>
      <c r="O1716" s="1398"/>
      <c r="P1716" s="1399"/>
      <c r="Q1716" s="1398"/>
      <c r="R1716" s="1399"/>
      <c r="S1716" s="1398"/>
      <c r="T1716" s="1399"/>
      <c r="U1716" s="1398"/>
      <c r="V1716" s="1399"/>
      <c r="W1716" s="1398"/>
      <c r="X1716" s="1400"/>
      <c r="Y1716" s="1399"/>
      <c r="Z1716" s="1401">
        <v>0</v>
      </c>
    </row>
    <row r="1717" spans="1:27">
      <c r="A1717" s="1402" t="s">
        <v>326</v>
      </c>
      <c r="B1717" s="1403"/>
      <c r="C1717" s="1404"/>
      <c r="D1717" s="1404"/>
      <c r="E1717" s="1404"/>
      <c r="F1717" s="1404"/>
      <c r="G1717" s="1404"/>
      <c r="H1717" s="1404"/>
      <c r="I1717" s="1404"/>
      <c r="J1717" s="1404"/>
      <c r="K1717" s="1404"/>
      <c r="L1717" s="1404"/>
      <c r="M1717" s="1404"/>
      <c r="N1717" s="1404"/>
      <c r="O1717" s="1404"/>
      <c r="P1717" s="1404"/>
      <c r="Q1717" s="1404"/>
      <c r="R1717" s="1404"/>
      <c r="S1717" s="1404"/>
      <c r="T1717" s="1404"/>
      <c r="U1717" s="1404"/>
      <c r="V1717" s="1404"/>
      <c r="W1717" s="1404"/>
      <c r="X1717" s="1404"/>
      <c r="Y1717" s="1404"/>
      <c r="Z1717" s="1405">
        <f>Z1711</f>
        <v>14.85</v>
      </c>
      <c r="AA1717" s="1485">
        <f>+Z1717+'[130]MEMORIAS ANDEN CALLE 12'!Z1920</f>
        <v>20.85</v>
      </c>
    </row>
    <row r="1718" spans="1:27">
      <c r="A1718" s="1406"/>
      <c r="B1718" s="1406"/>
      <c r="C1718" s="1406"/>
      <c r="D1718" s="1406"/>
      <c r="E1718" s="1406"/>
      <c r="F1718" s="1406"/>
      <c r="G1718" s="1406"/>
      <c r="H1718" s="1406"/>
      <c r="I1718" s="1406"/>
      <c r="J1718" s="1406"/>
      <c r="K1718" s="1406"/>
      <c r="L1718" s="1406"/>
      <c r="M1718" s="1406"/>
      <c r="N1718" s="1406"/>
      <c r="O1718" s="1406"/>
      <c r="P1718" s="1406"/>
      <c r="Q1718" s="1406"/>
      <c r="R1718" s="1406"/>
      <c r="S1718" s="1406"/>
      <c r="T1718" s="1406"/>
      <c r="U1718" s="1406"/>
      <c r="V1718" s="1406"/>
      <c r="W1718" s="1406"/>
      <c r="X1718" s="1406"/>
      <c r="Y1718" s="1407"/>
      <c r="Z1718" s="1407"/>
    </row>
    <row r="1719" spans="1:27">
      <c r="A1719" s="1368" t="s">
        <v>327</v>
      </c>
      <c r="B1719" s="1369"/>
      <c r="C1719" s="1369"/>
      <c r="D1719" s="1369"/>
      <c r="E1719" s="1369"/>
      <c r="F1719" s="1369"/>
      <c r="G1719" s="1369"/>
      <c r="H1719" s="1369"/>
      <c r="I1719" s="1369"/>
      <c r="J1719" s="1369"/>
      <c r="K1719" s="1369"/>
      <c r="L1719" s="1369"/>
      <c r="M1719" s="1369"/>
      <c r="N1719" s="1369"/>
      <c r="O1719" s="1369"/>
      <c r="P1719" s="1369"/>
      <c r="Q1719" s="1369"/>
      <c r="R1719" s="1369"/>
      <c r="S1719" s="1369"/>
      <c r="T1719" s="1369"/>
      <c r="U1719" s="1369"/>
      <c r="V1719" s="1369"/>
      <c r="W1719" s="1369"/>
      <c r="X1719" s="1369"/>
      <c r="Y1719" s="1369"/>
      <c r="Z1719" s="1369"/>
    </row>
    <row r="1720" spans="1:27">
      <c r="A1720" s="1408" t="s">
        <v>328</v>
      </c>
      <c r="B1720" s="1356"/>
      <c r="C1720" s="1356"/>
      <c r="D1720" s="1356"/>
      <c r="E1720" s="1356"/>
      <c r="F1720" s="1356"/>
      <c r="G1720" s="1356"/>
      <c r="H1720" s="1356"/>
      <c r="I1720" s="1356"/>
      <c r="J1720" s="1356"/>
      <c r="K1720" s="1356"/>
      <c r="L1720" s="1356"/>
      <c r="M1720" s="1356"/>
      <c r="N1720" s="1356"/>
      <c r="O1720" s="1356"/>
      <c r="P1720" s="1356"/>
      <c r="Q1720" s="1356"/>
      <c r="R1720" s="1356"/>
      <c r="S1720" s="1356"/>
      <c r="T1720" s="1356"/>
      <c r="U1720" s="1356"/>
      <c r="V1720" s="1356"/>
      <c r="W1720" s="1356"/>
      <c r="X1720" s="1356"/>
      <c r="Y1720" s="1356"/>
      <c r="Z1720" s="1356"/>
    </row>
    <row r="1721" spans="1:27">
      <c r="B1721" s="1409"/>
      <c r="C1721" s="1409"/>
      <c r="D1721" s="1409"/>
      <c r="E1721" s="1409"/>
      <c r="F1721" s="1409"/>
      <c r="G1721" s="1409"/>
      <c r="H1721" s="1409"/>
      <c r="I1721" s="1409"/>
      <c r="J1721" s="1409"/>
      <c r="K1721" s="1409"/>
      <c r="L1721" s="1486"/>
      <c r="M1721" s="1486"/>
      <c r="N1721" s="1486"/>
      <c r="O1721" s="1486"/>
      <c r="P1721" s="1409"/>
      <c r="Q1721" s="1409"/>
      <c r="R1721" s="1409"/>
      <c r="S1721" s="1409"/>
      <c r="T1721" s="1409"/>
      <c r="U1721" s="1409"/>
      <c r="V1721" s="1409"/>
      <c r="W1721" s="1409"/>
      <c r="X1721" s="1409"/>
      <c r="Y1721" s="1409"/>
      <c r="Z1721" s="1409"/>
    </row>
    <row r="1722" spans="1:27">
      <c r="A1722" s="1413"/>
      <c r="B1722" s="1349"/>
      <c r="C1722" s="1349"/>
      <c r="D1722" s="1349"/>
      <c r="E1722" s="1349"/>
      <c r="F1722" s="1349"/>
      <c r="G1722" s="1349"/>
      <c r="H1722" s="1349"/>
      <c r="I1722" s="1349"/>
      <c r="J1722" s="1349"/>
      <c r="K1722" s="1349"/>
      <c r="L1722" s="1349"/>
      <c r="M1722" s="1349"/>
      <c r="N1722" s="1349"/>
      <c r="O1722" s="1349"/>
      <c r="P1722" s="1349"/>
      <c r="Q1722" s="1349"/>
      <c r="R1722" s="1349"/>
      <c r="S1722" s="1349"/>
      <c r="T1722" s="1349"/>
      <c r="U1722" s="1349"/>
      <c r="V1722" s="1349"/>
      <c r="W1722" s="1349"/>
      <c r="X1722" s="1349"/>
      <c r="Y1722" s="1349"/>
      <c r="Z1722" s="1349"/>
    </row>
    <row r="1723" spans="1:27">
      <c r="A1723" s="1413"/>
      <c r="B1723" s="1349"/>
      <c r="C1723" s="1349"/>
      <c r="D1723" s="1349"/>
      <c r="E1723" s="1349"/>
      <c r="F1723" s="1349"/>
      <c r="G1723" s="1349"/>
      <c r="H1723" s="1349"/>
      <c r="I1723" s="1349"/>
      <c r="J1723" s="1349"/>
      <c r="K1723" s="1349"/>
      <c r="L1723" s="1349"/>
      <c r="M1723" s="1349"/>
      <c r="N1723" s="1349"/>
      <c r="O1723" s="1349"/>
      <c r="P1723" s="1349"/>
      <c r="Q1723" s="1349"/>
      <c r="R1723" s="1349"/>
      <c r="S1723" s="1349"/>
      <c r="T1723" s="1349"/>
      <c r="U1723" s="1349"/>
      <c r="V1723" s="1349"/>
      <c r="W1723" s="1349"/>
      <c r="X1723" s="1349"/>
      <c r="Y1723" s="1349"/>
      <c r="Z1723" s="1349"/>
    </row>
    <row r="1724" spans="1:27">
      <c r="A1724" s="1413"/>
      <c r="B1724" s="1349" t="s">
        <v>329</v>
      </c>
      <c r="C1724" s="1349"/>
      <c r="D1724" s="1349"/>
      <c r="E1724" s="1349"/>
      <c r="F1724" s="1349"/>
      <c r="G1724" s="1349"/>
      <c r="H1724" s="1349"/>
      <c r="I1724" s="1349"/>
      <c r="J1724" s="1349"/>
      <c r="K1724" s="1349"/>
      <c r="L1724" s="1349"/>
      <c r="M1724" s="1349"/>
      <c r="N1724" s="1349"/>
      <c r="O1724" s="1349"/>
      <c r="P1724" s="1349"/>
      <c r="Q1724" s="1349"/>
      <c r="R1724" s="1349"/>
      <c r="S1724" s="1349"/>
      <c r="T1724" s="1349"/>
      <c r="U1724" s="1349"/>
      <c r="V1724" s="1349"/>
      <c r="W1724" s="1349"/>
      <c r="X1724" s="1349"/>
      <c r="Y1724" s="1349"/>
      <c r="Z1724" s="1349"/>
    </row>
    <row r="1725" spans="1:27">
      <c r="A1725" s="1413"/>
      <c r="B1725" s="1349"/>
      <c r="C1725" s="1349"/>
      <c r="D1725" s="1349"/>
      <c r="E1725" s="1349"/>
      <c r="F1725" s="1349"/>
      <c r="G1725" s="1349"/>
      <c r="H1725" s="1349"/>
      <c r="I1725" s="1349"/>
      <c r="J1725" s="1349"/>
      <c r="K1725" s="1349"/>
      <c r="L1725" s="1349"/>
      <c r="M1725" s="1349"/>
      <c r="N1725" s="1349"/>
      <c r="O1725" s="1349"/>
      <c r="P1725" s="1349"/>
      <c r="Q1725" s="1349"/>
      <c r="R1725" s="1349"/>
      <c r="S1725" s="1349"/>
      <c r="T1725" s="1349"/>
      <c r="U1725" s="1349"/>
      <c r="V1725" s="1349"/>
      <c r="W1725" s="1349"/>
      <c r="X1725" s="1349"/>
      <c r="Y1725" s="1349"/>
      <c r="Z1725" s="1349"/>
    </row>
    <row r="1726" spans="1:27">
      <c r="A1726" s="1413"/>
      <c r="B1726" s="1349"/>
      <c r="C1726" s="1349"/>
      <c r="D1726" s="1349"/>
      <c r="E1726" s="1349"/>
      <c r="F1726" s="1349"/>
      <c r="G1726" s="1349"/>
      <c r="H1726" s="1349"/>
      <c r="I1726" s="1349"/>
      <c r="J1726" s="1349"/>
      <c r="K1726" s="1349"/>
      <c r="L1726" s="1349"/>
      <c r="M1726" s="1349"/>
      <c r="N1726" s="1349"/>
      <c r="O1726" s="1349"/>
      <c r="P1726" s="1349"/>
      <c r="Q1726" s="1349"/>
      <c r="R1726" s="1349"/>
      <c r="S1726" s="1349"/>
      <c r="T1726" s="1349"/>
      <c r="U1726" s="1349"/>
      <c r="V1726" s="1349"/>
      <c r="W1726" s="1349"/>
      <c r="X1726" s="1349"/>
      <c r="Y1726" s="1349"/>
      <c r="Z1726" s="1349"/>
    </row>
    <row r="1727" spans="1:27">
      <c r="A1727" s="1413"/>
      <c r="B1727" s="1349"/>
      <c r="C1727" s="1349"/>
      <c r="D1727" s="1349"/>
      <c r="E1727" s="1349"/>
      <c r="F1727" s="1349"/>
      <c r="G1727" s="1349"/>
      <c r="H1727" s="1349"/>
      <c r="I1727" s="1349"/>
      <c r="J1727" s="1349"/>
      <c r="K1727" s="1349"/>
      <c r="L1727" s="1349"/>
      <c r="M1727" s="1349"/>
      <c r="N1727" s="1349"/>
      <c r="O1727" s="1349"/>
      <c r="P1727" s="1349"/>
      <c r="Q1727" s="1349"/>
      <c r="R1727" s="1349"/>
      <c r="S1727" s="1349"/>
      <c r="T1727" s="1349"/>
      <c r="U1727" s="1349"/>
      <c r="V1727" s="1349"/>
      <c r="W1727" s="1349"/>
      <c r="X1727" s="1349"/>
      <c r="Y1727" s="1349"/>
      <c r="Z1727" s="1349"/>
    </row>
    <row r="1728" spans="1:27">
      <c r="A1728" s="1413"/>
      <c r="B1728" s="1349"/>
      <c r="C1728" s="1349"/>
      <c r="D1728" s="1349"/>
      <c r="E1728" s="1349"/>
      <c r="F1728" s="1349"/>
      <c r="G1728" s="1349"/>
      <c r="H1728" s="1349"/>
      <c r="I1728" s="1349"/>
      <c r="J1728" s="1349"/>
      <c r="K1728" s="1349"/>
      <c r="L1728" s="1349"/>
      <c r="M1728" s="1349"/>
      <c r="N1728" s="1349"/>
      <c r="O1728" s="1349"/>
      <c r="P1728" s="1349"/>
      <c r="Q1728" s="1349"/>
      <c r="R1728" s="1349"/>
      <c r="S1728" s="1349"/>
      <c r="T1728" s="1349"/>
      <c r="U1728" s="1349"/>
      <c r="V1728" s="1349"/>
      <c r="W1728" s="1349"/>
      <c r="X1728" s="1349"/>
      <c r="Y1728" s="1349"/>
      <c r="Z1728" s="1349"/>
    </row>
    <row r="1729" spans="1:26">
      <c r="A1729" s="1414"/>
      <c r="B1729" s="1415"/>
      <c r="C1729" s="1415"/>
      <c r="D1729" s="1415"/>
      <c r="E1729" s="1415"/>
      <c r="F1729" s="1415"/>
      <c r="G1729" s="1415"/>
      <c r="H1729" s="1415"/>
      <c r="I1729" s="1415"/>
      <c r="J1729" s="1415"/>
      <c r="K1729" s="1415"/>
      <c r="L1729" s="1415"/>
      <c r="M1729" s="1415"/>
      <c r="N1729" s="1415"/>
      <c r="O1729" s="1415"/>
      <c r="P1729" s="1415"/>
      <c r="Q1729" s="1415"/>
      <c r="R1729" s="1415"/>
      <c r="S1729" s="1415"/>
      <c r="T1729" s="1415"/>
      <c r="U1729" s="1415"/>
      <c r="V1729" s="1415"/>
      <c r="W1729" s="1415"/>
      <c r="X1729" s="1415"/>
      <c r="Y1729" s="1415"/>
      <c r="Z1729" s="1415"/>
    </row>
    <row r="1730" spans="1:26">
      <c r="A1730" s="1416"/>
      <c r="B1730" s="1416"/>
      <c r="C1730" s="1416"/>
      <c r="D1730" s="1416"/>
      <c r="E1730" s="1416"/>
      <c r="F1730" s="1416"/>
      <c r="G1730" s="1416"/>
      <c r="H1730" s="1416"/>
      <c r="I1730" s="1416"/>
      <c r="J1730" s="1416"/>
      <c r="K1730" s="1416"/>
      <c r="L1730" s="1416"/>
      <c r="M1730" s="1416"/>
      <c r="N1730" s="1416"/>
      <c r="O1730" s="1416"/>
      <c r="P1730" s="1416"/>
      <c r="Q1730" s="1416"/>
      <c r="R1730" s="1416"/>
      <c r="S1730" s="1416"/>
      <c r="T1730" s="1416"/>
      <c r="U1730" s="1416"/>
      <c r="V1730" s="1416"/>
      <c r="W1730" s="1416"/>
      <c r="X1730" s="1416"/>
      <c r="Y1730" s="1416"/>
      <c r="Z1730" s="1417"/>
    </row>
    <row r="1731" spans="1:26">
      <c r="A1731" s="1320" t="s">
        <v>330</v>
      </c>
      <c r="B1731" s="1321"/>
      <c r="C1731" s="1321"/>
      <c r="D1731" s="1321"/>
      <c r="E1731" s="1321"/>
      <c r="F1731" s="1321"/>
      <c r="G1731" s="1321"/>
      <c r="H1731" s="1321"/>
      <c r="I1731" s="1321"/>
      <c r="J1731" s="1321"/>
      <c r="K1731" s="1321"/>
      <c r="L1731" s="1321"/>
      <c r="M1731" s="1321"/>
      <c r="N1731" s="1321"/>
      <c r="O1731" s="1321"/>
      <c r="P1731" s="1321"/>
      <c r="Q1731" s="1321"/>
      <c r="R1731" s="1321"/>
      <c r="S1731" s="1321"/>
      <c r="T1731" s="1321"/>
      <c r="U1731" s="1321"/>
      <c r="V1731" s="1321"/>
      <c r="W1731" s="1321"/>
      <c r="X1731" s="1321"/>
      <c r="Y1731" s="1321"/>
      <c r="Z1731" s="1321"/>
    </row>
    <row r="1732" spans="1:26">
      <c r="A1732" s="1418"/>
      <c r="B1732" s="1419"/>
      <c r="C1732" s="1419"/>
      <c r="D1732" s="1419"/>
      <c r="E1732" s="1419"/>
      <c r="F1732" s="1419"/>
      <c r="G1732" s="1419"/>
      <c r="H1732" s="1419"/>
      <c r="I1732" s="1419"/>
      <c r="J1732" s="1419"/>
      <c r="K1732" s="1419"/>
      <c r="L1732" s="1419"/>
      <c r="M1732" s="1419"/>
      <c r="N1732" s="1419"/>
      <c r="O1732" s="1419"/>
      <c r="P1732" s="1419"/>
      <c r="Q1732" s="1419"/>
      <c r="R1732" s="1419"/>
      <c r="S1732" s="1419"/>
      <c r="T1732" s="1419"/>
      <c r="U1732" s="1419"/>
      <c r="V1732" s="1419"/>
      <c r="W1732" s="1419"/>
      <c r="X1732" s="1419"/>
      <c r="Y1732" s="1419"/>
      <c r="Z1732" s="1419"/>
    </row>
    <row r="1733" spans="1:26">
      <c r="A1733" s="1420"/>
      <c r="B1733" s="1421"/>
      <c r="C1733" s="1421"/>
      <c r="D1733" s="1421"/>
      <c r="E1733" s="1421"/>
      <c r="F1733" s="1421"/>
      <c r="G1733" s="1421"/>
      <c r="H1733" s="1421"/>
      <c r="I1733" s="1421"/>
      <c r="J1733" s="1421"/>
      <c r="K1733" s="1421"/>
      <c r="L1733" s="1421"/>
      <c r="M1733" s="1421"/>
      <c r="N1733" s="1421"/>
      <c r="O1733" s="1421"/>
      <c r="P1733" s="1421"/>
      <c r="Q1733" s="1421"/>
      <c r="R1733" s="1421"/>
      <c r="S1733" s="1421"/>
      <c r="T1733" s="1421"/>
      <c r="U1733" s="1421"/>
      <c r="V1733" s="1421"/>
      <c r="W1733" s="1421"/>
      <c r="X1733" s="1421"/>
      <c r="Y1733" s="1421"/>
      <c r="Z1733" s="1421"/>
    </row>
    <row r="1734" spans="1:26">
      <c r="A1734" s="1422"/>
      <c r="B1734" s="1423"/>
      <c r="C1734" s="1423"/>
      <c r="D1734" s="1423"/>
      <c r="E1734" s="1423"/>
      <c r="F1734" s="1423"/>
      <c r="G1734" s="1423"/>
      <c r="H1734" s="1423"/>
      <c r="I1734" s="1423"/>
      <c r="J1734" s="1423"/>
      <c r="K1734" s="1423"/>
      <c r="L1734" s="1423"/>
      <c r="M1734" s="1423"/>
      <c r="N1734" s="1423"/>
      <c r="O1734" s="1423"/>
      <c r="P1734" s="1423"/>
      <c r="Q1734" s="1423"/>
      <c r="R1734" s="1423"/>
      <c r="S1734" s="1423"/>
      <c r="T1734" s="1423"/>
      <c r="U1734" s="1423"/>
      <c r="V1734" s="1423"/>
      <c r="W1734" s="1423"/>
      <c r="X1734" s="1423"/>
      <c r="Y1734" s="1423"/>
      <c r="Z1734" s="1423"/>
    </row>
    <row r="1735" spans="1:26">
      <c r="A1735" s="1424"/>
      <c r="B1735" s="1425"/>
      <c r="C1735" s="1425"/>
      <c r="D1735" s="1425"/>
      <c r="E1735" s="1425"/>
      <c r="F1735" s="1425"/>
      <c r="G1735" s="1425"/>
      <c r="H1735" s="1425"/>
      <c r="I1735" s="1425"/>
      <c r="J1735" s="1425"/>
      <c r="K1735" s="1425"/>
      <c r="L1735" s="1425"/>
      <c r="M1735" s="1425"/>
      <c r="N1735" s="1425"/>
      <c r="O1735" s="1425"/>
      <c r="P1735" s="1425"/>
      <c r="Q1735" s="1425"/>
      <c r="R1735" s="1425"/>
      <c r="S1735" s="1425"/>
      <c r="T1735" s="1425"/>
      <c r="U1735" s="1425"/>
      <c r="V1735" s="1425"/>
      <c r="W1735" s="1425"/>
      <c r="X1735" s="1425"/>
      <c r="Y1735" s="1425"/>
      <c r="Z1735" s="1426"/>
    </row>
    <row r="1736" spans="1:26">
      <c r="A1736" s="1427"/>
      <c r="B1736" s="1428" t="s">
        <v>331</v>
      </c>
      <c r="C1736" s="1428"/>
      <c r="D1736" s="1428"/>
      <c r="E1736" s="1428"/>
      <c r="F1736" s="1428"/>
      <c r="G1736" s="1428"/>
      <c r="H1736" s="1429"/>
      <c r="I1736" s="1429"/>
      <c r="J1736" s="1429"/>
      <c r="K1736" s="1428" t="s">
        <v>332</v>
      </c>
      <c r="L1736" s="1428"/>
      <c r="M1736" s="1428"/>
      <c r="N1736" s="1428"/>
      <c r="O1736" s="1428"/>
      <c r="P1736" s="1428"/>
      <c r="Q1736" s="1428"/>
      <c r="R1736" s="1429"/>
      <c r="S1736" s="1429"/>
      <c r="T1736" s="1428"/>
      <c r="U1736" s="1428"/>
      <c r="V1736" s="1428"/>
      <c r="W1736" s="1428"/>
      <c r="X1736" s="1428"/>
      <c r="Y1736" s="1428"/>
      <c r="Z1736" s="1428"/>
    </row>
    <row r="1737" spans="1:26">
      <c r="A1737" s="1427"/>
      <c r="B1737" s="1430"/>
      <c r="C1737" s="1429"/>
      <c r="D1737" s="1429"/>
      <c r="E1737" s="1429"/>
      <c r="F1737" s="1429"/>
      <c r="G1737" s="1429"/>
      <c r="H1737" s="1429"/>
      <c r="I1737" s="1429"/>
      <c r="J1737" s="1429"/>
      <c r="K1737" s="1430"/>
      <c r="L1737" s="1430"/>
      <c r="M1737" s="1429"/>
      <c r="N1737" s="1429"/>
      <c r="O1737" s="1429"/>
      <c r="P1737" s="1429"/>
      <c r="Q1737" s="1429"/>
      <c r="R1737" s="1429"/>
      <c r="S1737" s="1429"/>
      <c r="T1737" s="1430"/>
      <c r="U1737" s="1430"/>
      <c r="V1737" s="1430"/>
      <c r="W1737" s="1429"/>
      <c r="X1737" s="1429"/>
      <c r="Y1737" s="1429"/>
      <c r="Z1737" s="1429"/>
    </row>
    <row r="1738" spans="1:26">
      <c r="A1738" s="1427"/>
      <c r="B1738" s="1430"/>
      <c r="C1738" s="1429"/>
      <c r="D1738" s="1429"/>
      <c r="E1738" s="1429"/>
      <c r="F1738" s="1429"/>
      <c r="G1738" s="1429"/>
      <c r="H1738" s="1429"/>
      <c r="I1738" s="1429"/>
      <c r="J1738" s="1429"/>
      <c r="K1738" s="1430"/>
      <c r="L1738" s="1430"/>
      <c r="M1738" s="1429"/>
      <c r="N1738" s="1429"/>
      <c r="O1738" s="1429"/>
      <c r="P1738" s="1429"/>
      <c r="Q1738" s="1429"/>
      <c r="R1738" s="1429"/>
      <c r="S1738" s="1429"/>
      <c r="T1738" s="1430"/>
      <c r="U1738" s="1430"/>
      <c r="V1738" s="1430"/>
      <c r="W1738" s="1429"/>
      <c r="X1738" s="1429"/>
      <c r="Y1738" s="1429"/>
      <c r="Z1738" s="1429"/>
    </row>
    <row r="1739" spans="1:26">
      <c r="A1739" s="1427"/>
      <c r="B1739" s="1430"/>
      <c r="C1739" s="1429"/>
      <c r="D1739" s="1429"/>
      <c r="E1739" s="1429"/>
      <c r="F1739" s="1429"/>
      <c r="G1739" s="1429"/>
      <c r="H1739" s="1429"/>
      <c r="I1739" s="1429"/>
      <c r="J1739" s="1429"/>
      <c r="K1739" s="1430"/>
      <c r="L1739" s="1430"/>
      <c r="M1739" s="1429"/>
      <c r="N1739" s="1429"/>
      <c r="O1739" s="1429"/>
      <c r="P1739" s="1429"/>
      <c r="Q1739" s="1429"/>
      <c r="R1739" s="1429"/>
      <c r="S1739" s="1429"/>
      <c r="T1739" s="1430"/>
      <c r="U1739" s="1430"/>
      <c r="V1739" s="1430"/>
      <c r="W1739" s="1429"/>
      <c r="X1739" s="1429"/>
      <c r="Y1739" s="1429"/>
      <c r="Z1739" s="1429"/>
    </row>
    <row r="1740" spans="1:26">
      <c r="A1740" s="1431"/>
      <c r="B1740" s="1432" t="s">
        <v>333</v>
      </c>
      <c r="C1740" s="1433"/>
      <c r="D1740" s="1433"/>
      <c r="E1740" s="1433"/>
      <c r="F1740" s="1433"/>
      <c r="G1740" s="1433"/>
      <c r="H1740" s="1433"/>
      <c r="I1740" s="1434"/>
      <c r="J1740" s="1435"/>
      <c r="K1740" s="1432" t="s">
        <v>333</v>
      </c>
      <c r="L1740" s="1436"/>
      <c r="M1740" s="1433"/>
      <c r="N1740" s="1433"/>
      <c r="O1740" s="1433"/>
      <c r="P1740" s="1433"/>
      <c r="Q1740" s="1433"/>
      <c r="R1740" s="1433"/>
      <c r="S1740" s="1435"/>
      <c r="T1740" s="1437"/>
      <c r="U1740" s="1438"/>
      <c r="V1740" s="1438"/>
      <c r="W1740" s="1439"/>
      <c r="X1740" s="1439"/>
      <c r="Y1740" s="1439"/>
      <c r="Z1740" s="1439"/>
    </row>
    <row r="1741" spans="1:26">
      <c r="A1741" s="1431"/>
      <c r="B1741" s="1437" t="s">
        <v>334</v>
      </c>
      <c r="C1741" s="1439"/>
      <c r="D1741" s="1439"/>
      <c r="E1741" s="1439"/>
      <c r="F1741" s="1439"/>
      <c r="G1741" s="1439"/>
      <c r="H1741" s="1439"/>
      <c r="I1741" s="1435"/>
      <c r="J1741" s="1435"/>
      <c r="K1741" s="1437" t="s">
        <v>334</v>
      </c>
      <c r="L1741" s="1438"/>
      <c r="M1741" s="1439"/>
      <c r="N1741" s="1439"/>
      <c r="O1741" s="1439"/>
      <c r="P1741" s="1439"/>
      <c r="Q1741" s="1439"/>
      <c r="R1741" s="1439"/>
      <c r="S1741" s="1435"/>
      <c r="T1741" s="1437"/>
      <c r="U1741" s="1438"/>
      <c r="V1741" s="1438"/>
      <c r="W1741" s="1439"/>
      <c r="X1741" s="1439"/>
      <c r="Y1741" s="1439"/>
      <c r="Z1741" s="1439"/>
    </row>
    <row r="1742" spans="1:26">
      <c r="A1742" s="1440"/>
      <c r="B1742" s="1432" t="s">
        <v>335</v>
      </c>
      <c r="C1742" s="1432"/>
      <c r="D1742" s="1432"/>
      <c r="E1742" s="1432"/>
      <c r="F1742" s="1432"/>
      <c r="G1742" s="1432"/>
      <c r="H1742" s="1432"/>
      <c r="I1742" s="1441"/>
      <c r="J1742" s="1434"/>
      <c r="K1742" s="1432">
        <v>0</v>
      </c>
      <c r="L1742" s="1436"/>
      <c r="M1742" s="1436"/>
      <c r="N1742" s="1436"/>
      <c r="O1742" s="1436"/>
      <c r="P1742" s="1436"/>
      <c r="Q1742" s="1436"/>
      <c r="R1742" s="1436"/>
      <c r="S1742" s="1442"/>
      <c r="T1742" s="1432"/>
      <c r="U1742" s="1432"/>
      <c r="V1742" s="1432"/>
      <c r="W1742" s="1432"/>
      <c r="X1742" s="1432"/>
      <c r="Y1742" s="1432"/>
      <c r="Z1742" s="1432"/>
    </row>
    <row r="1744" spans="1:26">
      <c r="A1744" s="1295"/>
      <c r="B1744" s="1295"/>
      <c r="C1744" s="1295"/>
      <c r="D1744" s="1295"/>
      <c r="E1744" s="1295"/>
      <c r="F1744" s="1296" t="s">
        <v>336</v>
      </c>
      <c r="G1744" s="1297"/>
      <c r="H1744" s="1297"/>
      <c r="I1744" s="1297"/>
      <c r="J1744" s="1297"/>
      <c r="K1744" s="1297"/>
      <c r="L1744" s="1297"/>
      <c r="M1744" s="1297"/>
      <c r="N1744" s="1297"/>
      <c r="O1744" s="1297"/>
      <c r="P1744" s="1297"/>
      <c r="Q1744" s="1297"/>
      <c r="R1744" s="1297"/>
      <c r="S1744" s="1297"/>
      <c r="T1744" s="1297"/>
      <c r="U1744" s="1297"/>
      <c r="V1744" s="1297"/>
      <c r="W1744" s="1298"/>
      <c r="X1744" s="1299" t="s">
        <v>292</v>
      </c>
      <c r="Y1744" s="1299"/>
      <c r="Z1744" s="1299"/>
    </row>
    <row r="1745" spans="1:26">
      <c r="A1745" s="1295"/>
      <c r="B1745" s="1295"/>
      <c r="C1745" s="1295"/>
      <c r="D1745" s="1295"/>
      <c r="E1745" s="1295"/>
      <c r="F1745" s="1301"/>
      <c r="G1745" s="1302"/>
      <c r="H1745" s="1302"/>
      <c r="I1745" s="1302"/>
      <c r="J1745" s="1302"/>
      <c r="K1745" s="1302"/>
      <c r="L1745" s="1302"/>
      <c r="M1745" s="1302"/>
      <c r="N1745" s="1302"/>
      <c r="O1745" s="1302"/>
      <c r="P1745" s="1302"/>
      <c r="Q1745" s="1302"/>
      <c r="R1745" s="1302"/>
      <c r="S1745" s="1302"/>
      <c r="T1745" s="1302"/>
      <c r="U1745" s="1302"/>
      <c r="V1745" s="1302"/>
      <c r="W1745" s="1303"/>
      <c r="X1745" s="1299"/>
      <c r="Y1745" s="1299"/>
      <c r="Z1745" s="1299"/>
    </row>
    <row r="1746" spans="1:26">
      <c r="A1746" s="1295"/>
      <c r="B1746" s="1295"/>
      <c r="C1746" s="1295"/>
      <c r="D1746" s="1295"/>
      <c r="E1746" s="1295"/>
      <c r="F1746" s="1301"/>
      <c r="G1746" s="1302"/>
      <c r="H1746" s="1302"/>
      <c r="I1746" s="1302"/>
      <c r="J1746" s="1302"/>
      <c r="K1746" s="1302"/>
      <c r="L1746" s="1302"/>
      <c r="M1746" s="1302"/>
      <c r="N1746" s="1302"/>
      <c r="O1746" s="1302"/>
      <c r="P1746" s="1302"/>
      <c r="Q1746" s="1302"/>
      <c r="R1746" s="1302"/>
      <c r="S1746" s="1302"/>
      <c r="T1746" s="1302"/>
      <c r="U1746" s="1302"/>
      <c r="V1746" s="1302"/>
      <c r="W1746" s="1303"/>
      <c r="X1746" s="1299" t="s">
        <v>293</v>
      </c>
      <c r="Y1746" s="1299"/>
      <c r="Z1746" s="1299"/>
    </row>
    <row r="1747" spans="1:26">
      <c r="A1747" s="1295"/>
      <c r="B1747" s="1295"/>
      <c r="C1747" s="1295"/>
      <c r="D1747" s="1295"/>
      <c r="E1747" s="1295"/>
      <c r="F1747" s="1304"/>
      <c r="G1747" s="1305"/>
      <c r="H1747" s="1305"/>
      <c r="I1747" s="1305"/>
      <c r="J1747" s="1305"/>
      <c r="K1747" s="1305"/>
      <c r="L1747" s="1305"/>
      <c r="M1747" s="1305"/>
      <c r="N1747" s="1305"/>
      <c r="O1747" s="1305"/>
      <c r="P1747" s="1305"/>
      <c r="Q1747" s="1305"/>
      <c r="R1747" s="1305"/>
      <c r="S1747" s="1305"/>
      <c r="T1747" s="1305"/>
      <c r="U1747" s="1305"/>
      <c r="V1747" s="1305"/>
      <c r="W1747" s="1306"/>
      <c r="X1747" s="1299"/>
      <c r="Y1747" s="1299"/>
      <c r="Z1747" s="1299"/>
    </row>
    <row r="1748" spans="1:26">
      <c r="A1748" s="1295"/>
      <c r="B1748" s="1295"/>
      <c r="C1748" s="1295"/>
      <c r="D1748" s="1295"/>
      <c r="E1748" s="1295"/>
      <c r="F1748" s="1307"/>
      <c r="G1748" s="1308"/>
      <c r="H1748" s="1308"/>
      <c r="I1748" s="1308"/>
      <c r="J1748" s="1308"/>
      <c r="K1748" s="1308"/>
      <c r="L1748" s="1308"/>
      <c r="M1748" s="1308"/>
      <c r="N1748" s="1308"/>
      <c r="O1748" s="1308"/>
      <c r="P1748" s="1308"/>
      <c r="Q1748" s="1308"/>
      <c r="R1748" s="1308"/>
      <c r="S1748" s="1308"/>
      <c r="T1748" s="1308"/>
      <c r="U1748" s="1309"/>
      <c r="V1748" s="1309"/>
      <c r="W1748" s="1309"/>
      <c r="X1748" s="1309"/>
      <c r="Y1748" s="1308"/>
      <c r="Z1748" s="1308"/>
    </row>
    <row r="1749" spans="1:26" ht="15.6">
      <c r="A1749" s="1295"/>
      <c r="B1749" s="1295"/>
      <c r="C1749" s="1295"/>
      <c r="D1749" s="1295"/>
      <c r="E1749" s="1295"/>
      <c r="F1749" s="1310"/>
      <c r="G1749" s="1311"/>
      <c r="H1749" s="1311"/>
      <c r="I1749" s="1311"/>
      <c r="J1749" s="1311"/>
      <c r="K1749" s="1311"/>
      <c r="L1749" s="1311"/>
      <c r="M1749" s="1311"/>
      <c r="N1749" s="1311"/>
      <c r="O1749" s="1311"/>
      <c r="P1749" s="1311"/>
      <c r="Q1749" s="1311"/>
      <c r="R1749" s="1311"/>
      <c r="S1749" s="1312"/>
      <c r="T1749" s="1313" t="s">
        <v>294</v>
      </c>
      <c r="U1749" s="1313"/>
      <c r="V1749" s="1314"/>
      <c r="W1749" s="1315"/>
      <c r="X1749" s="1315"/>
      <c r="Y1749" s="1315"/>
      <c r="Z1749" s="1316"/>
    </row>
    <row r="1750" spans="1:26">
      <c r="A1750" s="1295"/>
      <c r="B1750" s="1295"/>
      <c r="C1750" s="1295"/>
      <c r="D1750" s="1295"/>
      <c r="E1750" s="1295"/>
      <c r="F1750" s="1317"/>
      <c r="G1750" s="1318"/>
      <c r="H1750" s="1318"/>
      <c r="I1750" s="1318"/>
      <c r="J1750" s="1318"/>
      <c r="K1750" s="1318"/>
      <c r="L1750" s="1318"/>
      <c r="M1750" s="1318"/>
      <c r="N1750" s="1318"/>
      <c r="O1750" s="1318"/>
      <c r="P1750" s="1318"/>
      <c r="Q1750" s="1318"/>
      <c r="R1750" s="1318"/>
      <c r="S1750" s="1318"/>
      <c r="T1750" s="1318"/>
      <c r="U1750" s="1319"/>
      <c r="V1750" s="1319"/>
      <c r="W1750" s="1319"/>
      <c r="X1750" s="1319"/>
      <c r="Y1750" s="1318"/>
      <c r="Z1750" s="1318"/>
    </row>
    <row r="1751" spans="1:26">
      <c r="A1751" s="1320" t="s">
        <v>295</v>
      </c>
      <c r="B1751" s="1321"/>
      <c r="C1751" s="1321"/>
      <c r="D1751" s="1321"/>
      <c r="E1751" s="1321"/>
      <c r="F1751" s="1321"/>
      <c r="G1751" s="1321"/>
      <c r="H1751" s="1321"/>
      <c r="I1751" s="1321"/>
      <c r="J1751" s="1321"/>
      <c r="K1751" s="1321"/>
      <c r="L1751" s="1321"/>
      <c r="M1751" s="1321"/>
      <c r="N1751" s="1321"/>
      <c r="O1751" s="1321"/>
      <c r="P1751" s="1321"/>
      <c r="Q1751" s="1321"/>
      <c r="R1751" s="1321"/>
      <c r="S1751" s="1321"/>
      <c r="T1751" s="1321"/>
      <c r="U1751" s="1321"/>
      <c r="V1751" s="1321"/>
      <c r="W1751" s="1321"/>
      <c r="X1751" s="1321"/>
      <c r="Y1751" s="1321"/>
      <c r="Z1751" s="1322"/>
    </row>
    <row r="1752" spans="1:26">
      <c r="A1752" s="1323" t="s">
        <v>296</v>
      </c>
      <c r="B1752" s="1323"/>
      <c r="C1752" s="1323"/>
      <c r="D1752" s="1323"/>
      <c r="E1752" s="1323"/>
      <c r="F1752" s="1324"/>
      <c r="G1752" s="1324"/>
      <c r="H1752" s="1324"/>
      <c r="I1752" s="1324"/>
      <c r="J1752" s="1324"/>
      <c r="K1752" s="1324"/>
      <c r="L1752" s="1325" t="s">
        <v>297</v>
      </c>
      <c r="M1752" s="1325"/>
      <c r="N1752" s="1325"/>
      <c r="O1752" s="1326"/>
      <c r="P1752" s="1327"/>
      <c r="Q1752" s="1327"/>
      <c r="R1752" s="1327"/>
      <c r="S1752" s="1327"/>
      <c r="T1752" s="1325" t="s">
        <v>298</v>
      </c>
      <c r="U1752" s="1325"/>
      <c r="V1752" s="1325"/>
      <c r="W1752" s="1325"/>
      <c r="X1752" s="1328"/>
      <c r="Y1752" s="1329"/>
      <c r="Z1752" s="1330"/>
    </row>
    <row r="1753" spans="1:26">
      <c r="A1753" s="1331" t="s">
        <v>299</v>
      </c>
      <c r="B1753" s="1332"/>
      <c r="C1753" s="1332"/>
      <c r="D1753" s="1332"/>
      <c r="E1753" s="1333"/>
      <c r="F1753" s="1334" t="s">
        <v>300</v>
      </c>
      <c r="G1753" s="1335"/>
      <c r="H1753" s="1335"/>
      <c r="I1753" s="1335"/>
      <c r="J1753" s="1335"/>
      <c r="K1753" s="1335"/>
      <c r="L1753" s="1335"/>
      <c r="M1753" s="1335"/>
      <c r="N1753" s="1335"/>
      <c r="O1753" s="1335"/>
      <c r="P1753" s="1335"/>
      <c r="Q1753" s="1335"/>
      <c r="R1753" s="1335"/>
      <c r="S1753" s="1335"/>
      <c r="T1753" s="1335"/>
      <c r="U1753" s="1335"/>
      <c r="V1753" s="1335"/>
      <c r="W1753" s="1335"/>
      <c r="X1753" s="1335"/>
      <c r="Y1753" s="1335"/>
      <c r="Z1753" s="1336"/>
    </row>
    <row r="1754" spans="1:26">
      <c r="A1754" s="1337"/>
      <c r="B1754" s="1338"/>
      <c r="C1754" s="1338"/>
      <c r="D1754" s="1338"/>
      <c r="E1754" s="1339"/>
      <c r="F1754" s="1340"/>
      <c r="G1754" s="1341"/>
      <c r="H1754" s="1341"/>
      <c r="I1754" s="1341"/>
      <c r="J1754" s="1341"/>
      <c r="K1754" s="1341"/>
      <c r="L1754" s="1341"/>
      <c r="M1754" s="1341"/>
      <c r="N1754" s="1341"/>
      <c r="O1754" s="1341"/>
      <c r="P1754" s="1341"/>
      <c r="Q1754" s="1341"/>
      <c r="R1754" s="1341"/>
      <c r="S1754" s="1341"/>
      <c r="T1754" s="1341"/>
      <c r="U1754" s="1341"/>
      <c r="V1754" s="1341"/>
      <c r="W1754" s="1341"/>
      <c r="X1754" s="1341"/>
      <c r="Y1754" s="1341"/>
      <c r="Z1754" s="1342"/>
    </row>
    <row r="1755" spans="1:26">
      <c r="A1755" s="1343" t="s">
        <v>301</v>
      </c>
      <c r="B1755" s="1343"/>
      <c r="C1755" s="1343"/>
      <c r="D1755" s="1343"/>
      <c r="E1755" s="1343"/>
      <c r="F1755" s="1324"/>
      <c r="G1755" s="1324"/>
      <c r="H1755" s="1324"/>
      <c r="I1755" s="1324"/>
      <c r="J1755" s="1324"/>
      <c r="K1755" s="1324"/>
      <c r="L1755" s="1324"/>
      <c r="M1755" s="1324"/>
      <c r="N1755" s="1324"/>
      <c r="O1755" s="1324"/>
      <c r="P1755" s="1324"/>
      <c r="Q1755" s="1324"/>
      <c r="R1755" s="1324"/>
      <c r="S1755" s="1344" t="s">
        <v>302</v>
      </c>
      <c r="T1755" s="1345"/>
      <c r="U1755" s="1346"/>
      <c r="V1755" s="1347"/>
      <c r="W1755" s="1347"/>
      <c r="X1755" s="1347"/>
      <c r="Y1755" s="1347"/>
      <c r="Z1755" s="1348"/>
    </row>
    <row r="1756" spans="1:26">
      <c r="A1756" s="1343" t="s">
        <v>303</v>
      </c>
      <c r="B1756" s="1343"/>
      <c r="C1756" s="1343"/>
      <c r="D1756" s="1343"/>
      <c r="E1756" s="1343"/>
      <c r="F1756" s="1324"/>
      <c r="G1756" s="1324"/>
      <c r="H1756" s="1324"/>
      <c r="I1756" s="1324"/>
      <c r="J1756" s="1324"/>
      <c r="K1756" s="1324"/>
      <c r="L1756" s="1324"/>
      <c r="M1756" s="1324"/>
      <c r="N1756" s="1324"/>
      <c r="O1756" s="1324"/>
      <c r="P1756" s="1324"/>
      <c r="Q1756" s="1324"/>
      <c r="R1756" s="1324"/>
      <c r="S1756" s="1344" t="s">
        <v>304</v>
      </c>
      <c r="T1756" s="1345"/>
      <c r="U1756" s="1346"/>
      <c r="V1756" s="1347"/>
      <c r="W1756" s="1347"/>
      <c r="X1756" s="1347"/>
      <c r="Y1756" s="1347"/>
      <c r="Z1756" s="1348"/>
    </row>
    <row r="1757" spans="1:26">
      <c r="A1757" s="1349"/>
      <c r="B1757" s="1349"/>
      <c r="C1757" s="1349"/>
      <c r="D1757" s="1349"/>
      <c r="E1757" s="1349"/>
      <c r="F1757" s="1350"/>
      <c r="G1757" s="1350"/>
      <c r="H1757" s="1350"/>
      <c r="I1757" s="1350"/>
      <c r="J1757" s="1350"/>
      <c r="K1757" s="1350"/>
      <c r="L1757" s="1350"/>
      <c r="M1757" s="1350"/>
      <c r="N1757" s="1350"/>
      <c r="O1757" s="1350"/>
      <c r="P1757" s="1350"/>
      <c r="Q1757" s="1350"/>
      <c r="R1757" s="1350"/>
      <c r="S1757" s="1350"/>
      <c r="T1757" s="1350"/>
      <c r="U1757" s="1350"/>
      <c r="V1757" s="1350"/>
      <c r="W1757" s="1350"/>
      <c r="X1757" s="1350"/>
      <c r="Y1757" s="1350"/>
      <c r="Z1757" s="1351"/>
    </row>
    <row r="1758" spans="1:26">
      <c r="A1758" s="1320" t="s">
        <v>305</v>
      </c>
      <c r="B1758" s="1321"/>
      <c r="C1758" s="1321"/>
      <c r="D1758" s="1321"/>
      <c r="E1758" s="1321"/>
      <c r="F1758" s="1321"/>
      <c r="G1758" s="1321"/>
      <c r="H1758" s="1321"/>
      <c r="I1758" s="1321"/>
      <c r="J1758" s="1321"/>
      <c r="K1758" s="1321"/>
      <c r="L1758" s="1321"/>
      <c r="M1758" s="1321"/>
      <c r="N1758" s="1321"/>
      <c r="O1758" s="1321"/>
      <c r="P1758" s="1321"/>
      <c r="Q1758" s="1321"/>
      <c r="R1758" s="1321"/>
      <c r="S1758" s="1321"/>
      <c r="T1758" s="1321"/>
      <c r="U1758" s="1321"/>
      <c r="V1758" s="1321"/>
      <c r="W1758" s="1321"/>
      <c r="X1758" s="1321"/>
      <c r="Y1758" s="1321"/>
      <c r="Z1758" s="1322"/>
    </row>
    <row r="1759" spans="1:26">
      <c r="A1759" s="1352" t="s">
        <v>306</v>
      </c>
      <c r="B1759" s="1353"/>
      <c r="C1759" s="1354"/>
      <c r="D1759" s="1355" t="s">
        <v>69</v>
      </c>
      <c r="E1759" s="1356"/>
      <c r="F1759" s="1356"/>
      <c r="G1759" s="1356"/>
      <c r="H1759" s="1356"/>
      <c r="I1759" s="1356"/>
      <c r="J1759" s="1356"/>
      <c r="K1759" s="1356"/>
      <c r="L1759" s="1356"/>
      <c r="M1759" s="1356"/>
      <c r="N1759" s="1356"/>
      <c r="O1759" s="1356"/>
      <c r="P1759" s="1356"/>
      <c r="Q1759" s="1356"/>
      <c r="R1759" s="1356"/>
      <c r="S1759" s="1356"/>
      <c r="T1759" s="1356"/>
      <c r="U1759" s="1356"/>
      <c r="V1759" s="1356"/>
      <c r="W1759" s="1356"/>
      <c r="X1759" s="1356"/>
      <c r="Y1759" s="1353"/>
      <c r="Z1759" s="1357" t="s">
        <v>105</v>
      </c>
    </row>
    <row r="1760" spans="1:26">
      <c r="A1760" s="1557">
        <f>'[131]PTO GENERAL'!A73</f>
        <v>5.04</v>
      </c>
      <c r="B1760" s="1359"/>
      <c r="C1760" s="1360"/>
      <c r="D1760" s="1558" t="str">
        <f>'[131]PTO GENERAL'!B73</f>
        <v>SUMINISTRO E INSTALACIÓN DE TUBERÍA PVC CONDUIT DE 3/4". (TIPO PESADO - DB).</v>
      </c>
      <c r="E1760" s="1559"/>
      <c r="F1760" s="1559"/>
      <c r="G1760" s="1559"/>
      <c r="H1760" s="1559"/>
      <c r="I1760" s="1559"/>
      <c r="J1760" s="1559"/>
      <c r="K1760" s="1559"/>
      <c r="L1760" s="1559"/>
      <c r="M1760" s="1559"/>
      <c r="N1760" s="1559"/>
      <c r="O1760" s="1559"/>
      <c r="P1760" s="1559"/>
      <c r="Q1760" s="1559"/>
      <c r="R1760" s="1559"/>
      <c r="S1760" s="1559"/>
      <c r="T1760" s="1559"/>
      <c r="U1760" s="1559"/>
      <c r="V1760" s="1559"/>
      <c r="W1760" s="1559"/>
      <c r="X1760" s="1559"/>
      <c r="Y1760" s="1560"/>
      <c r="Z1760" s="1362" t="str">
        <f>'[131]PTO GENERAL'!D73</f>
        <v>Metro lineal</v>
      </c>
    </row>
    <row r="1761" spans="1:26">
      <c r="A1761" s="1363"/>
      <c r="B1761" s="1364"/>
      <c r="C1761" s="1365"/>
      <c r="D1761" s="1561"/>
      <c r="E1761" s="1562"/>
      <c r="F1761" s="1562"/>
      <c r="G1761" s="1562"/>
      <c r="H1761" s="1562"/>
      <c r="I1761" s="1562"/>
      <c r="J1761" s="1562"/>
      <c r="K1761" s="1562"/>
      <c r="L1761" s="1562"/>
      <c r="M1761" s="1562"/>
      <c r="N1761" s="1562"/>
      <c r="O1761" s="1562"/>
      <c r="P1761" s="1562"/>
      <c r="Q1761" s="1562"/>
      <c r="R1761" s="1562"/>
      <c r="S1761" s="1562"/>
      <c r="T1761" s="1562"/>
      <c r="U1761" s="1562"/>
      <c r="V1761" s="1562"/>
      <c r="W1761" s="1562"/>
      <c r="X1761" s="1562"/>
      <c r="Y1761" s="1563"/>
      <c r="Z1761" s="1367"/>
    </row>
    <row r="1762" spans="1:26">
      <c r="A1762" s="1350"/>
      <c r="B1762" s="1350"/>
      <c r="C1762" s="1350"/>
      <c r="D1762" s="1350"/>
      <c r="E1762" s="1350"/>
      <c r="F1762" s="1350"/>
      <c r="G1762" s="1350"/>
      <c r="H1762" s="1350"/>
      <c r="I1762" s="1350"/>
      <c r="J1762" s="1350"/>
      <c r="K1762" s="1350"/>
      <c r="L1762" s="1350"/>
      <c r="M1762" s="1350"/>
      <c r="N1762" s="1350"/>
      <c r="O1762" s="1350"/>
      <c r="P1762" s="1350"/>
      <c r="Q1762" s="1350"/>
      <c r="R1762" s="1350"/>
      <c r="S1762" s="1350"/>
      <c r="T1762" s="1350"/>
      <c r="U1762" s="1350"/>
      <c r="V1762" s="1350"/>
      <c r="W1762" s="1350"/>
      <c r="X1762" s="1350"/>
      <c r="Y1762" s="1350"/>
      <c r="Z1762" s="1350"/>
    </row>
    <row r="1763" spans="1:26">
      <c r="A1763" s="1368" t="s">
        <v>309</v>
      </c>
      <c r="B1763" s="1369"/>
      <c r="C1763" s="1369"/>
      <c r="D1763" s="1369"/>
      <c r="E1763" s="1369"/>
      <c r="F1763" s="1369"/>
      <c r="G1763" s="1369"/>
      <c r="H1763" s="1369"/>
      <c r="I1763" s="1369"/>
      <c r="J1763" s="1369"/>
      <c r="K1763" s="1369"/>
      <c r="L1763" s="1369"/>
      <c r="M1763" s="1369"/>
      <c r="N1763" s="1369"/>
      <c r="O1763" s="1369"/>
      <c r="P1763" s="1369"/>
      <c r="Q1763" s="1369"/>
      <c r="R1763" s="1369"/>
      <c r="S1763" s="1369"/>
      <c r="T1763" s="1369"/>
      <c r="U1763" s="1369"/>
      <c r="V1763" s="1369"/>
      <c r="W1763" s="1369"/>
      <c r="X1763" s="1369"/>
      <c r="Y1763" s="1369"/>
      <c r="Z1763" s="1369"/>
    </row>
    <row r="1764" spans="1:26">
      <c r="A1764" s="1370" t="s">
        <v>310</v>
      </c>
      <c r="B1764" s="1371" t="s">
        <v>311</v>
      </c>
      <c r="C1764" s="1372"/>
      <c r="D1764" s="1372"/>
      <c r="E1764" s="1372"/>
      <c r="F1764" s="1372"/>
      <c r="G1764" s="1372"/>
      <c r="H1764" s="1372"/>
      <c r="I1764" s="1372"/>
      <c r="J1764" s="1373"/>
      <c r="K1764" s="1374" t="s">
        <v>312</v>
      </c>
      <c r="L1764" s="1374"/>
      <c r="M1764" s="1374"/>
      <c r="N1764" s="1374"/>
      <c r="O1764" s="1374"/>
      <c r="P1764" s="1374"/>
      <c r="Q1764" s="1374"/>
      <c r="R1764" s="1374"/>
      <c r="S1764" s="1374"/>
      <c r="T1764" s="1374"/>
      <c r="U1764" s="1374"/>
      <c r="V1764" s="1374"/>
      <c r="W1764" s="1371" t="s">
        <v>313</v>
      </c>
      <c r="X1764" s="1372"/>
      <c r="Y1764" s="1373"/>
      <c r="Z1764" s="1371" t="s">
        <v>314</v>
      </c>
    </row>
    <row r="1765" spans="1:26">
      <c r="A1765" s="1375"/>
      <c r="B1765" s="1376"/>
      <c r="C1765" s="1377"/>
      <c r="D1765" s="1377"/>
      <c r="E1765" s="1377"/>
      <c r="F1765" s="1377"/>
      <c r="G1765" s="1377"/>
      <c r="H1765" s="1377"/>
      <c r="I1765" s="1377"/>
      <c r="J1765" s="1378"/>
      <c r="K1765" s="1379" t="s">
        <v>315</v>
      </c>
      <c r="L1765" s="1379"/>
      <c r="M1765" s="1379" t="s">
        <v>316</v>
      </c>
      <c r="N1765" s="1379"/>
      <c r="O1765" s="1379" t="s">
        <v>317</v>
      </c>
      <c r="P1765" s="1379"/>
      <c r="Q1765" s="1380" t="s">
        <v>318</v>
      </c>
      <c r="R1765" s="1381"/>
      <c r="S1765" s="1380" t="s">
        <v>319</v>
      </c>
      <c r="T1765" s="1381"/>
      <c r="U1765" s="1380" t="s">
        <v>320</v>
      </c>
      <c r="V1765" s="1381"/>
      <c r="W1765" s="1376"/>
      <c r="X1765" s="1377"/>
      <c r="Y1765" s="1378"/>
      <c r="Z1765" s="1376"/>
    </row>
    <row r="1766" spans="1:26">
      <c r="A1766" s="1382"/>
      <c r="B1766" s="1383"/>
      <c r="C1766" s="1384"/>
      <c r="D1766" s="1384"/>
      <c r="E1766" s="1384"/>
      <c r="F1766" s="1384"/>
      <c r="G1766" s="1384"/>
      <c r="H1766" s="1384"/>
      <c r="I1766" s="1384"/>
      <c r="J1766" s="1385"/>
      <c r="K1766" s="1379" t="s">
        <v>321</v>
      </c>
      <c r="L1766" s="1379"/>
      <c r="M1766" s="1379" t="s">
        <v>321</v>
      </c>
      <c r="N1766" s="1379"/>
      <c r="O1766" s="1379" t="s">
        <v>321</v>
      </c>
      <c r="P1766" s="1379"/>
      <c r="Q1766" s="1380" t="s">
        <v>322</v>
      </c>
      <c r="R1766" s="1381"/>
      <c r="S1766" s="1380" t="s">
        <v>323</v>
      </c>
      <c r="T1766" s="1381"/>
      <c r="U1766" s="1380" t="s">
        <v>324</v>
      </c>
      <c r="V1766" s="1381"/>
      <c r="W1766" s="1383"/>
      <c r="X1766" s="1384"/>
      <c r="Y1766" s="1385"/>
      <c r="Z1766" s="1383"/>
    </row>
    <row r="1767" spans="1:26">
      <c r="A1767" s="1386"/>
      <c r="B1767" s="1387" t="s">
        <v>329</v>
      </c>
      <c r="C1767" s="1388"/>
      <c r="D1767" s="1388"/>
      <c r="E1767" s="1388"/>
      <c r="F1767" s="1388"/>
      <c r="G1767" s="1388"/>
      <c r="H1767" s="1388"/>
      <c r="I1767" s="1388"/>
      <c r="J1767" s="1389"/>
      <c r="K1767" s="1523">
        <v>70</v>
      </c>
      <c r="L1767" s="1524"/>
      <c r="M1767" s="1390"/>
      <c r="N1767" s="1391"/>
      <c r="O1767" s="1390"/>
      <c r="P1767" s="1391"/>
      <c r="S1767" s="1390"/>
      <c r="T1767" s="1391"/>
      <c r="U1767" s="1390"/>
      <c r="V1767" s="1391"/>
      <c r="W1767" s="1390"/>
      <c r="X1767" s="1392"/>
      <c r="Y1767" s="1391"/>
      <c r="Z1767" s="1393">
        <f>K1767</f>
        <v>70</v>
      </c>
    </row>
    <row r="1768" spans="1:26">
      <c r="A1768" s="1386"/>
      <c r="B1768" s="1387"/>
      <c r="C1768" s="1388"/>
      <c r="D1768" s="1388"/>
      <c r="E1768" s="1388"/>
      <c r="F1768" s="1388"/>
      <c r="G1768" s="1388"/>
      <c r="H1768" s="1388"/>
      <c r="I1768" s="1388"/>
      <c r="J1768" s="1389"/>
      <c r="K1768" s="1390"/>
      <c r="L1768" s="1391"/>
      <c r="M1768" s="1390"/>
      <c r="N1768" s="1391"/>
      <c r="O1768" s="1390"/>
      <c r="P1768" s="1391"/>
      <c r="Q1768" s="1390"/>
      <c r="R1768" s="1391"/>
      <c r="S1768" s="1390"/>
      <c r="T1768" s="1391"/>
      <c r="U1768" s="1390"/>
      <c r="V1768" s="1391"/>
      <c r="W1768" s="1390"/>
      <c r="X1768" s="1392"/>
      <c r="Y1768" s="1391"/>
      <c r="Z1768" s="1549">
        <v>0</v>
      </c>
    </row>
    <row r="1769" spans="1:26">
      <c r="A1769" s="1386"/>
      <c r="B1769" s="1387"/>
      <c r="C1769" s="1388"/>
      <c r="D1769" s="1388"/>
      <c r="E1769" s="1388"/>
      <c r="F1769" s="1388"/>
      <c r="G1769" s="1388"/>
      <c r="H1769" s="1388"/>
      <c r="I1769" s="1388"/>
      <c r="J1769" s="1389"/>
      <c r="K1769" s="1390"/>
      <c r="L1769" s="1391"/>
      <c r="M1769" s="1390"/>
      <c r="N1769" s="1391"/>
      <c r="O1769" s="1390"/>
      <c r="P1769" s="1391"/>
      <c r="Q1769" s="1390"/>
      <c r="R1769" s="1391"/>
      <c r="S1769" s="1390"/>
      <c r="T1769" s="1391"/>
      <c r="U1769" s="1390"/>
      <c r="V1769" s="1391"/>
      <c r="W1769" s="1390"/>
      <c r="X1769" s="1392"/>
      <c r="Y1769" s="1391"/>
      <c r="Z1769" s="1549">
        <v>0</v>
      </c>
    </row>
    <row r="1770" spans="1:26">
      <c r="A1770" s="1386"/>
      <c r="B1770" s="1387"/>
      <c r="C1770" s="1388"/>
      <c r="D1770" s="1388"/>
      <c r="E1770" s="1388"/>
      <c r="F1770" s="1388"/>
      <c r="G1770" s="1388"/>
      <c r="H1770" s="1388"/>
      <c r="I1770" s="1388"/>
      <c r="J1770" s="1389"/>
      <c r="K1770" s="1390"/>
      <c r="L1770" s="1391"/>
      <c r="M1770" s="1390"/>
      <c r="N1770" s="1391"/>
      <c r="O1770" s="1390"/>
      <c r="P1770" s="1391"/>
      <c r="Q1770" s="1390"/>
      <c r="R1770" s="1391"/>
      <c r="S1770" s="1390"/>
      <c r="T1770" s="1391"/>
      <c r="U1770" s="1390"/>
      <c r="V1770" s="1391"/>
      <c r="W1770" s="1390"/>
      <c r="X1770" s="1392"/>
      <c r="Y1770" s="1391"/>
      <c r="Z1770" s="1393">
        <v>0</v>
      </c>
    </row>
    <row r="1771" spans="1:26">
      <c r="A1771" s="1386"/>
      <c r="B1771" s="1387"/>
      <c r="C1771" s="1388"/>
      <c r="D1771" s="1388"/>
      <c r="E1771" s="1388"/>
      <c r="F1771" s="1388"/>
      <c r="G1771" s="1388"/>
      <c r="H1771" s="1388"/>
      <c r="I1771" s="1388"/>
      <c r="J1771" s="1389"/>
      <c r="K1771" s="1390"/>
      <c r="L1771" s="1391"/>
      <c r="M1771" s="1390"/>
      <c r="N1771" s="1391"/>
      <c r="O1771" s="1390"/>
      <c r="P1771" s="1391"/>
      <c r="Q1771" s="1390"/>
      <c r="R1771" s="1391"/>
      <c r="S1771" s="1390"/>
      <c r="T1771" s="1391"/>
      <c r="U1771" s="1390"/>
      <c r="V1771" s="1391"/>
      <c r="W1771" s="1390"/>
      <c r="X1771" s="1392"/>
      <c r="Y1771" s="1391"/>
      <c r="Z1771" s="1393">
        <v>0</v>
      </c>
    </row>
    <row r="1772" spans="1:26">
      <c r="A1772" s="1394"/>
      <c r="B1772" s="1395"/>
      <c r="C1772" s="1396"/>
      <c r="D1772" s="1396"/>
      <c r="E1772" s="1396"/>
      <c r="F1772" s="1396"/>
      <c r="G1772" s="1396"/>
      <c r="H1772" s="1396"/>
      <c r="I1772" s="1396"/>
      <c r="J1772" s="1397"/>
      <c r="K1772" s="1398"/>
      <c r="L1772" s="1399"/>
      <c r="M1772" s="1398"/>
      <c r="N1772" s="1399"/>
      <c r="O1772" s="1398"/>
      <c r="P1772" s="1399"/>
      <c r="Q1772" s="1398"/>
      <c r="R1772" s="1399"/>
      <c r="S1772" s="1398"/>
      <c r="T1772" s="1399"/>
      <c r="U1772" s="1398"/>
      <c r="V1772" s="1399"/>
      <c r="W1772" s="1398"/>
      <c r="X1772" s="1400"/>
      <c r="Y1772" s="1399"/>
      <c r="Z1772" s="1401">
        <v>0</v>
      </c>
    </row>
    <row r="1773" spans="1:26">
      <c r="A1773" s="1402" t="s">
        <v>326</v>
      </c>
      <c r="B1773" s="1403"/>
      <c r="C1773" s="1404"/>
      <c r="D1773" s="1404"/>
      <c r="E1773" s="1404"/>
      <c r="F1773" s="1404"/>
      <c r="G1773" s="1404"/>
      <c r="H1773" s="1404"/>
      <c r="I1773" s="1404"/>
      <c r="J1773" s="1404"/>
      <c r="K1773" s="1404"/>
      <c r="L1773" s="1404"/>
      <c r="M1773" s="1404"/>
      <c r="N1773" s="1404"/>
      <c r="O1773" s="1404"/>
      <c r="P1773" s="1404"/>
      <c r="Q1773" s="1404"/>
      <c r="R1773" s="1404"/>
      <c r="S1773" s="1404"/>
      <c r="T1773" s="1404"/>
      <c r="U1773" s="1404"/>
      <c r="V1773" s="1404"/>
      <c r="W1773" s="1404"/>
      <c r="X1773" s="1404"/>
      <c r="Y1773" s="1404"/>
      <c r="Z1773" s="1405">
        <f>Z1767</f>
        <v>70</v>
      </c>
    </row>
    <row r="1774" spans="1:26">
      <c r="A1774" s="1406"/>
      <c r="B1774" s="1406"/>
      <c r="C1774" s="1406"/>
      <c r="D1774" s="1406"/>
      <c r="E1774" s="1406"/>
      <c r="F1774" s="1406"/>
      <c r="G1774" s="1406"/>
      <c r="H1774" s="1406"/>
      <c r="I1774" s="1406"/>
      <c r="J1774" s="1406"/>
      <c r="K1774" s="1406"/>
      <c r="L1774" s="1406"/>
      <c r="M1774" s="1406"/>
      <c r="N1774" s="1406"/>
      <c r="O1774" s="1406"/>
      <c r="P1774" s="1406"/>
      <c r="Q1774" s="1406"/>
      <c r="R1774" s="1406"/>
      <c r="S1774" s="1406"/>
      <c r="T1774" s="1406"/>
      <c r="U1774" s="1406"/>
      <c r="V1774" s="1406"/>
      <c r="W1774" s="1406"/>
      <c r="X1774" s="1406"/>
      <c r="Y1774" s="1407"/>
      <c r="Z1774" s="1407"/>
    </row>
    <row r="1775" spans="1:26">
      <c r="A1775" s="1368" t="s">
        <v>327</v>
      </c>
      <c r="B1775" s="1369"/>
      <c r="C1775" s="1369"/>
      <c r="D1775" s="1369"/>
      <c r="E1775" s="1369"/>
      <c r="F1775" s="1369"/>
      <c r="G1775" s="1369"/>
      <c r="H1775" s="1369"/>
      <c r="I1775" s="1369"/>
      <c r="J1775" s="1369"/>
      <c r="K1775" s="1369"/>
      <c r="L1775" s="1369"/>
      <c r="M1775" s="1369"/>
      <c r="N1775" s="1369"/>
      <c r="O1775" s="1369"/>
      <c r="P1775" s="1369"/>
      <c r="Q1775" s="1369"/>
      <c r="R1775" s="1369"/>
      <c r="S1775" s="1369"/>
      <c r="T1775" s="1369"/>
      <c r="U1775" s="1369"/>
      <c r="V1775" s="1369"/>
      <c r="W1775" s="1369"/>
      <c r="X1775" s="1369"/>
      <c r="Y1775" s="1369"/>
      <c r="Z1775" s="1369"/>
    </row>
    <row r="1776" spans="1:26">
      <c r="A1776" s="1408" t="s">
        <v>328</v>
      </c>
      <c r="B1776" s="1356"/>
      <c r="C1776" s="1356"/>
      <c r="D1776" s="1356"/>
      <c r="E1776" s="1356"/>
      <c r="F1776" s="1356"/>
      <c r="G1776" s="1356"/>
      <c r="H1776" s="1356"/>
      <c r="I1776" s="1356"/>
      <c r="J1776" s="1356"/>
      <c r="K1776" s="1356"/>
      <c r="L1776" s="1356"/>
      <c r="M1776" s="1356"/>
      <c r="N1776" s="1356"/>
      <c r="O1776" s="1356"/>
      <c r="P1776" s="1356"/>
      <c r="Q1776" s="1356"/>
      <c r="R1776" s="1356"/>
      <c r="S1776" s="1356"/>
      <c r="T1776" s="1356"/>
      <c r="U1776" s="1356"/>
      <c r="V1776" s="1356"/>
      <c r="W1776" s="1356"/>
      <c r="X1776" s="1356"/>
      <c r="Y1776" s="1356"/>
      <c r="Z1776" s="1356"/>
    </row>
    <row r="1777" spans="1:26">
      <c r="B1777" s="1409"/>
      <c r="C1777" s="1409"/>
      <c r="D1777" s="1409"/>
      <c r="E1777" s="1409"/>
      <c r="F1777" s="1409"/>
      <c r="G1777" s="1409"/>
      <c r="H1777" s="1409"/>
      <c r="I1777" s="1409"/>
      <c r="J1777" s="1409"/>
      <c r="K1777" s="1409"/>
      <c r="L1777" s="1486"/>
      <c r="M1777" s="1486"/>
      <c r="N1777" s="1486"/>
      <c r="O1777" s="1486"/>
      <c r="P1777" s="1409"/>
      <c r="Q1777" s="1409"/>
      <c r="R1777" s="1409"/>
      <c r="S1777" s="1409"/>
      <c r="T1777" s="1409"/>
      <c r="U1777" s="1409"/>
      <c r="V1777" s="1409"/>
      <c r="W1777" s="1409"/>
      <c r="X1777" s="1409"/>
      <c r="Y1777" s="1409"/>
      <c r="Z1777" s="1409"/>
    </row>
    <row r="1778" spans="1:26">
      <c r="A1778" s="1413"/>
      <c r="B1778" s="1349"/>
      <c r="C1778" s="1349"/>
      <c r="D1778" s="1349"/>
      <c r="E1778" s="1349"/>
      <c r="F1778" s="1349"/>
      <c r="G1778" s="1349"/>
      <c r="H1778" s="1349"/>
      <c r="I1778" s="1349"/>
      <c r="J1778" s="1349"/>
      <c r="K1778" s="1349"/>
      <c r="L1778" s="1349"/>
      <c r="M1778" s="1349"/>
      <c r="N1778" s="1349"/>
      <c r="O1778" s="1349"/>
      <c r="P1778" s="1349"/>
      <c r="Q1778" s="1349"/>
      <c r="R1778" s="1349"/>
      <c r="S1778" s="1349"/>
      <c r="T1778" s="1349"/>
      <c r="U1778" s="1349"/>
      <c r="V1778" s="1349"/>
      <c r="W1778" s="1349"/>
      <c r="X1778" s="1349"/>
      <c r="Y1778" s="1349"/>
      <c r="Z1778" s="1349"/>
    </row>
    <row r="1779" spans="1:26">
      <c r="A1779" s="1413"/>
      <c r="B1779" s="1349"/>
      <c r="C1779" s="1349"/>
      <c r="D1779" s="1349"/>
      <c r="E1779" s="1349"/>
      <c r="F1779" s="1349"/>
      <c r="G1779" s="1349"/>
      <c r="H1779" s="1349"/>
      <c r="I1779" s="1349"/>
      <c r="J1779" s="1349"/>
      <c r="K1779" s="1349"/>
      <c r="L1779" s="1349"/>
      <c r="M1779" s="1349"/>
      <c r="N1779" s="1349"/>
      <c r="O1779" s="1349"/>
      <c r="P1779" s="1349"/>
      <c r="Q1779" s="1349"/>
      <c r="R1779" s="1349"/>
      <c r="S1779" s="1349"/>
      <c r="T1779" s="1349"/>
      <c r="U1779" s="1349"/>
      <c r="V1779" s="1349"/>
      <c r="W1779" s="1349"/>
      <c r="X1779" s="1349"/>
      <c r="Y1779" s="1349"/>
      <c r="Z1779" s="1349"/>
    </row>
    <row r="1780" spans="1:26">
      <c r="A1780" s="1413"/>
      <c r="B1780" s="1349" t="s">
        <v>329</v>
      </c>
      <c r="C1780" s="1349"/>
      <c r="D1780" s="1349"/>
      <c r="E1780" s="1349"/>
      <c r="F1780" s="1349"/>
      <c r="G1780" s="1349"/>
      <c r="H1780" s="1349"/>
      <c r="I1780" s="1349"/>
      <c r="J1780" s="1349"/>
      <c r="K1780" s="1349"/>
      <c r="L1780" s="1349"/>
      <c r="M1780" s="1349"/>
      <c r="N1780" s="1349"/>
      <c r="O1780" s="1349"/>
      <c r="P1780" s="1349"/>
      <c r="Q1780" s="1349"/>
      <c r="R1780" s="1349"/>
      <c r="S1780" s="1349"/>
      <c r="T1780" s="1349"/>
      <c r="U1780" s="1349"/>
      <c r="V1780" s="1349"/>
      <c r="W1780" s="1349"/>
      <c r="X1780" s="1349"/>
      <c r="Y1780" s="1349"/>
      <c r="Z1780" s="1349"/>
    </row>
    <row r="1781" spans="1:26">
      <c r="A1781" s="1413"/>
      <c r="B1781" s="1349"/>
      <c r="C1781" s="1349"/>
      <c r="D1781" s="1349"/>
      <c r="E1781" s="1349"/>
      <c r="F1781" s="1349"/>
      <c r="G1781" s="1349"/>
      <c r="H1781" s="1349"/>
      <c r="I1781" s="1349"/>
      <c r="J1781" s="1349"/>
      <c r="K1781" s="1349"/>
      <c r="L1781" s="1349"/>
      <c r="M1781" s="1349"/>
      <c r="N1781" s="1349"/>
      <c r="O1781" s="1349"/>
      <c r="P1781" s="1349"/>
      <c r="Q1781" s="1349"/>
      <c r="R1781" s="1349"/>
      <c r="S1781" s="1349"/>
      <c r="T1781" s="1349"/>
      <c r="U1781" s="1349"/>
      <c r="V1781" s="1349"/>
      <c r="W1781" s="1349"/>
      <c r="X1781" s="1349"/>
      <c r="Y1781" s="1349"/>
      <c r="Z1781" s="1349"/>
    </row>
    <row r="1782" spans="1:26">
      <c r="A1782" s="1413"/>
      <c r="B1782" s="1349"/>
      <c r="C1782" s="1349"/>
      <c r="D1782" s="1349"/>
      <c r="E1782" s="1349"/>
      <c r="F1782" s="1349"/>
      <c r="G1782" s="1349"/>
      <c r="H1782" s="1349"/>
      <c r="I1782" s="1349"/>
      <c r="J1782" s="1349"/>
      <c r="K1782" s="1349"/>
      <c r="L1782" s="1349"/>
      <c r="M1782" s="1349"/>
      <c r="N1782" s="1349"/>
      <c r="O1782" s="1349"/>
      <c r="P1782" s="1349"/>
      <c r="Q1782" s="1349"/>
      <c r="R1782" s="1349"/>
      <c r="S1782" s="1349"/>
      <c r="T1782" s="1349"/>
      <c r="U1782" s="1349"/>
      <c r="V1782" s="1349"/>
      <c r="W1782" s="1349"/>
      <c r="X1782" s="1349"/>
      <c r="Y1782" s="1349"/>
      <c r="Z1782" s="1349"/>
    </row>
    <row r="1783" spans="1:26">
      <c r="A1783" s="1413"/>
      <c r="B1783" s="1349"/>
      <c r="C1783" s="1349"/>
      <c r="D1783" s="1349"/>
      <c r="E1783" s="1349"/>
      <c r="F1783" s="1349"/>
      <c r="G1783" s="1349"/>
      <c r="H1783" s="1349"/>
      <c r="I1783" s="1349"/>
      <c r="J1783" s="1349"/>
      <c r="K1783" s="1349"/>
      <c r="L1783" s="1349"/>
      <c r="M1783" s="1349"/>
      <c r="N1783" s="1349"/>
      <c r="O1783" s="1349"/>
      <c r="P1783" s="1349"/>
      <c r="Q1783" s="1349"/>
      <c r="R1783" s="1349"/>
      <c r="S1783" s="1349"/>
      <c r="T1783" s="1349"/>
      <c r="U1783" s="1349"/>
      <c r="V1783" s="1349"/>
      <c r="W1783" s="1349"/>
      <c r="X1783" s="1349"/>
      <c r="Y1783" s="1349"/>
      <c r="Z1783" s="1349"/>
    </row>
    <row r="1784" spans="1:26">
      <c r="A1784" s="1413"/>
      <c r="B1784" s="1349"/>
      <c r="C1784" s="1349"/>
      <c r="D1784" s="1349"/>
      <c r="E1784" s="1349"/>
      <c r="F1784" s="1349"/>
      <c r="G1784" s="1349"/>
      <c r="H1784" s="1349"/>
      <c r="I1784" s="1349"/>
      <c r="J1784" s="1349"/>
      <c r="K1784" s="1349"/>
      <c r="L1784" s="1349"/>
      <c r="M1784" s="1349"/>
      <c r="N1784" s="1349"/>
      <c r="O1784" s="1349"/>
      <c r="P1784" s="1349"/>
      <c r="Q1784" s="1349"/>
      <c r="R1784" s="1349"/>
      <c r="S1784" s="1349"/>
      <c r="T1784" s="1349"/>
      <c r="U1784" s="1349"/>
      <c r="V1784" s="1349"/>
      <c r="W1784" s="1349"/>
      <c r="X1784" s="1349"/>
      <c r="Y1784" s="1349"/>
      <c r="Z1784" s="1349"/>
    </row>
    <row r="1785" spans="1:26">
      <c r="A1785" s="1414"/>
      <c r="B1785" s="1415"/>
      <c r="C1785" s="1415"/>
      <c r="D1785" s="1415"/>
      <c r="E1785" s="1415"/>
      <c r="F1785" s="1415"/>
      <c r="G1785" s="1415"/>
      <c r="H1785" s="1415"/>
      <c r="I1785" s="1415"/>
      <c r="J1785" s="1415"/>
      <c r="K1785" s="1415"/>
      <c r="L1785" s="1415"/>
      <c r="M1785" s="1415"/>
      <c r="N1785" s="1415"/>
      <c r="O1785" s="1415"/>
      <c r="P1785" s="1415"/>
      <c r="Q1785" s="1415"/>
      <c r="R1785" s="1415"/>
      <c r="S1785" s="1415"/>
      <c r="T1785" s="1415"/>
      <c r="U1785" s="1415"/>
      <c r="V1785" s="1415"/>
      <c r="W1785" s="1415"/>
      <c r="X1785" s="1415"/>
      <c r="Y1785" s="1415"/>
      <c r="Z1785" s="1415"/>
    </row>
    <row r="1786" spans="1:26">
      <c r="A1786" s="1416"/>
      <c r="B1786" s="1416"/>
      <c r="C1786" s="1416"/>
      <c r="D1786" s="1416"/>
      <c r="E1786" s="1416"/>
      <c r="F1786" s="1416"/>
      <c r="G1786" s="1416"/>
      <c r="H1786" s="1416"/>
      <c r="I1786" s="1416"/>
      <c r="J1786" s="1416"/>
      <c r="K1786" s="1416"/>
      <c r="L1786" s="1416"/>
      <c r="M1786" s="1416"/>
      <c r="N1786" s="1416"/>
      <c r="O1786" s="1416"/>
      <c r="P1786" s="1416"/>
      <c r="Q1786" s="1416"/>
      <c r="R1786" s="1416"/>
      <c r="S1786" s="1416"/>
      <c r="T1786" s="1416"/>
      <c r="U1786" s="1416"/>
      <c r="V1786" s="1416"/>
      <c r="W1786" s="1416"/>
      <c r="X1786" s="1416"/>
      <c r="Y1786" s="1416"/>
      <c r="Z1786" s="1417"/>
    </row>
    <row r="1787" spans="1:26">
      <c r="A1787" s="1320" t="s">
        <v>330</v>
      </c>
      <c r="B1787" s="1321"/>
      <c r="C1787" s="1321"/>
      <c r="D1787" s="1321"/>
      <c r="E1787" s="1321"/>
      <c r="F1787" s="1321"/>
      <c r="G1787" s="1321"/>
      <c r="H1787" s="1321"/>
      <c r="I1787" s="1321"/>
      <c r="J1787" s="1321"/>
      <c r="K1787" s="1321"/>
      <c r="L1787" s="1321"/>
      <c r="M1787" s="1321"/>
      <c r="N1787" s="1321"/>
      <c r="O1787" s="1321"/>
      <c r="P1787" s="1321"/>
      <c r="Q1787" s="1321"/>
      <c r="R1787" s="1321"/>
      <c r="S1787" s="1321"/>
      <c r="T1787" s="1321"/>
      <c r="U1787" s="1321"/>
      <c r="V1787" s="1321"/>
      <c r="W1787" s="1321"/>
      <c r="X1787" s="1321"/>
      <c r="Y1787" s="1321"/>
      <c r="Z1787" s="1321"/>
    </row>
    <row r="1788" spans="1:26">
      <c r="A1788" s="1418"/>
      <c r="B1788" s="1419"/>
      <c r="C1788" s="1419"/>
      <c r="D1788" s="1419"/>
      <c r="E1788" s="1419"/>
      <c r="F1788" s="1419"/>
      <c r="G1788" s="1419"/>
      <c r="H1788" s="1419"/>
      <c r="I1788" s="1419"/>
      <c r="J1788" s="1419"/>
      <c r="K1788" s="1419"/>
      <c r="L1788" s="1419"/>
      <c r="M1788" s="1419"/>
      <c r="N1788" s="1419"/>
      <c r="O1788" s="1419"/>
      <c r="P1788" s="1419"/>
      <c r="Q1788" s="1419"/>
      <c r="R1788" s="1419"/>
      <c r="S1788" s="1419"/>
      <c r="T1788" s="1419"/>
      <c r="U1788" s="1419"/>
      <c r="V1788" s="1419"/>
      <c r="W1788" s="1419"/>
      <c r="X1788" s="1419"/>
      <c r="Y1788" s="1419"/>
      <c r="Z1788" s="1419"/>
    </row>
    <row r="1789" spans="1:26">
      <c r="A1789" s="1420"/>
      <c r="B1789" s="1421"/>
      <c r="C1789" s="1421"/>
      <c r="D1789" s="1421"/>
      <c r="E1789" s="1421"/>
      <c r="F1789" s="1421"/>
      <c r="G1789" s="1421"/>
      <c r="H1789" s="1421"/>
      <c r="I1789" s="1421"/>
      <c r="J1789" s="1421"/>
      <c r="K1789" s="1421"/>
      <c r="L1789" s="1421"/>
      <c r="M1789" s="1421"/>
      <c r="N1789" s="1421"/>
      <c r="O1789" s="1421"/>
      <c r="P1789" s="1421"/>
      <c r="Q1789" s="1421"/>
      <c r="R1789" s="1421"/>
      <c r="S1789" s="1421"/>
      <c r="T1789" s="1421"/>
      <c r="U1789" s="1421"/>
      <c r="V1789" s="1421"/>
      <c r="W1789" s="1421"/>
      <c r="X1789" s="1421"/>
      <c r="Y1789" s="1421"/>
      <c r="Z1789" s="1421"/>
    </row>
    <row r="1790" spans="1:26">
      <c r="A1790" s="1422"/>
      <c r="B1790" s="1423"/>
      <c r="C1790" s="1423"/>
      <c r="D1790" s="1423"/>
      <c r="E1790" s="1423"/>
      <c r="F1790" s="1423"/>
      <c r="G1790" s="1423"/>
      <c r="H1790" s="1423"/>
      <c r="I1790" s="1423"/>
      <c r="J1790" s="1423"/>
      <c r="K1790" s="1423"/>
      <c r="L1790" s="1423"/>
      <c r="M1790" s="1423"/>
      <c r="N1790" s="1423"/>
      <c r="O1790" s="1423"/>
      <c r="P1790" s="1423"/>
      <c r="Q1790" s="1423"/>
      <c r="R1790" s="1423"/>
      <c r="S1790" s="1423"/>
      <c r="T1790" s="1423"/>
      <c r="U1790" s="1423"/>
      <c r="V1790" s="1423"/>
      <c r="W1790" s="1423"/>
      <c r="X1790" s="1423"/>
      <c r="Y1790" s="1423"/>
      <c r="Z1790" s="1423"/>
    </row>
    <row r="1791" spans="1:26">
      <c r="A1791" s="1424"/>
      <c r="B1791" s="1425"/>
      <c r="C1791" s="1425"/>
      <c r="D1791" s="1425"/>
      <c r="E1791" s="1425"/>
      <c r="F1791" s="1425"/>
      <c r="G1791" s="1425"/>
      <c r="H1791" s="1425"/>
      <c r="I1791" s="1425"/>
      <c r="J1791" s="1425"/>
      <c r="K1791" s="1425"/>
      <c r="L1791" s="1425"/>
      <c r="M1791" s="1425"/>
      <c r="N1791" s="1425"/>
      <c r="O1791" s="1425"/>
      <c r="P1791" s="1425"/>
      <c r="Q1791" s="1425"/>
      <c r="R1791" s="1425"/>
      <c r="S1791" s="1425"/>
      <c r="T1791" s="1425"/>
      <c r="U1791" s="1425"/>
      <c r="V1791" s="1425"/>
      <c r="W1791" s="1425"/>
      <c r="X1791" s="1425"/>
      <c r="Y1791" s="1425"/>
      <c r="Z1791" s="1426"/>
    </row>
    <row r="1792" spans="1:26">
      <c r="A1792" s="1427"/>
      <c r="B1792" s="1428" t="s">
        <v>331</v>
      </c>
      <c r="C1792" s="1428"/>
      <c r="D1792" s="1428"/>
      <c r="E1792" s="1428"/>
      <c r="F1792" s="1428"/>
      <c r="G1792" s="1428"/>
      <c r="H1792" s="1429"/>
      <c r="I1792" s="1429"/>
      <c r="J1792" s="1429"/>
      <c r="K1792" s="1428" t="s">
        <v>332</v>
      </c>
      <c r="L1792" s="1428"/>
      <c r="M1792" s="1428"/>
      <c r="N1792" s="1428"/>
      <c r="O1792" s="1428"/>
      <c r="P1792" s="1428"/>
      <c r="Q1792" s="1428"/>
      <c r="R1792" s="1429"/>
      <c r="S1792" s="1429"/>
      <c r="T1792" s="1428"/>
      <c r="U1792" s="1428"/>
      <c r="V1792" s="1428"/>
      <c r="W1792" s="1428"/>
      <c r="X1792" s="1428"/>
      <c r="Y1792" s="1428"/>
      <c r="Z1792" s="1428"/>
    </row>
    <row r="1793" spans="1:26">
      <c r="A1793" s="1427"/>
      <c r="B1793" s="1430"/>
      <c r="C1793" s="1429"/>
      <c r="D1793" s="1429"/>
      <c r="E1793" s="1429"/>
      <c r="F1793" s="1429"/>
      <c r="G1793" s="1429"/>
      <c r="H1793" s="1429"/>
      <c r="I1793" s="1429"/>
      <c r="J1793" s="1429"/>
      <c r="K1793" s="1430"/>
      <c r="L1793" s="1430"/>
      <c r="M1793" s="1429"/>
      <c r="N1793" s="1429"/>
      <c r="O1793" s="1429"/>
      <c r="P1793" s="1429"/>
      <c r="Q1793" s="1429"/>
      <c r="R1793" s="1429"/>
      <c r="S1793" s="1429"/>
      <c r="T1793" s="1430"/>
      <c r="U1793" s="1430"/>
      <c r="V1793" s="1430"/>
      <c r="W1793" s="1429"/>
      <c r="X1793" s="1429"/>
      <c r="Y1793" s="1429"/>
      <c r="Z1793" s="1429"/>
    </row>
    <row r="1794" spans="1:26">
      <c r="A1794" s="1427"/>
      <c r="B1794" s="1430"/>
      <c r="C1794" s="1429"/>
      <c r="D1794" s="1429"/>
      <c r="E1794" s="1429"/>
      <c r="F1794" s="1429"/>
      <c r="G1794" s="1429"/>
      <c r="H1794" s="1429"/>
      <c r="I1794" s="1429"/>
      <c r="J1794" s="1429"/>
      <c r="K1794" s="1430"/>
      <c r="L1794" s="1430"/>
      <c r="M1794" s="1429"/>
      <c r="N1794" s="1429"/>
      <c r="O1794" s="1429"/>
      <c r="P1794" s="1429"/>
      <c r="Q1794" s="1429"/>
      <c r="R1794" s="1429"/>
      <c r="S1794" s="1429"/>
      <c r="T1794" s="1430"/>
      <c r="U1794" s="1430"/>
      <c r="V1794" s="1430"/>
      <c r="W1794" s="1429"/>
      <c r="X1794" s="1429"/>
      <c r="Y1794" s="1429"/>
      <c r="Z1794" s="1429"/>
    </row>
    <row r="1795" spans="1:26">
      <c r="A1795" s="1427"/>
      <c r="B1795" s="1430"/>
      <c r="C1795" s="1429"/>
      <c r="D1795" s="1429"/>
      <c r="E1795" s="1429"/>
      <c r="F1795" s="1429"/>
      <c r="G1795" s="1429"/>
      <c r="H1795" s="1429"/>
      <c r="I1795" s="1429"/>
      <c r="J1795" s="1429"/>
      <c r="K1795" s="1430"/>
      <c r="L1795" s="1430"/>
      <c r="M1795" s="1429"/>
      <c r="N1795" s="1429"/>
      <c r="O1795" s="1429"/>
      <c r="P1795" s="1429"/>
      <c r="Q1795" s="1429"/>
      <c r="R1795" s="1429"/>
      <c r="S1795" s="1429"/>
      <c r="T1795" s="1430"/>
      <c r="U1795" s="1430"/>
      <c r="V1795" s="1430"/>
      <c r="W1795" s="1429"/>
      <c r="X1795" s="1429"/>
      <c r="Y1795" s="1429"/>
      <c r="Z1795" s="1429"/>
    </row>
    <row r="1796" spans="1:26">
      <c r="A1796" s="1431"/>
      <c r="B1796" s="1432" t="s">
        <v>333</v>
      </c>
      <c r="C1796" s="1433"/>
      <c r="D1796" s="1433"/>
      <c r="E1796" s="1433"/>
      <c r="F1796" s="1433"/>
      <c r="G1796" s="1433"/>
      <c r="H1796" s="1433"/>
      <c r="I1796" s="1434"/>
      <c r="J1796" s="1435"/>
      <c r="K1796" s="1432" t="s">
        <v>333</v>
      </c>
      <c r="L1796" s="1436"/>
      <c r="M1796" s="1433"/>
      <c r="N1796" s="1433"/>
      <c r="O1796" s="1433"/>
      <c r="P1796" s="1433"/>
      <c r="Q1796" s="1433"/>
      <c r="R1796" s="1433"/>
      <c r="S1796" s="1435"/>
      <c r="T1796" s="1437"/>
      <c r="U1796" s="1438"/>
      <c r="V1796" s="1438"/>
      <c r="W1796" s="1439"/>
      <c r="X1796" s="1439"/>
      <c r="Y1796" s="1439"/>
      <c r="Z1796" s="1439"/>
    </row>
    <row r="1797" spans="1:26">
      <c r="A1797" s="1431"/>
      <c r="B1797" s="1437" t="s">
        <v>334</v>
      </c>
      <c r="C1797" s="1439"/>
      <c r="D1797" s="1439"/>
      <c r="E1797" s="1439"/>
      <c r="F1797" s="1439"/>
      <c r="G1797" s="1439"/>
      <c r="H1797" s="1439"/>
      <c r="I1797" s="1435"/>
      <c r="J1797" s="1435"/>
      <c r="K1797" s="1437" t="s">
        <v>334</v>
      </c>
      <c r="L1797" s="1438"/>
      <c r="M1797" s="1439"/>
      <c r="N1797" s="1439"/>
      <c r="O1797" s="1439"/>
      <c r="P1797" s="1439"/>
      <c r="Q1797" s="1439"/>
      <c r="R1797" s="1439"/>
      <c r="S1797" s="1435"/>
      <c r="T1797" s="1437"/>
      <c r="U1797" s="1438"/>
      <c r="V1797" s="1438"/>
      <c r="W1797" s="1439"/>
      <c r="X1797" s="1439"/>
      <c r="Y1797" s="1439"/>
      <c r="Z1797" s="1439"/>
    </row>
    <row r="1798" spans="1:26">
      <c r="A1798" s="1440"/>
      <c r="B1798" s="1432" t="s">
        <v>335</v>
      </c>
      <c r="C1798" s="1432"/>
      <c r="D1798" s="1432"/>
      <c r="E1798" s="1432"/>
      <c r="F1798" s="1432"/>
      <c r="G1798" s="1432"/>
      <c r="H1798" s="1432"/>
      <c r="I1798" s="1441"/>
      <c r="J1798" s="1434"/>
      <c r="K1798" s="1432">
        <v>0</v>
      </c>
      <c r="L1798" s="1436"/>
      <c r="M1798" s="1436"/>
      <c r="N1798" s="1436"/>
      <c r="O1798" s="1436"/>
      <c r="P1798" s="1436"/>
      <c r="Q1798" s="1436"/>
      <c r="R1798" s="1436"/>
      <c r="S1798" s="1442"/>
      <c r="T1798" s="1432"/>
      <c r="U1798" s="1432"/>
      <c r="V1798" s="1432"/>
      <c r="W1798" s="1432"/>
      <c r="X1798" s="1432"/>
      <c r="Y1798" s="1432"/>
      <c r="Z1798" s="1432"/>
    </row>
    <row r="1800" spans="1:26">
      <c r="A1800" s="1295"/>
      <c r="B1800" s="1295"/>
      <c r="C1800" s="1295"/>
      <c r="D1800" s="1295"/>
      <c r="E1800" s="1295"/>
      <c r="F1800" s="1296" t="s">
        <v>336</v>
      </c>
      <c r="G1800" s="1297"/>
      <c r="H1800" s="1297"/>
      <c r="I1800" s="1297"/>
      <c r="J1800" s="1297"/>
      <c r="K1800" s="1297"/>
      <c r="L1800" s="1297"/>
      <c r="M1800" s="1297"/>
      <c r="N1800" s="1297"/>
      <c r="O1800" s="1297"/>
      <c r="P1800" s="1297"/>
      <c r="Q1800" s="1297"/>
      <c r="R1800" s="1297"/>
      <c r="S1800" s="1297"/>
      <c r="T1800" s="1297"/>
      <c r="U1800" s="1297"/>
      <c r="V1800" s="1297"/>
      <c r="W1800" s="1298"/>
      <c r="X1800" s="1299" t="s">
        <v>292</v>
      </c>
      <c r="Y1800" s="1299"/>
      <c r="Z1800" s="1299"/>
    </row>
    <row r="1801" spans="1:26">
      <c r="A1801" s="1295"/>
      <c r="B1801" s="1295"/>
      <c r="C1801" s="1295"/>
      <c r="D1801" s="1295"/>
      <c r="E1801" s="1295"/>
      <c r="F1801" s="1301"/>
      <c r="G1801" s="1302"/>
      <c r="H1801" s="1302"/>
      <c r="I1801" s="1302"/>
      <c r="J1801" s="1302"/>
      <c r="K1801" s="1302"/>
      <c r="L1801" s="1302"/>
      <c r="M1801" s="1302"/>
      <c r="N1801" s="1302"/>
      <c r="O1801" s="1302"/>
      <c r="P1801" s="1302"/>
      <c r="Q1801" s="1302"/>
      <c r="R1801" s="1302"/>
      <c r="S1801" s="1302"/>
      <c r="T1801" s="1302"/>
      <c r="U1801" s="1302"/>
      <c r="V1801" s="1302"/>
      <c r="W1801" s="1303"/>
      <c r="X1801" s="1299"/>
      <c r="Y1801" s="1299"/>
      <c r="Z1801" s="1299"/>
    </row>
    <row r="1802" spans="1:26">
      <c r="A1802" s="1295"/>
      <c r="B1802" s="1295"/>
      <c r="C1802" s="1295"/>
      <c r="D1802" s="1295"/>
      <c r="E1802" s="1295"/>
      <c r="F1802" s="1301"/>
      <c r="G1802" s="1302"/>
      <c r="H1802" s="1302"/>
      <c r="I1802" s="1302"/>
      <c r="J1802" s="1302"/>
      <c r="K1802" s="1302"/>
      <c r="L1802" s="1302"/>
      <c r="M1802" s="1302"/>
      <c r="N1802" s="1302"/>
      <c r="O1802" s="1302"/>
      <c r="P1802" s="1302"/>
      <c r="Q1802" s="1302"/>
      <c r="R1802" s="1302"/>
      <c r="S1802" s="1302"/>
      <c r="T1802" s="1302"/>
      <c r="U1802" s="1302"/>
      <c r="V1802" s="1302"/>
      <c r="W1802" s="1303"/>
      <c r="X1802" s="1299" t="s">
        <v>293</v>
      </c>
      <c r="Y1802" s="1299"/>
      <c r="Z1802" s="1299"/>
    </row>
    <row r="1803" spans="1:26">
      <c r="A1803" s="1295"/>
      <c r="B1803" s="1295"/>
      <c r="C1803" s="1295"/>
      <c r="D1803" s="1295"/>
      <c r="E1803" s="1295"/>
      <c r="F1803" s="1304"/>
      <c r="G1803" s="1305"/>
      <c r="H1803" s="1305"/>
      <c r="I1803" s="1305"/>
      <c r="J1803" s="1305"/>
      <c r="K1803" s="1305"/>
      <c r="L1803" s="1305"/>
      <c r="M1803" s="1305"/>
      <c r="N1803" s="1305"/>
      <c r="O1803" s="1305"/>
      <c r="P1803" s="1305"/>
      <c r="Q1803" s="1305"/>
      <c r="R1803" s="1305"/>
      <c r="S1803" s="1305"/>
      <c r="T1803" s="1305"/>
      <c r="U1803" s="1305"/>
      <c r="V1803" s="1305"/>
      <c r="W1803" s="1306"/>
      <c r="X1803" s="1299"/>
      <c r="Y1803" s="1299"/>
      <c r="Z1803" s="1299"/>
    </row>
    <row r="1804" spans="1:26">
      <c r="A1804" s="1295"/>
      <c r="B1804" s="1295"/>
      <c r="C1804" s="1295"/>
      <c r="D1804" s="1295"/>
      <c r="E1804" s="1295"/>
      <c r="F1804" s="1307"/>
      <c r="G1804" s="1308"/>
      <c r="H1804" s="1308"/>
      <c r="I1804" s="1308"/>
      <c r="J1804" s="1308"/>
      <c r="K1804" s="1308"/>
      <c r="L1804" s="1308"/>
      <c r="M1804" s="1308"/>
      <c r="N1804" s="1308"/>
      <c r="O1804" s="1308"/>
      <c r="P1804" s="1308"/>
      <c r="Q1804" s="1308"/>
      <c r="R1804" s="1308"/>
      <c r="S1804" s="1308"/>
      <c r="T1804" s="1308"/>
      <c r="U1804" s="1309"/>
      <c r="V1804" s="1309"/>
      <c r="W1804" s="1309"/>
      <c r="X1804" s="1309"/>
      <c r="Y1804" s="1308"/>
      <c r="Z1804" s="1308"/>
    </row>
    <row r="1805" spans="1:26" ht="15.6">
      <c r="A1805" s="1295"/>
      <c r="B1805" s="1295"/>
      <c r="C1805" s="1295"/>
      <c r="D1805" s="1295"/>
      <c r="E1805" s="1295"/>
      <c r="F1805" s="1310"/>
      <c r="G1805" s="1311"/>
      <c r="H1805" s="1311"/>
      <c r="I1805" s="1311"/>
      <c r="J1805" s="1311"/>
      <c r="K1805" s="1311"/>
      <c r="L1805" s="1311"/>
      <c r="M1805" s="1311"/>
      <c r="N1805" s="1311"/>
      <c r="O1805" s="1311"/>
      <c r="P1805" s="1311"/>
      <c r="Q1805" s="1311"/>
      <c r="R1805" s="1311"/>
      <c r="S1805" s="1312"/>
      <c r="T1805" s="1313" t="s">
        <v>294</v>
      </c>
      <c r="U1805" s="1313"/>
      <c r="V1805" s="1314"/>
      <c r="W1805" s="1315"/>
      <c r="X1805" s="1315"/>
      <c r="Y1805" s="1315"/>
      <c r="Z1805" s="1316"/>
    </row>
    <row r="1806" spans="1:26">
      <c r="A1806" s="1295"/>
      <c r="B1806" s="1295"/>
      <c r="C1806" s="1295"/>
      <c r="D1806" s="1295"/>
      <c r="E1806" s="1295"/>
      <c r="F1806" s="1317"/>
      <c r="G1806" s="1318"/>
      <c r="H1806" s="1318"/>
      <c r="I1806" s="1318"/>
      <c r="J1806" s="1318"/>
      <c r="K1806" s="1318"/>
      <c r="L1806" s="1318"/>
      <c r="M1806" s="1318"/>
      <c r="N1806" s="1318"/>
      <c r="O1806" s="1318"/>
      <c r="P1806" s="1318"/>
      <c r="Q1806" s="1318"/>
      <c r="R1806" s="1318"/>
      <c r="S1806" s="1318"/>
      <c r="T1806" s="1318"/>
      <c r="U1806" s="1319"/>
      <c r="V1806" s="1319"/>
      <c r="W1806" s="1319"/>
      <c r="X1806" s="1319"/>
      <c r="Y1806" s="1318"/>
      <c r="Z1806" s="1318"/>
    </row>
    <row r="1807" spans="1:26">
      <c r="A1807" s="1320" t="s">
        <v>295</v>
      </c>
      <c r="B1807" s="1321"/>
      <c r="C1807" s="1321"/>
      <c r="D1807" s="1321"/>
      <c r="E1807" s="1321"/>
      <c r="F1807" s="1321"/>
      <c r="G1807" s="1321"/>
      <c r="H1807" s="1321"/>
      <c r="I1807" s="1321"/>
      <c r="J1807" s="1321"/>
      <c r="K1807" s="1321"/>
      <c r="L1807" s="1321"/>
      <c r="M1807" s="1321"/>
      <c r="N1807" s="1321"/>
      <c r="O1807" s="1321"/>
      <c r="P1807" s="1321"/>
      <c r="Q1807" s="1321"/>
      <c r="R1807" s="1321"/>
      <c r="S1807" s="1321"/>
      <c r="T1807" s="1321"/>
      <c r="U1807" s="1321"/>
      <c r="V1807" s="1321"/>
      <c r="W1807" s="1321"/>
      <c r="X1807" s="1321"/>
      <c r="Y1807" s="1321"/>
      <c r="Z1807" s="1322"/>
    </row>
    <row r="1808" spans="1:26">
      <c r="A1808" s="1323" t="s">
        <v>296</v>
      </c>
      <c r="B1808" s="1323"/>
      <c r="C1808" s="1323"/>
      <c r="D1808" s="1323"/>
      <c r="E1808" s="1323"/>
      <c r="F1808" s="1324"/>
      <c r="G1808" s="1324"/>
      <c r="H1808" s="1324"/>
      <c r="I1808" s="1324"/>
      <c r="J1808" s="1324"/>
      <c r="K1808" s="1324"/>
      <c r="L1808" s="1325" t="s">
        <v>297</v>
      </c>
      <c r="M1808" s="1325"/>
      <c r="N1808" s="1325"/>
      <c r="O1808" s="1326"/>
      <c r="P1808" s="1327"/>
      <c r="Q1808" s="1327"/>
      <c r="R1808" s="1327"/>
      <c r="S1808" s="1327"/>
      <c r="T1808" s="1325" t="s">
        <v>298</v>
      </c>
      <c r="U1808" s="1325"/>
      <c r="V1808" s="1325"/>
      <c r="W1808" s="1325"/>
      <c r="X1808" s="1328"/>
      <c r="Y1808" s="1329"/>
      <c r="Z1808" s="1330"/>
    </row>
    <row r="1809" spans="1:26">
      <c r="A1809" s="1331" t="s">
        <v>299</v>
      </c>
      <c r="B1809" s="1332"/>
      <c r="C1809" s="1332"/>
      <c r="D1809" s="1332"/>
      <c r="E1809" s="1333"/>
      <c r="F1809" s="1334" t="s">
        <v>300</v>
      </c>
      <c r="G1809" s="1335"/>
      <c r="H1809" s="1335"/>
      <c r="I1809" s="1335"/>
      <c r="J1809" s="1335"/>
      <c r="K1809" s="1335"/>
      <c r="L1809" s="1335"/>
      <c r="M1809" s="1335"/>
      <c r="N1809" s="1335"/>
      <c r="O1809" s="1335"/>
      <c r="P1809" s="1335"/>
      <c r="Q1809" s="1335"/>
      <c r="R1809" s="1335"/>
      <c r="S1809" s="1335"/>
      <c r="T1809" s="1335"/>
      <c r="U1809" s="1335"/>
      <c r="V1809" s="1335"/>
      <c r="W1809" s="1335"/>
      <c r="X1809" s="1335"/>
      <c r="Y1809" s="1335"/>
      <c r="Z1809" s="1336"/>
    </row>
    <row r="1810" spans="1:26">
      <c r="A1810" s="1337"/>
      <c r="B1810" s="1338"/>
      <c r="C1810" s="1338"/>
      <c r="D1810" s="1338"/>
      <c r="E1810" s="1339"/>
      <c r="F1810" s="1340"/>
      <c r="G1810" s="1341"/>
      <c r="H1810" s="1341"/>
      <c r="I1810" s="1341"/>
      <c r="J1810" s="1341"/>
      <c r="K1810" s="1341"/>
      <c r="L1810" s="1341"/>
      <c r="M1810" s="1341"/>
      <c r="N1810" s="1341"/>
      <c r="O1810" s="1341"/>
      <c r="P1810" s="1341"/>
      <c r="Q1810" s="1341"/>
      <c r="R1810" s="1341"/>
      <c r="S1810" s="1341"/>
      <c r="T1810" s="1341"/>
      <c r="U1810" s="1341"/>
      <c r="V1810" s="1341"/>
      <c r="W1810" s="1341"/>
      <c r="X1810" s="1341"/>
      <c r="Y1810" s="1341"/>
      <c r="Z1810" s="1342"/>
    </row>
    <row r="1811" spans="1:26">
      <c r="A1811" s="1343" t="s">
        <v>301</v>
      </c>
      <c r="B1811" s="1343"/>
      <c r="C1811" s="1343"/>
      <c r="D1811" s="1343"/>
      <c r="E1811" s="1343"/>
      <c r="F1811" s="1324"/>
      <c r="G1811" s="1324"/>
      <c r="H1811" s="1324"/>
      <c r="I1811" s="1324"/>
      <c r="J1811" s="1324"/>
      <c r="K1811" s="1324"/>
      <c r="L1811" s="1324"/>
      <c r="M1811" s="1324"/>
      <c r="N1811" s="1324"/>
      <c r="O1811" s="1324"/>
      <c r="P1811" s="1324"/>
      <c r="Q1811" s="1324"/>
      <c r="R1811" s="1324"/>
      <c r="S1811" s="1344" t="s">
        <v>302</v>
      </c>
      <c r="T1811" s="1345"/>
      <c r="U1811" s="1346"/>
      <c r="V1811" s="1347"/>
      <c r="W1811" s="1347"/>
      <c r="X1811" s="1347"/>
      <c r="Y1811" s="1347"/>
      <c r="Z1811" s="1348"/>
    </row>
    <row r="1812" spans="1:26">
      <c r="A1812" s="1343" t="s">
        <v>303</v>
      </c>
      <c r="B1812" s="1343"/>
      <c r="C1812" s="1343"/>
      <c r="D1812" s="1343"/>
      <c r="E1812" s="1343"/>
      <c r="F1812" s="1324"/>
      <c r="G1812" s="1324"/>
      <c r="H1812" s="1324"/>
      <c r="I1812" s="1324"/>
      <c r="J1812" s="1324"/>
      <c r="K1812" s="1324"/>
      <c r="L1812" s="1324"/>
      <c r="M1812" s="1324"/>
      <c r="N1812" s="1324"/>
      <c r="O1812" s="1324"/>
      <c r="P1812" s="1324"/>
      <c r="Q1812" s="1324"/>
      <c r="R1812" s="1324"/>
      <c r="S1812" s="1344" t="s">
        <v>304</v>
      </c>
      <c r="T1812" s="1345"/>
      <c r="U1812" s="1346"/>
      <c r="V1812" s="1347"/>
      <c r="W1812" s="1347"/>
      <c r="X1812" s="1347"/>
      <c r="Y1812" s="1347"/>
      <c r="Z1812" s="1348"/>
    </row>
    <row r="1813" spans="1:26">
      <c r="A1813" s="1349"/>
      <c r="B1813" s="1349"/>
      <c r="C1813" s="1349"/>
      <c r="D1813" s="1349"/>
      <c r="E1813" s="1349"/>
      <c r="F1813" s="1350"/>
      <c r="G1813" s="1350"/>
      <c r="H1813" s="1350"/>
      <c r="I1813" s="1350"/>
      <c r="J1813" s="1350"/>
      <c r="K1813" s="1350"/>
      <c r="L1813" s="1350"/>
      <c r="M1813" s="1350"/>
      <c r="N1813" s="1350"/>
      <c r="O1813" s="1350"/>
      <c r="P1813" s="1350"/>
      <c r="Q1813" s="1350"/>
      <c r="R1813" s="1350"/>
      <c r="S1813" s="1350"/>
      <c r="T1813" s="1350"/>
      <c r="U1813" s="1350"/>
      <c r="V1813" s="1350"/>
      <c r="W1813" s="1350"/>
      <c r="X1813" s="1350"/>
      <c r="Y1813" s="1350"/>
      <c r="Z1813" s="1351"/>
    </row>
    <row r="1814" spans="1:26">
      <c r="A1814" s="1320" t="s">
        <v>305</v>
      </c>
      <c r="B1814" s="1321"/>
      <c r="C1814" s="1321"/>
      <c r="D1814" s="1321"/>
      <c r="E1814" s="1321"/>
      <c r="F1814" s="1321"/>
      <c r="G1814" s="1321"/>
      <c r="H1814" s="1321"/>
      <c r="I1814" s="1321"/>
      <c r="J1814" s="1321"/>
      <c r="K1814" s="1321"/>
      <c r="L1814" s="1321"/>
      <c r="M1814" s="1321"/>
      <c r="N1814" s="1321"/>
      <c r="O1814" s="1321"/>
      <c r="P1814" s="1321"/>
      <c r="Q1814" s="1321"/>
      <c r="R1814" s="1321"/>
      <c r="S1814" s="1321"/>
      <c r="T1814" s="1321"/>
      <c r="U1814" s="1321"/>
      <c r="V1814" s="1321"/>
      <c r="W1814" s="1321"/>
      <c r="X1814" s="1321"/>
      <c r="Y1814" s="1321"/>
      <c r="Z1814" s="1322"/>
    </row>
    <row r="1815" spans="1:26">
      <c r="A1815" s="1352" t="s">
        <v>306</v>
      </c>
      <c r="B1815" s="1353"/>
      <c r="C1815" s="1354"/>
      <c r="D1815" s="1355" t="s">
        <v>69</v>
      </c>
      <c r="E1815" s="1356"/>
      <c r="F1815" s="1356"/>
      <c r="G1815" s="1356"/>
      <c r="H1815" s="1356"/>
      <c r="I1815" s="1356"/>
      <c r="J1815" s="1356"/>
      <c r="K1815" s="1356"/>
      <c r="L1815" s="1356"/>
      <c r="M1815" s="1356"/>
      <c r="N1815" s="1356"/>
      <c r="O1815" s="1356"/>
      <c r="P1815" s="1356"/>
      <c r="Q1815" s="1356"/>
      <c r="R1815" s="1356"/>
      <c r="S1815" s="1356"/>
      <c r="T1815" s="1356"/>
      <c r="U1815" s="1356"/>
      <c r="V1815" s="1356"/>
      <c r="W1815" s="1356"/>
      <c r="X1815" s="1356"/>
      <c r="Y1815" s="1353"/>
      <c r="Z1815" s="1357" t="s">
        <v>105</v>
      </c>
    </row>
    <row r="1816" spans="1:26">
      <c r="A1816" s="1557">
        <f>'[131]PTO GENERAL'!A74</f>
        <v>5.05</v>
      </c>
      <c r="B1816" s="1359"/>
      <c r="C1816" s="1360"/>
      <c r="D1816" s="1558" t="str">
        <f>'[131]PTO GENERAL'!B74</f>
        <v>RELLENO EN ARENA DE PEÑA COMPACTADO CON PLANCHA VIBRADORA.</v>
      </c>
      <c r="E1816" s="1559"/>
      <c r="F1816" s="1559"/>
      <c r="G1816" s="1559"/>
      <c r="H1816" s="1559"/>
      <c r="I1816" s="1559"/>
      <c r="J1816" s="1559"/>
      <c r="K1816" s="1559"/>
      <c r="L1816" s="1559"/>
      <c r="M1816" s="1559"/>
      <c r="N1816" s="1559"/>
      <c r="O1816" s="1559"/>
      <c r="P1816" s="1559"/>
      <c r="Q1816" s="1559"/>
      <c r="R1816" s="1559"/>
      <c r="S1816" s="1559"/>
      <c r="T1816" s="1559"/>
      <c r="U1816" s="1559"/>
      <c r="V1816" s="1559"/>
      <c r="W1816" s="1559"/>
      <c r="X1816" s="1559"/>
      <c r="Y1816" s="1560"/>
      <c r="Z1816" s="1362" t="s">
        <v>172</v>
      </c>
    </row>
    <row r="1817" spans="1:26">
      <c r="A1817" s="1363"/>
      <c r="B1817" s="1364"/>
      <c r="C1817" s="1365"/>
      <c r="D1817" s="1561"/>
      <c r="E1817" s="1562"/>
      <c r="F1817" s="1562"/>
      <c r="G1817" s="1562"/>
      <c r="H1817" s="1562"/>
      <c r="I1817" s="1562"/>
      <c r="J1817" s="1562"/>
      <c r="K1817" s="1562"/>
      <c r="L1817" s="1562"/>
      <c r="M1817" s="1562"/>
      <c r="N1817" s="1562"/>
      <c r="O1817" s="1562"/>
      <c r="P1817" s="1562"/>
      <c r="Q1817" s="1562"/>
      <c r="R1817" s="1562"/>
      <c r="S1817" s="1562"/>
      <c r="T1817" s="1562"/>
      <c r="U1817" s="1562"/>
      <c r="V1817" s="1562"/>
      <c r="W1817" s="1562"/>
      <c r="X1817" s="1562"/>
      <c r="Y1817" s="1563"/>
      <c r="Z1817" s="1367"/>
    </row>
    <row r="1818" spans="1:26">
      <c r="A1818" s="1350"/>
      <c r="B1818" s="1350"/>
      <c r="C1818" s="1350"/>
      <c r="D1818" s="1350"/>
      <c r="E1818" s="1350"/>
      <c r="F1818" s="1350"/>
      <c r="G1818" s="1350"/>
      <c r="H1818" s="1350"/>
      <c r="I1818" s="1350"/>
      <c r="J1818" s="1350"/>
      <c r="K1818" s="1350"/>
      <c r="L1818" s="1350"/>
      <c r="M1818" s="1350"/>
      <c r="N1818" s="1350"/>
      <c r="O1818" s="1350"/>
      <c r="P1818" s="1350"/>
      <c r="Q1818" s="1350"/>
      <c r="R1818" s="1350"/>
      <c r="S1818" s="1350"/>
      <c r="T1818" s="1350"/>
      <c r="U1818" s="1350"/>
      <c r="V1818" s="1350"/>
      <c r="W1818" s="1350"/>
      <c r="X1818" s="1350"/>
      <c r="Y1818" s="1350"/>
      <c r="Z1818" s="1350"/>
    </row>
    <row r="1819" spans="1:26">
      <c r="A1819" s="1368" t="s">
        <v>309</v>
      </c>
      <c r="B1819" s="1369"/>
      <c r="C1819" s="1369"/>
      <c r="D1819" s="1369"/>
      <c r="E1819" s="1369"/>
      <c r="F1819" s="1369"/>
      <c r="G1819" s="1369"/>
      <c r="H1819" s="1369"/>
      <c r="I1819" s="1369"/>
      <c r="J1819" s="1369"/>
      <c r="K1819" s="1369"/>
      <c r="L1819" s="1369"/>
      <c r="M1819" s="1369"/>
      <c r="N1819" s="1369"/>
      <c r="O1819" s="1369"/>
      <c r="P1819" s="1369"/>
      <c r="Q1819" s="1369"/>
      <c r="R1819" s="1369"/>
      <c r="S1819" s="1369"/>
      <c r="T1819" s="1369"/>
      <c r="U1819" s="1369"/>
      <c r="V1819" s="1369"/>
      <c r="W1819" s="1369"/>
      <c r="X1819" s="1369"/>
      <c r="Y1819" s="1369"/>
      <c r="Z1819" s="1369"/>
    </row>
    <row r="1820" spans="1:26">
      <c r="A1820" s="1370" t="s">
        <v>310</v>
      </c>
      <c r="B1820" s="1371" t="s">
        <v>311</v>
      </c>
      <c r="C1820" s="1372"/>
      <c r="D1820" s="1372"/>
      <c r="E1820" s="1372"/>
      <c r="F1820" s="1372"/>
      <c r="G1820" s="1372"/>
      <c r="H1820" s="1372"/>
      <c r="I1820" s="1372"/>
      <c r="J1820" s="1373"/>
      <c r="K1820" s="1374" t="s">
        <v>312</v>
      </c>
      <c r="L1820" s="1374"/>
      <c r="M1820" s="1374"/>
      <c r="N1820" s="1374"/>
      <c r="O1820" s="1374"/>
      <c r="P1820" s="1374"/>
      <c r="Q1820" s="1374"/>
      <c r="R1820" s="1374"/>
      <c r="S1820" s="1374"/>
      <c r="T1820" s="1374"/>
      <c r="U1820" s="1374"/>
      <c r="V1820" s="1374"/>
      <c r="W1820" s="1371" t="s">
        <v>313</v>
      </c>
      <c r="X1820" s="1372"/>
      <c r="Y1820" s="1373"/>
      <c r="Z1820" s="1371" t="s">
        <v>314</v>
      </c>
    </row>
    <row r="1821" spans="1:26">
      <c r="A1821" s="1375"/>
      <c r="B1821" s="1376"/>
      <c r="C1821" s="1377"/>
      <c r="D1821" s="1377"/>
      <c r="E1821" s="1377"/>
      <c r="F1821" s="1377"/>
      <c r="G1821" s="1377"/>
      <c r="H1821" s="1377"/>
      <c r="I1821" s="1377"/>
      <c r="J1821" s="1378"/>
      <c r="K1821" s="1379" t="s">
        <v>315</v>
      </c>
      <c r="L1821" s="1379"/>
      <c r="M1821" s="1379" t="s">
        <v>316</v>
      </c>
      <c r="N1821" s="1379"/>
      <c r="O1821" s="1379" t="s">
        <v>317</v>
      </c>
      <c r="P1821" s="1379"/>
      <c r="Q1821" s="1380" t="s">
        <v>318</v>
      </c>
      <c r="R1821" s="1381"/>
      <c r="S1821" s="1380" t="s">
        <v>319</v>
      </c>
      <c r="T1821" s="1381"/>
      <c r="U1821" s="1380" t="s">
        <v>320</v>
      </c>
      <c r="V1821" s="1381"/>
      <c r="W1821" s="1376"/>
      <c r="X1821" s="1377"/>
      <c r="Y1821" s="1378"/>
      <c r="Z1821" s="1376"/>
    </row>
    <row r="1822" spans="1:26">
      <c r="A1822" s="1382"/>
      <c r="B1822" s="1383"/>
      <c r="C1822" s="1384"/>
      <c r="D1822" s="1384"/>
      <c r="E1822" s="1384"/>
      <c r="F1822" s="1384"/>
      <c r="G1822" s="1384"/>
      <c r="H1822" s="1384"/>
      <c r="I1822" s="1384"/>
      <c r="J1822" s="1385"/>
      <c r="K1822" s="1379" t="s">
        <v>321</v>
      </c>
      <c r="L1822" s="1379"/>
      <c r="M1822" s="1379" t="s">
        <v>321</v>
      </c>
      <c r="N1822" s="1379"/>
      <c r="O1822" s="1379" t="s">
        <v>321</v>
      </c>
      <c r="P1822" s="1379"/>
      <c r="Q1822" s="1380" t="s">
        <v>322</v>
      </c>
      <c r="R1822" s="1381"/>
      <c r="S1822" s="1380" t="s">
        <v>323</v>
      </c>
      <c r="T1822" s="1381"/>
      <c r="U1822" s="1380" t="s">
        <v>324</v>
      </c>
      <c r="V1822" s="1381"/>
      <c r="W1822" s="1383"/>
      <c r="X1822" s="1384"/>
      <c r="Y1822" s="1385"/>
      <c r="Z1822" s="1383"/>
    </row>
    <row r="1823" spans="1:26">
      <c r="A1823" s="1386"/>
      <c r="B1823" s="1387" t="s">
        <v>329</v>
      </c>
      <c r="C1823" s="1388"/>
      <c r="D1823" s="1388"/>
      <c r="E1823" s="1388"/>
      <c r="F1823" s="1388"/>
      <c r="G1823" s="1388"/>
      <c r="H1823" s="1388"/>
      <c r="I1823" s="1388"/>
      <c r="J1823" s="1389"/>
      <c r="K1823" s="1523"/>
      <c r="L1823" s="1524"/>
      <c r="M1823" s="1390"/>
      <c r="N1823" s="1391"/>
      <c r="O1823" s="1390"/>
      <c r="P1823" s="1391"/>
      <c r="S1823" s="1390">
        <v>14.85</v>
      </c>
      <c r="T1823" s="1391"/>
      <c r="U1823" s="1390"/>
      <c r="V1823" s="1391"/>
      <c r="W1823" s="1390"/>
      <c r="X1823" s="1392"/>
      <c r="Y1823" s="1391"/>
      <c r="Z1823" s="1393">
        <f>S1823</f>
        <v>14.85</v>
      </c>
    </row>
    <row r="1824" spans="1:26">
      <c r="A1824" s="1386"/>
      <c r="B1824" s="1387"/>
      <c r="C1824" s="1388"/>
      <c r="D1824" s="1388"/>
      <c r="E1824" s="1388"/>
      <c r="F1824" s="1388"/>
      <c r="G1824" s="1388"/>
      <c r="H1824" s="1388"/>
      <c r="I1824" s="1388"/>
      <c r="J1824" s="1389"/>
      <c r="K1824" s="1390"/>
      <c r="L1824" s="1391"/>
      <c r="M1824" s="1390"/>
      <c r="N1824" s="1391"/>
      <c r="O1824" s="1390"/>
      <c r="P1824" s="1391"/>
      <c r="Q1824" s="1390"/>
      <c r="R1824" s="1391"/>
      <c r="S1824" s="1390"/>
      <c r="T1824" s="1391"/>
      <c r="U1824" s="1390"/>
      <c r="V1824" s="1391"/>
      <c r="W1824" s="1390"/>
      <c r="X1824" s="1392"/>
      <c r="Y1824" s="1391"/>
      <c r="Z1824" s="1393">
        <v>0</v>
      </c>
    </row>
    <row r="1825" spans="1:26">
      <c r="A1825" s="1386"/>
      <c r="B1825" s="1387"/>
      <c r="C1825" s="1388"/>
      <c r="D1825" s="1388"/>
      <c r="E1825" s="1388"/>
      <c r="F1825" s="1388"/>
      <c r="G1825" s="1388"/>
      <c r="H1825" s="1388"/>
      <c r="I1825" s="1388"/>
      <c r="J1825" s="1389"/>
      <c r="K1825" s="1390"/>
      <c r="L1825" s="1391"/>
      <c r="M1825" s="1390"/>
      <c r="N1825" s="1391"/>
      <c r="O1825" s="1390"/>
      <c r="P1825" s="1391"/>
      <c r="Q1825" s="1390"/>
      <c r="R1825" s="1391"/>
      <c r="S1825" s="1390"/>
      <c r="T1825" s="1391"/>
      <c r="U1825" s="1390"/>
      <c r="V1825" s="1391"/>
      <c r="W1825" s="1390"/>
      <c r="X1825" s="1392"/>
      <c r="Y1825" s="1391"/>
      <c r="Z1825" s="1393">
        <v>0</v>
      </c>
    </row>
    <row r="1826" spans="1:26">
      <c r="A1826" s="1386"/>
      <c r="B1826" s="1387"/>
      <c r="C1826" s="1388"/>
      <c r="D1826" s="1388"/>
      <c r="E1826" s="1388"/>
      <c r="F1826" s="1388"/>
      <c r="G1826" s="1388"/>
      <c r="H1826" s="1388"/>
      <c r="I1826" s="1388"/>
      <c r="J1826" s="1389"/>
      <c r="K1826" s="1390"/>
      <c r="L1826" s="1391"/>
      <c r="M1826" s="1390"/>
      <c r="N1826" s="1391"/>
      <c r="O1826" s="1390"/>
      <c r="P1826" s="1391"/>
      <c r="Q1826" s="1390"/>
      <c r="R1826" s="1391"/>
      <c r="S1826" s="1390"/>
      <c r="T1826" s="1391"/>
      <c r="U1826" s="1390"/>
      <c r="V1826" s="1391"/>
      <c r="W1826" s="1390"/>
      <c r="X1826" s="1392"/>
      <c r="Y1826" s="1391"/>
      <c r="Z1826" s="1393">
        <v>0</v>
      </c>
    </row>
    <row r="1827" spans="1:26">
      <c r="A1827" s="1386"/>
      <c r="B1827" s="1387"/>
      <c r="C1827" s="1388"/>
      <c r="D1827" s="1388"/>
      <c r="E1827" s="1388"/>
      <c r="F1827" s="1388"/>
      <c r="G1827" s="1388"/>
      <c r="H1827" s="1388"/>
      <c r="I1827" s="1388"/>
      <c r="J1827" s="1389"/>
      <c r="K1827" s="1390"/>
      <c r="L1827" s="1391"/>
      <c r="M1827" s="1390"/>
      <c r="N1827" s="1391"/>
      <c r="O1827" s="1390"/>
      <c r="P1827" s="1391"/>
      <c r="Q1827" s="1390"/>
      <c r="R1827" s="1391"/>
      <c r="S1827" s="1390"/>
      <c r="T1827" s="1391"/>
      <c r="U1827" s="1390"/>
      <c r="V1827" s="1391"/>
      <c r="W1827" s="1390"/>
      <c r="X1827" s="1392"/>
      <c r="Y1827" s="1391"/>
      <c r="Z1827" s="1393">
        <v>0</v>
      </c>
    </row>
    <row r="1828" spans="1:26">
      <c r="A1828" s="1394"/>
      <c r="B1828" s="1395"/>
      <c r="C1828" s="1396"/>
      <c r="D1828" s="1396"/>
      <c r="E1828" s="1396"/>
      <c r="F1828" s="1396"/>
      <c r="G1828" s="1396"/>
      <c r="H1828" s="1396"/>
      <c r="I1828" s="1396"/>
      <c r="J1828" s="1397"/>
      <c r="K1828" s="1398"/>
      <c r="L1828" s="1399"/>
      <c r="M1828" s="1398"/>
      <c r="N1828" s="1399"/>
      <c r="O1828" s="1398"/>
      <c r="P1828" s="1399"/>
      <c r="Q1828" s="1398"/>
      <c r="R1828" s="1399"/>
      <c r="S1828" s="1398"/>
      <c r="T1828" s="1399"/>
      <c r="U1828" s="1398"/>
      <c r="V1828" s="1399"/>
      <c r="W1828" s="1398"/>
      <c r="X1828" s="1400"/>
      <c r="Y1828" s="1399"/>
      <c r="Z1828" s="1401">
        <v>0</v>
      </c>
    </row>
    <row r="1829" spans="1:26">
      <c r="A1829" s="1402" t="s">
        <v>326</v>
      </c>
      <c r="B1829" s="1403"/>
      <c r="C1829" s="1404"/>
      <c r="D1829" s="1404"/>
      <c r="E1829" s="1404"/>
      <c r="F1829" s="1404"/>
      <c r="G1829" s="1404"/>
      <c r="H1829" s="1404"/>
      <c r="I1829" s="1404"/>
      <c r="J1829" s="1404"/>
      <c r="K1829" s="1404"/>
      <c r="L1829" s="1404"/>
      <c r="M1829" s="1404"/>
      <c r="N1829" s="1404"/>
      <c r="O1829" s="1404"/>
      <c r="P1829" s="1404"/>
      <c r="Q1829" s="1404"/>
      <c r="R1829" s="1404"/>
      <c r="S1829" s="1404"/>
      <c r="T1829" s="1404"/>
      <c r="U1829" s="1404"/>
      <c r="V1829" s="1404"/>
      <c r="W1829" s="1404"/>
      <c r="X1829" s="1404"/>
      <c r="Y1829" s="1404"/>
      <c r="Z1829" s="1405">
        <f>Z1823</f>
        <v>14.85</v>
      </c>
    </row>
    <row r="1830" spans="1:26">
      <c r="A1830" s="1406"/>
      <c r="B1830" s="1406"/>
      <c r="C1830" s="1406"/>
      <c r="D1830" s="1406"/>
      <c r="E1830" s="1406"/>
      <c r="F1830" s="1406"/>
      <c r="G1830" s="1406"/>
      <c r="H1830" s="1406"/>
      <c r="I1830" s="1406"/>
      <c r="J1830" s="1406"/>
      <c r="K1830" s="1406"/>
      <c r="L1830" s="1406"/>
      <c r="M1830" s="1406"/>
      <c r="N1830" s="1406"/>
      <c r="O1830" s="1406"/>
      <c r="P1830" s="1406"/>
      <c r="Q1830" s="1406"/>
      <c r="R1830" s="1406"/>
      <c r="S1830" s="1406"/>
      <c r="T1830" s="1406"/>
      <c r="U1830" s="1406"/>
      <c r="V1830" s="1406"/>
      <c r="W1830" s="1406"/>
      <c r="X1830" s="1406"/>
      <c r="Y1830" s="1407"/>
      <c r="Z1830" s="1407"/>
    </row>
    <row r="1831" spans="1:26">
      <c r="A1831" s="1368" t="s">
        <v>327</v>
      </c>
      <c r="B1831" s="1369"/>
      <c r="C1831" s="1369"/>
      <c r="D1831" s="1369"/>
      <c r="E1831" s="1369"/>
      <c r="F1831" s="1369"/>
      <c r="G1831" s="1369"/>
      <c r="H1831" s="1369"/>
      <c r="I1831" s="1369"/>
      <c r="J1831" s="1369"/>
      <c r="K1831" s="1369"/>
      <c r="L1831" s="1369"/>
      <c r="M1831" s="1369"/>
      <c r="N1831" s="1369"/>
      <c r="O1831" s="1369"/>
      <c r="P1831" s="1369"/>
      <c r="Q1831" s="1369"/>
      <c r="R1831" s="1369"/>
      <c r="S1831" s="1369"/>
      <c r="T1831" s="1369"/>
      <c r="U1831" s="1369"/>
      <c r="V1831" s="1369"/>
      <c r="W1831" s="1369"/>
      <c r="X1831" s="1369"/>
      <c r="Y1831" s="1369"/>
      <c r="Z1831" s="1369"/>
    </row>
    <row r="1832" spans="1:26">
      <c r="A1832" s="1408" t="s">
        <v>328</v>
      </c>
      <c r="B1832" s="1356"/>
      <c r="C1832" s="1356"/>
      <c r="D1832" s="1356"/>
      <c r="E1832" s="1356"/>
      <c r="F1832" s="1356"/>
      <c r="G1832" s="1356"/>
      <c r="H1832" s="1356"/>
      <c r="I1832" s="1356"/>
      <c r="J1832" s="1356"/>
      <c r="K1832" s="1356"/>
      <c r="L1832" s="1356"/>
      <c r="M1832" s="1356"/>
      <c r="N1832" s="1356"/>
      <c r="O1832" s="1356"/>
      <c r="P1832" s="1356"/>
      <c r="Q1832" s="1356"/>
      <c r="R1832" s="1356"/>
      <c r="S1832" s="1356"/>
      <c r="T1832" s="1356"/>
      <c r="U1832" s="1356"/>
      <c r="V1832" s="1356"/>
      <c r="W1832" s="1356"/>
      <c r="X1832" s="1356"/>
      <c r="Y1832" s="1356"/>
      <c r="Z1832" s="1356"/>
    </row>
    <row r="1833" spans="1:26">
      <c r="B1833" s="1409"/>
      <c r="C1833" s="1409"/>
      <c r="D1833" s="1409"/>
      <c r="E1833" s="1409"/>
      <c r="F1833" s="1409"/>
      <c r="G1833" s="1409"/>
      <c r="H1833" s="1409"/>
      <c r="I1833" s="1409"/>
      <c r="J1833" s="1409"/>
      <c r="K1833" s="1409"/>
      <c r="L1833" s="1486"/>
      <c r="M1833" s="1486"/>
      <c r="N1833" s="1486"/>
      <c r="O1833" s="1486"/>
      <c r="P1833" s="1409"/>
      <c r="Q1833" s="1409"/>
      <c r="R1833" s="1409"/>
      <c r="S1833" s="1409"/>
      <c r="T1833" s="1409"/>
      <c r="U1833" s="1409"/>
      <c r="V1833" s="1409"/>
      <c r="W1833" s="1409"/>
      <c r="X1833" s="1409"/>
      <c r="Y1833" s="1409"/>
      <c r="Z1833" s="1409"/>
    </row>
    <row r="1834" spans="1:26">
      <c r="A1834" s="1413"/>
      <c r="B1834" s="1349"/>
      <c r="C1834" s="1349"/>
      <c r="D1834" s="1349"/>
      <c r="E1834" s="1349"/>
      <c r="F1834" s="1349"/>
      <c r="G1834" s="1349"/>
      <c r="H1834" s="1349"/>
      <c r="I1834" s="1349"/>
      <c r="J1834" s="1349"/>
      <c r="K1834" s="1349"/>
      <c r="L1834" s="1349"/>
      <c r="M1834" s="1349"/>
      <c r="N1834" s="1349"/>
      <c r="O1834" s="1349"/>
      <c r="P1834" s="1349"/>
      <c r="Q1834" s="1349"/>
      <c r="R1834" s="1349"/>
      <c r="S1834" s="1349"/>
      <c r="T1834" s="1349"/>
      <c r="U1834" s="1349"/>
      <c r="V1834" s="1349"/>
      <c r="W1834" s="1349"/>
      <c r="X1834" s="1349"/>
      <c r="Y1834" s="1349"/>
      <c r="Z1834" s="1349"/>
    </row>
    <row r="1835" spans="1:26">
      <c r="A1835" s="1413"/>
      <c r="B1835" s="1349"/>
      <c r="C1835" s="1349"/>
      <c r="D1835" s="1349"/>
      <c r="E1835" s="1349"/>
      <c r="F1835" s="1349"/>
      <c r="G1835" s="1349"/>
      <c r="H1835" s="1349"/>
      <c r="I1835" s="1349"/>
      <c r="J1835" s="1349"/>
      <c r="K1835" s="1349"/>
      <c r="L1835" s="1349"/>
      <c r="M1835" s="1349"/>
      <c r="N1835" s="1349"/>
      <c r="O1835" s="1349"/>
      <c r="P1835" s="1349"/>
      <c r="Q1835" s="1349"/>
      <c r="R1835" s="1349"/>
      <c r="S1835" s="1349"/>
      <c r="T1835" s="1349"/>
      <c r="U1835" s="1349"/>
      <c r="V1835" s="1349"/>
      <c r="W1835" s="1349"/>
      <c r="X1835" s="1349"/>
      <c r="Y1835" s="1349"/>
      <c r="Z1835" s="1349"/>
    </row>
    <row r="1836" spans="1:26">
      <c r="A1836" s="1413"/>
      <c r="B1836" s="1349" t="s">
        <v>329</v>
      </c>
      <c r="C1836" s="1349"/>
      <c r="D1836" s="1349"/>
      <c r="E1836" s="1349"/>
      <c r="F1836" s="1349"/>
      <c r="G1836" s="1349"/>
      <c r="H1836" s="1349"/>
      <c r="I1836" s="1349"/>
      <c r="J1836" s="1349"/>
      <c r="K1836" s="1349"/>
      <c r="L1836" s="1349"/>
      <c r="M1836" s="1349"/>
      <c r="N1836" s="1349"/>
      <c r="O1836" s="1349"/>
      <c r="P1836" s="1349"/>
      <c r="Q1836" s="1349"/>
      <c r="R1836" s="1349"/>
      <c r="S1836" s="1349"/>
      <c r="T1836" s="1349"/>
      <c r="U1836" s="1349"/>
      <c r="V1836" s="1349"/>
      <c r="W1836" s="1349"/>
      <c r="X1836" s="1349"/>
      <c r="Y1836" s="1349"/>
      <c r="Z1836" s="1349"/>
    </row>
    <row r="1837" spans="1:26">
      <c r="A1837" s="1413"/>
      <c r="B1837" s="1349"/>
      <c r="C1837" s="1349"/>
      <c r="D1837" s="1349"/>
      <c r="E1837" s="1349"/>
      <c r="F1837" s="1349"/>
      <c r="G1837" s="1349"/>
      <c r="H1837" s="1349"/>
      <c r="I1837" s="1349"/>
      <c r="J1837" s="1349"/>
      <c r="K1837" s="1349"/>
      <c r="L1837" s="1349"/>
      <c r="M1837" s="1349"/>
      <c r="N1837" s="1349"/>
      <c r="O1837" s="1349"/>
      <c r="P1837" s="1349"/>
      <c r="Q1837" s="1349"/>
      <c r="R1837" s="1349"/>
      <c r="S1837" s="1349"/>
      <c r="T1837" s="1349"/>
      <c r="U1837" s="1349"/>
      <c r="V1837" s="1349"/>
      <c r="W1837" s="1349"/>
      <c r="X1837" s="1349"/>
      <c r="Y1837" s="1349"/>
      <c r="Z1837" s="1349"/>
    </row>
    <row r="1838" spans="1:26">
      <c r="A1838" s="1413"/>
      <c r="B1838" s="1349"/>
      <c r="C1838" s="1349"/>
      <c r="D1838" s="1349"/>
      <c r="E1838" s="1349"/>
      <c r="F1838" s="1349"/>
      <c r="G1838" s="1349"/>
      <c r="H1838" s="1349"/>
      <c r="I1838" s="1349"/>
      <c r="J1838" s="1349"/>
      <c r="K1838" s="1349"/>
      <c r="L1838" s="1349"/>
      <c r="M1838" s="1349"/>
      <c r="N1838" s="1349"/>
      <c r="O1838" s="1349"/>
      <c r="P1838" s="1349"/>
      <c r="Q1838" s="1349"/>
      <c r="R1838" s="1349"/>
      <c r="S1838" s="1349"/>
      <c r="T1838" s="1349"/>
      <c r="U1838" s="1349"/>
      <c r="V1838" s="1349"/>
      <c r="W1838" s="1349"/>
      <c r="X1838" s="1349"/>
      <c r="Y1838" s="1349"/>
      <c r="Z1838" s="1349"/>
    </row>
    <row r="1839" spans="1:26">
      <c r="A1839" s="1413"/>
      <c r="B1839" s="1349"/>
      <c r="C1839" s="1349"/>
      <c r="D1839" s="1349"/>
      <c r="E1839" s="1349"/>
      <c r="F1839" s="1349"/>
      <c r="G1839" s="1349"/>
      <c r="H1839" s="1349"/>
      <c r="I1839" s="1349"/>
      <c r="J1839" s="1349"/>
      <c r="K1839" s="1349"/>
      <c r="L1839" s="1349"/>
      <c r="M1839" s="1349"/>
      <c r="N1839" s="1349"/>
      <c r="O1839" s="1349"/>
      <c r="P1839" s="1349"/>
      <c r="Q1839" s="1349"/>
      <c r="R1839" s="1349"/>
      <c r="S1839" s="1349"/>
      <c r="T1839" s="1349"/>
      <c r="U1839" s="1349"/>
      <c r="V1839" s="1349"/>
      <c r="W1839" s="1349"/>
      <c r="X1839" s="1349"/>
      <c r="Y1839" s="1349"/>
      <c r="Z1839" s="1349"/>
    </row>
    <row r="1840" spans="1:26">
      <c r="A1840" s="1413"/>
      <c r="B1840" s="1349"/>
      <c r="C1840" s="1349"/>
      <c r="D1840" s="1349"/>
      <c r="E1840" s="1349"/>
      <c r="F1840" s="1349"/>
      <c r="G1840" s="1349"/>
      <c r="H1840" s="1349"/>
      <c r="I1840" s="1349"/>
      <c r="J1840" s="1349"/>
      <c r="K1840" s="1349"/>
      <c r="L1840" s="1349"/>
      <c r="M1840" s="1349"/>
      <c r="N1840" s="1349"/>
      <c r="O1840" s="1349"/>
      <c r="P1840" s="1349"/>
      <c r="Q1840" s="1349"/>
      <c r="R1840" s="1349"/>
      <c r="S1840" s="1349"/>
      <c r="T1840" s="1349"/>
      <c r="U1840" s="1349"/>
      <c r="V1840" s="1349"/>
      <c r="W1840" s="1349"/>
      <c r="X1840" s="1349"/>
      <c r="Y1840" s="1349"/>
      <c r="Z1840" s="1349"/>
    </row>
    <row r="1841" spans="1:26">
      <c r="A1841" s="1414"/>
      <c r="B1841" s="1415"/>
      <c r="C1841" s="1415"/>
      <c r="D1841" s="1415"/>
      <c r="E1841" s="1415"/>
      <c r="F1841" s="1415"/>
      <c r="G1841" s="1415"/>
      <c r="H1841" s="1415"/>
      <c r="I1841" s="1415"/>
      <c r="J1841" s="1415"/>
      <c r="K1841" s="1415"/>
      <c r="L1841" s="1415"/>
      <c r="M1841" s="1415"/>
      <c r="N1841" s="1415"/>
      <c r="O1841" s="1415"/>
      <c r="P1841" s="1415"/>
      <c r="Q1841" s="1415"/>
      <c r="R1841" s="1415"/>
      <c r="S1841" s="1415"/>
      <c r="T1841" s="1415"/>
      <c r="U1841" s="1415"/>
      <c r="V1841" s="1415"/>
      <c r="W1841" s="1415"/>
      <c r="X1841" s="1415"/>
      <c r="Y1841" s="1415"/>
      <c r="Z1841" s="1415"/>
    </row>
    <row r="1842" spans="1:26">
      <c r="A1842" s="1416"/>
      <c r="B1842" s="1416"/>
      <c r="C1842" s="1416"/>
      <c r="D1842" s="1416"/>
      <c r="E1842" s="1416"/>
      <c r="F1842" s="1416"/>
      <c r="G1842" s="1416"/>
      <c r="H1842" s="1416"/>
      <c r="I1842" s="1416"/>
      <c r="J1842" s="1416"/>
      <c r="K1842" s="1416"/>
      <c r="L1842" s="1416"/>
      <c r="M1842" s="1416"/>
      <c r="N1842" s="1416"/>
      <c r="O1842" s="1416"/>
      <c r="P1842" s="1416"/>
      <c r="Q1842" s="1416"/>
      <c r="R1842" s="1416"/>
      <c r="S1842" s="1416"/>
      <c r="T1842" s="1416"/>
      <c r="U1842" s="1416"/>
      <c r="V1842" s="1416"/>
      <c r="W1842" s="1416"/>
      <c r="X1842" s="1416"/>
      <c r="Y1842" s="1416"/>
      <c r="Z1842" s="1417"/>
    </row>
    <row r="1843" spans="1:26">
      <c r="A1843" s="1320" t="s">
        <v>330</v>
      </c>
      <c r="B1843" s="1321"/>
      <c r="C1843" s="1321"/>
      <c r="D1843" s="1321"/>
      <c r="E1843" s="1321"/>
      <c r="F1843" s="1321"/>
      <c r="G1843" s="1321"/>
      <c r="H1843" s="1321"/>
      <c r="I1843" s="1321"/>
      <c r="J1843" s="1321"/>
      <c r="K1843" s="1321"/>
      <c r="L1843" s="1321"/>
      <c r="M1843" s="1321"/>
      <c r="N1843" s="1321"/>
      <c r="O1843" s="1321"/>
      <c r="P1843" s="1321"/>
      <c r="Q1843" s="1321"/>
      <c r="R1843" s="1321"/>
      <c r="S1843" s="1321"/>
      <c r="T1843" s="1321"/>
      <c r="U1843" s="1321"/>
      <c r="V1843" s="1321"/>
      <c r="W1843" s="1321"/>
      <c r="X1843" s="1321"/>
      <c r="Y1843" s="1321"/>
      <c r="Z1843" s="1321"/>
    </row>
    <row r="1844" spans="1:26">
      <c r="A1844" s="1418"/>
      <c r="B1844" s="1419"/>
      <c r="C1844" s="1419"/>
      <c r="D1844" s="1419"/>
      <c r="E1844" s="1419"/>
      <c r="F1844" s="1419"/>
      <c r="G1844" s="1419"/>
      <c r="H1844" s="1419"/>
      <c r="I1844" s="1419"/>
      <c r="J1844" s="1419"/>
      <c r="K1844" s="1419"/>
      <c r="L1844" s="1419"/>
      <c r="M1844" s="1419"/>
      <c r="N1844" s="1419"/>
      <c r="O1844" s="1419"/>
      <c r="P1844" s="1419"/>
      <c r="Q1844" s="1419"/>
      <c r="R1844" s="1419"/>
      <c r="S1844" s="1419"/>
      <c r="T1844" s="1419"/>
      <c r="U1844" s="1419"/>
      <c r="V1844" s="1419"/>
      <c r="W1844" s="1419"/>
      <c r="X1844" s="1419"/>
      <c r="Y1844" s="1419"/>
      <c r="Z1844" s="1419"/>
    </row>
    <row r="1845" spans="1:26">
      <c r="A1845" s="1420"/>
      <c r="B1845" s="1421"/>
      <c r="C1845" s="1421"/>
      <c r="D1845" s="1421"/>
      <c r="E1845" s="1421"/>
      <c r="F1845" s="1421"/>
      <c r="G1845" s="1421"/>
      <c r="H1845" s="1421"/>
      <c r="I1845" s="1421"/>
      <c r="J1845" s="1421"/>
      <c r="K1845" s="1421"/>
      <c r="L1845" s="1421"/>
      <c r="M1845" s="1421"/>
      <c r="N1845" s="1421"/>
      <c r="O1845" s="1421"/>
      <c r="P1845" s="1421"/>
      <c r="Q1845" s="1421"/>
      <c r="R1845" s="1421"/>
      <c r="S1845" s="1421"/>
      <c r="T1845" s="1421"/>
      <c r="U1845" s="1421"/>
      <c r="V1845" s="1421"/>
      <c r="W1845" s="1421"/>
      <c r="X1845" s="1421"/>
      <c r="Y1845" s="1421"/>
      <c r="Z1845" s="1421"/>
    </row>
    <row r="1846" spans="1:26">
      <c r="A1846" s="1422"/>
      <c r="B1846" s="1423"/>
      <c r="C1846" s="1423"/>
      <c r="D1846" s="1423"/>
      <c r="E1846" s="1423"/>
      <c r="F1846" s="1423"/>
      <c r="G1846" s="1423"/>
      <c r="H1846" s="1423"/>
      <c r="I1846" s="1423"/>
      <c r="J1846" s="1423"/>
      <c r="K1846" s="1423"/>
      <c r="L1846" s="1423"/>
      <c r="M1846" s="1423"/>
      <c r="N1846" s="1423"/>
      <c r="O1846" s="1423"/>
      <c r="P1846" s="1423"/>
      <c r="Q1846" s="1423"/>
      <c r="R1846" s="1423"/>
      <c r="S1846" s="1423"/>
      <c r="T1846" s="1423"/>
      <c r="U1846" s="1423"/>
      <c r="V1846" s="1423"/>
      <c r="W1846" s="1423"/>
      <c r="X1846" s="1423"/>
      <c r="Y1846" s="1423"/>
      <c r="Z1846" s="1423"/>
    </row>
    <row r="1847" spans="1:26">
      <c r="A1847" s="1424"/>
      <c r="B1847" s="1425"/>
      <c r="C1847" s="1425"/>
      <c r="D1847" s="1425"/>
      <c r="E1847" s="1425"/>
      <c r="F1847" s="1425"/>
      <c r="G1847" s="1425"/>
      <c r="H1847" s="1425"/>
      <c r="I1847" s="1425"/>
      <c r="J1847" s="1425"/>
      <c r="K1847" s="1425"/>
      <c r="L1847" s="1425"/>
      <c r="M1847" s="1425"/>
      <c r="N1847" s="1425"/>
      <c r="O1847" s="1425"/>
      <c r="P1847" s="1425"/>
      <c r="Q1847" s="1425"/>
      <c r="R1847" s="1425"/>
      <c r="S1847" s="1425"/>
      <c r="T1847" s="1425"/>
      <c r="U1847" s="1425"/>
      <c r="V1847" s="1425"/>
      <c r="W1847" s="1425"/>
      <c r="X1847" s="1425"/>
      <c r="Y1847" s="1425"/>
      <c r="Z1847" s="1426"/>
    </row>
    <row r="1848" spans="1:26">
      <c r="A1848" s="1427"/>
      <c r="B1848" s="1428" t="s">
        <v>331</v>
      </c>
      <c r="C1848" s="1428"/>
      <c r="D1848" s="1428"/>
      <c r="E1848" s="1428"/>
      <c r="F1848" s="1428"/>
      <c r="G1848" s="1428"/>
      <c r="H1848" s="1429"/>
      <c r="I1848" s="1429"/>
      <c r="J1848" s="1429"/>
      <c r="K1848" s="1428" t="s">
        <v>332</v>
      </c>
      <c r="L1848" s="1428"/>
      <c r="M1848" s="1428"/>
      <c r="N1848" s="1428"/>
      <c r="O1848" s="1428"/>
      <c r="P1848" s="1428"/>
      <c r="Q1848" s="1428"/>
      <c r="R1848" s="1429"/>
      <c r="S1848" s="1429"/>
      <c r="T1848" s="1428"/>
      <c r="U1848" s="1428"/>
      <c r="V1848" s="1428"/>
      <c r="W1848" s="1428"/>
      <c r="X1848" s="1428"/>
      <c r="Y1848" s="1428"/>
      <c r="Z1848" s="1428"/>
    </row>
    <row r="1849" spans="1:26">
      <c r="A1849" s="1427"/>
      <c r="B1849" s="1430"/>
      <c r="C1849" s="1429"/>
      <c r="D1849" s="1429"/>
      <c r="E1849" s="1429"/>
      <c r="F1849" s="1429"/>
      <c r="G1849" s="1429"/>
      <c r="H1849" s="1429"/>
      <c r="I1849" s="1429"/>
      <c r="J1849" s="1429"/>
      <c r="K1849" s="1430"/>
      <c r="L1849" s="1430"/>
      <c r="M1849" s="1429"/>
      <c r="N1849" s="1429"/>
      <c r="O1849" s="1429"/>
      <c r="P1849" s="1429"/>
      <c r="Q1849" s="1429"/>
      <c r="R1849" s="1429"/>
      <c r="S1849" s="1429"/>
      <c r="T1849" s="1430"/>
      <c r="U1849" s="1430"/>
      <c r="V1849" s="1430"/>
      <c r="W1849" s="1429"/>
      <c r="X1849" s="1429"/>
      <c r="Y1849" s="1429"/>
      <c r="Z1849" s="1429"/>
    </row>
    <row r="1850" spans="1:26">
      <c r="A1850" s="1427"/>
      <c r="B1850" s="1430"/>
      <c r="C1850" s="1429"/>
      <c r="D1850" s="1429"/>
      <c r="E1850" s="1429"/>
      <c r="F1850" s="1429"/>
      <c r="G1850" s="1429"/>
      <c r="H1850" s="1429"/>
      <c r="I1850" s="1429"/>
      <c r="J1850" s="1429"/>
      <c r="K1850" s="1430"/>
      <c r="L1850" s="1430"/>
      <c r="M1850" s="1429"/>
      <c r="N1850" s="1429"/>
      <c r="O1850" s="1429"/>
      <c r="P1850" s="1429"/>
      <c r="Q1850" s="1429"/>
      <c r="R1850" s="1429"/>
      <c r="S1850" s="1429"/>
      <c r="T1850" s="1430"/>
      <c r="U1850" s="1430"/>
      <c r="V1850" s="1430"/>
      <c r="W1850" s="1429"/>
      <c r="X1850" s="1429"/>
      <c r="Y1850" s="1429"/>
      <c r="Z1850" s="1429"/>
    </row>
    <row r="1851" spans="1:26">
      <c r="A1851" s="1427"/>
      <c r="B1851" s="1430"/>
      <c r="C1851" s="1429"/>
      <c r="D1851" s="1429"/>
      <c r="E1851" s="1429"/>
      <c r="F1851" s="1429"/>
      <c r="G1851" s="1429"/>
      <c r="H1851" s="1429"/>
      <c r="I1851" s="1429"/>
      <c r="J1851" s="1429"/>
      <c r="K1851" s="1430"/>
      <c r="L1851" s="1430"/>
      <c r="M1851" s="1429"/>
      <c r="N1851" s="1429"/>
      <c r="O1851" s="1429"/>
      <c r="P1851" s="1429"/>
      <c r="Q1851" s="1429"/>
      <c r="R1851" s="1429"/>
      <c r="S1851" s="1429"/>
      <c r="T1851" s="1430"/>
      <c r="U1851" s="1430"/>
      <c r="V1851" s="1430"/>
      <c r="W1851" s="1429"/>
      <c r="X1851" s="1429"/>
      <c r="Y1851" s="1429"/>
      <c r="Z1851" s="1429"/>
    </row>
    <row r="1852" spans="1:26">
      <c r="A1852" s="1431"/>
      <c r="B1852" s="1432" t="s">
        <v>333</v>
      </c>
      <c r="C1852" s="1433"/>
      <c r="D1852" s="1433"/>
      <c r="E1852" s="1433"/>
      <c r="F1852" s="1433"/>
      <c r="G1852" s="1433"/>
      <c r="H1852" s="1433"/>
      <c r="I1852" s="1434"/>
      <c r="J1852" s="1435"/>
      <c r="K1852" s="1432" t="s">
        <v>333</v>
      </c>
      <c r="L1852" s="1436"/>
      <c r="M1852" s="1433"/>
      <c r="N1852" s="1433"/>
      <c r="O1852" s="1433"/>
      <c r="P1852" s="1433"/>
      <c r="Q1852" s="1433"/>
      <c r="R1852" s="1433"/>
      <c r="S1852" s="1435"/>
      <c r="T1852" s="1437"/>
      <c r="U1852" s="1438"/>
      <c r="V1852" s="1438"/>
      <c r="W1852" s="1439"/>
      <c r="X1852" s="1439"/>
      <c r="Y1852" s="1439"/>
      <c r="Z1852" s="1439"/>
    </row>
    <row r="1853" spans="1:26">
      <c r="A1853" s="1431"/>
      <c r="B1853" s="1437" t="s">
        <v>334</v>
      </c>
      <c r="C1853" s="1439"/>
      <c r="D1853" s="1439"/>
      <c r="E1853" s="1439"/>
      <c r="F1853" s="1439"/>
      <c r="G1853" s="1439"/>
      <c r="H1853" s="1439"/>
      <c r="I1853" s="1435"/>
      <c r="J1853" s="1435"/>
      <c r="K1853" s="1437" t="s">
        <v>334</v>
      </c>
      <c r="L1853" s="1438"/>
      <c r="M1853" s="1439"/>
      <c r="N1853" s="1439"/>
      <c r="O1853" s="1439"/>
      <c r="P1853" s="1439"/>
      <c r="Q1853" s="1439"/>
      <c r="R1853" s="1439"/>
      <c r="S1853" s="1435"/>
      <c r="T1853" s="1437"/>
      <c r="U1853" s="1438"/>
      <c r="V1853" s="1438"/>
      <c r="W1853" s="1439"/>
      <c r="X1853" s="1439"/>
      <c r="Y1853" s="1439"/>
      <c r="Z1853" s="1439"/>
    </row>
    <row r="1854" spans="1:26">
      <c r="A1854" s="1440"/>
      <c r="B1854" s="1432" t="s">
        <v>335</v>
      </c>
      <c r="C1854" s="1432"/>
      <c r="D1854" s="1432"/>
      <c r="E1854" s="1432"/>
      <c r="F1854" s="1432"/>
      <c r="G1854" s="1432"/>
      <c r="H1854" s="1432"/>
      <c r="I1854" s="1441"/>
      <c r="J1854" s="1434"/>
      <c r="K1854" s="1432">
        <v>0</v>
      </c>
      <c r="L1854" s="1436"/>
      <c r="M1854" s="1436"/>
      <c r="N1854" s="1436"/>
      <c r="O1854" s="1436"/>
      <c r="P1854" s="1436"/>
      <c r="Q1854" s="1436"/>
      <c r="R1854" s="1436"/>
      <c r="S1854" s="1442"/>
      <c r="T1854" s="1432"/>
      <c r="U1854" s="1432"/>
      <c r="V1854" s="1432"/>
      <c r="W1854" s="1432"/>
      <c r="X1854" s="1432"/>
      <c r="Y1854" s="1432"/>
      <c r="Z1854" s="1432"/>
    </row>
    <row r="1856" spans="1:26">
      <c r="A1856" s="1295"/>
      <c r="B1856" s="1295"/>
      <c r="C1856" s="1295"/>
      <c r="D1856" s="1295"/>
      <c r="E1856" s="1295"/>
      <c r="F1856" s="1296" t="s">
        <v>336</v>
      </c>
      <c r="G1856" s="1297"/>
      <c r="H1856" s="1297"/>
      <c r="I1856" s="1297"/>
      <c r="J1856" s="1297"/>
      <c r="K1856" s="1297"/>
      <c r="L1856" s="1297"/>
      <c r="M1856" s="1297"/>
      <c r="N1856" s="1297"/>
      <c r="O1856" s="1297"/>
      <c r="P1856" s="1297"/>
      <c r="Q1856" s="1297"/>
      <c r="R1856" s="1297"/>
      <c r="S1856" s="1297"/>
      <c r="T1856" s="1297"/>
      <c r="U1856" s="1297"/>
      <c r="V1856" s="1297"/>
      <c r="W1856" s="1298"/>
      <c r="X1856" s="1299" t="s">
        <v>292</v>
      </c>
      <c r="Y1856" s="1299"/>
      <c r="Z1856" s="1299"/>
    </row>
    <row r="1857" spans="1:26">
      <c r="A1857" s="1295"/>
      <c r="B1857" s="1295"/>
      <c r="C1857" s="1295"/>
      <c r="D1857" s="1295"/>
      <c r="E1857" s="1295"/>
      <c r="F1857" s="1301"/>
      <c r="G1857" s="1302"/>
      <c r="H1857" s="1302"/>
      <c r="I1857" s="1302"/>
      <c r="J1857" s="1302"/>
      <c r="K1857" s="1302"/>
      <c r="L1857" s="1302"/>
      <c r="M1857" s="1302"/>
      <c r="N1857" s="1302"/>
      <c r="O1857" s="1302"/>
      <c r="P1857" s="1302"/>
      <c r="Q1857" s="1302"/>
      <c r="R1857" s="1302"/>
      <c r="S1857" s="1302"/>
      <c r="T1857" s="1302"/>
      <c r="U1857" s="1302"/>
      <c r="V1857" s="1302"/>
      <c r="W1857" s="1303"/>
      <c r="X1857" s="1299"/>
      <c r="Y1857" s="1299"/>
      <c r="Z1857" s="1299"/>
    </row>
    <row r="1858" spans="1:26">
      <c r="A1858" s="1295"/>
      <c r="B1858" s="1295"/>
      <c r="C1858" s="1295"/>
      <c r="D1858" s="1295"/>
      <c r="E1858" s="1295"/>
      <c r="F1858" s="1301"/>
      <c r="G1858" s="1302"/>
      <c r="H1858" s="1302"/>
      <c r="I1858" s="1302"/>
      <c r="J1858" s="1302"/>
      <c r="K1858" s="1302"/>
      <c r="L1858" s="1302"/>
      <c r="M1858" s="1302"/>
      <c r="N1858" s="1302"/>
      <c r="O1858" s="1302"/>
      <c r="P1858" s="1302"/>
      <c r="Q1858" s="1302"/>
      <c r="R1858" s="1302"/>
      <c r="S1858" s="1302"/>
      <c r="T1858" s="1302"/>
      <c r="U1858" s="1302"/>
      <c r="V1858" s="1302"/>
      <c r="W1858" s="1303"/>
      <c r="X1858" s="1299" t="s">
        <v>293</v>
      </c>
      <c r="Y1858" s="1299"/>
      <c r="Z1858" s="1299"/>
    </row>
    <row r="1859" spans="1:26">
      <c r="A1859" s="1295"/>
      <c r="B1859" s="1295"/>
      <c r="C1859" s="1295"/>
      <c r="D1859" s="1295"/>
      <c r="E1859" s="1295"/>
      <c r="F1859" s="1304"/>
      <c r="G1859" s="1305"/>
      <c r="H1859" s="1305"/>
      <c r="I1859" s="1305"/>
      <c r="J1859" s="1305"/>
      <c r="K1859" s="1305"/>
      <c r="L1859" s="1305"/>
      <c r="M1859" s="1305"/>
      <c r="N1859" s="1305"/>
      <c r="O1859" s="1305"/>
      <c r="P1859" s="1305"/>
      <c r="Q1859" s="1305"/>
      <c r="R1859" s="1305"/>
      <c r="S1859" s="1305"/>
      <c r="T1859" s="1305"/>
      <c r="U1859" s="1305"/>
      <c r="V1859" s="1305"/>
      <c r="W1859" s="1306"/>
      <c r="X1859" s="1299"/>
      <c r="Y1859" s="1299"/>
      <c r="Z1859" s="1299"/>
    </row>
    <row r="1860" spans="1:26">
      <c r="A1860" s="1295"/>
      <c r="B1860" s="1295"/>
      <c r="C1860" s="1295"/>
      <c r="D1860" s="1295"/>
      <c r="E1860" s="1295"/>
      <c r="F1860" s="1307"/>
      <c r="G1860" s="1308"/>
      <c r="H1860" s="1308"/>
      <c r="I1860" s="1308"/>
      <c r="J1860" s="1308"/>
      <c r="K1860" s="1308"/>
      <c r="L1860" s="1308"/>
      <c r="M1860" s="1308"/>
      <c r="N1860" s="1308"/>
      <c r="O1860" s="1308"/>
      <c r="P1860" s="1308"/>
      <c r="Q1860" s="1308"/>
      <c r="R1860" s="1308"/>
      <c r="S1860" s="1308"/>
      <c r="T1860" s="1308"/>
      <c r="U1860" s="1309"/>
      <c r="V1860" s="1309"/>
      <c r="W1860" s="1309"/>
      <c r="X1860" s="1309"/>
      <c r="Y1860" s="1308"/>
      <c r="Z1860" s="1308"/>
    </row>
    <row r="1861" spans="1:26" ht="15.6">
      <c r="A1861" s="1295"/>
      <c r="B1861" s="1295"/>
      <c r="C1861" s="1295"/>
      <c r="D1861" s="1295"/>
      <c r="E1861" s="1295"/>
      <c r="F1861" s="1310"/>
      <c r="G1861" s="1311"/>
      <c r="H1861" s="1311"/>
      <c r="I1861" s="1311"/>
      <c r="J1861" s="1311"/>
      <c r="K1861" s="1311"/>
      <c r="L1861" s="1311"/>
      <c r="M1861" s="1311"/>
      <c r="N1861" s="1311"/>
      <c r="O1861" s="1311"/>
      <c r="P1861" s="1311"/>
      <c r="Q1861" s="1311"/>
      <c r="R1861" s="1311"/>
      <c r="S1861" s="1312"/>
      <c r="T1861" s="1313" t="s">
        <v>294</v>
      </c>
      <c r="U1861" s="1313"/>
      <c r="V1861" s="1314"/>
      <c r="W1861" s="1315"/>
      <c r="X1861" s="1315"/>
      <c r="Y1861" s="1315"/>
      <c r="Z1861" s="1316"/>
    </row>
    <row r="1862" spans="1:26">
      <c r="A1862" s="1295"/>
      <c r="B1862" s="1295"/>
      <c r="C1862" s="1295"/>
      <c r="D1862" s="1295"/>
      <c r="E1862" s="1295"/>
      <c r="F1862" s="1317"/>
      <c r="G1862" s="1318"/>
      <c r="H1862" s="1318"/>
      <c r="I1862" s="1318"/>
      <c r="J1862" s="1318"/>
      <c r="K1862" s="1318"/>
      <c r="L1862" s="1318"/>
      <c r="M1862" s="1318"/>
      <c r="N1862" s="1318"/>
      <c r="O1862" s="1318"/>
      <c r="P1862" s="1318"/>
      <c r="Q1862" s="1318"/>
      <c r="R1862" s="1318"/>
      <c r="S1862" s="1318"/>
      <c r="T1862" s="1318"/>
      <c r="U1862" s="1319"/>
      <c r="V1862" s="1319"/>
      <c r="W1862" s="1319"/>
      <c r="X1862" s="1319"/>
      <c r="Y1862" s="1318"/>
      <c r="Z1862" s="1318"/>
    </row>
    <row r="1863" spans="1:26">
      <c r="A1863" s="1320" t="s">
        <v>295</v>
      </c>
      <c r="B1863" s="1321"/>
      <c r="C1863" s="1321"/>
      <c r="D1863" s="1321"/>
      <c r="E1863" s="1321"/>
      <c r="F1863" s="1321"/>
      <c r="G1863" s="1321"/>
      <c r="H1863" s="1321"/>
      <c r="I1863" s="1321"/>
      <c r="J1863" s="1321"/>
      <c r="K1863" s="1321"/>
      <c r="L1863" s="1321"/>
      <c r="M1863" s="1321"/>
      <c r="N1863" s="1321"/>
      <c r="O1863" s="1321"/>
      <c r="P1863" s="1321"/>
      <c r="Q1863" s="1321"/>
      <c r="R1863" s="1321"/>
      <c r="S1863" s="1321"/>
      <c r="T1863" s="1321"/>
      <c r="U1863" s="1321"/>
      <c r="V1863" s="1321"/>
      <c r="W1863" s="1321"/>
      <c r="X1863" s="1321"/>
      <c r="Y1863" s="1321"/>
      <c r="Z1863" s="1322"/>
    </row>
    <row r="1864" spans="1:26">
      <c r="A1864" s="1323" t="s">
        <v>296</v>
      </c>
      <c r="B1864" s="1323"/>
      <c r="C1864" s="1323"/>
      <c r="D1864" s="1323"/>
      <c r="E1864" s="1323"/>
      <c r="F1864" s="1324"/>
      <c r="G1864" s="1324"/>
      <c r="H1864" s="1324"/>
      <c r="I1864" s="1324"/>
      <c r="J1864" s="1324"/>
      <c r="K1864" s="1324"/>
      <c r="L1864" s="1325" t="s">
        <v>297</v>
      </c>
      <c r="M1864" s="1325"/>
      <c r="N1864" s="1325"/>
      <c r="O1864" s="1326"/>
      <c r="P1864" s="1327"/>
      <c r="Q1864" s="1327"/>
      <c r="R1864" s="1327"/>
      <c r="S1864" s="1327"/>
      <c r="T1864" s="1325" t="s">
        <v>298</v>
      </c>
      <c r="U1864" s="1325"/>
      <c r="V1864" s="1325"/>
      <c r="W1864" s="1325"/>
      <c r="X1864" s="1328"/>
      <c r="Y1864" s="1329"/>
      <c r="Z1864" s="1330"/>
    </row>
    <row r="1865" spans="1:26">
      <c r="A1865" s="1331" t="s">
        <v>299</v>
      </c>
      <c r="B1865" s="1332"/>
      <c r="C1865" s="1332"/>
      <c r="D1865" s="1332"/>
      <c r="E1865" s="1333"/>
      <c r="F1865" s="1334" t="s">
        <v>300</v>
      </c>
      <c r="G1865" s="1335"/>
      <c r="H1865" s="1335"/>
      <c r="I1865" s="1335"/>
      <c r="J1865" s="1335"/>
      <c r="K1865" s="1335"/>
      <c r="L1865" s="1335"/>
      <c r="M1865" s="1335"/>
      <c r="N1865" s="1335"/>
      <c r="O1865" s="1335"/>
      <c r="P1865" s="1335"/>
      <c r="Q1865" s="1335"/>
      <c r="R1865" s="1335"/>
      <c r="S1865" s="1335"/>
      <c r="T1865" s="1335"/>
      <c r="U1865" s="1335"/>
      <c r="V1865" s="1335"/>
      <c r="W1865" s="1335"/>
      <c r="X1865" s="1335"/>
      <c r="Y1865" s="1335"/>
      <c r="Z1865" s="1336"/>
    </row>
    <row r="1866" spans="1:26">
      <c r="A1866" s="1337"/>
      <c r="B1866" s="1338"/>
      <c r="C1866" s="1338"/>
      <c r="D1866" s="1338"/>
      <c r="E1866" s="1339"/>
      <c r="F1866" s="1340"/>
      <c r="G1866" s="1341"/>
      <c r="H1866" s="1341"/>
      <c r="I1866" s="1341"/>
      <c r="J1866" s="1341"/>
      <c r="K1866" s="1341"/>
      <c r="L1866" s="1341"/>
      <c r="M1866" s="1341"/>
      <c r="N1866" s="1341"/>
      <c r="O1866" s="1341"/>
      <c r="P1866" s="1341"/>
      <c r="Q1866" s="1341"/>
      <c r="R1866" s="1341"/>
      <c r="S1866" s="1341"/>
      <c r="T1866" s="1341"/>
      <c r="U1866" s="1341"/>
      <c r="V1866" s="1341"/>
      <c r="W1866" s="1341"/>
      <c r="X1866" s="1341"/>
      <c r="Y1866" s="1341"/>
      <c r="Z1866" s="1342"/>
    </row>
    <row r="1867" spans="1:26">
      <c r="A1867" s="1343" t="s">
        <v>301</v>
      </c>
      <c r="B1867" s="1343"/>
      <c r="C1867" s="1343"/>
      <c r="D1867" s="1343"/>
      <c r="E1867" s="1343"/>
      <c r="F1867" s="1324"/>
      <c r="G1867" s="1324"/>
      <c r="H1867" s="1324"/>
      <c r="I1867" s="1324"/>
      <c r="J1867" s="1324"/>
      <c r="K1867" s="1324"/>
      <c r="L1867" s="1324"/>
      <c r="M1867" s="1324"/>
      <c r="N1867" s="1324"/>
      <c r="O1867" s="1324"/>
      <c r="P1867" s="1324"/>
      <c r="Q1867" s="1324"/>
      <c r="R1867" s="1324"/>
      <c r="S1867" s="1344" t="s">
        <v>302</v>
      </c>
      <c r="T1867" s="1345"/>
      <c r="U1867" s="1346"/>
      <c r="V1867" s="1347"/>
      <c r="W1867" s="1347"/>
      <c r="X1867" s="1347"/>
      <c r="Y1867" s="1347"/>
      <c r="Z1867" s="1348"/>
    </row>
    <row r="1868" spans="1:26">
      <c r="A1868" s="1343" t="s">
        <v>303</v>
      </c>
      <c r="B1868" s="1343"/>
      <c r="C1868" s="1343"/>
      <c r="D1868" s="1343"/>
      <c r="E1868" s="1343"/>
      <c r="F1868" s="1324"/>
      <c r="G1868" s="1324"/>
      <c r="H1868" s="1324"/>
      <c r="I1868" s="1324"/>
      <c r="J1868" s="1324"/>
      <c r="K1868" s="1324"/>
      <c r="L1868" s="1324"/>
      <c r="M1868" s="1324"/>
      <c r="N1868" s="1324"/>
      <c r="O1868" s="1324"/>
      <c r="P1868" s="1324"/>
      <c r="Q1868" s="1324"/>
      <c r="R1868" s="1324"/>
      <c r="S1868" s="1344" t="s">
        <v>304</v>
      </c>
      <c r="T1868" s="1345"/>
      <c r="U1868" s="1346"/>
      <c r="V1868" s="1347"/>
      <c r="W1868" s="1347"/>
      <c r="X1868" s="1347"/>
      <c r="Y1868" s="1347"/>
      <c r="Z1868" s="1348"/>
    </row>
    <row r="1869" spans="1:26">
      <c r="A1869" s="1349"/>
      <c r="B1869" s="1349"/>
      <c r="C1869" s="1349"/>
      <c r="D1869" s="1349"/>
      <c r="E1869" s="1349"/>
      <c r="F1869" s="1350"/>
      <c r="G1869" s="1350"/>
      <c r="H1869" s="1350"/>
      <c r="I1869" s="1350"/>
      <c r="J1869" s="1350"/>
      <c r="K1869" s="1350"/>
      <c r="L1869" s="1350"/>
      <c r="M1869" s="1350"/>
      <c r="N1869" s="1350"/>
      <c r="O1869" s="1350"/>
      <c r="P1869" s="1350"/>
      <c r="Q1869" s="1350"/>
      <c r="R1869" s="1350"/>
      <c r="S1869" s="1350"/>
      <c r="T1869" s="1350"/>
      <c r="U1869" s="1350"/>
      <c r="V1869" s="1350"/>
      <c r="W1869" s="1350"/>
      <c r="X1869" s="1350"/>
      <c r="Y1869" s="1350"/>
      <c r="Z1869" s="1351"/>
    </row>
    <row r="1870" spans="1:26">
      <c r="A1870" s="1320" t="s">
        <v>305</v>
      </c>
      <c r="B1870" s="1321"/>
      <c r="C1870" s="1321"/>
      <c r="D1870" s="1321"/>
      <c r="E1870" s="1321"/>
      <c r="F1870" s="1321"/>
      <c r="G1870" s="1321"/>
      <c r="H1870" s="1321"/>
      <c r="I1870" s="1321"/>
      <c r="J1870" s="1321"/>
      <c r="K1870" s="1321"/>
      <c r="L1870" s="1321"/>
      <c r="M1870" s="1321"/>
      <c r="N1870" s="1321"/>
      <c r="O1870" s="1321"/>
      <c r="P1870" s="1321"/>
      <c r="Q1870" s="1321"/>
      <c r="R1870" s="1321"/>
      <c r="S1870" s="1321"/>
      <c r="T1870" s="1321"/>
      <c r="U1870" s="1321"/>
      <c r="V1870" s="1321"/>
      <c r="W1870" s="1321"/>
      <c r="X1870" s="1321"/>
      <c r="Y1870" s="1321"/>
      <c r="Z1870" s="1322"/>
    </row>
    <row r="1871" spans="1:26">
      <c r="A1871" s="1352" t="s">
        <v>306</v>
      </c>
      <c r="B1871" s="1353"/>
      <c r="C1871" s="1354"/>
      <c r="D1871" s="1355" t="s">
        <v>69</v>
      </c>
      <c r="E1871" s="1356"/>
      <c r="F1871" s="1356"/>
      <c r="G1871" s="1356"/>
      <c r="H1871" s="1356"/>
      <c r="I1871" s="1356"/>
      <c r="J1871" s="1356"/>
      <c r="K1871" s="1356"/>
      <c r="L1871" s="1356"/>
      <c r="M1871" s="1356"/>
      <c r="N1871" s="1356"/>
      <c r="O1871" s="1356"/>
      <c r="P1871" s="1356"/>
      <c r="Q1871" s="1356"/>
      <c r="R1871" s="1356"/>
      <c r="S1871" s="1356"/>
      <c r="T1871" s="1356"/>
      <c r="U1871" s="1356"/>
      <c r="V1871" s="1356"/>
      <c r="W1871" s="1356"/>
      <c r="X1871" s="1356"/>
      <c r="Y1871" s="1353"/>
      <c r="Z1871" s="1357" t="s">
        <v>105</v>
      </c>
    </row>
    <row r="1872" spans="1:26">
      <c r="A1872" s="1557">
        <f>'[131]PTO GENERAL'!A75</f>
        <v>5.0599999999999996</v>
      </c>
      <c r="B1872" s="1359"/>
      <c r="C1872" s="1360"/>
      <c r="D1872" s="1558" t="str">
        <f>'[131]PTO GENERAL'!B75</f>
        <v>CAJA DE INSPECCIÓN SUBTERRÁNEA DE 2 M X 1 M. INCLUYE MARCO Y CONTRAMARCO TIPO CD 2009</v>
      </c>
      <c r="E1872" s="1559"/>
      <c r="F1872" s="1559"/>
      <c r="G1872" s="1559"/>
      <c r="H1872" s="1559"/>
      <c r="I1872" s="1559"/>
      <c r="J1872" s="1559"/>
      <c r="K1872" s="1559"/>
      <c r="L1872" s="1559"/>
      <c r="M1872" s="1559"/>
      <c r="N1872" s="1559"/>
      <c r="O1872" s="1559"/>
      <c r="P1872" s="1559"/>
      <c r="Q1872" s="1559"/>
      <c r="R1872" s="1559"/>
      <c r="S1872" s="1559"/>
      <c r="T1872" s="1559"/>
      <c r="U1872" s="1559"/>
      <c r="V1872" s="1559"/>
      <c r="W1872" s="1559"/>
      <c r="X1872" s="1559"/>
      <c r="Y1872" s="1560"/>
      <c r="Z1872" s="1362" t="str">
        <f>'[131]PTO GENERAL'!D75</f>
        <v>Unidad</v>
      </c>
    </row>
    <row r="1873" spans="1:26">
      <c r="A1873" s="1363"/>
      <c r="B1873" s="1364"/>
      <c r="C1873" s="1365"/>
      <c r="D1873" s="1561"/>
      <c r="E1873" s="1562"/>
      <c r="F1873" s="1562"/>
      <c r="G1873" s="1562"/>
      <c r="H1873" s="1562"/>
      <c r="I1873" s="1562"/>
      <c r="J1873" s="1562"/>
      <c r="K1873" s="1562"/>
      <c r="L1873" s="1562"/>
      <c r="M1873" s="1562"/>
      <c r="N1873" s="1562"/>
      <c r="O1873" s="1562"/>
      <c r="P1873" s="1562"/>
      <c r="Q1873" s="1562"/>
      <c r="R1873" s="1562"/>
      <c r="S1873" s="1562"/>
      <c r="T1873" s="1562"/>
      <c r="U1873" s="1562"/>
      <c r="V1873" s="1562"/>
      <c r="W1873" s="1562"/>
      <c r="X1873" s="1562"/>
      <c r="Y1873" s="1563"/>
      <c r="Z1873" s="1367"/>
    </row>
    <row r="1874" spans="1:26">
      <c r="A1874" s="1350"/>
      <c r="B1874" s="1350"/>
      <c r="C1874" s="1350"/>
      <c r="D1874" s="1350"/>
      <c r="E1874" s="1350"/>
      <c r="F1874" s="1350"/>
      <c r="G1874" s="1350"/>
      <c r="H1874" s="1350"/>
      <c r="I1874" s="1350"/>
      <c r="J1874" s="1350"/>
      <c r="K1874" s="1350"/>
      <c r="L1874" s="1350"/>
      <c r="M1874" s="1350"/>
      <c r="N1874" s="1350"/>
      <c r="O1874" s="1350"/>
      <c r="P1874" s="1350"/>
      <c r="Q1874" s="1350"/>
      <c r="R1874" s="1350"/>
      <c r="S1874" s="1350"/>
      <c r="T1874" s="1350"/>
      <c r="U1874" s="1350"/>
      <c r="V1874" s="1350"/>
      <c r="W1874" s="1350"/>
      <c r="X1874" s="1350"/>
      <c r="Y1874" s="1350"/>
      <c r="Z1874" s="1350"/>
    </row>
    <row r="1875" spans="1:26">
      <c r="A1875" s="1368" t="s">
        <v>309</v>
      </c>
      <c r="B1875" s="1369"/>
      <c r="C1875" s="1369"/>
      <c r="D1875" s="1369"/>
      <c r="E1875" s="1369"/>
      <c r="F1875" s="1369"/>
      <c r="G1875" s="1369"/>
      <c r="H1875" s="1369"/>
      <c r="I1875" s="1369"/>
      <c r="J1875" s="1369"/>
      <c r="K1875" s="1369"/>
      <c r="L1875" s="1369"/>
      <c r="M1875" s="1369"/>
      <c r="N1875" s="1369"/>
      <c r="O1875" s="1369"/>
      <c r="P1875" s="1369"/>
      <c r="Q1875" s="1369"/>
      <c r="R1875" s="1369"/>
      <c r="S1875" s="1369"/>
      <c r="T1875" s="1369"/>
      <c r="U1875" s="1369"/>
      <c r="V1875" s="1369"/>
      <c r="W1875" s="1369"/>
      <c r="X1875" s="1369"/>
      <c r="Y1875" s="1369"/>
      <c r="Z1875" s="1369"/>
    </row>
    <row r="1876" spans="1:26">
      <c r="A1876" s="1370" t="s">
        <v>310</v>
      </c>
      <c r="B1876" s="1371" t="s">
        <v>311</v>
      </c>
      <c r="C1876" s="1372"/>
      <c r="D1876" s="1372"/>
      <c r="E1876" s="1372"/>
      <c r="F1876" s="1372"/>
      <c r="G1876" s="1372"/>
      <c r="H1876" s="1372"/>
      <c r="I1876" s="1372"/>
      <c r="J1876" s="1373"/>
      <c r="K1876" s="1374" t="s">
        <v>312</v>
      </c>
      <c r="L1876" s="1374"/>
      <c r="M1876" s="1374"/>
      <c r="N1876" s="1374"/>
      <c r="O1876" s="1374"/>
      <c r="P1876" s="1374"/>
      <c r="Q1876" s="1374"/>
      <c r="R1876" s="1374"/>
      <c r="S1876" s="1374"/>
      <c r="T1876" s="1374"/>
      <c r="U1876" s="1374"/>
      <c r="V1876" s="1374"/>
      <c r="W1876" s="1371" t="s">
        <v>313</v>
      </c>
      <c r="X1876" s="1372"/>
      <c r="Y1876" s="1373"/>
      <c r="Z1876" s="1371" t="s">
        <v>314</v>
      </c>
    </row>
    <row r="1877" spans="1:26">
      <c r="A1877" s="1375"/>
      <c r="B1877" s="1376"/>
      <c r="C1877" s="1377"/>
      <c r="D1877" s="1377"/>
      <c r="E1877" s="1377"/>
      <c r="F1877" s="1377"/>
      <c r="G1877" s="1377"/>
      <c r="H1877" s="1377"/>
      <c r="I1877" s="1377"/>
      <c r="J1877" s="1378"/>
      <c r="K1877" s="1379" t="s">
        <v>315</v>
      </c>
      <c r="L1877" s="1379"/>
      <c r="M1877" s="1379" t="s">
        <v>316</v>
      </c>
      <c r="N1877" s="1379"/>
      <c r="O1877" s="1379" t="s">
        <v>317</v>
      </c>
      <c r="P1877" s="1379"/>
      <c r="Q1877" s="1380" t="s">
        <v>318</v>
      </c>
      <c r="R1877" s="1381"/>
      <c r="S1877" s="1380" t="s">
        <v>319</v>
      </c>
      <c r="T1877" s="1381"/>
      <c r="U1877" s="1380" t="s">
        <v>320</v>
      </c>
      <c r="V1877" s="1381"/>
      <c r="W1877" s="1376"/>
      <c r="X1877" s="1377"/>
      <c r="Y1877" s="1378"/>
      <c r="Z1877" s="1376"/>
    </row>
    <row r="1878" spans="1:26">
      <c r="A1878" s="1382"/>
      <c r="B1878" s="1383"/>
      <c r="C1878" s="1384"/>
      <c r="D1878" s="1384"/>
      <c r="E1878" s="1384"/>
      <c r="F1878" s="1384"/>
      <c r="G1878" s="1384"/>
      <c r="H1878" s="1384"/>
      <c r="I1878" s="1384"/>
      <c r="J1878" s="1385"/>
      <c r="K1878" s="1379" t="s">
        <v>321</v>
      </c>
      <c r="L1878" s="1379"/>
      <c r="M1878" s="1379" t="s">
        <v>321</v>
      </c>
      <c r="N1878" s="1379"/>
      <c r="O1878" s="1379" t="s">
        <v>321</v>
      </c>
      <c r="P1878" s="1379"/>
      <c r="Q1878" s="1380" t="s">
        <v>322</v>
      </c>
      <c r="R1878" s="1381"/>
      <c r="S1878" s="1380" t="s">
        <v>323</v>
      </c>
      <c r="T1878" s="1381"/>
      <c r="U1878" s="1380" t="s">
        <v>324</v>
      </c>
      <c r="V1878" s="1381"/>
      <c r="W1878" s="1383"/>
      <c r="X1878" s="1384"/>
      <c r="Y1878" s="1385"/>
      <c r="Z1878" s="1383"/>
    </row>
    <row r="1879" spans="1:26">
      <c r="A1879" s="1386"/>
      <c r="B1879" s="1387" t="s">
        <v>329</v>
      </c>
      <c r="C1879" s="1388"/>
      <c r="D1879" s="1388"/>
      <c r="E1879" s="1388"/>
      <c r="F1879" s="1388"/>
      <c r="G1879" s="1388"/>
      <c r="H1879" s="1388"/>
      <c r="I1879" s="1388"/>
      <c r="J1879" s="1389"/>
      <c r="K1879" s="1523"/>
      <c r="L1879" s="1524"/>
      <c r="M1879" s="1390"/>
      <c r="N1879" s="1391"/>
      <c r="O1879" s="1390"/>
      <c r="P1879" s="1391"/>
      <c r="S1879" s="1390"/>
      <c r="T1879" s="1391"/>
      <c r="U1879" s="1390"/>
      <c r="V1879" s="1391"/>
      <c r="W1879" s="1390">
        <v>2</v>
      </c>
      <c r="X1879" s="1392"/>
      <c r="Y1879" s="1391"/>
      <c r="Z1879" s="1393">
        <f>W1879</f>
        <v>2</v>
      </c>
    </row>
    <row r="1880" spans="1:26">
      <c r="A1880" s="1386"/>
      <c r="B1880" s="1387"/>
      <c r="C1880" s="1388"/>
      <c r="D1880" s="1388"/>
      <c r="E1880" s="1388"/>
      <c r="F1880" s="1388"/>
      <c r="G1880" s="1388"/>
      <c r="H1880" s="1388"/>
      <c r="I1880" s="1388"/>
      <c r="J1880" s="1389"/>
      <c r="K1880" s="1390"/>
      <c r="L1880" s="1391"/>
      <c r="M1880" s="1390"/>
      <c r="N1880" s="1391"/>
      <c r="O1880" s="1390"/>
      <c r="P1880" s="1391"/>
      <c r="Q1880" s="1390"/>
      <c r="R1880" s="1391"/>
      <c r="S1880" s="1390"/>
      <c r="T1880" s="1391"/>
      <c r="U1880" s="1390"/>
      <c r="V1880" s="1391"/>
      <c r="W1880" s="1390"/>
      <c r="X1880" s="1392"/>
      <c r="Y1880" s="1391"/>
      <c r="Z1880" s="1549">
        <v>0</v>
      </c>
    </row>
    <row r="1881" spans="1:26">
      <c r="A1881" s="1386"/>
      <c r="B1881" s="1387"/>
      <c r="C1881" s="1388"/>
      <c r="D1881" s="1388"/>
      <c r="E1881" s="1388"/>
      <c r="F1881" s="1388"/>
      <c r="G1881" s="1388"/>
      <c r="H1881" s="1388"/>
      <c r="I1881" s="1388"/>
      <c r="J1881" s="1389"/>
      <c r="K1881" s="1390"/>
      <c r="L1881" s="1391"/>
      <c r="M1881" s="1390"/>
      <c r="N1881" s="1391"/>
      <c r="O1881" s="1390"/>
      <c r="P1881" s="1391"/>
      <c r="Q1881" s="1390"/>
      <c r="R1881" s="1391"/>
      <c r="S1881" s="1390"/>
      <c r="T1881" s="1391"/>
      <c r="U1881" s="1390"/>
      <c r="V1881" s="1391"/>
      <c r="W1881" s="1390"/>
      <c r="X1881" s="1392"/>
      <c r="Y1881" s="1391"/>
      <c r="Z1881" s="1549">
        <v>0</v>
      </c>
    </row>
    <row r="1882" spans="1:26">
      <c r="A1882" s="1386"/>
      <c r="B1882" s="1387"/>
      <c r="C1882" s="1388"/>
      <c r="D1882" s="1388"/>
      <c r="E1882" s="1388"/>
      <c r="F1882" s="1388"/>
      <c r="G1882" s="1388"/>
      <c r="H1882" s="1388"/>
      <c r="I1882" s="1388"/>
      <c r="J1882" s="1389"/>
      <c r="K1882" s="1390"/>
      <c r="L1882" s="1391"/>
      <c r="M1882" s="1390"/>
      <c r="N1882" s="1391"/>
      <c r="O1882" s="1390"/>
      <c r="P1882" s="1391"/>
      <c r="Q1882" s="1390"/>
      <c r="R1882" s="1391"/>
      <c r="S1882" s="1390"/>
      <c r="T1882" s="1391"/>
      <c r="U1882" s="1390"/>
      <c r="V1882" s="1391"/>
      <c r="W1882" s="1390"/>
      <c r="X1882" s="1392"/>
      <c r="Y1882" s="1391"/>
      <c r="Z1882" s="1393">
        <v>0</v>
      </c>
    </row>
    <row r="1883" spans="1:26">
      <c r="A1883" s="1386"/>
      <c r="B1883" s="1387"/>
      <c r="C1883" s="1388"/>
      <c r="D1883" s="1388"/>
      <c r="E1883" s="1388"/>
      <c r="F1883" s="1388"/>
      <c r="G1883" s="1388"/>
      <c r="H1883" s="1388"/>
      <c r="I1883" s="1388"/>
      <c r="J1883" s="1389"/>
      <c r="K1883" s="1390"/>
      <c r="L1883" s="1391"/>
      <c r="M1883" s="1390"/>
      <c r="N1883" s="1391"/>
      <c r="O1883" s="1390"/>
      <c r="P1883" s="1391"/>
      <c r="Q1883" s="1390"/>
      <c r="R1883" s="1391"/>
      <c r="S1883" s="1390"/>
      <c r="T1883" s="1391"/>
      <c r="U1883" s="1390"/>
      <c r="V1883" s="1391"/>
      <c r="W1883" s="1390"/>
      <c r="X1883" s="1392"/>
      <c r="Y1883" s="1391"/>
      <c r="Z1883" s="1393">
        <v>0</v>
      </c>
    </row>
    <row r="1884" spans="1:26">
      <c r="A1884" s="1394"/>
      <c r="B1884" s="1395"/>
      <c r="C1884" s="1396"/>
      <c r="D1884" s="1396"/>
      <c r="E1884" s="1396"/>
      <c r="F1884" s="1396"/>
      <c r="G1884" s="1396"/>
      <c r="H1884" s="1396"/>
      <c r="I1884" s="1396"/>
      <c r="J1884" s="1397"/>
      <c r="K1884" s="1398"/>
      <c r="L1884" s="1399"/>
      <c r="M1884" s="1398"/>
      <c r="N1884" s="1399"/>
      <c r="O1884" s="1398"/>
      <c r="P1884" s="1399"/>
      <c r="Q1884" s="1398"/>
      <c r="R1884" s="1399"/>
      <c r="S1884" s="1398"/>
      <c r="T1884" s="1399"/>
      <c r="U1884" s="1398"/>
      <c r="V1884" s="1399"/>
      <c r="W1884" s="1398"/>
      <c r="X1884" s="1400"/>
      <c r="Y1884" s="1399"/>
      <c r="Z1884" s="1401">
        <v>0</v>
      </c>
    </row>
    <row r="1885" spans="1:26">
      <c r="A1885" s="1402" t="s">
        <v>326</v>
      </c>
      <c r="B1885" s="1403"/>
      <c r="C1885" s="1404"/>
      <c r="D1885" s="1404"/>
      <c r="E1885" s="1404"/>
      <c r="F1885" s="1404"/>
      <c r="G1885" s="1404"/>
      <c r="H1885" s="1404"/>
      <c r="I1885" s="1404"/>
      <c r="J1885" s="1404"/>
      <c r="K1885" s="1404"/>
      <c r="L1885" s="1404"/>
      <c r="M1885" s="1404"/>
      <c r="N1885" s="1404"/>
      <c r="O1885" s="1404"/>
      <c r="P1885" s="1404"/>
      <c r="Q1885" s="1404"/>
      <c r="R1885" s="1404"/>
      <c r="S1885" s="1404"/>
      <c r="T1885" s="1404"/>
      <c r="U1885" s="1404"/>
      <c r="V1885" s="1404"/>
      <c r="W1885" s="1404"/>
      <c r="X1885" s="1404"/>
      <c r="Y1885" s="1404"/>
      <c r="Z1885" s="1405">
        <v>2</v>
      </c>
    </row>
    <row r="1886" spans="1:26">
      <c r="A1886" s="1406"/>
      <c r="B1886" s="1406"/>
      <c r="C1886" s="1406"/>
      <c r="D1886" s="1406"/>
      <c r="E1886" s="1406"/>
      <c r="F1886" s="1406"/>
      <c r="G1886" s="1406"/>
      <c r="H1886" s="1406"/>
      <c r="I1886" s="1406"/>
      <c r="J1886" s="1406"/>
      <c r="K1886" s="1406"/>
      <c r="L1886" s="1406"/>
      <c r="M1886" s="1406"/>
      <c r="N1886" s="1406"/>
      <c r="O1886" s="1406"/>
      <c r="P1886" s="1406"/>
      <c r="Q1886" s="1406"/>
      <c r="R1886" s="1406"/>
      <c r="S1886" s="1406"/>
      <c r="T1886" s="1406"/>
      <c r="U1886" s="1406"/>
      <c r="V1886" s="1406"/>
      <c r="W1886" s="1406"/>
      <c r="X1886" s="1406"/>
      <c r="Y1886" s="1407"/>
      <c r="Z1886" s="1407"/>
    </row>
    <row r="1887" spans="1:26">
      <c r="A1887" s="1368" t="s">
        <v>327</v>
      </c>
      <c r="B1887" s="1369"/>
      <c r="C1887" s="1369"/>
      <c r="D1887" s="1369"/>
      <c r="E1887" s="1369"/>
      <c r="F1887" s="1369"/>
      <c r="G1887" s="1369"/>
      <c r="H1887" s="1369"/>
      <c r="I1887" s="1369"/>
      <c r="J1887" s="1369"/>
      <c r="K1887" s="1369"/>
      <c r="L1887" s="1369"/>
      <c r="M1887" s="1369"/>
      <c r="N1887" s="1369"/>
      <c r="O1887" s="1369"/>
      <c r="P1887" s="1369"/>
      <c r="Q1887" s="1369"/>
      <c r="R1887" s="1369"/>
      <c r="S1887" s="1369"/>
      <c r="T1887" s="1369"/>
      <c r="U1887" s="1369"/>
      <c r="V1887" s="1369"/>
      <c r="W1887" s="1369"/>
      <c r="X1887" s="1369"/>
      <c r="Y1887" s="1369"/>
      <c r="Z1887" s="1369"/>
    </row>
    <row r="1888" spans="1:26">
      <c r="A1888" s="1408" t="s">
        <v>328</v>
      </c>
      <c r="B1888" s="1356"/>
      <c r="C1888" s="1356"/>
      <c r="D1888" s="1356"/>
      <c r="E1888" s="1356"/>
      <c r="F1888" s="1356"/>
      <c r="G1888" s="1356"/>
      <c r="H1888" s="1356"/>
      <c r="I1888" s="1356"/>
      <c r="J1888" s="1356"/>
      <c r="K1888" s="1356"/>
      <c r="L1888" s="1356"/>
      <c r="M1888" s="1356"/>
      <c r="N1888" s="1356"/>
      <c r="O1888" s="1356"/>
      <c r="P1888" s="1356"/>
      <c r="Q1888" s="1356"/>
      <c r="R1888" s="1356"/>
      <c r="S1888" s="1356"/>
      <c r="T1888" s="1356"/>
      <c r="U1888" s="1356"/>
      <c r="V1888" s="1356"/>
      <c r="W1888" s="1356"/>
      <c r="X1888" s="1356"/>
      <c r="Y1888" s="1356"/>
      <c r="Z1888" s="1356"/>
    </row>
    <row r="1889" spans="1:26">
      <c r="B1889" s="1409"/>
      <c r="C1889" s="1409"/>
      <c r="D1889" s="1409"/>
      <c r="E1889" s="1409"/>
      <c r="F1889" s="1409"/>
      <c r="G1889" s="1409"/>
      <c r="H1889" s="1409"/>
      <c r="I1889" s="1409"/>
      <c r="J1889" s="1409"/>
      <c r="K1889" s="1409"/>
      <c r="L1889" s="1486"/>
      <c r="M1889" s="1486"/>
      <c r="N1889" s="1486"/>
      <c r="O1889" s="1486"/>
      <c r="P1889" s="1409"/>
      <c r="Q1889" s="1409"/>
      <c r="R1889" s="1409"/>
      <c r="S1889" s="1409"/>
      <c r="T1889" s="1409"/>
      <c r="U1889" s="1409"/>
      <c r="V1889" s="1409"/>
      <c r="W1889" s="1409"/>
      <c r="X1889" s="1409"/>
      <c r="Y1889" s="1409"/>
      <c r="Z1889" s="1409"/>
    </row>
    <row r="1890" spans="1:26">
      <c r="A1890" s="1413"/>
      <c r="B1890" s="1349"/>
      <c r="C1890" s="1349"/>
      <c r="D1890" s="1349"/>
      <c r="E1890" s="1349"/>
      <c r="F1890" s="1349"/>
      <c r="G1890" s="1349"/>
      <c r="H1890" s="1349"/>
      <c r="I1890" s="1349"/>
      <c r="J1890" s="1349"/>
      <c r="K1890" s="1349"/>
      <c r="L1890" s="1349"/>
      <c r="M1890" s="1349"/>
      <c r="N1890" s="1349"/>
      <c r="O1890" s="1349"/>
      <c r="P1890" s="1349"/>
      <c r="Q1890" s="1349"/>
      <c r="R1890" s="1349"/>
      <c r="S1890" s="1349"/>
      <c r="T1890" s="1349"/>
      <c r="U1890" s="1349"/>
      <c r="V1890" s="1349"/>
      <c r="W1890" s="1349"/>
      <c r="X1890" s="1349"/>
      <c r="Y1890" s="1349"/>
      <c r="Z1890" s="1349"/>
    </row>
    <row r="1891" spans="1:26">
      <c r="A1891" s="1413"/>
      <c r="B1891" s="1349"/>
      <c r="C1891" s="1349"/>
      <c r="D1891" s="1349"/>
      <c r="E1891" s="1349"/>
      <c r="F1891" s="1349"/>
      <c r="G1891" s="1349"/>
      <c r="H1891" s="1349"/>
      <c r="I1891" s="1349"/>
      <c r="J1891" s="1349"/>
      <c r="K1891" s="1349"/>
      <c r="L1891" s="1349"/>
      <c r="M1891" s="1349"/>
      <c r="N1891" s="1349"/>
      <c r="O1891" s="1349"/>
      <c r="P1891" s="1349"/>
      <c r="Q1891" s="1349"/>
      <c r="R1891" s="1349"/>
      <c r="S1891" s="1349"/>
      <c r="T1891" s="1349"/>
      <c r="U1891" s="1349"/>
      <c r="V1891" s="1349"/>
      <c r="W1891" s="1349"/>
      <c r="X1891" s="1349"/>
      <c r="Y1891" s="1349"/>
      <c r="Z1891" s="1349"/>
    </row>
    <row r="1892" spans="1:26">
      <c r="A1892" s="1413"/>
      <c r="B1892" s="1349" t="s">
        <v>329</v>
      </c>
      <c r="C1892" s="1349"/>
      <c r="D1892" s="1349"/>
      <c r="E1892" s="1349"/>
      <c r="F1892" s="1349"/>
      <c r="G1892" s="1349"/>
      <c r="H1892" s="1349"/>
      <c r="I1892" s="1349"/>
      <c r="J1892" s="1349"/>
      <c r="K1892" s="1349"/>
      <c r="L1892" s="1349"/>
      <c r="M1892" s="1349"/>
      <c r="N1892" s="1349"/>
      <c r="O1892" s="1349"/>
      <c r="P1892" s="1349"/>
      <c r="Q1892" s="1349"/>
      <c r="R1892" s="1349"/>
      <c r="S1892" s="1349"/>
      <c r="T1892" s="1349"/>
      <c r="U1892" s="1349"/>
      <c r="V1892" s="1349"/>
      <c r="W1892" s="1349"/>
      <c r="X1892" s="1349"/>
      <c r="Y1892" s="1349"/>
      <c r="Z1892" s="1349"/>
    </row>
    <row r="1893" spans="1:26">
      <c r="A1893" s="1413"/>
      <c r="B1893" s="1349"/>
      <c r="C1893" s="1349"/>
      <c r="D1893" s="1349"/>
      <c r="E1893" s="1349"/>
      <c r="F1893" s="1349"/>
      <c r="G1893" s="1349"/>
      <c r="H1893" s="1349"/>
      <c r="I1893" s="1349"/>
      <c r="J1893" s="1349"/>
      <c r="K1893" s="1349"/>
      <c r="L1893" s="1349"/>
      <c r="M1893" s="1349"/>
      <c r="N1893" s="1349"/>
      <c r="O1893" s="1349"/>
      <c r="P1893" s="1349"/>
      <c r="Q1893" s="1349"/>
      <c r="R1893" s="1349"/>
      <c r="S1893" s="1349"/>
      <c r="T1893" s="1349"/>
      <c r="U1893" s="1349"/>
      <c r="V1893" s="1349"/>
      <c r="W1893" s="1349"/>
      <c r="X1893" s="1349"/>
      <c r="Y1893" s="1349"/>
      <c r="Z1893" s="1349"/>
    </row>
    <row r="1894" spans="1:26">
      <c r="A1894" s="1413"/>
      <c r="B1894" s="1349"/>
      <c r="C1894" s="1349"/>
      <c r="D1894" s="1349"/>
      <c r="E1894" s="1349"/>
      <c r="F1894" s="1349"/>
      <c r="G1894" s="1349"/>
      <c r="H1894" s="1349"/>
      <c r="I1894" s="1349"/>
      <c r="J1894" s="1349"/>
      <c r="K1894" s="1349"/>
      <c r="L1894" s="1349"/>
      <c r="M1894" s="1349"/>
      <c r="N1894" s="1349"/>
      <c r="O1894" s="1349"/>
      <c r="P1894" s="1349"/>
      <c r="Q1894" s="1349"/>
      <c r="R1894" s="1349"/>
      <c r="S1894" s="1349"/>
      <c r="T1894" s="1349"/>
      <c r="U1894" s="1349"/>
      <c r="V1894" s="1349"/>
      <c r="W1894" s="1349"/>
      <c r="X1894" s="1349"/>
      <c r="Y1894" s="1349"/>
      <c r="Z1894" s="1349"/>
    </row>
    <row r="1895" spans="1:26">
      <c r="A1895" s="1413"/>
      <c r="B1895" s="1349"/>
      <c r="C1895" s="1349"/>
      <c r="D1895" s="1349"/>
      <c r="E1895" s="1349"/>
      <c r="F1895" s="1349"/>
      <c r="G1895" s="1349"/>
      <c r="H1895" s="1349"/>
      <c r="I1895" s="1349"/>
      <c r="J1895" s="1349"/>
      <c r="K1895" s="1349"/>
      <c r="L1895" s="1349"/>
      <c r="M1895" s="1349"/>
      <c r="N1895" s="1349"/>
      <c r="O1895" s="1349"/>
      <c r="P1895" s="1349"/>
      <c r="Q1895" s="1349"/>
      <c r="R1895" s="1349"/>
      <c r="S1895" s="1349"/>
      <c r="T1895" s="1349"/>
      <c r="U1895" s="1349"/>
      <c r="V1895" s="1349"/>
      <c r="W1895" s="1349"/>
      <c r="X1895" s="1349"/>
      <c r="Y1895" s="1349"/>
      <c r="Z1895" s="1349"/>
    </row>
    <row r="1896" spans="1:26">
      <c r="A1896" s="1413"/>
      <c r="B1896" s="1349"/>
      <c r="C1896" s="1349"/>
      <c r="D1896" s="1349"/>
      <c r="E1896" s="1349"/>
      <c r="F1896" s="1349"/>
      <c r="G1896" s="1349"/>
      <c r="H1896" s="1349"/>
      <c r="I1896" s="1349"/>
      <c r="J1896" s="1349"/>
      <c r="K1896" s="1349"/>
      <c r="L1896" s="1349"/>
      <c r="M1896" s="1349"/>
      <c r="N1896" s="1349"/>
      <c r="O1896" s="1349"/>
      <c r="P1896" s="1349"/>
      <c r="Q1896" s="1349"/>
      <c r="R1896" s="1349"/>
      <c r="S1896" s="1349"/>
      <c r="T1896" s="1349"/>
      <c r="U1896" s="1349"/>
      <c r="V1896" s="1349"/>
      <c r="W1896" s="1349"/>
      <c r="X1896" s="1349"/>
      <c r="Y1896" s="1349"/>
      <c r="Z1896" s="1349"/>
    </row>
    <row r="1897" spans="1:26">
      <c r="A1897" s="1414"/>
      <c r="B1897" s="1349"/>
      <c r="C1897" s="1349"/>
      <c r="D1897" s="1349"/>
      <c r="E1897" s="1349"/>
      <c r="F1897" s="1349"/>
      <c r="G1897" s="1349"/>
      <c r="H1897" s="1349"/>
      <c r="I1897" s="1349"/>
      <c r="J1897" s="1349"/>
      <c r="K1897" s="1349"/>
      <c r="L1897" s="1349"/>
      <c r="M1897" s="1349"/>
      <c r="N1897" s="1349"/>
      <c r="O1897" s="1349"/>
      <c r="P1897" s="1349"/>
      <c r="Q1897" s="1349"/>
      <c r="R1897" s="1349"/>
      <c r="S1897" s="1349"/>
      <c r="T1897" s="1349"/>
      <c r="U1897" s="1349"/>
      <c r="V1897" s="1349"/>
      <c r="W1897" s="1349"/>
      <c r="X1897" s="1349"/>
      <c r="Y1897" s="1349"/>
      <c r="Z1897" s="1349"/>
    </row>
    <row r="1898" spans="1:26">
      <c r="B1898" s="1349"/>
      <c r="C1898" s="1349"/>
      <c r="D1898" s="1349"/>
      <c r="E1898" s="1349"/>
      <c r="F1898" s="1349"/>
      <c r="G1898" s="1349"/>
      <c r="H1898" s="1349"/>
      <c r="I1898" s="1349"/>
      <c r="J1898" s="1349"/>
      <c r="K1898" s="1349"/>
      <c r="L1898" s="1411"/>
      <c r="M1898" s="1411"/>
      <c r="N1898" s="1411"/>
      <c r="O1898" s="1411"/>
      <c r="P1898" s="1349"/>
      <c r="Q1898" s="1349"/>
      <c r="R1898" s="1349"/>
      <c r="S1898" s="1349"/>
      <c r="T1898" s="1349"/>
      <c r="U1898" s="1349"/>
      <c r="V1898" s="1349"/>
      <c r="W1898" s="1349"/>
      <c r="X1898" s="1349"/>
      <c r="Y1898" s="1349"/>
      <c r="Z1898" s="1349"/>
    </row>
    <row r="1899" spans="1:26">
      <c r="A1899" s="1413"/>
      <c r="B1899" s="1349"/>
      <c r="C1899" s="1349"/>
      <c r="D1899" s="1349"/>
      <c r="E1899" s="1349"/>
      <c r="F1899" s="1349"/>
      <c r="G1899" s="1349"/>
      <c r="H1899" s="1349"/>
      <c r="I1899" s="1349"/>
      <c r="J1899" s="1349"/>
      <c r="K1899" s="1349"/>
      <c r="L1899" s="1349"/>
      <c r="M1899" s="1349"/>
      <c r="N1899" s="1349"/>
      <c r="O1899" s="1349"/>
      <c r="P1899" s="1349"/>
      <c r="Q1899" s="1349"/>
      <c r="R1899" s="1349"/>
      <c r="S1899" s="1349"/>
      <c r="T1899" s="1349"/>
      <c r="U1899" s="1349"/>
      <c r="V1899" s="1349"/>
      <c r="W1899" s="1349"/>
      <c r="X1899" s="1349"/>
      <c r="Y1899" s="1349"/>
      <c r="Z1899" s="1349"/>
    </row>
    <row r="1900" spans="1:26">
      <c r="A1900" s="1413"/>
      <c r="B1900" s="1349"/>
      <c r="C1900" s="1349"/>
      <c r="D1900" s="1349"/>
      <c r="E1900" s="1349"/>
      <c r="F1900" s="1349"/>
      <c r="G1900" s="1349"/>
      <c r="H1900" s="1349"/>
      <c r="I1900" s="1349"/>
      <c r="J1900" s="1349"/>
      <c r="K1900" s="1349"/>
      <c r="L1900" s="1349"/>
      <c r="M1900" s="1349"/>
      <c r="N1900" s="1349"/>
      <c r="O1900" s="1349"/>
      <c r="P1900" s="1349"/>
      <c r="Q1900" s="1349"/>
      <c r="R1900" s="1349"/>
      <c r="S1900" s="1349"/>
      <c r="T1900" s="1349"/>
      <c r="U1900" s="1349"/>
      <c r="V1900" s="1349"/>
      <c r="W1900" s="1349"/>
      <c r="X1900" s="1349"/>
      <c r="Y1900" s="1349"/>
      <c r="Z1900" s="1349"/>
    </row>
    <row r="1901" spans="1:26">
      <c r="A1901" s="1413"/>
      <c r="B1901" s="1349"/>
      <c r="C1901" s="1349"/>
      <c r="D1901" s="1349"/>
      <c r="E1901" s="1349"/>
      <c r="F1901" s="1349"/>
      <c r="G1901" s="1349"/>
      <c r="H1901" s="1349"/>
      <c r="I1901" s="1349"/>
      <c r="J1901" s="1349"/>
      <c r="K1901" s="1349"/>
      <c r="L1901" s="1349"/>
      <c r="M1901" s="1349"/>
      <c r="N1901" s="1349"/>
      <c r="O1901" s="1349"/>
      <c r="P1901" s="1349"/>
      <c r="Q1901" s="1349"/>
      <c r="R1901" s="1349"/>
      <c r="S1901" s="1349"/>
      <c r="T1901" s="1349"/>
      <c r="U1901" s="1349"/>
      <c r="V1901" s="1349"/>
      <c r="W1901" s="1349"/>
      <c r="X1901" s="1349"/>
      <c r="Y1901" s="1349"/>
      <c r="Z1901" s="1349"/>
    </row>
    <row r="1902" spans="1:26">
      <c r="A1902" s="1413"/>
      <c r="B1902" s="1349"/>
      <c r="C1902" s="1349"/>
      <c r="D1902" s="1349"/>
      <c r="E1902" s="1349"/>
      <c r="F1902" s="1349"/>
      <c r="G1902" s="1349"/>
      <c r="H1902" s="1349"/>
      <c r="I1902" s="1349"/>
      <c r="J1902" s="1349"/>
      <c r="K1902" s="1349"/>
      <c r="L1902" s="1349"/>
      <c r="M1902" s="1349"/>
      <c r="N1902" s="1349"/>
      <c r="O1902" s="1349"/>
      <c r="P1902" s="1349"/>
      <c r="Q1902" s="1349"/>
      <c r="R1902" s="1349"/>
      <c r="S1902" s="1349"/>
      <c r="T1902" s="1349"/>
      <c r="U1902" s="1349"/>
      <c r="V1902" s="1349"/>
      <c r="W1902" s="1349"/>
      <c r="X1902" s="1349"/>
      <c r="Y1902" s="1349"/>
      <c r="Z1902" s="1349"/>
    </row>
    <row r="1903" spans="1:26">
      <c r="A1903" s="1413"/>
      <c r="B1903" s="1349"/>
      <c r="C1903" s="1349"/>
      <c r="D1903" s="1349"/>
      <c r="E1903" s="1349"/>
      <c r="F1903" s="1349"/>
      <c r="G1903" s="1349"/>
      <c r="H1903" s="1349"/>
      <c r="I1903" s="1349"/>
      <c r="J1903" s="1349"/>
      <c r="K1903" s="1349"/>
      <c r="L1903" s="1349"/>
      <c r="M1903" s="1349"/>
      <c r="N1903" s="1349"/>
      <c r="O1903" s="1349"/>
      <c r="P1903" s="1349"/>
      <c r="Q1903" s="1349"/>
      <c r="R1903" s="1349"/>
      <c r="S1903" s="1349"/>
      <c r="T1903" s="1349"/>
      <c r="U1903" s="1349"/>
      <c r="V1903" s="1349"/>
      <c r="W1903" s="1349"/>
      <c r="X1903" s="1349"/>
      <c r="Y1903" s="1349"/>
      <c r="Z1903" s="1349"/>
    </row>
    <row r="1904" spans="1:26">
      <c r="A1904" s="1413"/>
      <c r="B1904" s="1349"/>
      <c r="C1904" s="1349"/>
      <c r="D1904" s="1349"/>
      <c r="E1904" s="1349"/>
      <c r="F1904" s="1349"/>
      <c r="G1904" s="1349"/>
      <c r="H1904" s="1349"/>
      <c r="I1904" s="1349"/>
      <c r="J1904" s="1349"/>
      <c r="K1904" s="1349"/>
      <c r="L1904" s="1349"/>
      <c r="M1904" s="1349"/>
      <c r="N1904" s="1349"/>
      <c r="O1904" s="1349"/>
      <c r="P1904" s="1349"/>
      <c r="Q1904" s="1349"/>
      <c r="R1904" s="1349"/>
      <c r="S1904" s="1349"/>
      <c r="T1904" s="1349"/>
      <c r="U1904" s="1349"/>
      <c r="V1904" s="1349"/>
      <c r="W1904" s="1349"/>
      <c r="X1904" s="1349"/>
      <c r="Y1904" s="1349"/>
      <c r="Z1904" s="1349"/>
    </row>
    <row r="1905" spans="1:26">
      <c r="A1905" s="1413"/>
      <c r="B1905" s="1349"/>
      <c r="C1905" s="1349"/>
      <c r="D1905" s="1349"/>
      <c r="E1905" s="1349"/>
      <c r="F1905" s="1349"/>
      <c r="G1905" s="1349"/>
      <c r="H1905" s="1349"/>
      <c r="I1905" s="1349"/>
      <c r="J1905" s="1349"/>
      <c r="K1905" s="1349"/>
      <c r="L1905" s="1349"/>
      <c r="M1905" s="1349"/>
      <c r="N1905" s="1349"/>
      <c r="O1905" s="1349"/>
      <c r="P1905" s="1349"/>
      <c r="Q1905" s="1349"/>
      <c r="R1905" s="1349"/>
      <c r="S1905" s="1349"/>
      <c r="T1905" s="1349"/>
      <c r="U1905" s="1349"/>
      <c r="V1905" s="1349"/>
      <c r="W1905" s="1349"/>
      <c r="X1905" s="1349"/>
      <c r="Y1905" s="1349"/>
      <c r="Z1905" s="1349"/>
    </row>
    <row r="1906" spans="1:26">
      <c r="A1906" s="1413"/>
      <c r="B1906" s="1349"/>
      <c r="C1906" s="1349"/>
      <c r="D1906" s="1349"/>
      <c r="E1906" s="1349"/>
      <c r="F1906" s="1349"/>
      <c r="G1906" s="1349"/>
      <c r="H1906" s="1349"/>
      <c r="I1906" s="1349"/>
      <c r="J1906" s="1349"/>
      <c r="K1906" s="1349"/>
      <c r="L1906" s="1349"/>
      <c r="M1906" s="1349"/>
      <c r="N1906" s="1349"/>
      <c r="O1906" s="1349"/>
      <c r="P1906" s="1349"/>
      <c r="Q1906" s="1349"/>
      <c r="R1906" s="1349"/>
      <c r="S1906" s="1349"/>
      <c r="T1906" s="1349"/>
      <c r="U1906" s="1349"/>
      <c r="V1906" s="1349"/>
      <c r="W1906" s="1349"/>
      <c r="X1906" s="1349"/>
      <c r="Y1906" s="1349"/>
      <c r="Z1906" s="1349"/>
    </row>
    <row r="1907" spans="1:26">
      <c r="A1907" s="1414"/>
      <c r="B1907" s="1349"/>
      <c r="C1907" s="1349"/>
      <c r="D1907" s="1349"/>
      <c r="E1907" s="1349"/>
      <c r="F1907" s="1349"/>
      <c r="G1907" s="1349"/>
      <c r="H1907" s="1349"/>
      <c r="I1907" s="1349"/>
      <c r="J1907" s="1349"/>
      <c r="K1907" s="1349"/>
      <c r="L1907" s="1349"/>
      <c r="M1907" s="1349"/>
      <c r="N1907" s="1349"/>
      <c r="O1907" s="1349"/>
      <c r="P1907" s="1349"/>
      <c r="Q1907" s="1349"/>
      <c r="R1907" s="1349"/>
      <c r="S1907" s="1349"/>
      <c r="T1907" s="1349"/>
      <c r="U1907" s="1349"/>
      <c r="V1907" s="1349"/>
      <c r="W1907" s="1349"/>
      <c r="X1907" s="1349"/>
      <c r="Y1907" s="1349"/>
      <c r="Z1907" s="1349"/>
    </row>
    <row r="1908" spans="1:26">
      <c r="B1908" s="1349"/>
      <c r="C1908" s="1349"/>
      <c r="D1908" s="1349"/>
      <c r="E1908" s="1349"/>
      <c r="F1908" s="1349"/>
      <c r="G1908" s="1349"/>
      <c r="H1908" s="1349"/>
      <c r="I1908" s="1349"/>
      <c r="J1908" s="1349"/>
      <c r="K1908" s="1349"/>
      <c r="L1908" s="1411"/>
      <c r="M1908" s="1411"/>
      <c r="N1908" s="1411"/>
      <c r="O1908" s="1411"/>
      <c r="P1908" s="1349"/>
      <c r="Q1908" s="1349"/>
      <c r="R1908" s="1349"/>
      <c r="S1908" s="1349"/>
      <c r="T1908" s="1349"/>
      <c r="U1908" s="1349"/>
      <c r="V1908" s="1349"/>
      <c r="W1908" s="1349"/>
      <c r="X1908" s="1349"/>
      <c r="Y1908" s="1349"/>
      <c r="Z1908" s="1349"/>
    </row>
    <row r="1909" spans="1:26">
      <c r="A1909" s="1413"/>
      <c r="B1909" s="1349"/>
      <c r="C1909" s="1349"/>
      <c r="D1909" s="1349"/>
      <c r="E1909" s="1349"/>
      <c r="F1909" s="1349"/>
      <c r="G1909" s="1349"/>
      <c r="H1909" s="1349"/>
      <c r="I1909" s="1349"/>
      <c r="J1909" s="1349"/>
      <c r="K1909" s="1349"/>
      <c r="L1909" s="1349"/>
      <c r="M1909" s="1349"/>
      <c r="N1909" s="1349"/>
      <c r="O1909" s="1349"/>
      <c r="P1909" s="1349"/>
      <c r="Q1909" s="1349"/>
      <c r="R1909" s="1349"/>
      <c r="S1909" s="1349"/>
      <c r="T1909" s="1349"/>
      <c r="U1909" s="1349"/>
      <c r="V1909" s="1349"/>
      <c r="W1909" s="1349"/>
      <c r="X1909" s="1349"/>
      <c r="Y1909" s="1349"/>
      <c r="Z1909" s="1349"/>
    </row>
    <row r="1910" spans="1:26">
      <c r="A1910" s="1413"/>
      <c r="B1910" s="1349"/>
      <c r="C1910" s="1349"/>
      <c r="D1910" s="1349"/>
      <c r="E1910" s="1349"/>
      <c r="F1910" s="1349"/>
      <c r="G1910" s="1349"/>
      <c r="H1910" s="1349"/>
      <c r="I1910" s="1349"/>
      <c r="J1910" s="1349"/>
      <c r="K1910" s="1349"/>
      <c r="L1910" s="1349"/>
      <c r="M1910" s="1349"/>
      <c r="N1910" s="1349"/>
      <c r="O1910" s="1349"/>
      <c r="P1910" s="1349"/>
      <c r="Q1910" s="1349"/>
      <c r="R1910" s="1349"/>
      <c r="S1910" s="1349"/>
      <c r="T1910" s="1349"/>
      <c r="U1910" s="1349"/>
      <c r="V1910" s="1349"/>
      <c r="W1910" s="1349"/>
      <c r="X1910" s="1349"/>
      <c r="Y1910" s="1349"/>
      <c r="Z1910" s="1349"/>
    </row>
    <row r="1911" spans="1:26">
      <c r="A1911" s="1413"/>
      <c r="B1911" s="1349"/>
      <c r="C1911" s="1349"/>
      <c r="D1911" s="1349"/>
      <c r="E1911" s="1349"/>
      <c r="F1911" s="1349"/>
      <c r="G1911" s="1349"/>
      <c r="H1911" s="1349"/>
      <c r="I1911" s="1349"/>
      <c r="J1911" s="1349"/>
      <c r="K1911" s="1349"/>
      <c r="L1911" s="1349"/>
      <c r="M1911" s="1349"/>
      <c r="N1911" s="1349"/>
      <c r="O1911" s="1349"/>
      <c r="P1911" s="1349"/>
      <c r="Q1911" s="1349"/>
      <c r="R1911" s="1349"/>
      <c r="S1911" s="1349"/>
      <c r="T1911" s="1349"/>
      <c r="U1911" s="1349"/>
      <c r="V1911" s="1349"/>
      <c r="W1911" s="1349"/>
      <c r="X1911" s="1349"/>
      <c r="Y1911" s="1349"/>
      <c r="Z1911" s="1349"/>
    </row>
    <row r="1912" spans="1:26">
      <c r="A1912" s="1413"/>
      <c r="B1912" s="1349"/>
      <c r="C1912" s="1349"/>
      <c r="D1912" s="1349"/>
      <c r="E1912" s="1349"/>
      <c r="F1912" s="1349"/>
      <c r="G1912" s="1349"/>
      <c r="H1912" s="1349"/>
      <c r="I1912" s="1349"/>
      <c r="J1912" s="1349"/>
      <c r="K1912" s="1349"/>
      <c r="L1912" s="1349"/>
      <c r="M1912" s="1349"/>
      <c r="N1912" s="1349"/>
      <c r="O1912" s="1349"/>
      <c r="P1912" s="1349"/>
      <c r="Q1912" s="1349"/>
      <c r="R1912" s="1349"/>
      <c r="S1912" s="1349"/>
      <c r="T1912" s="1349"/>
      <c r="U1912" s="1349"/>
      <c r="V1912" s="1349"/>
      <c r="W1912" s="1349"/>
      <c r="X1912" s="1349"/>
      <c r="Y1912" s="1349"/>
      <c r="Z1912" s="1349"/>
    </row>
    <row r="1913" spans="1:26">
      <c r="A1913" s="1413"/>
      <c r="B1913" s="1349"/>
      <c r="C1913" s="1349"/>
      <c r="D1913" s="1349"/>
      <c r="E1913" s="1349"/>
      <c r="F1913" s="1349"/>
      <c r="G1913" s="1349"/>
      <c r="H1913" s="1349"/>
      <c r="I1913" s="1349"/>
      <c r="J1913" s="1349"/>
      <c r="K1913" s="1349"/>
      <c r="L1913" s="1349"/>
      <c r="M1913" s="1349"/>
      <c r="N1913" s="1349"/>
      <c r="O1913" s="1349"/>
      <c r="P1913" s="1349"/>
      <c r="Q1913" s="1349"/>
      <c r="R1913" s="1349"/>
      <c r="S1913" s="1349"/>
      <c r="T1913" s="1349"/>
      <c r="U1913" s="1349"/>
      <c r="V1913" s="1349"/>
      <c r="W1913" s="1349"/>
      <c r="X1913" s="1349"/>
      <c r="Y1913" s="1349"/>
      <c r="Z1913" s="1349"/>
    </row>
    <row r="1914" spans="1:26">
      <c r="A1914" s="1413"/>
      <c r="B1914" s="1349"/>
      <c r="C1914" s="1349"/>
      <c r="D1914" s="1349"/>
      <c r="E1914" s="1349"/>
      <c r="F1914" s="1349"/>
      <c r="G1914" s="1349"/>
      <c r="H1914" s="1349"/>
      <c r="I1914" s="1349"/>
      <c r="J1914" s="1349"/>
      <c r="K1914" s="1349"/>
      <c r="L1914" s="1349"/>
      <c r="M1914" s="1349"/>
      <c r="N1914" s="1349"/>
      <c r="O1914" s="1349"/>
      <c r="P1914" s="1349"/>
      <c r="Q1914" s="1349"/>
      <c r="R1914" s="1349"/>
      <c r="S1914" s="1349"/>
      <c r="T1914" s="1349"/>
      <c r="U1914" s="1349"/>
      <c r="V1914" s="1349"/>
      <c r="W1914" s="1349"/>
      <c r="X1914" s="1349"/>
      <c r="Y1914" s="1349"/>
      <c r="Z1914" s="1349"/>
    </row>
    <row r="1915" spans="1:26">
      <c r="A1915" s="1413"/>
      <c r="B1915" s="1349"/>
      <c r="C1915" s="1349"/>
      <c r="D1915" s="1349"/>
      <c r="E1915" s="1349"/>
      <c r="F1915" s="1349"/>
      <c r="G1915" s="1349"/>
      <c r="H1915" s="1349"/>
      <c r="I1915" s="1349"/>
      <c r="J1915" s="1349"/>
      <c r="K1915" s="1349"/>
      <c r="L1915" s="1349"/>
      <c r="M1915" s="1349"/>
      <c r="N1915" s="1349"/>
      <c r="O1915" s="1349"/>
      <c r="P1915" s="1349"/>
      <c r="Q1915" s="1349"/>
      <c r="R1915" s="1349"/>
      <c r="S1915" s="1349"/>
      <c r="T1915" s="1349"/>
      <c r="U1915" s="1349"/>
      <c r="V1915" s="1349"/>
      <c r="W1915" s="1349"/>
      <c r="X1915" s="1349"/>
      <c r="Y1915" s="1349"/>
      <c r="Z1915" s="1349"/>
    </row>
    <row r="1916" spans="1:26">
      <c r="A1916" s="1414"/>
      <c r="B1916" s="1415"/>
      <c r="C1916" s="1415"/>
      <c r="D1916" s="1415"/>
      <c r="E1916" s="1415"/>
      <c r="F1916" s="1415"/>
      <c r="G1916" s="1415"/>
      <c r="H1916" s="1415"/>
      <c r="I1916" s="1415"/>
      <c r="J1916" s="1415"/>
      <c r="K1916" s="1415"/>
      <c r="L1916" s="1415"/>
      <c r="M1916" s="1415"/>
      <c r="N1916" s="1415"/>
      <c r="O1916" s="1415"/>
      <c r="P1916" s="1415"/>
      <c r="Q1916" s="1415"/>
      <c r="R1916" s="1415"/>
      <c r="S1916" s="1415"/>
      <c r="T1916" s="1415"/>
      <c r="U1916" s="1415"/>
      <c r="V1916" s="1415"/>
      <c r="W1916" s="1415"/>
      <c r="X1916" s="1415"/>
      <c r="Y1916" s="1415"/>
      <c r="Z1916" s="1415"/>
    </row>
    <row r="1917" spans="1:26">
      <c r="A1917" s="1416"/>
      <c r="B1917" s="1416"/>
      <c r="C1917" s="1416"/>
      <c r="D1917" s="1416"/>
      <c r="E1917" s="1416"/>
      <c r="F1917" s="1416"/>
      <c r="G1917" s="1416"/>
      <c r="H1917" s="1416"/>
      <c r="I1917" s="1416"/>
      <c r="J1917" s="1416"/>
      <c r="K1917" s="1416"/>
      <c r="L1917" s="1416"/>
      <c r="M1917" s="1416"/>
      <c r="N1917" s="1416"/>
      <c r="O1917" s="1416"/>
      <c r="P1917" s="1416"/>
      <c r="Q1917" s="1416"/>
      <c r="R1917" s="1416"/>
      <c r="S1917" s="1416"/>
      <c r="T1917" s="1416"/>
      <c r="U1917" s="1416"/>
      <c r="V1917" s="1416"/>
      <c r="W1917" s="1416"/>
      <c r="X1917" s="1416"/>
      <c r="Y1917" s="1416"/>
      <c r="Z1917" s="1417"/>
    </row>
    <row r="1918" spans="1:26">
      <c r="A1918" s="1320" t="s">
        <v>330</v>
      </c>
      <c r="B1918" s="1321"/>
      <c r="C1918" s="1321"/>
      <c r="D1918" s="1321"/>
      <c r="E1918" s="1321"/>
      <c r="F1918" s="1321"/>
      <c r="G1918" s="1321"/>
      <c r="H1918" s="1321"/>
      <c r="I1918" s="1321"/>
      <c r="J1918" s="1321"/>
      <c r="K1918" s="1321"/>
      <c r="L1918" s="1321"/>
      <c r="M1918" s="1321"/>
      <c r="N1918" s="1321"/>
      <c r="O1918" s="1321"/>
      <c r="P1918" s="1321"/>
      <c r="Q1918" s="1321"/>
      <c r="R1918" s="1321"/>
      <c r="S1918" s="1321"/>
      <c r="T1918" s="1321"/>
      <c r="U1918" s="1321"/>
      <c r="V1918" s="1321"/>
      <c r="W1918" s="1321"/>
      <c r="X1918" s="1321"/>
      <c r="Y1918" s="1321"/>
      <c r="Z1918" s="1321"/>
    </row>
    <row r="1919" spans="1:26">
      <c r="A1919" s="1418"/>
      <c r="B1919" s="1419"/>
      <c r="C1919" s="1419"/>
      <c r="D1919" s="1419"/>
      <c r="E1919" s="1419"/>
      <c r="F1919" s="1419"/>
      <c r="G1919" s="1419"/>
      <c r="H1919" s="1419"/>
      <c r="I1919" s="1419"/>
      <c r="J1919" s="1419"/>
      <c r="K1919" s="1419"/>
      <c r="L1919" s="1419"/>
      <c r="M1919" s="1419"/>
      <c r="N1919" s="1419"/>
      <c r="O1919" s="1419"/>
      <c r="P1919" s="1419"/>
      <c r="Q1919" s="1419"/>
      <c r="R1919" s="1419"/>
      <c r="S1919" s="1419"/>
      <c r="T1919" s="1419"/>
      <c r="U1919" s="1419"/>
      <c r="V1919" s="1419"/>
      <c r="W1919" s="1419"/>
      <c r="X1919" s="1419"/>
      <c r="Y1919" s="1419"/>
      <c r="Z1919" s="1419"/>
    </row>
    <row r="1920" spans="1:26">
      <c r="A1920" s="1420"/>
      <c r="B1920" s="1421"/>
      <c r="C1920" s="1421"/>
      <c r="D1920" s="1421"/>
      <c r="E1920" s="1421"/>
      <c r="F1920" s="1421"/>
      <c r="G1920" s="1421"/>
      <c r="H1920" s="1421"/>
      <c r="I1920" s="1421"/>
      <c r="J1920" s="1421"/>
      <c r="K1920" s="1421"/>
      <c r="L1920" s="1421"/>
      <c r="M1920" s="1421"/>
      <c r="N1920" s="1421"/>
      <c r="O1920" s="1421"/>
      <c r="P1920" s="1421"/>
      <c r="Q1920" s="1421"/>
      <c r="R1920" s="1421"/>
      <c r="S1920" s="1421"/>
      <c r="T1920" s="1421"/>
      <c r="U1920" s="1421"/>
      <c r="V1920" s="1421"/>
      <c r="W1920" s="1421"/>
      <c r="X1920" s="1421"/>
      <c r="Y1920" s="1421"/>
      <c r="Z1920" s="1421"/>
    </row>
    <row r="1921" spans="1:26">
      <c r="A1921" s="1422"/>
      <c r="B1921" s="1423"/>
      <c r="C1921" s="1423"/>
      <c r="D1921" s="1423"/>
      <c r="E1921" s="1423"/>
      <c r="F1921" s="1423"/>
      <c r="G1921" s="1423"/>
      <c r="H1921" s="1423"/>
      <c r="I1921" s="1423"/>
      <c r="J1921" s="1423"/>
      <c r="K1921" s="1423"/>
      <c r="L1921" s="1423"/>
      <c r="M1921" s="1423"/>
      <c r="N1921" s="1423"/>
      <c r="O1921" s="1423"/>
      <c r="P1921" s="1423"/>
      <c r="Q1921" s="1423"/>
      <c r="R1921" s="1423"/>
      <c r="S1921" s="1423"/>
      <c r="T1921" s="1423"/>
      <c r="U1921" s="1423"/>
      <c r="V1921" s="1423"/>
      <c r="W1921" s="1423"/>
      <c r="X1921" s="1423"/>
      <c r="Y1921" s="1423"/>
      <c r="Z1921" s="1423"/>
    </row>
    <row r="1922" spans="1:26">
      <c r="A1922" s="1424"/>
      <c r="B1922" s="1425"/>
      <c r="C1922" s="1425"/>
      <c r="D1922" s="1425"/>
      <c r="E1922" s="1425"/>
      <c r="F1922" s="1425"/>
      <c r="G1922" s="1425"/>
      <c r="H1922" s="1425"/>
      <c r="I1922" s="1425"/>
      <c r="J1922" s="1425"/>
      <c r="K1922" s="1425"/>
      <c r="L1922" s="1425"/>
      <c r="M1922" s="1425"/>
      <c r="N1922" s="1425"/>
      <c r="O1922" s="1425"/>
      <c r="P1922" s="1425"/>
      <c r="Q1922" s="1425"/>
      <c r="R1922" s="1425"/>
      <c r="S1922" s="1425"/>
      <c r="T1922" s="1425"/>
      <c r="U1922" s="1425"/>
      <c r="V1922" s="1425"/>
      <c r="W1922" s="1425"/>
      <c r="X1922" s="1425"/>
      <c r="Y1922" s="1425"/>
      <c r="Z1922" s="1426"/>
    </row>
    <row r="1923" spans="1:26">
      <c r="A1923" s="1427"/>
      <c r="B1923" s="1428" t="s">
        <v>331</v>
      </c>
      <c r="C1923" s="1428"/>
      <c r="D1923" s="1428"/>
      <c r="E1923" s="1428"/>
      <c r="F1923" s="1428"/>
      <c r="G1923" s="1428"/>
      <c r="H1923" s="1429"/>
      <c r="I1923" s="1429"/>
      <c r="J1923" s="1429"/>
      <c r="K1923" s="1428" t="s">
        <v>332</v>
      </c>
      <c r="L1923" s="1428"/>
      <c r="M1923" s="1428"/>
      <c r="N1923" s="1428"/>
      <c r="O1923" s="1428"/>
      <c r="P1923" s="1428"/>
      <c r="Q1923" s="1428"/>
      <c r="R1923" s="1429"/>
      <c r="S1923" s="1429"/>
      <c r="T1923" s="1428"/>
      <c r="U1923" s="1428"/>
      <c r="V1923" s="1428"/>
      <c r="W1923" s="1428"/>
      <c r="X1923" s="1428"/>
      <c r="Y1923" s="1428"/>
      <c r="Z1923" s="1428"/>
    </row>
    <row r="1924" spans="1:26">
      <c r="A1924" s="1427"/>
      <c r="B1924" s="1430"/>
      <c r="C1924" s="1429"/>
      <c r="D1924" s="1429"/>
      <c r="E1924" s="1429"/>
      <c r="F1924" s="1429"/>
      <c r="G1924" s="1429"/>
      <c r="H1924" s="1429"/>
      <c r="I1924" s="1429"/>
      <c r="J1924" s="1429"/>
      <c r="K1924" s="1430"/>
      <c r="L1924" s="1430"/>
      <c r="M1924" s="1429"/>
      <c r="N1924" s="1429"/>
      <c r="O1924" s="1429"/>
      <c r="P1924" s="1429"/>
      <c r="Q1924" s="1429"/>
      <c r="R1924" s="1429"/>
      <c r="S1924" s="1429"/>
      <c r="T1924" s="1430"/>
      <c r="U1924" s="1430"/>
      <c r="V1924" s="1430"/>
      <c r="W1924" s="1429"/>
      <c r="X1924" s="1429"/>
      <c r="Y1924" s="1429"/>
      <c r="Z1924" s="1429"/>
    </row>
    <row r="1925" spans="1:26">
      <c r="A1925" s="1427"/>
      <c r="B1925" s="1430"/>
      <c r="C1925" s="1429"/>
      <c r="D1925" s="1429"/>
      <c r="E1925" s="1429"/>
      <c r="F1925" s="1429"/>
      <c r="G1925" s="1429"/>
      <c r="H1925" s="1429"/>
      <c r="I1925" s="1429"/>
      <c r="J1925" s="1429"/>
      <c r="K1925" s="1430"/>
      <c r="L1925" s="1430"/>
      <c r="M1925" s="1429"/>
      <c r="N1925" s="1429"/>
      <c r="O1925" s="1429"/>
      <c r="P1925" s="1429"/>
      <c r="Q1925" s="1429"/>
      <c r="R1925" s="1429"/>
      <c r="S1925" s="1429"/>
      <c r="T1925" s="1430"/>
      <c r="U1925" s="1430"/>
      <c r="V1925" s="1430"/>
      <c r="W1925" s="1429"/>
      <c r="X1925" s="1429"/>
      <c r="Y1925" s="1429"/>
      <c r="Z1925" s="1429"/>
    </row>
    <row r="1926" spans="1:26">
      <c r="A1926" s="1427"/>
      <c r="B1926" s="1430"/>
      <c r="C1926" s="1429"/>
      <c r="D1926" s="1429"/>
      <c r="E1926" s="1429"/>
      <c r="F1926" s="1429"/>
      <c r="G1926" s="1429"/>
      <c r="H1926" s="1429"/>
      <c r="I1926" s="1429"/>
      <c r="J1926" s="1429"/>
      <c r="K1926" s="1430"/>
      <c r="L1926" s="1430"/>
      <c r="M1926" s="1429"/>
      <c r="N1926" s="1429"/>
      <c r="O1926" s="1429"/>
      <c r="P1926" s="1429"/>
      <c r="Q1926" s="1429"/>
      <c r="R1926" s="1429"/>
      <c r="S1926" s="1429"/>
      <c r="T1926" s="1430"/>
      <c r="U1926" s="1430"/>
      <c r="V1926" s="1430"/>
      <c r="W1926" s="1429"/>
      <c r="X1926" s="1429"/>
      <c r="Y1926" s="1429"/>
      <c r="Z1926" s="1429"/>
    </row>
    <row r="1927" spans="1:26">
      <c r="A1927" s="1431"/>
      <c r="B1927" s="1432" t="s">
        <v>333</v>
      </c>
      <c r="C1927" s="1433"/>
      <c r="D1927" s="1433"/>
      <c r="E1927" s="1433"/>
      <c r="F1927" s="1433"/>
      <c r="G1927" s="1433"/>
      <c r="H1927" s="1433"/>
      <c r="I1927" s="1434"/>
      <c r="J1927" s="1435"/>
      <c r="K1927" s="1432" t="s">
        <v>333</v>
      </c>
      <c r="L1927" s="1436"/>
      <c r="M1927" s="1433"/>
      <c r="N1927" s="1433"/>
      <c r="O1927" s="1433"/>
      <c r="P1927" s="1433"/>
      <c r="Q1927" s="1433"/>
      <c r="R1927" s="1433"/>
      <c r="S1927" s="1435"/>
      <c r="T1927" s="1437"/>
      <c r="U1927" s="1438"/>
      <c r="V1927" s="1438"/>
      <c r="W1927" s="1439"/>
      <c r="X1927" s="1439"/>
      <c r="Y1927" s="1439"/>
      <c r="Z1927" s="1439"/>
    </row>
    <row r="1928" spans="1:26">
      <c r="A1928" s="1431"/>
      <c r="B1928" s="1437" t="s">
        <v>334</v>
      </c>
      <c r="C1928" s="1439"/>
      <c r="D1928" s="1439"/>
      <c r="E1928" s="1439"/>
      <c r="F1928" s="1439"/>
      <c r="G1928" s="1439"/>
      <c r="H1928" s="1439"/>
      <c r="I1928" s="1435"/>
      <c r="J1928" s="1435"/>
      <c r="K1928" s="1437" t="s">
        <v>334</v>
      </c>
      <c r="L1928" s="1438"/>
      <c r="M1928" s="1439"/>
      <c r="N1928" s="1439"/>
      <c r="O1928" s="1439"/>
      <c r="P1928" s="1439"/>
      <c r="Q1928" s="1439"/>
      <c r="R1928" s="1439"/>
      <c r="S1928" s="1435"/>
      <c r="T1928" s="1437"/>
      <c r="U1928" s="1438"/>
      <c r="V1928" s="1438"/>
      <c r="W1928" s="1439"/>
      <c r="X1928" s="1439"/>
      <c r="Y1928" s="1439"/>
      <c r="Z1928" s="1439"/>
    </row>
    <row r="1929" spans="1:26">
      <c r="A1929" s="1440"/>
      <c r="B1929" s="1432" t="s">
        <v>335</v>
      </c>
      <c r="C1929" s="1432"/>
      <c r="D1929" s="1432"/>
      <c r="E1929" s="1432"/>
      <c r="F1929" s="1432"/>
      <c r="G1929" s="1432"/>
      <c r="H1929" s="1432"/>
      <c r="I1929" s="1441"/>
      <c r="J1929" s="1434"/>
      <c r="K1929" s="1432">
        <v>0</v>
      </c>
      <c r="L1929" s="1436"/>
      <c r="M1929" s="1436"/>
      <c r="N1929" s="1436"/>
      <c r="O1929" s="1436"/>
      <c r="P1929" s="1436"/>
      <c r="Q1929" s="1436"/>
      <c r="R1929" s="1436"/>
      <c r="S1929" s="1442"/>
      <c r="T1929" s="1432"/>
      <c r="U1929" s="1432"/>
      <c r="V1929" s="1432"/>
      <c r="W1929" s="1432"/>
      <c r="X1929" s="1432"/>
      <c r="Y1929" s="1432"/>
      <c r="Z1929" s="1432"/>
    </row>
    <row r="1931" spans="1:26">
      <c r="A1931" s="1295"/>
      <c r="B1931" s="1295"/>
      <c r="C1931" s="1295"/>
      <c r="D1931" s="1295"/>
      <c r="E1931" s="1295"/>
      <c r="F1931" s="1296" t="s">
        <v>336</v>
      </c>
      <c r="G1931" s="1297"/>
      <c r="H1931" s="1297"/>
      <c r="I1931" s="1297"/>
      <c r="J1931" s="1297"/>
      <c r="K1931" s="1297"/>
      <c r="L1931" s="1297"/>
      <c r="M1931" s="1297"/>
      <c r="N1931" s="1297"/>
      <c r="O1931" s="1297"/>
      <c r="P1931" s="1297"/>
      <c r="Q1931" s="1297"/>
      <c r="R1931" s="1297"/>
      <c r="S1931" s="1297"/>
      <c r="T1931" s="1297"/>
      <c r="U1931" s="1297"/>
      <c r="V1931" s="1297"/>
      <c r="W1931" s="1298"/>
      <c r="X1931" s="1299" t="s">
        <v>292</v>
      </c>
      <c r="Y1931" s="1299"/>
      <c r="Z1931" s="1299"/>
    </row>
    <row r="1932" spans="1:26">
      <c r="A1932" s="1295"/>
      <c r="B1932" s="1295"/>
      <c r="C1932" s="1295"/>
      <c r="D1932" s="1295"/>
      <c r="E1932" s="1295"/>
      <c r="F1932" s="1301"/>
      <c r="G1932" s="1302"/>
      <c r="H1932" s="1302"/>
      <c r="I1932" s="1302"/>
      <c r="J1932" s="1302"/>
      <c r="K1932" s="1302"/>
      <c r="L1932" s="1302"/>
      <c r="M1932" s="1302"/>
      <c r="N1932" s="1302"/>
      <c r="O1932" s="1302"/>
      <c r="P1932" s="1302"/>
      <c r="Q1932" s="1302"/>
      <c r="R1932" s="1302"/>
      <c r="S1932" s="1302"/>
      <c r="T1932" s="1302"/>
      <c r="U1932" s="1302"/>
      <c r="V1932" s="1302"/>
      <c r="W1932" s="1303"/>
      <c r="X1932" s="1299"/>
      <c r="Y1932" s="1299"/>
      <c r="Z1932" s="1299"/>
    </row>
    <row r="1933" spans="1:26">
      <c r="A1933" s="1295"/>
      <c r="B1933" s="1295"/>
      <c r="C1933" s="1295"/>
      <c r="D1933" s="1295"/>
      <c r="E1933" s="1295"/>
      <c r="F1933" s="1301"/>
      <c r="G1933" s="1302"/>
      <c r="H1933" s="1302"/>
      <c r="I1933" s="1302"/>
      <c r="J1933" s="1302"/>
      <c r="K1933" s="1302"/>
      <c r="L1933" s="1302"/>
      <c r="M1933" s="1302"/>
      <c r="N1933" s="1302"/>
      <c r="O1933" s="1302"/>
      <c r="P1933" s="1302"/>
      <c r="Q1933" s="1302"/>
      <c r="R1933" s="1302"/>
      <c r="S1933" s="1302"/>
      <c r="T1933" s="1302"/>
      <c r="U1933" s="1302"/>
      <c r="V1933" s="1302"/>
      <c r="W1933" s="1303"/>
      <c r="X1933" s="1299" t="s">
        <v>293</v>
      </c>
      <c r="Y1933" s="1299"/>
      <c r="Z1933" s="1299"/>
    </row>
    <row r="1934" spans="1:26">
      <c r="A1934" s="1295"/>
      <c r="B1934" s="1295"/>
      <c r="C1934" s="1295"/>
      <c r="D1934" s="1295"/>
      <c r="E1934" s="1295"/>
      <c r="F1934" s="1304"/>
      <c r="G1934" s="1305"/>
      <c r="H1934" s="1305"/>
      <c r="I1934" s="1305"/>
      <c r="J1934" s="1305"/>
      <c r="K1934" s="1305"/>
      <c r="L1934" s="1305"/>
      <c r="M1934" s="1305"/>
      <c r="N1934" s="1305"/>
      <c r="O1934" s="1305"/>
      <c r="P1934" s="1305"/>
      <c r="Q1934" s="1305"/>
      <c r="R1934" s="1305"/>
      <c r="S1934" s="1305"/>
      <c r="T1934" s="1305"/>
      <c r="U1934" s="1305"/>
      <c r="V1934" s="1305"/>
      <c r="W1934" s="1306"/>
      <c r="X1934" s="1299"/>
      <c r="Y1934" s="1299"/>
      <c r="Z1934" s="1299"/>
    </row>
    <row r="1935" spans="1:26">
      <c r="A1935" s="1295"/>
      <c r="B1935" s="1295"/>
      <c r="C1935" s="1295"/>
      <c r="D1935" s="1295"/>
      <c r="E1935" s="1295"/>
      <c r="F1935" s="1307"/>
      <c r="G1935" s="1308"/>
      <c r="H1935" s="1308"/>
      <c r="I1935" s="1308"/>
      <c r="J1935" s="1308"/>
      <c r="K1935" s="1308"/>
      <c r="L1935" s="1308"/>
      <c r="M1935" s="1308"/>
      <c r="N1935" s="1308"/>
      <c r="O1935" s="1308"/>
      <c r="P1935" s="1308"/>
      <c r="Q1935" s="1308"/>
      <c r="R1935" s="1308"/>
      <c r="S1935" s="1308"/>
      <c r="T1935" s="1308"/>
      <c r="U1935" s="1309"/>
      <c r="V1935" s="1309"/>
      <c r="W1935" s="1309"/>
      <c r="X1935" s="1309"/>
      <c r="Y1935" s="1308"/>
      <c r="Z1935" s="1308"/>
    </row>
    <row r="1936" spans="1:26" ht="15.6">
      <c r="A1936" s="1295"/>
      <c r="B1936" s="1295"/>
      <c r="C1936" s="1295"/>
      <c r="D1936" s="1295"/>
      <c r="E1936" s="1295"/>
      <c r="F1936" s="1310"/>
      <c r="G1936" s="1311"/>
      <c r="H1936" s="1311"/>
      <c r="I1936" s="1311"/>
      <c r="J1936" s="1311"/>
      <c r="K1936" s="1311"/>
      <c r="L1936" s="1311"/>
      <c r="M1936" s="1311"/>
      <c r="N1936" s="1311"/>
      <c r="O1936" s="1311"/>
      <c r="P1936" s="1311"/>
      <c r="Q1936" s="1311"/>
      <c r="R1936" s="1311"/>
      <c r="S1936" s="1312"/>
      <c r="T1936" s="1313" t="s">
        <v>294</v>
      </c>
      <c r="U1936" s="1313"/>
      <c r="V1936" s="1314"/>
      <c r="W1936" s="1315"/>
      <c r="X1936" s="1315"/>
      <c r="Y1936" s="1315"/>
      <c r="Z1936" s="1316"/>
    </row>
    <row r="1937" spans="1:26">
      <c r="A1937" s="1295"/>
      <c r="B1937" s="1295"/>
      <c r="C1937" s="1295"/>
      <c r="D1937" s="1295"/>
      <c r="E1937" s="1295"/>
      <c r="F1937" s="1317"/>
      <c r="G1937" s="1318"/>
      <c r="H1937" s="1318"/>
      <c r="I1937" s="1318"/>
      <c r="J1937" s="1318"/>
      <c r="K1937" s="1318"/>
      <c r="L1937" s="1318"/>
      <c r="M1937" s="1318"/>
      <c r="N1937" s="1318"/>
      <c r="O1937" s="1318"/>
      <c r="P1937" s="1318"/>
      <c r="Q1937" s="1318"/>
      <c r="R1937" s="1318"/>
      <c r="S1937" s="1318"/>
      <c r="T1937" s="1318"/>
      <c r="U1937" s="1319"/>
      <c r="V1937" s="1319"/>
      <c r="W1937" s="1319"/>
      <c r="X1937" s="1319"/>
      <c r="Y1937" s="1318"/>
      <c r="Z1937" s="1318"/>
    </row>
    <row r="1938" spans="1:26">
      <c r="A1938" s="1320" t="s">
        <v>295</v>
      </c>
      <c r="B1938" s="1321"/>
      <c r="C1938" s="1321"/>
      <c r="D1938" s="1321"/>
      <c r="E1938" s="1321"/>
      <c r="F1938" s="1321"/>
      <c r="G1938" s="1321"/>
      <c r="H1938" s="1321"/>
      <c r="I1938" s="1321"/>
      <c r="J1938" s="1321"/>
      <c r="K1938" s="1321"/>
      <c r="L1938" s="1321"/>
      <c r="M1938" s="1321"/>
      <c r="N1938" s="1321"/>
      <c r="O1938" s="1321"/>
      <c r="P1938" s="1321"/>
      <c r="Q1938" s="1321"/>
      <c r="R1938" s="1321"/>
      <c r="S1938" s="1321"/>
      <c r="T1938" s="1321"/>
      <c r="U1938" s="1321"/>
      <c r="V1938" s="1321"/>
      <c r="W1938" s="1321"/>
      <c r="X1938" s="1321"/>
      <c r="Y1938" s="1321"/>
      <c r="Z1938" s="1322"/>
    </row>
    <row r="1939" spans="1:26">
      <c r="A1939" s="1323" t="s">
        <v>296</v>
      </c>
      <c r="B1939" s="1323"/>
      <c r="C1939" s="1323"/>
      <c r="D1939" s="1323"/>
      <c r="E1939" s="1323"/>
      <c r="F1939" s="1324"/>
      <c r="G1939" s="1324"/>
      <c r="H1939" s="1324"/>
      <c r="I1939" s="1324"/>
      <c r="J1939" s="1324"/>
      <c r="K1939" s="1324"/>
      <c r="L1939" s="1325" t="s">
        <v>297</v>
      </c>
      <c r="M1939" s="1325"/>
      <c r="N1939" s="1325"/>
      <c r="O1939" s="1326"/>
      <c r="P1939" s="1327"/>
      <c r="Q1939" s="1327"/>
      <c r="R1939" s="1327"/>
      <c r="S1939" s="1327"/>
      <c r="T1939" s="1325" t="s">
        <v>298</v>
      </c>
      <c r="U1939" s="1325"/>
      <c r="V1939" s="1325"/>
      <c r="W1939" s="1325"/>
      <c r="X1939" s="1328"/>
      <c r="Y1939" s="1329"/>
      <c r="Z1939" s="1330"/>
    </row>
    <row r="1940" spans="1:26">
      <c r="A1940" s="1331" t="s">
        <v>299</v>
      </c>
      <c r="B1940" s="1332"/>
      <c r="C1940" s="1332"/>
      <c r="D1940" s="1332"/>
      <c r="E1940" s="1333"/>
      <c r="F1940" s="1334" t="s">
        <v>300</v>
      </c>
      <c r="G1940" s="1335"/>
      <c r="H1940" s="1335"/>
      <c r="I1940" s="1335"/>
      <c r="J1940" s="1335"/>
      <c r="K1940" s="1335"/>
      <c r="L1940" s="1335"/>
      <c r="M1940" s="1335"/>
      <c r="N1940" s="1335"/>
      <c r="O1940" s="1335"/>
      <c r="P1940" s="1335"/>
      <c r="Q1940" s="1335"/>
      <c r="R1940" s="1335"/>
      <c r="S1940" s="1335"/>
      <c r="T1940" s="1335"/>
      <c r="U1940" s="1335"/>
      <c r="V1940" s="1335"/>
      <c r="W1940" s="1335"/>
      <c r="X1940" s="1335"/>
      <c r="Y1940" s="1335"/>
      <c r="Z1940" s="1336"/>
    </row>
    <row r="1941" spans="1:26">
      <c r="A1941" s="1337"/>
      <c r="B1941" s="1338"/>
      <c r="C1941" s="1338"/>
      <c r="D1941" s="1338"/>
      <c r="E1941" s="1339"/>
      <c r="F1941" s="1340"/>
      <c r="G1941" s="1341"/>
      <c r="H1941" s="1341"/>
      <c r="I1941" s="1341"/>
      <c r="J1941" s="1341"/>
      <c r="K1941" s="1341"/>
      <c r="L1941" s="1341"/>
      <c r="M1941" s="1341"/>
      <c r="N1941" s="1341"/>
      <c r="O1941" s="1341"/>
      <c r="P1941" s="1341"/>
      <c r="Q1941" s="1341"/>
      <c r="R1941" s="1341"/>
      <c r="S1941" s="1341"/>
      <c r="T1941" s="1341"/>
      <c r="U1941" s="1341"/>
      <c r="V1941" s="1341"/>
      <c r="W1941" s="1341"/>
      <c r="X1941" s="1341"/>
      <c r="Y1941" s="1341"/>
      <c r="Z1941" s="1342"/>
    </row>
    <row r="1942" spans="1:26">
      <c r="A1942" s="1343" t="s">
        <v>301</v>
      </c>
      <c r="B1942" s="1343"/>
      <c r="C1942" s="1343"/>
      <c r="D1942" s="1343"/>
      <c r="E1942" s="1343"/>
      <c r="F1942" s="1324"/>
      <c r="G1942" s="1324"/>
      <c r="H1942" s="1324"/>
      <c r="I1942" s="1324"/>
      <c r="J1942" s="1324"/>
      <c r="K1942" s="1324"/>
      <c r="L1942" s="1324"/>
      <c r="M1942" s="1324"/>
      <c r="N1942" s="1324"/>
      <c r="O1942" s="1324"/>
      <c r="P1942" s="1324"/>
      <c r="Q1942" s="1324"/>
      <c r="R1942" s="1324"/>
      <c r="S1942" s="1344" t="s">
        <v>302</v>
      </c>
      <c r="T1942" s="1345"/>
      <c r="U1942" s="1346"/>
      <c r="V1942" s="1347"/>
      <c r="W1942" s="1347"/>
      <c r="X1942" s="1347"/>
      <c r="Y1942" s="1347"/>
      <c r="Z1942" s="1348"/>
    </row>
    <row r="1943" spans="1:26">
      <c r="A1943" s="1343" t="s">
        <v>303</v>
      </c>
      <c r="B1943" s="1343"/>
      <c r="C1943" s="1343"/>
      <c r="D1943" s="1343"/>
      <c r="E1943" s="1343"/>
      <c r="F1943" s="1324"/>
      <c r="G1943" s="1324"/>
      <c r="H1943" s="1324"/>
      <c r="I1943" s="1324"/>
      <c r="J1943" s="1324"/>
      <c r="K1943" s="1324"/>
      <c r="L1943" s="1324"/>
      <c r="M1943" s="1324"/>
      <c r="N1943" s="1324"/>
      <c r="O1943" s="1324"/>
      <c r="P1943" s="1324"/>
      <c r="Q1943" s="1324"/>
      <c r="R1943" s="1324"/>
      <c r="S1943" s="1344" t="s">
        <v>304</v>
      </c>
      <c r="T1943" s="1345"/>
      <c r="U1943" s="1346"/>
      <c r="V1943" s="1347"/>
      <c r="W1943" s="1347"/>
      <c r="X1943" s="1347"/>
      <c r="Y1943" s="1347"/>
      <c r="Z1943" s="1348"/>
    </row>
    <row r="1944" spans="1:26">
      <c r="A1944" s="1349"/>
      <c r="B1944" s="1349"/>
      <c r="C1944" s="1349"/>
      <c r="D1944" s="1349"/>
      <c r="E1944" s="1349"/>
      <c r="F1944" s="1350"/>
      <c r="G1944" s="1350"/>
      <c r="H1944" s="1350"/>
      <c r="I1944" s="1350"/>
      <c r="J1944" s="1350"/>
      <c r="K1944" s="1350"/>
      <c r="L1944" s="1350"/>
      <c r="M1944" s="1350"/>
      <c r="N1944" s="1350"/>
      <c r="O1944" s="1350"/>
      <c r="P1944" s="1350"/>
      <c r="Q1944" s="1350"/>
      <c r="R1944" s="1350"/>
      <c r="S1944" s="1350"/>
      <c r="T1944" s="1350"/>
      <c r="U1944" s="1350"/>
      <c r="V1944" s="1350"/>
      <c r="W1944" s="1350"/>
      <c r="X1944" s="1350"/>
      <c r="Y1944" s="1350"/>
      <c r="Z1944" s="1351"/>
    </row>
    <row r="1945" spans="1:26">
      <c r="A1945" s="1320" t="s">
        <v>305</v>
      </c>
      <c r="B1945" s="1321"/>
      <c r="C1945" s="1321"/>
      <c r="D1945" s="1321"/>
      <c r="E1945" s="1321"/>
      <c r="F1945" s="1321"/>
      <c r="G1945" s="1321"/>
      <c r="H1945" s="1321"/>
      <c r="I1945" s="1321"/>
      <c r="J1945" s="1321"/>
      <c r="K1945" s="1321"/>
      <c r="L1945" s="1321"/>
      <c r="M1945" s="1321"/>
      <c r="N1945" s="1321"/>
      <c r="O1945" s="1321"/>
      <c r="P1945" s="1321"/>
      <c r="Q1945" s="1321"/>
      <c r="R1945" s="1321"/>
      <c r="S1945" s="1321"/>
      <c r="T1945" s="1321"/>
      <c r="U1945" s="1321"/>
      <c r="V1945" s="1321"/>
      <c r="W1945" s="1321"/>
      <c r="X1945" s="1321"/>
      <c r="Y1945" s="1321"/>
      <c r="Z1945" s="1322"/>
    </row>
    <row r="1946" spans="1:26">
      <c r="A1946" s="1352" t="s">
        <v>306</v>
      </c>
      <c r="B1946" s="1353"/>
      <c r="C1946" s="1354"/>
      <c r="D1946" s="1355" t="s">
        <v>69</v>
      </c>
      <c r="E1946" s="1356"/>
      <c r="F1946" s="1356"/>
      <c r="G1946" s="1356"/>
      <c r="H1946" s="1356"/>
      <c r="I1946" s="1356"/>
      <c r="J1946" s="1356"/>
      <c r="K1946" s="1356"/>
      <c r="L1946" s="1356"/>
      <c r="M1946" s="1356"/>
      <c r="N1946" s="1356"/>
      <c r="O1946" s="1356"/>
      <c r="P1946" s="1356"/>
      <c r="Q1946" s="1356"/>
      <c r="R1946" s="1356"/>
      <c r="S1946" s="1356"/>
      <c r="T1946" s="1356"/>
      <c r="U1946" s="1356"/>
      <c r="V1946" s="1356"/>
      <c r="W1946" s="1356"/>
      <c r="X1946" s="1356"/>
      <c r="Y1946" s="1353"/>
      <c r="Z1946" s="1357" t="s">
        <v>105</v>
      </c>
    </row>
    <row r="1947" spans="1:26">
      <c r="A1947" s="1557">
        <f>'[131]PTO GENERAL'!A76</f>
        <v>5.07</v>
      </c>
      <c r="B1947" s="1359"/>
      <c r="C1947" s="1360"/>
      <c r="D1947" s="1558" t="str">
        <f>'[131]PTO GENERAL'!B76</f>
        <v>CAJA DE INSPECCIÓN SUBTERRÁNEA DE 1 M X 1 M. INCLUYE MARCO Y CONTRAMARCO TIPO CD 2008</v>
      </c>
      <c r="E1947" s="1559"/>
      <c r="F1947" s="1559"/>
      <c r="G1947" s="1559"/>
      <c r="H1947" s="1559"/>
      <c r="I1947" s="1559"/>
      <c r="J1947" s="1559"/>
      <c r="K1947" s="1559"/>
      <c r="L1947" s="1559"/>
      <c r="M1947" s="1559"/>
      <c r="N1947" s="1559"/>
      <c r="O1947" s="1559"/>
      <c r="P1947" s="1559"/>
      <c r="Q1947" s="1559"/>
      <c r="R1947" s="1559"/>
      <c r="S1947" s="1559"/>
      <c r="T1947" s="1559"/>
      <c r="U1947" s="1559"/>
      <c r="V1947" s="1559"/>
      <c r="W1947" s="1559"/>
      <c r="X1947" s="1559"/>
      <c r="Y1947" s="1560"/>
      <c r="Z1947" s="1362" t="str">
        <f>'[131]PTO GENERAL'!D76</f>
        <v>Unidad</v>
      </c>
    </row>
    <row r="1948" spans="1:26">
      <c r="A1948" s="1363"/>
      <c r="B1948" s="1364"/>
      <c r="C1948" s="1365"/>
      <c r="D1948" s="1561"/>
      <c r="E1948" s="1562"/>
      <c r="F1948" s="1562"/>
      <c r="G1948" s="1562"/>
      <c r="H1948" s="1562"/>
      <c r="I1948" s="1562"/>
      <c r="J1948" s="1562"/>
      <c r="K1948" s="1562"/>
      <c r="L1948" s="1562"/>
      <c r="M1948" s="1562"/>
      <c r="N1948" s="1562"/>
      <c r="O1948" s="1562"/>
      <c r="P1948" s="1562"/>
      <c r="Q1948" s="1562"/>
      <c r="R1948" s="1562"/>
      <c r="S1948" s="1562"/>
      <c r="T1948" s="1562"/>
      <c r="U1948" s="1562"/>
      <c r="V1948" s="1562"/>
      <c r="W1948" s="1562"/>
      <c r="X1948" s="1562"/>
      <c r="Y1948" s="1563"/>
      <c r="Z1948" s="1367"/>
    </row>
    <row r="1949" spans="1:26">
      <c r="A1949" s="1350"/>
      <c r="B1949" s="1350"/>
      <c r="C1949" s="1350"/>
      <c r="D1949" s="1350"/>
      <c r="E1949" s="1350"/>
      <c r="F1949" s="1350"/>
      <c r="G1949" s="1350"/>
      <c r="H1949" s="1350"/>
      <c r="I1949" s="1350"/>
      <c r="J1949" s="1350"/>
      <c r="K1949" s="1350"/>
      <c r="L1949" s="1350"/>
      <c r="M1949" s="1350"/>
      <c r="N1949" s="1350"/>
      <c r="O1949" s="1350"/>
      <c r="P1949" s="1350"/>
      <c r="Q1949" s="1350"/>
      <c r="R1949" s="1350"/>
      <c r="S1949" s="1350"/>
      <c r="T1949" s="1350"/>
      <c r="U1949" s="1350"/>
      <c r="V1949" s="1350"/>
      <c r="W1949" s="1350"/>
      <c r="X1949" s="1350"/>
      <c r="Y1949" s="1350"/>
      <c r="Z1949" s="1350"/>
    </row>
    <row r="1950" spans="1:26">
      <c r="A1950" s="1368" t="s">
        <v>309</v>
      </c>
      <c r="B1950" s="1369"/>
      <c r="C1950" s="1369"/>
      <c r="D1950" s="1369"/>
      <c r="E1950" s="1369"/>
      <c r="F1950" s="1369"/>
      <c r="G1950" s="1369"/>
      <c r="H1950" s="1369"/>
      <c r="I1950" s="1369"/>
      <c r="J1950" s="1369"/>
      <c r="K1950" s="1369"/>
      <c r="L1950" s="1369"/>
      <c r="M1950" s="1369"/>
      <c r="N1950" s="1369"/>
      <c r="O1950" s="1369"/>
      <c r="P1950" s="1369"/>
      <c r="Q1950" s="1369"/>
      <c r="R1950" s="1369"/>
      <c r="S1950" s="1369"/>
      <c r="T1950" s="1369"/>
      <c r="U1950" s="1369"/>
      <c r="V1950" s="1369"/>
      <c r="W1950" s="1369"/>
      <c r="X1950" s="1369"/>
      <c r="Y1950" s="1369"/>
      <c r="Z1950" s="1369"/>
    </row>
    <row r="1951" spans="1:26">
      <c r="A1951" s="1370" t="s">
        <v>310</v>
      </c>
      <c r="B1951" s="1371" t="s">
        <v>311</v>
      </c>
      <c r="C1951" s="1372"/>
      <c r="D1951" s="1372"/>
      <c r="E1951" s="1372"/>
      <c r="F1951" s="1372"/>
      <c r="G1951" s="1372"/>
      <c r="H1951" s="1372"/>
      <c r="I1951" s="1372"/>
      <c r="J1951" s="1373"/>
      <c r="K1951" s="1374" t="s">
        <v>312</v>
      </c>
      <c r="L1951" s="1374"/>
      <c r="M1951" s="1374"/>
      <c r="N1951" s="1374"/>
      <c r="O1951" s="1374"/>
      <c r="P1951" s="1374"/>
      <c r="Q1951" s="1374"/>
      <c r="R1951" s="1374"/>
      <c r="S1951" s="1374"/>
      <c r="T1951" s="1374"/>
      <c r="U1951" s="1374"/>
      <c r="V1951" s="1374"/>
      <c r="W1951" s="1371" t="s">
        <v>313</v>
      </c>
      <c r="X1951" s="1372"/>
      <c r="Y1951" s="1373"/>
      <c r="Z1951" s="1371" t="s">
        <v>314</v>
      </c>
    </row>
    <row r="1952" spans="1:26">
      <c r="A1952" s="1375"/>
      <c r="B1952" s="1376"/>
      <c r="C1952" s="1377"/>
      <c r="D1952" s="1377"/>
      <c r="E1952" s="1377"/>
      <c r="F1952" s="1377"/>
      <c r="G1952" s="1377"/>
      <c r="H1952" s="1377"/>
      <c r="I1952" s="1377"/>
      <c r="J1952" s="1378"/>
      <c r="K1952" s="1379" t="s">
        <v>315</v>
      </c>
      <c r="L1952" s="1379"/>
      <c r="M1952" s="1379" t="s">
        <v>316</v>
      </c>
      <c r="N1952" s="1379"/>
      <c r="O1952" s="1379" t="s">
        <v>317</v>
      </c>
      <c r="P1952" s="1379"/>
      <c r="Q1952" s="1380" t="s">
        <v>318</v>
      </c>
      <c r="R1952" s="1381"/>
      <c r="S1952" s="1380" t="s">
        <v>319</v>
      </c>
      <c r="T1952" s="1381"/>
      <c r="U1952" s="1380" t="s">
        <v>320</v>
      </c>
      <c r="V1952" s="1381"/>
      <c r="W1952" s="1376"/>
      <c r="X1952" s="1377"/>
      <c r="Y1952" s="1378"/>
      <c r="Z1952" s="1376"/>
    </row>
    <row r="1953" spans="1:26">
      <c r="A1953" s="1382"/>
      <c r="B1953" s="1383"/>
      <c r="C1953" s="1384"/>
      <c r="D1953" s="1384"/>
      <c r="E1953" s="1384"/>
      <c r="F1953" s="1384"/>
      <c r="G1953" s="1384"/>
      <c r="H1953" s="1384"/>
      <c r="I1953" s="1384"/>
      <c r="J1953" s="1385"/>
      <c r="K1953" s="1379" t="s">
        <v>321</v>
      </c>
      <c r="L1953" s="1379"/>
      <c r="M1953" s="1379" t="s">
        <v>321</v>
      </c>
      <c r="N1953" s="1379"/>
      <c r="O1953" s="1379" t="s">
        <v>321</v>
      </c>
      <c r="P1953" s="1379"/>
      <c r="Q1953" s="1380" t="s">
        <v>322</v>
      </c>
      <c r="R1953" s="1381"/>
      <c r="S1953" s="1380" t="s">
        <v>323</v>
      </c>
      <c r="T1953" s="1381"/>
      <c r="U1953" s="1380" t="s">
        <v>324</v>
      </c>
      <c r="V1953" s="1381"/>
      <c r="W1953" s="1383"/>
      <c r="X1953" s="1384"/>
      <c r="Y1953" s="1385"/>
      <c r="Z1953" s="1383"/>
    </row>
    <row r="1954" spans="1:26">
      <c r="A1954" s="1386"/>
      <c r="B1954" s="1387" t="s">
        <v>329</v>
      </c>
      <c r="C1954" s="1388"/>
      <c r="D1954" s="1388"/>
      <c r="E1954" s="1388"/>
      <c r="F1954" s="1388"/>
      <c r="G1954" s="1388"/>
      <c r="H1954" s="1388"/>
      <c r="I1954" s="1388"/>
      <c r="J1954" s="1389"/>
      <c r="K1954" s="1523"/>
      <c r="L1954" s="1524"/>
      <c r="M1954" s="1390"/>
      <c r="N1954" s="1391"/>
      <c r="O1954" s="1390"/>
      <c r="P1954" s="1391"/>
      <c r="S1954" s="1390"/>
      <c r="T1954" s="1391"/>
      <c r="U1954" s="1390"/>
      <c r="V1954" s="1391"/>
      <c r="W1954" s="1390">
        <v>4</v>
      </c>
      <c r="X1954" s="1392"/>
      <c r="Y1954" s="1391"/>
      <c r="Z1954" s="1393">
        <v>4</v>
      </c>
    </row>
    <row r="1955" spans="1:26">
      <c r="A1955" s="1386"/>
      <c r="B1955" s="1387"/>
      <c r="C1955" s="1388"/>
      <c r="D1955" s="1388"/>
      <c r="E1955" s="1388"/>
      <c r="F1955" s="1388"/>
      <c r="G1955" s="1388"/>
      <c r="H1955" s="1388"/>
      <c r="I1955" s="1388"/>
      <c r="J1955" s="1389"/>
      <c r="K1955" s="1390"/>
      <c r="L1955" s="1391"/>
      <c r="M1955" s="1390"/>
      <c r="N1955" s="1391"/>
      <c r="O1955" s="1390"/>
      <c r="P1955" s="1391"/>
      <c r="Q1955" s="1390"/>
      <c r="R1955" s="1391"/>
      <c r="S1955" s="1390"/>
      <c r="T1955" s="1391"/>
      <c r="U1955" s="1390"/>
      <c r="V1955" s="1391"/>
      <c r="W1955" s="1390"/>
      <c r="X1955" s="1392"/>
      <c r="Y1955" s="1391"/>
      <c r="Z1955" s="1549">
        <v>0</v>
      </c>
    </row>
    <row r="1956" spans="1:26">
      <c r="A1956" s="1386"/>
      <c r="B1956" s="1387"/>
      <c r="C1956" s="1388"/>
      <c r="D1956" s="1388"/>
      <c r="E1956" s="1388"/>
      <c r="F1956" s="1388"/>
      <c r="G1956" s="1388"/>
      <c r="H1956" s="1388"/>
      <c r="I1956" s="1388"/>
      <c r="J1956" s="1389"/>
      <c r="K1956" s="1390"/>
      <c r="L1956" s="1391"/>
      <c r="M1956" s="1390"/>
      <c r="N1956" s="1391"/>
      <c r="O1956" s="1390"/>
      <c r="P1956" s="1391"/>
      <c r="Q1956" s="1390"/>
      <c r="R1956" s="1391"/>
      <c r="S1956" s="1390"/>
      <c r="T1956" s="1391"/>
      <c r="U1956" s="1390"/>
      <c r="V1956" s="1391"/>
      <c r="W1956" s="1390"/>
      <c r="X1956" s="1392"/>
      <c r="Y1956" s="1391"/>
      <c r="Z1956" s="1549">
        <v>0</v>
      </c>
    </row>
    <row r="1957" spans="1:26">
      <c r="A1957" s="1386"/>
      <c r="B1957" s="1387"/>
      <c r="C1957" s="1388"/>
      <c r="D1957" s="1388"/>
      <c r="E1957" s="1388"/>
      <c r="F1957" s="1388"/>
      <c r="G1957" s="1388"/>
      <c r="H1957" s="1388"/>
      <c r="I1957" s="1388"/>
      <c r="J1957" s="1389"/>
      <c r="K1957" s="1390"/>
      <c r="L1957" s="1391"/>
      <c r="M1957" s="1390"/>
      <c r="N1957" s="1391"/>
      <c r="O1957" s="1390"/>
      <c r="P1957" s="1391"/>
      <c r="Q1957" s="1390"/>
      <c r="R1957" s="1391"/>
      <c r="S1957" s="1390"/>
      <c r="T1957" s="1391"/>
      <c r="U1957" s="1390"/>
      <c r="V1957" s="1391"/>
      <c r="W1957" s="1390"/>
      <c r="X1957" s="1392"/>
      <c r="Y1957" s="1391"/>
      <c r="Z1957" s="1393">
        <v>0</v>
      </c>
    </row>
    <row r="1958" spans="1:26">
      <c r="A1958" s="1386"/>
      <c r="B1958" s="1387"/>
      <c r="C1958" s="1388"/>
      <c r="D1958" s="1388"/>
      <c r="E1958" s="1388"/>
      <c r="F1958" s="1388"/>
      <c r="G1958" s="1388"/>
      <c r="H1958" s="1388"/>
      <c r="I1958" s="1388"/>
      <c r="J1958" s="1389"/>
      <c r="K1958" s="1390"/>
      <c r="L1958" s="1391"/>
      <c r="M1958" s="1390"/>
      <c r="N1958" s="1391"/>
      <c r="Q1958" s="1390"/>
      <c r="R1958" s="1391"/>
      <c r="S1958" s="1390"/>
      <c r="T1958" s="1391"/>
      <c r="U1958" s="1390"/>
      <c r="V1958" s="1391"/>
      <c r="W1958" s="1390"/>
      <c r="X1958" s="1392"/>
      <c r="Y1958" s="1391"/>
      <c r="Z1958" s="1393">
        <v>0</v>
      </c>
    </row>
    <row r="1959" spans="1:26">
      <c r="A1959" s="1394"/>
      <c r="B1959" s="1395"/>
      <c r="C1959" s="1396"/>
      <c r="D1959" s="1396"/>
      <c r="E1959" s="1396"/>
      <c r="F1959" s="1396"/>
      <c r="G1959" s="1396"/>
      <c r="H1959" s="1396"/>
      <c r="I1959" s="1396"/>
      <c r="J1959" s="1397"/>
      <c r="K1959" s="1398"/>
      <c r="L1959" s="1399"/>
      <c r="M1959" s="1398"/>
      <c r="N1959" s="1399"/>
      <c r="O1959" s="1398"/>
      <c r="P1959" s="1399"/>
      <c r="Q1959" s="1398"/>
      <c r="R1959" s="1399"/>
      <c r="S1959" s="1398"/>
      <c r="T1959" s="1399"/>
      <c r="U1959" s="1398"/>
      <c r="V1959" s="1399"/>
      <c r="W1959" s="1398"/>
      <c r="X1959" s="1400"/>
      <c r="Y1959" s="1399"/>
      <c r="Z1959" s="1401">
        <v>0</v>
      </c>
    </row>
    <row r="1960" spans="1:26">
      <c r="A1960" s="1402" t="s">
        <v>326</v>
      </c>
      <c r="B1960" s="1403"/>
      <c r="C1960" s="1404"/>
      <c r="D1960" s="1404"/>
      <c r="E1960" s="1404"/>
      <c r="F1960" s="1404"/>
      <c r="G1960" s="1404"/>
      <c r="H1960" s="1404"/>
      <c r="I1960" s="1404"/>
      <c r="J1960" s="1404"/>
      <c r="K1960" s="1404"/>
      <c r="L1960" s="1404"/>
      <c r="M1960" s="1404"/>
      <c r="N1960" s="1404"/>
      <c r="O1960" s="1404"/>
      <c r="P1960" s="1404"/>
      <c r="Q1960" s="1404"/>
      <c r="R1960" s="1404"/>
      <c r="S1960" s="1404"/>
      <c r="T1960" s="1404"/>
      <c r="U1960" s="1404"/>
      <c r="V1960" s="1404"/>
      <c r="W1960" s="1404"/>
      <c r="X1960" s="1404"/>
      <c r="Y1960" s="1404"/>
      <c r="Z1960" s="1405">
        <v>4</v>
      </c>
    </row>
    <row r="1961" spans="1:26">
      <c r="A1961" s="1406"/>
      <c r="B1961" s="1406"/>
      <c r="C1961" s="1406"/>
      <c r="D1961" s="1406"/>
      <c r="E1961" s="1406"/>
      <c r="F1961" s="1406"/>
      <c r="G1961" s="1406"/>
      <c r="H1961" s="1406"/>
      <c r="I1961" s="1406"/>
      <c r="J1961" s="1406"/>
      <c r="K1961" s="1406"/>
      <c r="L1961" s="1406"/>
      <c r="M1961" s="1406"/>
      <c r="N1961" s="1406"/>
      <c r="O1961" s="1406"/>
      <c r="P1961" s="1406"/>
      <c r="Q1961" s="1406"/>
      <c r="R1961" s="1406"/>
      <c r="S1961" s="1406"/>
      <c r="T1961" s="1406"/>
      <c r="U1961" s="1406"/>
      <c r="V1961" s="1406"/>
      <c r="W1961" s="1406"/>
      <c r="X1961" s="1406"/>
      <c r="Y1961" s="1407"/>
      <c r="Z1961" s="1407"/>
    </row>
    <row r="1962" spans="1:26">
      <c r="A1962" s="1368" t="s">
        <v>327</v>
      </c>
      <c r="B1962" s="1369"/>
      <c r="C1962" s="1369"/>
      <c r="D1962" s="1369"/>
      <c r="E1962" s="1369"/>
      <c r="F1962" s="1369"/>
      <c r="G1962" s="1369"/>
      <c r="H1962" s="1369"/>
      <c r="I1962" s="1369"/>
      <c r="J1962" s="1369"/>
      <c r="K1962" s="1369"/>
      <c r="L1962" s="1369"/>
      <c r="M1962" s="1369"/>
      <c r="N1962" s="1369"/>
      <c r="O1962" s="1369"/>
      <c r="P1962" s="1369"/>
      <c r="Q1962" s="1369"/>
      <c r="R1962" s="1369"/>
      <c r="S1962" s="1369"/>
      <c r="T1962" s="1369"/>
      <c r="U1962" s="1369"/>
      <c r="V1962" s="1369"/>
      <c r="W1962" s="1369"/>
      <c r="X1962" s="1369"/>
      <c r="Y1962" s="1369"/>
      <c r="Z1962" s="1369"/>
    </row>
    <row r="1963" spans="1:26">
      <c r="A1963" s="1408" t="s">
        <v>328</v>
      </c>
      <c r="B1963" s="1356"/>
      <c r="C1963" s="1356"/>
      <c r="D1963" s="1356"/>
      <c r="E1963" s="1356"/>
      <c r="F1963" s="1356"/>
      <c r="G1963" s="1356"/>
      <c r="H1963" s="1356"/>
      <c r="I1963" s="1356"/>
      <c r="J1963" s="1356"/>
      <c r="K1963" s="1356"/>
      <c r="L1963" s="1356"/>
      <c r="M1963" s="1356"/>
      <c r="N1963" s="1356"/>
      <c r="O1963" s="1356"/>
      <c r="P1963" s="1356"/>
      <c r="Q1963" s="1356"/>
      <c r="R1963" s="1356"/>
      <c r="S1963" s="1356"/>
      <c r="T1963" s="1356"/>
      <c r="U1963" s="1356"/>
      <c r="V1963" s="1356"/>
      <c r="W1963" s="1356"/>
      <c r="X1963" s="1356"/>
      <c r="Y1963" s="1356"/>
      <c r="Z1963" s="1356"/>
    </row>
    <row r="1964" spans="1:26">
      <c r="B1964" s="1409"/>
      <c r="C1964" s="1409"/>
      <c r="D1964" s="1409"/>
      <c r="E1964" s="1409"/>
      <c r="F1964" s="1409"/>
      <c r="G1964" s="1409"/>
      <c r="H1964" s="1409"/>
      <c r="I1964" s="1409"/>
      <c r="J1964" s="1409"/>
      <c r="K1964" s="1409"/>
      <c r="L1964" s="1486"/>
      <c r="M1964" s="1486"/>
      <c r="N1964" s="1486"/>
      <c r="O1964" s="1486"/>
      <c r="P1964" s="1409"/>
      <c r="Q1964" s="1409"/>
      <c r="R1964" s="1409"/>
      <c r="S1964" s="1409"/>
      <c r="T1964" s="1409"/>
      <c r="U1964" s="1409"/>
      <c r="V1964" s="1409"/>
      <c r="W1964" s="1409"/>
      <c r="X1964" s="1409"/>
      <c r="Y1964" s="1409"/>
      <c r="Z1964" s="1409"/>
    </row>
    <row r="1965" spans="1:26">
      <c r="A1965" s="1413"/>
      <c r="B1965" s="1349"/>
      <c r="C1965" s="1349"/>
      <c r="D1965" s="1349"/>
      <c r="E1965" s="1349"/>
      <c r="F1965" s="1349"/>
      <c r="G1965" s="1349"/>
      <c r="H1965" s="1349"/>
      <c r="I1965" s="1349"/>
      <c r="J1965" s="1349"/>
      <c r="K1965" s="1349"/>
      <c r="L1965" s="1349"/>
      <c r="M1965" s="1349"/>
      <c r="N1965" s="1349"/>
      <c r="O1965" s="1349"/>
      <c r="P1965" s="1349"/>
      <c r="Q1965" s="1349"/>
      <c r="R1965" s="1349"/>
      <c r="S1965" s="1349"/>
      <c r="T1965" s="1349"/>
      <c r="U1965" s="1349"/>
      <c r="V1965" s="1349"/>
      <c r="W1965" s="1349"/>
      <c r="X1965" s="1349"/>
      <c r="Y1965" s="1349"/>
      <c r="Z1965" s="1349"/>
    </row>
    <row r="1966" spans="1:26">
      <c r="A1966" s="1413"/>
      <c r="B1966" s="1349"/>
      <c r="C1966" s="1349"/>
      <c r="D1966" s="1349"/>
      <c r="E1966" s="1349"/>
      <c r="F1966" s="1349"/>
      <c r="G1966" s="1349"/>
      <c r="H1966" s="1349"/>
      <c r="I1966" s="1349"/>
      <c r="J1966" s="1349"/>
      <c r="K1966" s="1349"/>
      <c r="L1966" s="1349"/>
      <c r="M1966" s="1349"/>
      <c r="N1966" s="1349"/>
      <c r="O1966" s="1349"/>
      <c r="P1966" s="1349"/>
      <c r="Q1966" s="1349"/>
      <c r="R1966" s="1349"/>
      <c r="S1966" s="1349"/>
      <c r="T1966" s="1349"/>
      <c r="U1966" s="1349"/>
      <c r="V1966" s="1349"/>
      <c r="W1966" s="1349"/>
      <c r="X1966" s="1349"/>
      <c r="Y1966" s="1349"/>
      <c r="Z1966" s="1349"/>
    </row>
    <row r="1967" spans="1:26">
      <c r="A1967" s="1413"/>
      <c r="B1967" s="1349"/>
      <c r="C1967" s="1349"/>
      <c r="D1967" s="1349"/>
      <c r="E1967" s="1349"/>
      <c r="F1967" s="1349"/>
      <c r="G1967" s="1349"/>
      <c r="H1967" s="1349"/>
      <c r="I1967" s="1349"/>
      <c r="J1967" s="1349"/>
      <c r="K1967" s="1349"/>
      <c r="L1967" s="1349"/>
      <c r="M1967" s="1349"/>
      <c r="N1967" s="1349"/>
      <c r="O1967" s="1349"/>
      <c r="P1967" s="1349"/>
      <c r="Q1967" s="1349"/>
      <c r="R1967" s="1349"/>
      <c r="S1967" s="1349"/>
      <c r="T1967" s="1349"/>
      <c r="U1967" s="1349"/>
      <c r="V1967" s="1349"/>
      <c r="W1967" s="1349"/>
      <c r="X1967" s="1349"/>
      <c r="Y1967" s="1349"/>
      <c r="Z1967" s="1349"/>
    </row>
    <row r="1968" spans="1:26">
      <c r="A1968" s="1413"/>
      <c r="B1968" s="1349"/>
      <c r="C1968" s="1349"/>
      <c r="D1968" s="1349"/>
      <c r="E1968" s="1349"/>
      <c r="F1968" s="1349"/>
      <c r="G1968" s="1349"/>
      <c r="H1968" s="1349"/>
      <c r="I1968" s="1349"/>
      <c r="J1968" s="1349"/>
      <c r="K1968" s="1349"/>
      <c r="L1968" s="1349"/>
      <c r="M1968" s="1349"/>
      <c r="N1968" s="1349"/>
      <c r="O1968" s="1349"/>
      <c r="P1968" s="1349"/>
      <c r="Q1968" s="1349"/>
      <c r="R1968" s="1349"/>
      <c r="S1968" s="1349"/>
      <c r="T1968" s="1349"/>
      <c r="U1968" s="1349"/>
      <c r="V1968" s="1349"/>
      <c r="W1968" s="1349"/>
      <c r="X1968" s="1349"/>
      <c r="Y1968" s="1349"/>
      <c r="Z1968" s="1349"/>
    </row>
    <row r="1969" spans="1:26">
      <c r="A1969" s="1413"/>
      <c r="B1969" s="1349"/>
      <c r="C1969" s="1349"/>
      <c r="D1969" s="1349"/>
      <c r="E1969" s="1349"/>
      <c r="F1969" s="1349"/>
      <c r="G1969" s="1349"/>
      <c r="H1969" s="1349"/>
      <c r="I1969" s="1349"/>
      <c r="J1969" s="1349"/>
      <c r="K1969" s="1349"/>
      <c r="L1969" s="1349"/>
      <c r="M1969" s="1349"/>
      <c r="N1969" s="1349"/>
      <c r="O1969" s="1349"/>
      <c r="P1969" s="1349"/>
      <c r="Q1969" s="1349"/>
      <c r="R1969" s="1349"/>
      <c r="S1969" s="1349"/>
      <c r="T1969" s="1349"/>
      <c r="U1969" s="1349"/>
      <c r="V1969" s="1349"/>
      <c r="W1969" s="1349"/>
      <c r="X1969" s="1349"/>
      <c r="Y1969" s="1349"/>
      <c r="Z1969" s="1349"/>
    </row>
    <row r="1970" spans="1:26">
      <c r="A1970" s="1413"/>
      <c r="B1970" s="1349"/>
      <c r="C1970" s="1349"/>
      <c r="D1970" s="1349"/>
      <c r="E1970" s="1349"/>
      <c r="F1970" s="1349"/>
      <c r="G1970" s="1349"/>
      <c r="H1970" s="1349"/>
      <c r="I1970" s="1349"/>
      <c r="J1970" s="1349"/>
      <c r="K1970" s="1349"/>
      <c r="L1970" s="1349"/>
      <c r="M1970" s="1349"/>
      <c r="N1970" s="1349"/>
      <c r="O1970" s="1349"/>
      <c r="P1970" s="1349"/>
      <c r="Q1970" s="1349"/>
      <c r="R1970" s="1349"/>
      <c r="S1970" s="1349"/>
      <c r="T1970" s="1349"/>
      <c r="U1970" s="1349"/>
      <c r="V1970" s="1349"/>
      <c r="W1970" s="1349"/>
      <c r="X1970" s="1349"/>
      <c r="Y1970" s="1349"/>
      <c r="Z1970" s="1349"/>
    </row>
    <row r="1971" spans="1:26">
      <c r="A1971" s="1413"/>
      <c r="B1971" s="1349"/>
      <c r="C1971" s="1349"/>
      <c r="D1971" s="1349"/>
      <c r="E1971" s="1349"/>
      <c r="F1971" s="1349"/>
      <c r="G1971" s="1349"/>
      <c r="H1971" s="1349"/>
      <c r="I1971" s="1349"/>
      <c r="J1971" s="1349"/>
      <c r="K1971" s="1349"/>
      <c r="L1971" s="1349"/>
      <c r="M1971" s="1349"/>
      <c r="N1971" s="1349"/>
      <c r="O1971" s="1349"/>
      <c r="P1971" s="1349"/>
      <c r="Q1971" s="1349"/>
      <c r="R1971" s="1349"/>
      <c r="S1971" s="1349"/>
      <c r="T1971" s="1349"/>
      <c r="U1971" s="1349"/>
      <c r="V1971" s="1349"/>
      <c r="W1971" s="1349"/>
      <c r="X1971" s="1349"/>
      <c r="Y1971" s="1349"/>
      <c r="Z1971" s="1349"/>
    </row>
    <row r="1972" spans="1:26">
      <c r="A1972" s="1413"/>
      <c r="B1972" s="1349"/>
      <c r="C1972" s="1349"/>
      <c r="D1972" s="1349"/>
      <c r="E1972" s="1349"/>
      <c r="F1972" s="1349"/>
      <c r="G1972" s="1349"/>
      <c r="H1972" s="1349"/>
      <c r="I1972" s="1349"/>
      <c r="J1972" s="1349"/>
      <c r="K1972" s="1349"/>
      <c r="L1972" s="1349"/>
      <c r="M1972" s="1349"/>
      <c r="N1972" s="1349"/>
      <c r="O1972" s="1349"/>
      <c r="P1972" s="1349"/>
      <c r="Q1972" s="1349"/>
      <c r="R1972" s="1349"/>
      <c r="S1972" s="1349"/>
      <c r="T1972" s="1349"/>
      <c r="U1972" s="1349"/>
      <c r="V1972" s="1349"/>
      <c r="W1972" s="1349"/>
      <c r="X1972" s="1349"/>
      <c r="Y1972" s="1349"/>
      <c r="Z1972" s="1349"/>
    </row>
    <row r="1973" spans="1:26">
      <c r="A1973" s="1413"/>
      <c r="B1973" s="1349"/>
      <c r="C1973" s="1349"/>
      <c r="D1973" s="1349"/>
      <c r="E1973" s="1349"/>
      <c r="F1973" s="1349"/>
      <c r="G1973" s="1349"/>
      <c r="H1973" s="1349"/>
      <c r="I1973" s="1349"/>
      <c r="J1973" s="1349"/>
      <c r="K1973" s="1349"/>
      <c r="L1973" s="1349"/>
      <c r="M1973" s="1349"/>
      <c r="N1973" s="1349"/>
      <c r="O1973" s="1349"/>
      <c r="P1973" s="1349"/>
      <c r="Q1973" s="1349"/>
      <c r="R1973" s="1349"/>
      <c r="S1973" s="1349"/>
      <c r="T1973" s="1349"/>
      <c r="U1973" s="1349"/>
      <c r="V1973" s="1349"/>
      <c r="W1973" s="1349"/>
      <c r="X1973" s="1349"/>
      <c r="Y1973" s="1349"/>
      <c r="Z1973" s="1349"/>
    </row>
    <row r="1974" spans="1:26">
      <c r="A1974" s="1413"/>
      <c r="B1974" s="1349"/>
      <c r="C1974" s="1349"/>
      <c r="D1974" s="1349"/>
      <c r="E1974" s="1349"/>
      <c r="F1974" s="1349"/>
      <c r="G1974" s="1349"/>
      <c r="H1974" s="1349"/>
      <c r="I1974" s="1349"/>
      <c r="J1974" s="1349"/>
      <c r="K1974" s="1349"/>
      <c r="L1974" s="1349"/>
      <c r="M1974" s="1349"/>
      <c r="N1974" s="1349"/>
      <c r="O1974" s="1349"/>
      <c r="P1974" s="1349"/>
      <c r="Q1974" s="1349"/>
      <c r="R1974" s="1349"/>
      <c r="S1974" s="1349"/>
      <c r="T1974" s="1349"/>
      <c r="U1974" s="1349"/>
      <c r="V1974" s="1349"/>
      <c r="W1974" s="1349"/>
      <c r="X1974" s="1349"/>
      <c r="Y1974" s="1349"/>
      <c r="Z1974" s="1349"/>
    </row>
    <row r="1975" spans="1:26">
      <c r="A1975" s="1413"/>
      <c r="B1975" s="1349"/>
      <c r="C1975" s="1349"/>
      <c r="D1975" s="1349"/>
      <c r="E1975" s="1349"/>
      <c r="F1975" s="1349"/>
      <c r="G1975" s="1349"/>
      <c r="H1975" s="1349"/>
      <c r="I1975" s="1349"/>
      <c r="J1975" s="1349"/>
      <c r="K1975" s="1349"/>
      <c r="L1975" s="1349"/>
      <c r="M1975" s="1349"/>
      <c r="N1975" s="1349"/>
      <c r="O1975" s="1349"/>
      <c r="P1975" s="1349"/>
      <c r="Q1975" s="1349"/>
      <c r="R1975" s="1349"/>
      <c r="S1975" s="1349"/>
      <c r="T1975" s="1349"/>
      <c r="U1975" s="1349"/>
      <c r="V1975" s="1349"/>
      <c r="W1975" s="1349"/>
      <c r="X1975" s="1349"/>
      <c r="Y1975" s="1349"/>
      <c r="Z1975" s="1349"/>
    </row>
    <row r="1976" spans="1:26">
      <c r="A1976" s="1413"/>
      <c r="B1976" s="1349"/>
      <c r="C1976" s="1349"/>
      <c r="D1976" s="1349"/>
      <c r="E1976" s="1349"/>
      <c r="F1976" s="1349"/>
      <c r="G1976" s="1349"/>
      <c r="H1976" s="1349"/>
      <c r="I1976" s="1349"/>
      <c r="J1976" s="1349"/>
      <c r="K1976" s="1349"/>
      <c r="L1976" s="1349"/>
      <c r="M1976" s="1349"/>
      <c r="N1976" s="1349"/>
      <c r="O1976" s="1349"/>
      <c r="P1976" s="1349"/>
      <c r="Q1976" s="1349"/>
      <c r="R1976" s="1349"/>
      <c r="S1976" s="1349"/>
      <c r="T1976" s="1349"/>
      <c r="U1976" s="1349"/>
      <c r="V1976" s="1349"/>
      <c r="W1976" s="1349"/>
      <c r="X1976" s="1349"/>
      <c r="Y1976" s="1349"/>
      <c r="Z1976" s="1349"/>
    </row>
    <row r="1977" spans="1:26">
      <c r="A1977" s="1413"/>
      <c r="B1977" s="1349"/>
      <c r="C1977" s="1349"/>
      <c r="D1977" s="1349"/>
      <c r="E1977" s="1349"/>
      <c r="F1977" s="1349"/>
      <c r="G1977" s="1349"/>
      <c r="H1977" s="1349"/>
      <c r="I1977" s="1349"/>
      <c r="J1977" s="1349"/>
      <c r="K1977" s="1349"/>
      <c r="L1977" s="1349"/>
      <c r="M1977" s="1349"/>
      <c r="N1977" s="1349"/>
      <c r="O1977" s="1349"/>
      <c r="P1977" s="1349"/>
      <c r="Q1977" s="1349"/>
      <c r="R1977" s="1349"/>
      <c r="S1977" s="1349"/>
      <c r="T1977" s="1349"/>
      <c r="U1977" s="1349"/>
      <c r="V1977" s="1349"/>
      <c r="W1977" s="1349"/>
      <c r="X1977" s="1349"/>
      <c r="Y1977" s="1349"/>
      <c r="Z1977" s="1349"/>
    </row>
    <row r="1978" spans="1:26">
      <c r="A1978" s="1413"/>
      <c r="B1978" s="1349"/>
      <c r="C1978" s="1349"/>
      <c r="D1978" s="1349"/>
      <c r="E1978" s="1349"/>
      <c r="F1978" s="1349"/>
      <c r="G1978" s="1349"/>
      <c r="H1978" s="1349"/>
      <c r="I1978" s="1349"/>
      <c r="J1978" s="1349"/>
      <c r="K1978" s="1349"/>
      <c r="L1978" s="1349"/>
      <c r="M1978" s="1349"/>
      <c r="N1978" s="1349"/>
      <c r="O1978" s="1349"/>
      <c r="P1978" s="1349"/>
      <c r="Q1978" s="1349"/>
      <c r="R1978" s="1349"/>
      <c r="S1978" s="1349"/>
      <c r="T1978" s="1349"/>
      <c r="U1978" s="1349"/>
      <c r="V1978" s="1349"/>
      <c r="W1978" s="1349"/>
      <c r="X1978" s="1349"/>
      <c r="Y1978" s="1349"/>
      <c r="Z1978" s="1349"/>
    </row>
    <row r="1979" spans="1:26">
      <c r="A1979" s="1413"/>
      <c r="B1979" s="1349"/>
      <c r="C1979" s="1349"/>
      <c r="D1979" s="1349"/>
      <c r="E1979" s="1349"/>
      <c r="F1979" s="1349"/>
      <c r="G1979" s="1349"/>
      <c r="H1979" s="1349"/>
      <c r="I1979" s="1349"/>
      <c r="J1979" s="1349"/>
      <c r="K1979" s="1349"/>
      <c r="L1979" s="1349"/>
      <c r="M1979" s="1349"/>
      <c r="N1979" s="1349"/>
      <c r="O1979" s="1349"/>
      <c r="P1979" s="1349"/>
      <c r="Q1979" s="1349"/>
      <c r="R1979" s="1349"/>
      <c r="S1979" s="1349"/>
      <c r="T1979" s="1349"/>
      <c r="U1979" s="1349"/>
      <c r="V1979" s="1349"/>
      <c r="W1979" s="1349"/>
      <c r="X1979" s="1349"/>
      <c r="Y1979" s="1349"/>
      <c r="Z1979" s="1349"/>
    </row>
    <row r="1980" spans="1:26">
      <c r="A1980" s="1413"/>
      <c r="B1980" s="1349"/>
      <c r="C1980" s="1349"/>
      <c r="D1980" s="1349"/>
      <c r="E1980" s="1349"/>
      <c r="F1980" s="1349"/>
      <c r="G1980" s="1349"/>
      <c r="H1980" s="1349"/>
      <c r="I1980" s="1349"/>
      <c r="J1980" s="1349"/>
      <c r="K1980" s="1349"/>
      <c r="L1980" s="1349"/>
      <c r="M1980" s="1349"/>
      <c r="N1980" s="1349"/>
      <c r="O1980" s="1349"/>
      <c r="P1980" s="1349"/>
      <c r="Q1980" s="1349"/>
      <c r="R1980" s="1349"/>
      <c r="S1980" s="1349"/>
      <c r="T1980" s="1349"/>
      <c r="U1980" s="1349"/>
      <c r="V1980" s="1349"/>
      <c r="W1980" s="1349"/>
      <c r="X1980" s="1349"/>
      <c r="Y1980" s="1349"/>
      <c r="Z1980" s="1349"/>
    </row>
    <row r="1981" spans="1:26">
      <c r="A1981" s="1413"/>
      <c r="B1981" s="1349"/>
      <c r="C1981" s="1349"/>
      <c r="D1981" s="1349"/>
      <c r="E1981" s="1349"/>
      <c r="F1981" s="1349"/>
      <c r="G1981" s="1349"/>
      <c r="H1981" s="1349"/>
      <c r="I1981" s="1349"/>
      <c r="J1981" s="1349"/>
      <c r="K1981" s="1349"/>
      <c r="L1981" s="1349"/>
      <c r="M1981" s="1349"/>
      <c r="N1981" s="1349"/>
      <c r="O1981" s="1349"/>
      <c r="P1981" s="1349"/>
      <c r="Q1981" s="1349"/>
      <c r="R1981" s="1349"/>
      <c r="S1981" s="1349"/>
      <c r="T1981" s="1349"/>
      <c r="U1981" s="1349"/>
      <c r="V1981" s="1349"/>
      <c r="W1981" s="1349"/>
      <c r="X1981" s="1349"/>
      <c r="Y1981" s="1349"/>
      <c r="Z1981" s="1349"/>
    </row>
    <row r="1982" spans="1:26">
      <c r="A1982" s="1413"/>
      <c r="B1982" s="1349"/>
      <c r="C1982" s="1349"/>
      <c r="D1982" s="1349"/>
      <c r="E1982" s="1349"/>
      <c r="F1982" s="1349"/>
      <c r="G1982" s="1349"/>
      <c r="H1982" s="1349"/>
      <c r="I1982" s="1349"/>
      <c r="J1982" s="1349"/>
      <c r="K1982" s="1349"/>
      <c r="L1982" s="1349"/>
      <c r="M1982" s="1349"/>
      <c r="N1982" s="1349"/>
      <c r="O1982" s="1349"/>
      <c r="P1982" s="1349"/>
      <c r="Q1982" s="1349"/>
      <c r="R1982" s="1349"/>
      <c r="S1982" s="1349"/>
      <c r="T1982" s="1349"/>
      <c r="U1982" s="1349"/>
      <c r="V1982" s="1349"/>
      <c r="W1982" s="1349"/>
      <c r="X1982" s="1349"/>
      <c r="Y1982" s="1349"/>
      <c r="Z1982" s="1349"/>
    </row>
    <row r="1983" spans="1:26">
      <c r="A1983" s="1413"/>
      <c r="B1983" s="1349"/>
      <c r="C1983" s="1349"/>
      <c r="D1983" s="1349"/>
      <c r="E1983" s="1349"/>
      <c r="F1983" s="1349"/>
      <c r="G1983" s="1349"/>
      <c r="H1983" s="1349"/>
      <c r="I1983" s="1349"/>
      <c r="J1983" s="1349"/>
      <c r="K1983" s="1349"/>
      <c r="L1983" s="1349"/>
      <c r="M1983" s="1349"/>
      <c r="N1983" s="1349"/>
      <c r="O1983" s="1349"/>
      <c r="P1983" s="1349"/>
      <c r="Q1983" s="1349"/>
      <c r="R1983" s="1349"/>
      <c r="S1983" s="1349"/>
      <c r="T1983" s="1349"/>
      <c r="U1983" s="1349"/>
      <c r="V1983" s="1349"/>
      <c r="W1983" s="1349"/>
      <c r="X1983" s="1349"/>
      <c r="Y1983" s="1349"/>
      <c r="Z1983" s="1349"/>
    </row>
    <row r="1984" spans="1:26">
      <c r="A1984" s="1413"/>
      <c r="B1984" s="1349"/>
      <c r="C1984" s="1349"/>
      <c r="D1984" s="1349"/>
      <c r="E1984" s="1349"/>
      <c r="F1984" s="1349"/>
      <c r="G1984" s="1349"/>
      <c r="H1984" s="1349"/>
      <c r="I1984" s="1349"/>
      <c r="J1984" s="1349"/>
      <c r="K1984" s="1349"/>
      <c r="L1984" s="1349"/>
      <c r="M1984" s="1349"/>
      <c r="N1984" s="1349"/>
      <c r="O1984" s="1349"/>
      <c r="P1984" s="1349"/>
      <c r="Q1984" s="1349"/>
      <c r="R1984" s="1349"/>
      <c r="S1984" s="1349"/>
      <c r="T1984" s="1349"/>
      <c r="U1984" s="1349"/>
      <c r="V1984" s="1349"/>
      <c r="W1984" s="1349"/>
      <c r="X1984" s="1349"/>
      <c r="Y1984" s="1349"/>
      <c r="Z1984" s="1349"/>
    </row>
    <row r="1985" spans="1:26">
      <c r="A1985" s="1413"/>
      <c r="B1985" s="1349"/>
      <c r="C1985" s="1349"/>
      <c r="D1985" s="1349"/>
      <c r="E1985" s="1349"/>
      <c r="F1985" s="1349"/>
      <c r="G1985" s="1349"/>
      <c r="H1985" s="1349"/>
      <c r="I1985" s="1349"/>
      <c r="J1985" s="1349"/>
      <c r="K1985" s="1349"/>
      <c r="L1985" s="1349"/>
      <c r="M1985" s="1349"/>
      <c r="N1985" s="1349"/>
      <c r="O1985" s="1349"/>
      <c r="P1985" s="1349"/>
      <c r="Q1985" s="1349"/>
      <c r="R1985" s="1349"/>
      <c r="S1985" s="1349"/>
      <c r="T1985" s="1349"/>
      <c r="U1985" s="1349"/>
      <c r="V1985" s="1349"/>
      <c r="W1985" s="1349"/>
      <c r="X1985" s="1349"/>
      <c r="Y1985" s="1349"/>
      <c r="Z1985" s="1349"/>
    </row>
    <row r="1986" spans="1:26">
      <c r="A1986" s="1413"/>
      <c r="B1986" s="1349"/>
      <c r="C1986" s="1349"/>
      <c r="D1986" s="1349"/>
      <c r="E1986" s="1349"/>
      <c r="F1986" s="1349"/>
      <c r="G1986" s="1349"/>
      <c r="H1986" s="1349"/>
      <c r="I1986" s="1349"/>
      <c r="J1986" s="1349"/>
      <c r="K1986" s="1349"/>
      <c r="L1986" s="1349"/>
      <c r="M1986" s="1349"/>
      <c r="N1986" s="1349"/>
      <c r="O1986" s="1349"/>
      <c r="P1986" s="1349"/>
      <c r="Q1986" s="1349"/>
      <c r="R1986" s="1349"/>
      <c r="S1986" s="1349"/>
      <c r="T1986" s="1349"/>
      <c r="U1986" s="1349"/>
      <c r="V1986" s="1349"/>
      <c r="W1986" s="1349"/>
      <c r="X1986" s="1349"/>
      <c r="Y1986" s="1349"/>
      <c r="Z1986" s="1349"/>
    </row>
    <row r="1987" spans="1:26">
      <c r="A1987" s="1413"/>
      <c r="B1987" s="1349"/>
      <c r="C1987" s="1349"/>
      <c r="D1987" s="1349"/>
      <c r="E1987" s="1349"/>
      <c r="F1987" s="1349"/>
      <c r="G1987" s="1349"/>
      <c r="H1987" s="1349"/>
      <c r="I1987" s="1349"/>
      <c r="J1987" s="1349"/>
      <c r="K1987" s="1349"/>
      <c r="L1987" s="1349"/>
      <c r="M1987" s="1349"/>
      <c r="N1987" s="1349"/>
      <c r="O1987" s="1349"/>
      <c r="P1987" s="1349"/>
      <c r="Q1987" s="1349"/>
      <c r="R1987" s="1349"/>
      <c r="S1987" s="1349"/>
      <c r="T1987" s="1349"/>
      <c r="U1987" s="1349"/>
      <c r="V1987" s="1349"/>
      <c r="W1987" s="1349"/>
      <c r="X1987" s="1349"/>
      <c r="Y1987" s="1349"/>
      <c r="Z1987" s="1349"/>
    </row>
    <row r="1988" spans="1:26">
      <c r="A1988" s="1413"/>
      <c r="B1988" s="1349"/>
      <c r="C1988" s="1349"/>
      <c r="D1988" s="1349"/>
      <c r="E1988" s="1349"/>
      <c r="F1988" s="1349"/>
      <c r="G1988" s="1349"/>
      <c r="H1988" s="1349"/>
      <c r="I1988" s="1349"/>
      <c r="J1988" s="1349"/>
      <c r="K1988" s="1349"/>
      <c r="L1988" s="1349"/>
      <c r="M1988" s="1349"/>
      <c r="N1988" s="1349"/>
      <c r="O1988" s="1349"/>
      <c r="P1988" s="1349"/>
      <c r="Q1988" s="1349"/>
      <c r="R1988" s="1349"/>
      <c r="S1988" s="1349"/>
      <c r="T1988" s="1349"/>
      <c r="U1988" s="1349"/>
      <c r="V1988" s="1349"/>
      <c r="W1988" s="1349"/>
      <c r="X1988" s="1349"/>
      <c r="Y1988" s="1349"/>
      <c r="Z1988" s="1349"/>
    </row>
    <row r="1989" spans="1:26">
      <c r="A1989" s="1413"/>
      <c r="B1989" s="1349"/>
      <c r="C1989" s="1349"/>
      <c r="D1989" s="1349"/>
      <c r="E1989" s="1349"/>
      <c r="F1989" s="1349"/>
      <c r="G1989" s="1349"/>
      <c r="H1989" s="1349"/>
      <c r="I1989" s="1349"/>
      <c r="J1989" s="1349"/>
      <c r="K1989" s="1349"/>
      <c r="L1989" s="1349"/>
      <c r="M1989" s="1349"/>
      <c r="N1989" s="1349"/>
      <c r="O1989" s="1349"/>
      <c r="P1989" s="1349"/>
      <c r="Q1989" s="1349"/>
      <c r="R1989" s="1349"/>
      <c r="S1989" s="1349"/>
      <c r="T1989" s="1349"/>
      <c r="U1989" s="1349"/>
      <c r="V1989" s="1349"/>
      <c r="W1989" s="1349"/>
      <c r="X1989" s="1349"/>
      <c r="Y1989" s="1349"/>
      <c r="Z1989" s="1349"/>
    </row>
    <row r="1990" spans="1:26">
      <c r="A1990" s="1413"/>
      <c r="B1990" s="1349"/>
      <c r="C1990" s="1349"/>
      <c r="D1990" s="1349"/>
      <c r="E1990" s="1349"/>
      <c r="F1990" s="1349"/>
      <c r="G1990" s="1349"/>
      <c r="H1990" s="1349"/>
      <c r="I1990" s="1349"/>
      <c r="J1990" s="1349"/>
      <c r="K1990" s="1349"/>
      <c r="L1990" s="1349"/>
      <c r="M1990" s="1349"/>
      <c r="N1990" s="1349"/>
      <c r="O1990" s="1349"/>
      <c r="P1990" s="1349"/>
      <c r="Q1990" s="1349"/>
      <c r="R1990" s="1349"/>
      <c r="S1990" s="1349"/>
      <c r="T1990" s="1349"/>
      <c r="U1990" s="1349"/>
      <c r="V1990" s="1349"/>
      <c r="W1990" s="1349"/>
      <c r="X1990" s="1349"/>
      <c r="Y1990" s="1349"/>
      <c r="Z1990" s="1349"/>
    </row>
    <row r="1991" spans="1:26">
      <c r="A1991" s="1413"/>
      <c r="B1991" s="1349"/>
      <c r="C1991" s="1349"/>
      <c r="D1991" s="1349"/>
      <c r="E1991" s="1349"/>
      <c r="F1991" s="1349"/>
      <c r="G1991" s="1349"/>
      <c r="H1991" s="1349"/>
      <c r="I1991" s="1349"/>
      <c r="J1991" s="1349"/>
      <c r="K1991" s="1349"/>
      <c r="L1991" s="1349"/>
      <c r="M1991" s="1349"/>
      <c r="N1991" s="1349"/>
      <c r="O1991" s="1349"/>
      <c r="P1991" s="1349"/>
      <c r="Q1991" s="1349"/>
      <c r="R1991" s="1349"/>
      <c r="S1991" s="1349"/>
      <c r="T1991" s="1349"/>
      <c r="U1991" s="1349"/>
      <c r="V1991" s="1349"/>
      <c r="W1991" s="1349"/>
      <c r="X1991" s="1349"/>
      <c r="Y1991" s="1349"/>
      <c r="Z1991" s="1349"/>
    </row>
    <row r="1992" spans="1:26">
      <c r="A1992" s="1414"/>
      <c r="B1992" s="1415"/>
      <c r="C1992" s="1415"/>
      <c r="D1992" s="1415"/>
      <c r="E1992" s="1415"/>
      <c r="F1992" s="1415"/>
      <c r="G1992" s="1415"/>
      <c r="H1992" s="1415"/>
      <c r="I1992" s="1415"/>
      <c r="J1992" s="1415"/>
      <c r="K1992" s="1415"/>
      <c r="L1992" s="1415"/>
      <c r="M1992" s="1415"/>
      <c r="N1992" s="1415"/>
      <c r="O1992" s="1415"/>
      <c r="P1992" s="1415"/>
      <c r="Q1992" s="1415"/>
      <c r="R1992" s="1415"/>
      <c r="S1992" s="1415"/>
      <c r="T1992" s="1415"/>
      <c r="U1992" s="1415"/>
      <c r="V1992" s="1415"/>
      <c r="W1992" s="1415"/>
      <c r="X1992" s="1415"/>
      <c r="Y1992" s="1415"/>
      <c r="Z1992" s="1415"/>
    </row>
    <row r="1993" spans="1:26">
      <c r="A1993" s="1416"/>
      <c r="B1993" s="1416"/>
      <c r="C1993" s="1416"/>
      <c r="D1993" s="1416"/>
      <c r="E1993" s="1416"/>
      <c r="F1993" s="1416"/>
      <c r="G1993" s="1416"/>
      <c r="H1993" s="1416"/>
      <c r="I1993" s="1416"/>
      <c r="J1993" s="1416"/>
      <c r="K1993" s="1416"/>
      <c r="L1993" s="1416"/>
      <c r="M1993" s="1416"/>
      <c r="N1993" s="1416"/>
      <c r="O1993" s="1416"/>
      <c r="P1993" s="1416"/>
      <c r="Q1993" s="1416"/>
      <c r="R1993" s="1416"/>
      <c r="S1993" s="1416"/>
      <c r="T1993" s="1416"/>
      <c r="U1993" s="1416"/>
      <c r="V1993" s="1416"/>
      <c r="W1993" s="1416"/>
      <c r="X1993" s="1416"/>
      <c r="Y1993" s="1416"/>
      <c r="Z1993" s="1417"/>
    </row>
    <row r="1994" spans="1:26">
      <c r="A1994" s="1320" t="s">
        <v>330</v>
      </c>
      <c r="B1994" s="1321"/>
      <c r="C1994" s="1321"/>
      <c r="D1994" s="1321"/>
      <c r="E1994" s="1321"/>
      <c r="F1994" s="1321"/>
      <c r="G1994" s="1321"/>
      <c r="H1994" s="1321"/>
      <c r="I1994" s="1321"/>
      <c r="J1994" s="1321"/>
      <c r="K1994" s="1321"/>
      <c r="L1994" s="1321"/>
      <c r="M1994" s="1321"/>
      <c r="N1994" s="1321"/>
      <c r="O1994" s="1321"/>
      <c r="P1994" s="1321"/>
      <c r="Q1994" s="1321"/>
      <c r="R1994" s="1321"/>
      <c r="S1994" s="1321"/>
      <c r="T1994" s="1321"/>
      <c r="U1994" s="1321"/>
      <c r="V1994" s="1321"/>
      <c r="W1994" s="1321"/>
      <c r="X1994" s="1321"/>
      <c r="Y1994" s="1321"/>
      <c r="Z1994" s="1321"/>
    </row>
    <row r="1995" spans="1:26">
      <c r="A1995" s="1418"/>
      <c r="B1995" s="1419"/>
      <c r="C1995" s="1419"/>
      <c r="D1995" s="1419"/>
      <c r="E1995" s="1419"/>
      <c r="F1995" s="1419"/>
      <c r="G1995" s="1419"/>
      <c r="H1995" s="1419"/>
      <c r="I1995" s="1419"/>
      <c r="J1995" s="1419"/>
      <c r="K1995" s="1419"/>
      <c r="L1995" s="1419"/>
      <c r="M1995" s="1419"/>
      <c r="N1995" s="1419"/>
      <c r="O1995" s="1419"/>
      <c r="P1995" s="1419"/>
      <c r="Q1995" s="1419"/>
      <c r="R1995" s="1419"/>
      <c r="S1995" s="1419"/>
      <c r="T1995" s="1419"/>
      <c r="U1995" s="1419"/>
      <c r="V1995" s="1419"/>
      <c r="W1995" s="1419"/>
      <c r="X1995" s="1419"/>
      <c r="Y1995" s="1419"/>
      <c r="Z1995" s="1419"/>
    </row>
    <row r="1996" spans="1:26">
      <c r="A1996" s="1420"/>
      <c r="B1996" s="1421"/>
      <c r="C1996" s="1421"/>
      <c r="D1996" s="1421"/>
      <c r="E1996" s="1421"/>
      <c r="F1996" s="1421"/>
      <c r="G1996" s="1421"/>
      <c r="H1996" s="1421"/>
      <c r="I1996" s="1421"/>
      <c r="J1996" s="1421"/>
      <c r="K1996" s="1421"/>
      <c r="L1996" s="1421"/>
      <c r="M1996" s="1421"/>
      <c r="N1996" s="1421"/>
      <c r="O1996" s="1421"/>
      <c r="P1996" s="1421"/>
      <c r="Q1996" s="1421"/>
      <c r="R1996" s="1421"/>
      <c r="S1996" s="1421"/>
      <c r="T1996" s="1421"/>
      <c r="U1996" s="1421"/>
      <c r="V1996" s="1421"/>
      <c r="W1996" s="1421"/>
      <c r="X1996" s="1421"/>
      <c r="Y1996" s="1421"/>
      <c r="Z1996" s="1421"/>
    </row>
    <row r="1997" spans="1:26">
      <c r="A1997" s="1422"/>
      <c r="B1997" s="1423"/>
      <c r="C1997" s="1423"/>
      <c r="D1997" s="1423"/>
      <c r="E1997" s="1423"/>
      <c r="F1997" s="1423"/>
      <c r="G1997" s="1423"/>
      <c r="H1997" s="1423"/>
      <c r="I1997" s="1423"/>
      <c r="J1997" s="1423"/>
      <c r="K1997" s="1423"/>
      <c r="L1997" s="1423"/>
      <c r="M1997" s="1423"/>
      <c r="N1997" s="1423"/>
      <c r="O1997" s="1423"/>
      <c r="P1997" s="1423"/>
      <c r="Q1997" s="1423"/>
      <c r="R1997" s="1423"/>
      <c r="S1997" s="1423"/>
      <c r="T1997" s="1423"/>
      <c r="U1997" s="1423"/>
      <c r="V1997" s="1423"/>
      <c r="W1997" s="1423"/>
      <c r="X1997" s="1423"/>
      <c r="Y1997" s="1423"/>
      <c r="Z1997" s="1423"/>
    </row>
    <row r="1998" spans="1:26">
      <c r="A1998" s="1424"/>
      <c r="B1998" s="1425"/>
      <c r="C1998" s="1425"/>
      <c r="D1998" s="1425"/>
      <c r="E1998" s="1425"/>
      <c r="F1998" s="1425"/>
      <c r="G1998" s="1425"/>
      <c r="H1998" s="1425"/>
      <c r="I1998" s="1425"/>
      <c r="J1998" s="1425"/>
      <c r="K1998" s="1425"/>
      <c r="L1998" s="1425"/>
      <c r="M1998" s="1425"/>
      <c r="N1998" s="1425"/>
      <c r="O1998" s="1425"/>
      <c r="P1998" s="1425"/>
      <c r="Q1998" s="1425"/>
      <c r="R1998" s="1425"/>
      <c r="S1998" s="1425"/>
      <c r="T1998" s="1425"/>
      <c r="U1998" s="1425"/>
      <c r="V1998" s="1425"/>
      <c r="W1998" s="1425"/>
      <c r="X1998" s="1425"/>
      <c r="Y1998" s="1425"/>
      <c r="Z1998" s="1426"/>
    </row>
    <row r="1999" spans="1:26">
      <c r="A1999" s="1427"/>
      <c r="B1999" s="1428" t="s">
        <v>331</v>
      </c>
      <c r="C1999" s="1428"/>
      <c r="D1999" s="1428"/>
      <c r="E1999" s="1428"/>
      <c r="F1999" s="1428"/>
      <c r="G1999" s="1428"/>
      <c r="H1999" s="1429"/>
      <c r="I1999" s="1429"/>
      <c r="J1999" s="1429"/>
      <c r="K1999" s="1428" t="s">
        <v>332</v>
      </c>
      <c r="L1999" s="1428"/>
      <c r="M1999" s="1428"/>
      <c r="N1999" s="1428"/>
      <c r="O1999" s="1428"/>
      <c r="P1999" s="1428"/>
      <c r="Q1999" s="1428"/>
      <c r="R1999" s="1429"/>
      <c r="S1999" s="1429"/>
      <c r="T1999" s="1428"/>
      <c r="U1999" s="1428"/>
      <c r="V1999" s="1428"/>
      <c r="W1999" s="1428"/>
      <c r="X1999" s="1428"/>
      <c r="Y1999" s="1428"/>
      <c r="Z1999" s="1428"/>
    </row>
    <row r="2000" spans="1:26">
      <c r="A2000" s="1427"/>
      <c r="B2000" s="1430"/>
      <c r="C2000" s="1429"/>
      <c r="D2000" s="1429"/>
      <c r="E2000" s="1429"/>
      <c r="F2000" s="1429"/>
      <c r="G2000" s="1429"/>
      <c r="H2000" s="1429"/>
      <c r="I2000" s="1429"/>
      <c r="J2000" s="1429"/>
      <c r="K2000" s="1430"/>
      <c r="L2000" s="1430"/>
      <c r="M2000" s="1429"/>
      <c r="N2000" s="1429"/>
      <c r="O2000" s="1429"/>
      <c r="P2000" s="1429"/>
      <c r="Q2000" s="1429"/>
      <c r="R2000" s="1429"/>
      <c r="S2000" s="1429"/>
      <c r="T2000" s="1430"/>
      <c r="U2000" s="1430"/>
      <c r="V2000" s="1430"/>
      <c r="W2000" s="1429"/>
      <c r="X2000" s="1429"/>
      <c r="Y2000" s="1429"/>
      <c r="Z2000" s="1429"/>
    </row>
    <row r="2001" spans="1:26">
      <c r="A2001" s="1427"/>
      <c r="B2001" s="1430"/>
      <c r="C2001" s="1429"/>
      <c r="D2001" s="1429"/>
      <c r="E2001" s="1429"/>
      <c r="F2001" s="1429"/>
      <c r="G2001" s="1429"/>
      <c r="H2001" s="1429"/>
      <c r="I2001" s="1429"/>
      <c r="J2001" s="1429"/>
      <c r="K2001" s="1430"/>
      <c r="L2001" s="1430"/>
      <c r="M2001" s="1429"/>
      <c r="N2001" s="1429"/>
      <c r="O2001" s="1429"/>
      <c r="P2001" s="1429"/>
      <c r="Q2001" s="1429"/>
      <c r="R2001" s="1429"/>
      <c r="S2001" s="1429"/>
      <c r="T2001" s="1430"/>
      <c r="U2001" s="1430"/>
      <c r="V2001" s="1430"/>
      <c r="W2001" s="1429"/>
      <c r="X2001" s="1429"/>
      <c r="Y2001" s="1429"/>
      <c r="Z2001" s="1429"/>
    </row>
    <row r="2002" spans="1:26">
      <c r="A2002" s="1427"/>
      <c r="B2002" s="1430"/>
      <c r="C2002" s="1429"/>
      <c r="D2002" s="1429"/>
      <c r="E2002" s="1429"/>
      <c r="F2002" s="1429"/>
      <c r="G2002" s="1429"/>
      <c r="H2002" s="1429"/>
      <c r="I2002" s="1429"/>
      <c r="J2002" s="1429"/>
      <c r="K2002" s="1430"/>
      <c r="L2002" s="1430"/>
      <c r="M2002" s="1429"/>
      <c r="N2002" s="1429"/>
      <c r="O2002" s="1429"/>
      <c r="P2002" s="1429"/>
      <c r="Q2002" s="1429"/>
      <c r="R2002" s="1429"/>
      <c r="S2002" s="1429"/>
      <c r="T2002" s="1430"/>
      <c r="U2002" s="1430"/>
      <c r="V2002" s="1430"/>
      <c r="W2002" s="1429"/>
      <c r="X2002" s="1429"/>
      <c r="Y2002" s="1429"/>
      <c r="Z2002" s="1429"/>
    </row>
    <row r="2003" spans="1:26">
      <c r="A2003" s="1431"/>
      <c r="B2003" s="1432" t="s">
        <v>333</v>
      </c>
      <c r="C2003" s="1433"/>
      <c r="D2003" s="1433"/>
      <c r="E2003" s="1433"/>
      <c r="F2003" s="1433"/>
      <c r="G2003" s="1433"/>
      <c r="H2003" s="1433"/>
      <c r="I2003" s="1434"/>
      <c r="J2003" s="1435"/>
      <c r="K2003" s="1432" t="s">
        <v>333</v>
      </c>
      <c r="L2003" s="1436"/>
      <c r="M2003" s="1433"/>
      <c r="N2003" s="1433"/>
      <c r="O2003" s="1433"/>
      <c r="P2003" s="1433"/>
      <c r="Q2003" s="1433"/>
      <c r="R2003" s="1433"/>
      <c r="S2003" s="1435"/>
      <c r="T2003" s="1437"/>
      <c r="U2003" s="1438"/>
      <c r="V2003" s="1438"/>
      <c r="W2003" s="1439"/>
      <c r="X2003" s="1439"/>
      <c r="Y2003" s="1439"/>
      <c r="Z2003" s="1439"/>
    </row>
    <row r="2004" spans="1:26">
      <c r="A2004" s="1431"/>
      <c r="B2004" s="1437" t="s">
        <v>334</v>
      </c>
      <c r="C2004" s="1439"/>
      <c r="D2004" s="1439"/>
      <c r="E2004" s="1439"/>
      <c r="F2004" s="1439"/>
      <c r="G2004" s="1439"/>
      <c r="H2004" s="1439"/>
      <c r="I2004" s="1435"/>
      <c r="J2004" s="1435"/>
      <c r="K2004" s="1437" t="s">
        <v>334</v>
      </c>
      <c r="L2004" s="1438"/>
      <c r="M2004" s="1439"/>
      <c r="N2004" s="1439"/>
      <c r="O2004" s="1439"/>
      <c r="P2004" s="1439"/>
      <c r="Q2004" s="1439"/>
      <c r="R2004" s="1439"/>
      <c r="S2004" s="1435"/>
      <c r="T2004" s="1437"/>
      <c r="U2004" s="1438"/>
      <c r="V2004" s="1438"/>
      <c r="W2004" s="1439"/>
      <c r="X2004" s="1439"/>
      <c r="Y2004" s="1439"/>
      <c r="Z2004" s="1439"/>
    </row>
    <row r="2005" spans="1:26">
      <c r="A2005" s="1440"/>
      <c r="B2005" s="1432" t="s">
        <v>335</v>
      </c>
      <c r="C2005" s="1432"/>
      <c r="D2005" s="1432"/>
      <c r="E2005" s="1432"/>
      <c r="F2005" s="1432"/>
      <c r="G2005" s="1432"/>
      <c r="H2005" s="1432"/>
      <c r="I2005" s="1441"/>
      <c r="J2005" s="1434"/>
      <c r="K2005" s="1432">
        <v>0</v>
      </c>
      <c r="L2005" s="1436"/>
      <c r="M2005" s="1436"/>
      <c r="N2005" s="1436"/>
      <c r="O2005" s="1436"/>
      <c r="P2005" s="1436"/>
      <c r="Q2005" s="1436"/>
      <c r="R2005" s="1436"/>
      <c r="S2005" s="1442"/>
      <c r="T2005" s="1432"/>
      <c r="U2005" s="1432"/>
      <c r="V2005" s="1432"/>
      <c r="W2005" s="1432"/>
      <c r="X2005" s="1432"/>
      <c r="Y2005" s="1432"/>
      <c r="Z2005" s="1432"/>
    </row>
    <row r="2007" spans="1:26">
      <c r="A2007" s="1295"/>
      <c r="B2007" s="1295"/>
      <c r="C2007" s="1295"/>
      <c r="D2007" s="1295"/>
      <c r="E2007" s="1295"/>
      <c r="F2007" s="1296" t="s">
        <v>336</v>
      </c>
      <c r="G2007" s="1297"/>
      <c r="H2007" s="1297"/>
      <c r="I2007" s="1297"/>
      <c r="J2007" s="1297"/>
      <c r="K2007" s="1297"/>
      <c r="L2007" s="1297"/>
      <c r="M2007" s="1297"/>
      <c r="N2007" s="1297"/>
      <c r="O2007" s="1297"/>
      <c r="P2007" s="1297"/>
      <c r="Q2007" s="1297"/>
      <c r="R2007" s="1297"/>
      <c r="S2007" s="1297"/>
      <c r="T2007" s="1297"/>
      <c r="U2007" s="1297"/>
      <c r="V2007" s="1297"/>
      <c r="W2007" s="1298"/>
      <c r="X2007" s="1299" t="s">
        <v>292</v>
      </c>
      <c r="Y2007" s="1299"/>
      <c r="Z2007" s="1299"/>
    </row>
    <row r="2008" spans="1:26">
      <c r="A2008" s="1295"/>
      <c r="B2008" s="1295"/>
      <c r="C2008" s="1295"/>
      <c r="D2008" s="1295"/>
      <c r="E2008" s="1295"/>
      <c r="F2008" s="1301"/>
      <c r="G2008" s="1302"/>
      <c r="H2008" s="1302"/>
      <c r="I2008" s="1302"/>
      <c r="J2008" s="1302"/>
      <c r="K2008" s="1302"/>
      <c r="L2008" s="1302"/>
      <c r="M2008" s="1302"/>
      <c r="N2008" s="1302"/>
      <c r="O2008" s="1302"/>
      <c r="P2008" s="1302"/>
      <c r="Q2008" s="1302"/>
      <c r="R2008" s="1302"/>
      <c r="S2008" s="1302"/>
      <c r="T2008" s="1302"/>
      <c r="U2008" s="1302"/>
      <c r="V2008" s="1302"/>
      <c r="W2008" s="1303"/>
      <c r="X2008" s="1299"/>
      <c r="Y2008" s="1299"/>
      <c r="Z2008" s="1299"/>
    </row>
    <row r="2009" spans="1:26">
      <c r="A2009" s="1295"/>
      <c r="B2009" s="1295"/>
      <c r="C2009" s="1295"/>
      <c r="D2009" s="1295"/>
      <c r="E2009" s="1295"/>
      <c r="F2009" s="1301"/>
      <c r="G2009" s="1302"/>
      <c r="H2009" s="1302"/>
      <c r="I2009" s="1302"/>
      <c r="J2009" s="1302"/>
      <c r="K2009" s="1302"/>
      <c r="L2009" s="1302"/>
      <c r="M2009" s="1302"/>
      <c r="N2009" s="1302"/>
      <c r="O2009" s="1302"/>
      <c r="P2009" s="1302"/>
      <c r="Q2009" s="1302"/>
      <c r="R2009" s="1302"/>
      <c r="S2009" s="1302"/>
      <c r="T2009" s="1302"/>
      <c r="U2009" s="1302"/>
      <c r="V2009" s="1302"/>
      <c r="W2009" s="1303"/>
      <c r="X2009" s="1299" t="s">
        <v>293</v>
      </c>
      <c r="Y2009" s="1299"/>
      <c r="Z2009" s="1299"/>
    </row>
    <row r="2010" spans="1:26">
      <c r="A2010" s="1295"/>
      <c r="B2010" s="1295"/>
      <c r="C2010" s="1295"/>
      <c r="D2010" s="1295"/>
      <c r="E2010" s="1295"/>
      <c r="F2010" s="1304"/>
      <c r="G2010" s="1305"/>
      <c r="H2010" s="1305"/>
      <c r="I2010" s="1305"/>
      <c r="J2010" s="1305"/>
      <c r="K2010" s="1305"/>
      <c r="L2010" s="1305"/>
      <c r="M2010" s="1305"/>
      <c r="N2010" s="1305"/>
      <c r="O2010" s="1305"/>
      <c r="P2010" s="1305"/>
      <c r="Q2010" s="1305"/>
      <c r="R2010" s="1305"/>
      <c r="S2010" s="1305"/>
      <c r="T2010" s="1305"/>
      <c r="U2010" s="1305"/>
      <c r="V2010" s="1305"/>
      <c r="W2010" s="1306"/>
      <c r="X2010" s="1299"/>
      <c r="Y2010" s="1299"/>
      <c r="Z2010" s="1299"/>
    </row>
    <row r="2011" spans="1:26">
      <c r="A2011" s="1295"/>
      <c r="B2011" s="1295"/>
      <c r="C2011" s="1295"/>
      <c r="D2011" s="1295"/>
      <c r="E2011" s="1295"/>
      <c r="F2011" s="1307"/>
      <c r="G2011" s="1308"/>
      <c r="H2011" s="1308"/>
      <c r="I2011" s="1308"/>
      <c r="J2011" s="1308"/>
      <c r="K2011" s="1308"/>
      <c r="L2011" s="1308"/>
      <c r="M2011" s="1308"/>
      <c r="N2011" s="1308"/>
      <c r="O2011" s="1308"/>
      <c r="P2011" s="1308"/>
      <c r="Q2011" s="1308"/>
      <c r="R2011" s="1308"/>
      <c r="S2011" s="1308"/>
      <c r="T2011" s="1308"/>
      <c r="U2011" s="1309"/>
      <c r="V2011" s="1309"/>
      <c r="W2011" s="1309"/>
      <c r="X2011" s="1309"/>
      <c r="Y2011" s="1308"/>
      <c r="Z2011" s="1308"/>
    </row>
    <row r="2012" spans="1:26" ht="15.6">
      <c r="A2012" s="1295"/>
      <c r="B2012" s="1295"/>
      <c r="C2012" s="1295"/>
      <c r="D2012" s="1295"/>
      <c r="E2012" s="1295"/>
      <c r="F2012" s="1310"/>
      <c r="G2012" s="1311"/>
      <c r="H2012" s="1311"/>
      <c r="I2012" s="1311"/>
      <c r="J2012" s="1311"/>
      <c r="K2012" s="1311"/>
      <c r="L2012" s="1311"/>
      <c r="M2012" s="1311"/>
      <c r="N2012" s="1311"/>
      <c r="O2012" s="1311"/>
      <c r="P2012" s="1311"/>
      <c r="Q2012" s="1311"/>
      <c r="R2012" s="1311"/>
      <c r="S2012" s="1312"/>
      <c r="T2012" s="1313" t="s">
        <v>294</v>
      </c>
      <c r="U2012" s="1313"/>
      <c r="V2012" s="1314"/>
      <c r="W2012" s="1315"/>
      <c r="X2012" s="1315"/>
      <c r="Y2012" s="1315"/>
      <c r="Z2012" s="1316"/>
    </row>
    <row r="2013" spans="1:26">
      <c r="A2013" s="1295"/>
      <c r="B2013" s="1295"/>
      <c r="C2013" s="1295"/>
      <c r="D2013" s="1295"/>
      <c r="E2013" s="1295"/>
      <c r="F2013" s="1317"/>
      <c r="G2013" s="1318"/>
      <c r="H2013" s="1318"/>
      <c r="I2013" s="1318"/>
      <c r="J2013" s="1318"/>
      <c r="K2013" s="1318"/>
      <c r="L2013" s="1318"/>
      <c r="M2013" s="1318"/>
      <c r="N2013" s="1318"/>
      <c r="O2013" s="1318"/>
      <c r="P2013" s="1318"/>
      <c r="Q2013" s="1318"/>
      <c r="R2013" s="1318"/>
      <c r="S2013" s="1318"/>
      <c r="T2013" s="1318"/>
      <c r="U2013" s="1319"/>
      <c r="V2013" s="1319"/>
      <c r="W2013" s="1319"/>
      <c r="X2013" s="1319"/>
      <c r="Y2013" s="1318"/>
      <c r="Z2013" s="1318"/>
    </row>
    <row r="2014" spans="1:26">
      <c r="A2014" s="1320" t="s">
        <v>295</v>
      </c>
      <c r="B2014" s="1321"/>
      <c r="C2014" s="1321"/>
      <c r="D2014" s="1321"/>
      <c r="E2014" s="1321"/>
      <c r="F2014" s="1321"/>
      <c r="G2014" s="1321"/>
      <c r="H2014" s="1321"/>
      <c r="I2014" s="1321"/>
      <c r="J2014" s="1321"/>
      <c r="K2014" s="1321"/>
      <c r="L2014" s="1321"/>
      <c r="M2014" s="1321"/>
      <c r="N2014" s="1321"/>
      <c r="O2014" s="1321"/>
      <c r="P2014" s="1321"/>
      <c r="Q2014" s="1321"/>
      <c r="R2014" s="1321"/>
      <c r="S2014" s="1321"/>
      <c r="T2014" s="1321"/>
      <c r="U2014" s="1321"/>
      <c r="V2014" s="1321"/>
      <c r="W2014" s="1321"/>
      <c r="X2014" s="1321"/>
      <c r="Y2014" s="1321"/>
      <c r="Z2014" s="1322"/>
    </row>
    <row r="2015" spans="1:26">
      <c r="A2015" s="1323" t="s">
        <v>296</v>
      </c>
      <c r="B2015" s="1323"/>
      <c r="C2015" s="1323"/>
      <c r="D2015" s="1323"/>
      <c r="E2015" s="1323"/>
      <c r="F2015" s="1324"/>
      <c r="G2015" s="1324"/>
      <c r="H2015" s="1324"/>
      <c r="I2015" s="1324"/>
      <c r="J2015" s="1324"/>
      <c r="K2015" s="1324"/>
      <c r="L2015" s="1325" t="s">
        <v>297</v>
      </c>
      <c r="M2015" s="1325"/>
      <c r="N2015" s="1325"/>
      <c r="O2015" s="1326"/>
      <c r="P2015" s="1327"/>
      <c r="Q2015" s="1327"/>
      <c r="R2015" s="1327"/>
      <c r="S2015" s="1327"/>
      <c r="T2015" s="1325" t="s">
        <v>298</v>
      </c>
      <c r="U2015" s="1325"/>
      <c r="V2015" s="1325"/>
      <c r="W2015" s="1325"/>
      <c r="X2015" s="1328"/>
      <c r="Y2015" s="1329"/>
      <c r="Z2015" s="1330"/>
    </row>
    <row r="2016" spans="1:26">
      <c r="A2016" s="1331" t="s">
        <v>299</v>
      </c>
      <c r="B2016" s="1332"/>
      <c r="C2016" s="1332"/>
      <c r="D2016" s="1332"/>
      <c r="E2016" s="1333"/>
      <c r="F2016" s="1334" t="s">
        <v>300</v>
      </c>
      <c r="G2016" s="1335"/>
      <c r="H2016" s="1335"/>
      <c r="I2016" s="1335"/>
      <c r="J2016" s="1335"/>
      <c r="K2016" s="1335"/>
      <c r="L2016" s="1335"/>
      <c r="M2016" s="1335"/>
      <c r="N2016" s="1335"/>
      <c r="O2016" s="1335"/>
      <c r="P2016" s="1335"/>
      <c r="Q2016" s="1335"/>
      <c r="R2016" s="1335"/>
      <c r="S2016" s="1335"/>
      <c r="T2016" s="1335"/>
      <c r="U2016" s="1335"/>
      <c r="V2016" s="1335"/>
      <c r="W2016" s="1335"/>
      <c r="X2016" s="1335"/>
      <c r="Y2016" s="1335"/>
      <c r="Z2016" s="1336"/>
    </row>
    <row r="2017" spans="1:26">
      <c r="A2017" s="1337"/>
      <c r="B2017" s="1338"/>
      <c r="C2017" s="1338"/>
      <c r="D2017" s="1338"/>
      <c r="E2017" s="1339"/>
      <c r="F2017" s="1340"/>
      <c r="G2017" s="1341"/>
      <c r="H2017" s="1341"/>
      <c r="I2017" s="1341"/>
      <c r="J2017" s="1341"/>
      <c r="K2017" s="1341"/>
      <c r="L2017" s="1341"/>
      <c r="M2017" s="1341"/>
      <c r="N2017" s="1341"/>
      <c r="O2017" s="1341"/>
      <c r="P2017" s="1341"/>
      <c r="Q2017" s="1341"/>
      <c r="R2017" s="1341"/>
      <c r="S2017" s="1341"/>
      <c r="T2017" s="1341"/>
      <c r="U2017" s="1341"/>
      <c r="V2017" s="1341"/>
      <c r="W2017" s="1341"/>
      <c r="X2017" s="1341"/>
      <c r="Y2017" s="1341"/>
      <c r="Z2017" s="1342"/>
    </row>
    <row r="2018" spans="1:26">
      <c r="A2018" s="1343" t="s">
        <v>301</v>
      </c>
      <c r="B2018" s="1343"/>
      <c r="C2018" s="1343"/>
      <c r="D2018" s="1343"/>
      <c r="E2018" s="1343"/>
      <c r="F2018" s="1324"/>
      <c r="G2018" s="1324"/>
      <c r="H2018" s="1324"/>
      <c r="I2018" s="1324"/>
      <c r="J2018" s="1324"/>
      <c r="K2018" s="1324"/>
      <c r="L2018" s="1324"/>
      <c r="M2018" s="1324"/>
      <c r="N2018" s="1324"/>
      <c r="O2018" s="1324"/>
      <c r="P2018" s="1324"/>
      <c r="Q2018" s="1324"/>
      <c r="R2018" s="1324"/>
      <c r="S2018" s="1344" t="s">
        <v>302</v>
      </c>
      <c r="T2018" s="1345"/>
      <c r="U2018" s="1346"/>
      <c r="V2018" s="1347"/>
      <c r="W2018" s="1347"/>
      <c r="X2018" s="1347"/>
      <c r="Y2018" s="1347"/>
      <c r="Z2018" s="1348"/>
    </row>
    <row r="2019" spans="1:26">
      <c r="A2019" s="1343" t="s">
        <v>303</v>
      </c>
      <c r="B2019" s="1343"/>
      <c r="C2019" s="1343"/>
      <c r="D2019" s="1343"/>
      <c r="E2019" s="1343"/>
      <c r="F2019" s="1324"/>
      <c r="G2019" s="1324"/>
      <c r="H2019" s="1324"/>
      <c r="I2019" s="1324"/>
      <c r="J2019" s="1324"/>
      <c r="K2019" s="1324"/>
      <c r="L2019" s="1324"/>
      <c r="M2019" s="1324"/>
      <c r="N2019" s="1324"/>
      <c r="O2019" s="1324"/>
      <c r="P2019" s="1324"/>
      <c r="Q2019" s="1324"/>
      <c r="R2019" s="1324"/>
      <c r="S2019" s="1344" t="s">
        <v>304</v>
      </c>
      <c r="T2019" s="1345"/>
      <c r="U2019" s="1346"/>
      <c r="V2019" s="1347"/>
      <c r="W2019" s="1347"/>
      <c r="X2019" s="1347"/>
      <c r="Y2019" s="1347"/>
      <c r="Z2019" s="1348"/>
    </row>
    <row r="2020" spans="1:26">
      <c r="A2020" s="1349"/>
      <c r="B2020" s="1349"/>
      <c r="C2020" s="1349"/>
      <c r="D2020" s="1349"/>
      <c r="E2020" s="1349"/>
      <c r="F2020" s="1350"/>
      <c r="G2020" s="1350"/>
      <c r="H2020" s="1350"/>
      <c r="I2020" s="1350"/>
      <c r="J2020" s="1350"/>
      <c r="K2020" s="1350"/>
      <c r="L2020" s="1350"/>
      <c r="M2020" s="1350"/>
      <c r="N2020" s="1350"/>
      <c r="O2020" s="1350"/>
      <c r="P2020" s="1350"/>
      <c r="Q2020" s="1350"/>
      <c r="R2020" s="1350"/>
      <c r="S2020" s="1350"/>
      <c r="T2020" s="1350"/>
      <c r="U2020" s="1350"/>
      <c r="V2020" s="1350"/>
      <c r="W2020" s="1350"/>
      <c r="X2020" s="1350"/>
      <c r="Y2020" s="1350"/>
      <c r="Z2020" s="1351"/>
    </row>
    <row r="2021" spans="1:26">
      <c r="A2021" s="1320" t="s">
        <v>305</v>
      </c>
      <c r="B2021" s="1321"/>
      <c r="C2021" s="1321"/>
      <c r="D2021" s="1321"/>
      <c r="E2021" s="1321"/>
      <c r="F2021" s="1321"/>
      <c r="G2021" s="1321"/>
      <c r="H2021" s="1321"/>
      <c r="I2021" s="1321"/>
      <c r="J2021" s="1321"/>
      <c r="K2021" s="1321"/>
      <c r="L2021" s="1321"/>
      <c r="M2021" s="1321"/>
      <c r="N2021" s="1321"/>
      <c r="O2021" s="1321"/>
      <c r="P2021" s="1321"/>
      <c r="Q2021" s="1321"/>
      <c r="R2021" s="1321"/>
      <c r="S2021" s="1321"/>
      <c r="T2021" s="1321"/>
      <c r="U2021" s="1321"/>
      <c r="V2021" s="1321"/>
      <c r="W2021" s="1321"/>
      <c r="X2021" s="1321"/>
      <c r="Y2021" s="1321"/>
      <c r="Z2021" s="1322"/>
    </row>
    <row r="2022" spans="1:26">
      <c r="A2022" s="1352" t="s">
        <v>306</v>
      </c>
      <c r="B2022" s="1353"/>
      <c r="C2022" s="1354"/>
      <c r="D2022" s="1355" t="s">
        <v>69</v>
      </c>
      <c r="E2022" s="1356"/>
      <c r="F2022" s="1356"/>
      <c r="G2022" s="1356"/>
      <c r="H2022" s="1356"/>
      <c r="I2022" s="1356"/>
      <c r="J2022" s="1356"/>
      <c r="K2022" s="1356"/>
      <c r="L2022" s="1356"/>
      <c r="M2022" s="1356"/>
      <c r="N2022" s="1356"/>
      <c r="O2022" s="1356"/>
      <c r="P2022" s="1356"/>
      <c r="Q2022" s="1356"/>
      <c r="R2022" s="1356"/>
      <c r="S2022" s="1356"/>
      <c r="T2022" s="1356"/>
      <c r="U2022" s="1356"/>
      <c r="V2022" s="1356"/>
      <c r="W2022" s="1356"/>
      <c r="X2022" s="1356"/>
      <c r="Y2022" s="1353"/>
      <c r="Z2022" s="1357" t="s">
        <v>105</v>
      </c>
    </row>
    <row r="2023" spans="1:26">
      <c r="A2023" s="1557">
        <f>'[131]PTO GENERAL'!A77</f>
        <v>5.08</v>
      </c>
      <c r="B2023" s="1359"/>
      <c r="C2023" s="1360"/>
      <c r="D2023" s="1558" t="str">
        <f>'[131]PTO GENERAL'!B77</f>
        <v>SUMINISTRO E INSTALACIÓN DE TUBERÍA PVC SANITARIA D = 2"</v>
      </c>
      <c r="E2023" s="1559"/>
      <c r="F2023" s="1559"/>
      <c r="G2023" s="1559"/>
      <c r="H2023" s="1559"/>
      <c r="I2023" s="1559"/>
      <c r="J2023" s="1559"/>
      <c r="K2023" s="1559"/>
      <c r="L2023" s="1559"/>
      <c r="M2023" s="1559"/>
      <c r="N2023" s="1559"/>
      <c r="O2023" s="1559"/>
      <c r="P2023" s="1559"/>
      <c r="Q2023" s="1559"/>
      <c r="R2023" s="1559"/>
      <c r="S2023" s="1559"/>
      <c r="T2023" s="1559"/>
      <c r="U2023" s="1559"/>
      <c r="V2023" s="1559"/>
      <c r="W2023" s="1559"/>
      <c r="X2023" s="1559"/>
      <c r="Y2023" s="1560"/>
      <c r="Z2023" s="1362" t="s">
        <v>123</v>
      </c>
    </row>
    <row r="2024" spans="1:26">
      <c r="A2024" s="1363"/>
      <c r="B2024" s="1364"/>
      <c r="C2024" s="1365"/>
      <c r="D2024" s="1561"/>
      <c r="E2024" s="1562"/>
      <c r="F2024" s="1562"/>
      <c r="G2024" s="1562"/>
      <c r="H2024" s="1562"/>
      <c r="I2024" s="1562"/>
      <c r="J2024" s="1562"/>
      <c r="K2024" s="1562"/>
      <c r="L2024" s="1562"/>
      <c r="M2024" s="1562"/>
      <c r="N2024" s="1562"/>
      <c r="O2024" s="1562"/>
      <c r="P2024" s="1562"/>
      <c r="Q2024" s="1562"/>
      <c r="R2024" s="1562"/>
      <c r="S2024" s="1562"/>
      <c r="T2024" s="1562"/>
      <c r="U2024" s="1562"/>
      <c r="V2024" s="1562"/>
      <c r="W2024" s="1562"/>
      <c r="X2024" s="1562"/>
      <c r="Y2024" s="1563"/>
      <c r="Z2024" s="1367"/>
    </row>
    <row r="2025" spans="1:26">
      <c r="A2025" s="1350"/>
      <c r="B2025" s="1350"/>
      <c r="C2025" s="1350"/>
      <c r="D2025" s="1350"/>
      <c r="E2025" s="1350"/>
      <c r="F2025" s="1350"/>
      <c r="G2025" s="1350"/>
      <c r="H2025" s="1350"/>
      <c r="I2025" s="1350"/>
      <c r="J2025" s="1350"/>
      <c r="K2025" s="1350"/>
      <c r="L2025" s="1350"/>
      <c r="M2025" s="1350"/>
      <c r="N2025" s="1350"/>
      <c r="O2025" s="1350"/>
      <c r="P2025" s="1350"/>
      <c r="Q2025" s="1350"/>
      <c r="R2025" s="1350"/>
      <c r="S2025" s="1350"/>
      <c r="T2025" s="1350"/>
      <c r="U2025" s="1350"/>
      <c r="V2025" s="1350"/>
      <c r="W2025" s="1350"/>
      <c r="X2025" s="1350"/>
      <c r="Y2025" s="1350"/>
      <c r="Z2025" s="1350"/>
    </row>
    <row r="2026" spans="1:26">
      <c r="A2026" s="1368" t="s">
        <v>309</v>
      </c>
      <c r="B2026" s="1369"/>
      <c r="C2026" s="1369"/>
      <c r="D2026" s="1369"/>
      <c r="E2026" s="1369"/>
      <c r="F2026" s="1369"/>
      <c r="G2026" s="1369"/>
      <c r="H2026" s="1369"/>
      <c r="I2026" s="1369"/>
      <c r="J2026" s="1369"/>
      <c r="K2026" s="1369"/>
      <c r="L2026" s="1369"/>
      <c r="M2026" s="1369"/>
      <c r="N2026" s="1369"/>
      <c r="O2026" s="1369"/>
      <c r="P2026" s="1369"/>
      <c r="Q2026" s="1369"/>
      <c r="R2026" s="1369"/>
      <c r="S2026" s="1369"/>
      <c r="T2026" s="1369"/>
      <c r="U2026" s="1369"/>
      <c r="V2026" s="1369"/>
      <c r="W2026" s="1369"/>
      <c r="X2026" s="1369"/>
      <c r="Y2026" s="1369"/>
      <c r="Z2026" s="1369"/>
    </row>
    <row r="2027" spans="1:26">
      <c r="A2027" s="1370" t="s">
        <v>310</v>
      </c>
      <c r="B2027" s="1371" t="s">
        <v>311</v>
      </c>
      <c r="C2027" s="1372"/>
      <c r="D2027" s="1372"/>
      <c r="E2027" s="1372"/>
      <c r="F2027" s="1372"/>
      <c r="G2027" s="1372"/>
      <c r="H2027" s="1372"/>
      <c r="I2027" s="1372"/>
      <c r="J2027" s="1373"/>
      <c r="K2027" s="1374" t="s">
        <v>312</v>
      </c>
      <c r="L2027" s="1374"/>
      <c r="M2027" s="1374"/>
      <c r="N2027" s="1374"/>
      <c r="O2027" s="1374"/>
      <c r="P2027" s="1374"/>
      <c r="Q2027" s="1374"/>
      <c r="R2027" s="1374"/>
      <c r="S2027" s="1374"/>
      <c r="T2027" s="1374"/>
      <c r="U2027" s="1374"/>
      <c r="V2027" s="1374"/>
      <c r="W2027" s="1371" t="s">
        <v>313</v>
      </c>
      <c r="X2027" s="1372"/>
      <c r="Y2027" s="1373"/>
      <c r="Z2027" s="1371" t="s">
        <v>314</v>
      </c>
    </row>
    <row r="2028" spans="1:26">
      <c r="A2028" s="1375"/>
      <c r="B2028" s="1376"/>
      <c r="C2028" s="1377"/>
      <c r="D2028" s="1377"/>
      <c r="E2028" s="1377"/>
      <c r="F2028" s="1377"/>
      <c r="G2028" s="1377"/>
      <c r="H2028" s="1377"/>
      <c r="I2028" s="1377"/>
      <c r="J2028" s="1378"/>
      <c r="K2028" s="1379" t="s">
        <v>315</v>
      </c>
      <c r="L2028" s="1379"/>
      <c r="M2028" s="1379" t="s">
        <v>316</v>
      </c>
      <c r="N2028" s="1379"/>
      <c r="O2028" s="1379" t="s">
        <v>317</v>
      </c>
      <c r="P2028" s="1379"/>
      <c r="Q2028" s="1380" t="s">
        <v>318</v>
      </c>
      <c r="R2028" s="1381"/>
      <c r="S2028" s="1380" t="s">
        <v>319</v>
      </c>
      <c r="T2028" s="1381"/>
      <c r="U2028" s="1380" t="s">
        <v>320</v>
      </c>
      <c r="V2028" s="1381"/>
      <c r="W2028" s="1376"/>
      <c r="X2028" s="1377"/>
      <c r="Y2028" s="1378"/>
      <c r="Z2028" s="1376"/>
    </row>
    <row r="2029" spans="1:26">
      <c r="A2029" s="1382"/>
      <c r="B2029" s="1383"/>
      <c r="C2029" s="1384"/>
      <c r="D2029" s="1384"/>
      <c r="E2029" s="1384"/>
      <c r="F2029" s="1384"/>
      <c r="G2029" s="1384"/>
      <c r="H2029" s="1384"/>
      <c r="I2029" s="1384"/>
      <c r="J2029" s="1385"/>
      <c r="K2029" s="1379" t="s">
        <v>321</v>
      </c>
      <c r="L2029" s="1379"/>
      <c r="M2029" s="1379" t="s">
        <v>321</v>
      </c>
      <c r="N2029" s="1379"/>
      <c r="O2029" s="1379" t="s">
        <v>321</v>
      </c>
      <c r="P2029" s="1379"/>
      <c r="Q2029" s="1380" t="s">
        <v>322</v>
      </c>
      <c r="R2029" s="1381"/>
      <c r="S2029" s="1380" t="s">
        <v>323</v>
      </c>
      <c r="T2029" s="1381"/>
      <c r="U2029" s="1380" t="s">
        <v>324</v>
      </c>
      <c r="V2029" s="1381"/>
      <c r="W2029" s="1383"/>
      <c r="X2029" s="1384"/>
      <c r="Y2029" s="1385"/>
      <c r="Z2029" s="1383"/>
    </row>
    <row r="2030" spans="1:26">
      <c r="A2030" s="1386"/>
      <c r="B2030" s="1387" t="s">
        <v>329</v>
      </c>
      <c r="C2030" s="1388"/>
      <c r="D2030" s="1388"/>
      <c r="E2030" s="1388"/>
      <c r="F2030" s="1388"/>
      <c r="G2030" s="1388"/>
      <c r="H2030" s="1388"/>
      <c r="I2030" s="1388"/>
      <c r="J2030" s="1389"/>
      <c r="K2030" s="1523">
        <v>50</v>
      </c>
      <c r="L2030" s="1524"/>
      <c r="M2030" s="1390"/>
      <c r="N2030" s="1391"/>
      <c r="O2030" s="1390"/>
      <c r="P2030" s="1391"/>
      <c r="S2030" s="1390"/>
      <c r="T2030" s="1391"/>
      <c r="U2030" s="1390"/>
      <c r="V2030" s="1391"/>
      <c r="W2030" s="1390">
        <f>K2030</f>
        <v>50</v>
      </c>
      <c r="X2030" s="1392"/>
      <c r="Y2030" s="1391"/>
      <c r="Z2030" s="1393">
        <f>W2030</f>
        <v>50</v>
      </c>
    </row>
    <row r="2031" spans="1:26">
      <c r="A2031" s="1386"/>
      <c r="B2031" s="1387"/>
      <c r="C2031" s="1388"/>
      <c r="D2031" s="1388"/>
      <c r="E2031" s="1388"/>
      <c r="F2031" s="1388"/>
      <c r="G2031" s="1388"/>
      <c r="H2031" s="1388"/>
      <c r="I2031" s="1388"/>
      <c r="J2031" s="1389"/>
      <c r="K2031" s="1390"/>
      <c r="L2031" s="1391"/>
      <c r="M2031" s="1390"/>
      <c r="N2031" s="1391"/>
      <c r="O2031" s="1390"/>
      <c r="P2031" s="1391"/>
      <c r="Q2031" s="1390"/>
      <c r="R2031" s="1391"/>
      <c r="S2031" s="1390"/>
      <c r="T2031" s="1391"/>
      <c r="U2031" s="1390"/>
      <c r="V2031" s="1391"/>
      <c r="W2031" s="1390"/>
      <c r="X2031" s="1392"/>
      <c r="Y2031" s="1391"/>
      <c r="Z2031" s="1549">
        <v>0</v>
      </c>
    </row>
    <row r="2032" spans="1:26">
      <c r="A2032" s="1386"/>
      <c r="B2032" s="1387"/>
      <c r="C2032" s="1388"/>
      <c r="D2032" s="1388"/>
      <c r="E2032" s="1388"/>
      <c r="F2032" s="1388"/>
      <c r="G2032" s="1388"/>
      <c r="H2032" s="1388"/>
      <c r="I2032" s="1388"/>
      <c r="J2032" s="1389"/>
      <c r="K2032" s="1390"/>
      <c r="L2032" s="1391"/>
      <c r="M2032" s="1390"/>
      <c r="N2032" s="1391"/>
      <c r="O2032" s="1390"/>
      <c r="P2032" s="1391"/>
      <c r="Q2032" s="1390"/>
      <c r="R2032" s="1391"/>
      <c r="S2032" s="1390"/>
      <c r="T2032" s="1391"/>
      <c r="U2032" s="1390"/>
      <c r="V2032" s="1391"/>
      <c r="W2032" s="1390"/>
      <c r="X2032" s="1392"/>
      <c r="Y2032" s="1391"/>
      <c r="Z2032" s="1549">
        <v>0</v>
      </c>
    </row>
    <row r="2033" spans="1:26">
      <c r="A2033" s="1386"/>
      <c r="B2033" s="1387"/>
      <c r="C2033" s="1388"/>
      <c r="D2033" s="1388"/>
      <c r="E2033" s="1388"/>
      <c r="F2033" s="1388"/>
      <c r="G2033" s="1388"/>
      <c r="H2033" s="1388"/>
      <c r="I2033" s="1388"/>
      <c r="J2033" s="1389"/>
      <c r="K2033" s="1390"/>
      <c r="L2033" s="1391"/>
      <c r="M2033" s="1390"/>
      <c r="N2033" s="1391"/>
      <c r="O2033" s="1390"/>
      <c r="P2033" s="1391"/>
      <c r="Q2033" s="1390"/>
      <c r="R2033" s="1391"/>
      <c r="S2033" s="1390"/>
      <c r="T2033" s="1391"/>
      <c r="U2033" s="1390"/>
      <c r="V2033" s="1391"/>
      <c r="W2033" s="1390"/>
      <c r="X2033" s="1392"/>
      <c r="Y2033" s="1391"/>
      <c r="Z2033" s="1393">
        <v>0</v>
      </c>
    </row>
    <row r="2034" spans="1:26">
      <c r="A2034" s="1386"/>
      <c r="B2034" s="1387"/>
      <c r="C2034" s="1388"/>
      <c r="D2034" s="1388"/>
      <c r="E2034" s="1388"/>
      <c r="F2034" s="1388"/>
      <c r="G2034" s="1388"/>
      <c r="H2034" s="1388"/>
      <c r="I2034" s="1388"/>
      <c r="J2034" s="1389"/>
      <c r="K2034" s="1390"/>
      <c r="L2034" s="1391"/>
      <c r="M2034" s="1390"/>
      <c r="N2034" s="1391"/>
      <c r="O2034" s="1390"/>
      <c r="P2034" s="1391"/>
      <c r="Q2034" s="1390"/>
      <c r="R2034" s="1391"/>
      <c r="S2034" s="1390"/>
      <c r="T2034" s="1391"/>
      <c r="U2034" s="1390"/>
      <c r="V2034" s="1391"/>
      <c r="W2034" s="1390"/>
      <c r="X2034" s="1392"/>
      <c r="Y2034" s="1391"/>
      <c r="Z2034" s="1393">
        <v>0</v>
      </c>
    </row>
    <row r="2035" spans="1:26">
      <c r="A2035" s="1394"/>
      <c r="B2035" s="1395"/>
      <c r="C2035" s="1396"/>
      <c r="D2035" s="1396"/>
      <c r="E2035" s="1396"/>
      <c r="F2035" s="1396"/>
      <c r="G2035" s="1396"/>
      <c r="H2035" s="1396"/>
      <c r="I2035" s="1396"/>
      <c r="J2035" s="1397"/>
      <c r="K2035" s="1398"/>
      <c r="L2035" s="1399"/>
      <c r="M2035" s="1398"/>
      <c r="N2035" s="1399"/>
      <c r="O2035" s="1398"/>
      <c r="P2035" s="1399"/>
      <c r="Q2035" s="1398"/>
      <c r="R2035" s="1399"/>
      <c r="S2035" s="1398"/>
      <c r="T2035" s="1399"/>
      <c r="U2035" s="1398"/>
      <c r="V2035" s="1399"/>
      <c r="W2035" s="1398"/>
      <c r="X2035" s="1400"/>
      <c r="Y2035" s="1399"/>
      <c r="Z2035" s="1401">
        <v>0</v>
      </c>
    </row>
    <row r="2036" spans="1:26">
      <c r="A2036" s="1402" t="s">
        <v>326</v>
      </c>
      <c r="B2036" s="1403"/>
      <c r="C2036" s="1404"/>
      <c r="D2036" s="1404"/>
      <c r="E2036" s="1404"/>
      <c r="F2036" s="1404"/>
      <c r="G2036" s="1404"/>
      <c r="H2036" s="1404"/>
      <c r="I2036" s="1404"/>
      <c r="J2036" s="1404"/>
      <c r="K2036" s="1404"/>
      <c r="L2036" s="1404"/>
      <c r="M2036" s="1404"/>
      <c r="N2036" s="1404"/>
      <c r="O2036" s="1404"/>
      <c r="P2036" s="1404"/>
      <c r="Q2036" s="1404"/>
      <c r="R2036" s="1404"/>
      <c r="S2036" s="1404"/>
      <c r="T2036" s="1404"/>
      <c r="U2036" s="1404"/>
      <c r="V2036" s="1404"/>
      <c r="W2036" s="1404"/>
      <c r="X2036" s="1404"/>
      <c r="Y2036" s="1404"/>
      <c r="Z2036" s="1405">
        <f>Z2030</f>
        <v>50</v>
      </c>
    </row>
    <row r="2037" spans="1:26">
      <c r="A2037" s="1406"/>
      <c r="B2037" s="1406"/>
      <c r="C2037" s="1406"/>
      <c r="D2037" s="1406"/>
      <c r="E2037" s="1406"/>
      <c r="F2037" s="1406"/>
      <c r="G2037" s="1406"/>
      <c r="H2037" s="1406"/>
      <c r="I2037" s="1406"/>
      <c r="J2037" s="1406"/>
      <c r="K2037" s="1406"/>
      <c r="L2037" s="1406"/>
      <c r="M2037" s="1406"/>
      <c r="N2037" s="1406"/>
      <c r="O2037" s="1406"/>
      <c r="P2037" s="1406"/>
      <c r="Q2037" s="1406"/>
      <c r="R2037" s="1406"/>
      <c r="S2037" s="1406"/>
      <c r="T2037" s="1406"/>
      <c r="U2037" s="1406"/>
      <c r="V2037" s="1406"/>
      <c r="W2037" s="1406"/>
      <c r="X2037" s="1406"/>
      <c r="Y2037" s="1407"/>
      <c r="Z2037" s="1407"/>
    </row>
    <row r="2038" spans="1:26">
      <c r="A2038" s="1368" t="s">
        <v>327</v>
      </c>
      <c r="B2038" s="1369"/>
      <c r="C2038" s="1369"/>
      <c r="D2038" s="1369"/>
      <c r="E2038" s="1369"/>
      <c r="F2038" s="1369"/>
      <c r="G2038" s="1369"/>
      <c r="H2038" s="1369"/>
      <c r="I2038" s="1369"/>
      <c r="J2038" s="1369"/>
      <c r="K2038" s="1369"/>
      <c r="L2038" s="1369"/>
      <c r="M2038" s="1369"/>
      <c r="N2038" s="1369"/>
      <c r="O2038" s="1369"/>
      <c r="P2038" s="1369"/>
      <c r="Q2038" s="1369"/>
      <c r="R2038" s="1369"/>
      <c r="S2038" s="1369"/>
      <c r="T2038" s="1369"/>
      <c r="U2038" s="1369"/>
      <c r="V2038" s="1369"/>
      <c r="W2038" s="1369"/>
      <c r="X2038" s="1369"/>
      <c r="Y2038" s="1369"/>
      <c r="Z2038" s="1369"/>
    </row>
    <row r="2039" spans="1:26">
      <c r="A2039" s="1564" t="s">
        <v>328</v>
      </c>
      <c r="B2039" s="1447"/>
      <c r="C2039" s="1447"/>
      <c r="D2039" s="1447"/>
      <c r="E2039" s="1447"/>
      <c r="F2039" s="1447"/>
      <c r="G2039" s="1447"/>
      <c r="H2039" s="1447"/>
      <c r="I2039" s="1447"/>
      <c r="J2039" s="1447"/>
      <c r="K2039" s="1447"/>
      <c r="L2039" s="1447"/>
      <c r="M2039" s="1447"/>
      <c r="N2039" s="1447"/>
      <c r="O2039" s="1447"/>
      <c r="P2039" s="1447"/>
      <c r="Q2039" s="1447"/>
      <c r="R2039" s="1447"/>
      <c r="S2039" s="1447"/>
      <c r="T2039" s="1447"/>
      <c r="U2039" s="1447"/>
      <c r="V2039" s="1447"/>
      <c r="W2039" s="1447"/>
      <c r="X2039" s="1447"/>
      <c r="Y2039" s="1447"/>
      <c r="Z2039" s="1447"/>
    </row>
    <row r="2040" spans="1:26">
      <c r="A2040" s="1349"/>
      <c r="B2040" s="1349"/>
      <c r="C2040" s="1349"/>
      <c r="D2040" s="1349"/>
      <c r="E2040" s="1349"/>
      <c r="F2040" s="1349"/>
      <c r="G2040" s="1349"/>
      <c r="H2040" s="1349"/>
      <c r="I2040" s="1349"/>
      <c r="J2040" s="1349"/>
      <c r="K2040" s="1349"/>
      <c r="L2040" s="1349"/>
      <c r="M2040" s="1349"/>
      <c r="N2040" s="1349"/>
      <c r="O2040" s="1349"/>
      <c r="P2040" s="1349"/>
      <c r="Q2040" s="1349"/>
      <c r="R2040" s="1349"/>
      <c r="S2040" s="1349"/>
      <c r="T2040" s="1349"/>
      <c r="U2040" s="1349"/>
      <c r="V2040" s="1349"/>
      <c r="W2040" s="1349"/>
      <c r="X2040" s="1349"/>
      <c r="Y2040" s="1349"/>
      <c r="Z2040" s="1349"/>
    </row>
    <row r="2041" spans="1:26">
      <c r="A2041" s="1349"/>
      <c r="B2041" s="1349"/>
      <c r="C2041" s="1349"/>
      <c r="D2041" s="1349"/>
      <c r="E2041" s="1349"/>
      <c r="F2041" s="1349"/>
      <c r="G2041" s="1349"/>
      <c r="H2041" s="1349"/>
      <c r="I2041" s="1349"/>
      <c r="J2041" s="1349"/>
      <c r="K2041" s="1349"/>
      <c r="L2041" s="1349"/>
      <c r="M2041" s="1349"/>
      <c r="N2041" s="1349"/>
      <c r="O2041" s="1349"/>
      <c r="P2041" s="1349"/>
      <c r="Q2041" s="1349"/>
      <c r="R2041" s="1349"/>
      <c r="S2041" s="1349"/>
      <c r="T2041" s="1349"/>
      <c r="U2041" s="1349"/>
      <c r="V2041" s="1349"/>
      <c r="W2041" s="1349"/>
      <c r="X2041" s="1349"/>
      <c r="Y2041" s="1349"/>
      <c r="Z2041" s="1349"/>
    </row>
    <row r="2042" spans="1:26" ht="18" customHeight="1">
      <c r="B2042" s="1349"/>
      <c r="C2042" s="1349"/>
      <c r="D2042" s="1349"/>
      <c r="E2042" s="1349"/>
      <c r="F2042" s="1349"/>
      <c r="G2042" s="1349"/>
      <c r="H2042" s="1349"/>
      <c r="I2042" s="1349"/>
      <c r="J2042" s="1349"/>
      <c r="K2042" s="1349"/>
      <c r="L2042" s="1411"/>
      <c r="M2042" s="1411"/>
      <c r="N2042" s="1411"/>
      <c r="O2042" s="1411"/>
      <c r="P2042" s="1349"/>
      <c r="Q2042" s="1349"/>
      <c r="R2042" s="1349"/>
      <c r="S2042" s="1349"/>
      <c r="T2042" s="1349"/>
      <c r="U2042" s="1349"/>
      <c r="V2042" s="1349"/>
      <c r="W2042" s="1349"/>
      <c r="X2042" s="1349"/>
      <c r="Y2042" s="1349"/>
      <c r="Z2042" s="1349"/>
    </row>
    <row r="2043" spans="1:26" ht="107.25" customHeight="1">
      <c r="A2043" s="1349"/>
      <c r="B2043" s="1349"/>
      <c r="C2043" s="1349"/>
      <c r="D2043" s="1349"/>
      <c r="E2043" s="1349"/>
      <c r="F2043" s="1349"/>
      <c r="G2043" s="1349"/>
      <c r="H2043" s="1349"/>
      <c r="I2043" s="1349"/>
      <c r="J2043" s="1349"/>
      <c r="K2043" s="1349"/>
      <c r="L2043" s="1349"/>
      <c r="M2043" s="1349"/>
      <c r="N2043" s="1349"/>
      <c r="O2043" s="1349"/>
      <c r="P2043" s="1349"/>
      <c r="Q2043" s="1349"/>
      <c r="R2043" s="1349"/>
      <c r="S2043" s="1349"/>
      <c r="T2043" s="1349"/>
      <c r="U2043" s="1349"/>
      <c r="V2043" s="1349"/>
      <c r="W2043" s="1349"/>
      <c r="X2043" s="1349"/>
      <c r="Y2043" s="1349"/>
      <c r="Z2043" s="1349"/>
    </row>
    <row r="2044" spans="1:26">
      <c r="A2044" s="1349"/>
      <c r="B2044" s="1349"/>
      <c r="C2044" s="1349"/>
      <c r="D2044" s="1349"/>
      <c r="E2044" s="1349"/>
      <c r="F2044" s="1349"/>
      <c r="G2044" s="1349"/>
      <c r="H2044" s="1349"/>
      <c r="I2044" s="1349"/>
      <c r="J2044" s="1349"/>
      <c r="K2044" s="1349"/>
      <c r="L2044" s="1349"/>
      <c r="M2044" s="1349"/>
      <c r="N2044" s="1349"/>
      <c r="O2044" s="1349"/>
      <c r="P2044" s="1349"/>
      <c r="Q2044" s="1349"/>
      <c r="R2044" s="1349"/>
      <c r="S2044" s="1349"/>
      <c r="T2044" s="1349"/>
      <c r="U2044" s="1349"/>
      <c r="V2044" s="1349"/>
      <c r="W2044" s="1349"/>
      <c r="X2044" s="1349"/>
      <c r="Y2044" s="1349"/>
      <c r="Z2044" s="1349"/>
    </row>
    <row r="2045" spans="1:26">
      <c r="A2045" s="1416"/>
      <c r="B2045" s="1416"/>
      <c r="C2045" s="1416"/>
      <c r="D2045" s="1416"/>
      <c r="E2045" s="1416"/>
      <c r="F2045" s="1416"/>
      <c r="G2045" s="1416"/>
      <c r="H2045" s="1416"/>
      <c r="I2045" s="1416"/>
      <c r="J2045" s="1416"/>
      <c r="K2045" s="1416"/>
      <c r="L2045" s="1416"/>
      <c r="M2045" s="1416"/>
      <c r="N2045" s="1416"/>
      <c r="O2045" s="1416"/>
      <c r="P2045" s="1416"/>
      <c r="Q2045" s="1416"/>
      <c r="R2045" s="1416"/>
      <c r="S2045" s="1416"/>
      <c r="T2045" s="1416"/>
      <c r="U2045" s="1416"/>
      <c r="V2045" s="1416"/>
      <c r="W2045" s="1416"/>
      <c r="X2045" s="1416"/>
      <c r="Y2045" s="1416"/>
      <c r="Z2045" s="1417"/>
    </row>
    <row r="2046" spans="1:26">
      <c r="A2046" s="1320" t="s">
        <v>330</v>
      </c>
      <c r="B2046" s="1321"/>
      <c r="C2046" s="1321"/>
      <c r="D2046" s="1321"/>
      <c r="E2046" s="1321"/>
      <c r="F2046" s="1321"/>
      <c r="G2046" s="1321"/>
      <c r="H2046" s="1321"/>
      <c r="I2046" s="1321"/>
      <c r="J2046" s="1321"/>
      <c r="K2046" s="1321"/>
      <c r="L2046" s="1321"/>
      <c r="M2046" s="1321"/>
      <c r="N2046" s="1321"/>
      <c r="O2046" s="1321"/>
      <c r="P2046" s="1321"/>
      <c r="Q2046" s="1321"/>
      <c r="R2046" s="1321"/>
      <c r="S2046" s="1321"/>
      <c r="T2046" s="1321"/>
      <c r="U2046" s="1321"/>
      <c r="V2046" s="1321"/>
      <c r="W2046" s="1321"/>
      <c r="X2046" s="1321"/>
      <c r="Y2046" s="1321"/>
      <c r="Z2046" s="1321"/>
    </row>
    <row r="2047" spans="1:26">
      <c r="A2047" s="1418"/>
      <c r="B2047" s="1419"/>
      <c r="C2047" s="1419"/>
      <c r="D2047" s="1419"/>
      <c r="E2047" s="1419"/>
      <c r="F2047" s="1419"/>
      <c r="G2047" s="1419"/>
      <c r="H2047" s="1419"/>
      <c r="I2047" s="1419"/>
      <c r="J2047" s="1419"/>
      <c r="K2047" s="1419"/>
      <c r="L2047" s="1419"/>
      <c r="M2047" s="1419"/>
      <c r="N2047" s="1419"/>
      <c r="O2047" s="1419"/>
      <c r="P2047" s="1419"/>
      <c r="Q2047" s="1419"/>
      <c r="R2047" s="1419"/>
      <c r="S2047" s="1419"/>
      <c r="T2047" s="1419"/>
      <c r="U2047" s="1419"/>
      <c r="V2047" s="1419"/>
      <c r="W2047" s="1419"/>
      <c r="X2047" s="1419"/>
      <c r="Y2047" s="1419"/>
      <c r="Z2047" s="1419"/>
    </row>
    <row r="2048" spans="1:26">
      <c r="A2048" s="1420"/>
      <c r="B2048" s="1421"/>
      <c r="C2048" s="1421"/>
      <c r="D2048" s="1421"/>
      <c r="E2048" s="1421"/>
      <c r="F2048" s="1421"/>
      <c r="G2048" s="1421"/>
      <c r="H2048" s="1421"/>
      <c r="I2048" s="1421"/>
      <c r="J2048" s="1421"/>
      <c r="K2048" s="1421"/>
      <c r="L2048" s="1421"/>
      <c r="M2048" s="1421"/>
      <c r="N2048" s="1421"/>
      <c r="O2048" s="1421"/>
      <c r="P2048" s="1421"/>
      <c r="Q2048" s="1421"/>
      <c r="R2048" s="1421"/>
      <c r="S2048" s="1421"/>
      <c r="T2048" s="1421"/>
      <c r="U2048" s="1421"/>
      <c r="V2048" s="1421"/>
      <c r="W2048" s="1421"/>
      <c r="X2048" s="1421"/>
      <c r="Y2048" s="1421"/>
      <c r="Z2048" s="1421"/>
    </row>
    <row r="2049" spans="1:26">
      <c r="A2049" s="1422"/>
      <c r="B2049" s="1423"/>
      <c r="C2049" s="1423"/>
      <c r="D2049" s="1423"/>
      <c r="E2049" s="1423"/>
      <c r="F2049" s="1423"/>
      <c r="G2049" s="1423"/>
      <c r="H2049" s="1423"/>
      <c r="I2049" s="1423"/>
      <c r="J2049" s="1423"/>
      <c r="K2049" s="1423"/>
      <c r="L2049" s="1423"/>
      <c r="M2049" s="1423"/>
      <c r="N2049" s="1423"/>
      <c r="O2049" s="1423"/>
      <c r="P2049" s="1423"/>
      <c r="Q2049" s="1423"/>
      <c r="R2049" s="1423"/>
      <c r="S2049" s="1423"/>
      <c r="T2049" s="1423"/>
      <c r="U2049" s="1423"/>
      <c r="V2049" s="1423"/>
      <c r="W2049" s="1423"/>
      <c r="X2049" s="1423"/>
      <c r="Y2049" s="1423"/>
      <c r="Z2049" s="1423"/>
    </row>
    <row r="2050" spans="1:26">
      <c r="A2050" s="1424"/>
      <c r="B2050" s="1425"/>
      <c r="C2050" s="1425"/>
      <c r="D2050" s="1425"/>
      <c r="E2050" s="1425"/>
      <c r="F2050" s="1425"/>
      <c r="G2050" s="1425"/>
      <c r="H2050" s="1425"/>
      <c r="I2050" s="1425"/>
      <c r="J2050" s="1425"/>
      <c r="K2050" s="1425"/>
      <c r="L2050" s="1425"/>
      <c r="M2050" s="1425"/>
      <c r="N2050" s="1425"/>
      <c r="O2050" s="1425"/>
      <c r="P2050" s="1425"/>
      <c r="Q2050" s="1425"/>
      <c r="R2050" s="1425"/>
      <c r="S2050" s="1425"/>
      <c r="T2050" s="1425"/>
      <c r="U2050" s="1425"/>
      <c r="V2050" s="1425"/>
      <c r="W2050" s="1425"/>
      <c r="X2050" s="1425"/>
      <c r="Y2050" s="1425"/>
      <c r="Z2050" s="1426"/>
    </row>
    <row r="2051" spans="1:26">
      <c r="A2051" s="1427"/>
      <c r="B2051" s="1428" t="s">
        <v>331</v>
      </c>
      <c r="C2051" s="1428"/>
      <c r="D2051" s="1428"/>
      <c r="E2051" s="1428"/>
      <c r="F2051" s="1428"/>
      <c r="G2051" s="1428"/>
      <c r="H2051" s="1429"/>
      <c r="I2051" s="1429"/>
      <c r="J2051" s="1429"/>
      <c r="K2051" s="1428" t="s">
        <v>332</v>
      </c>
      <c r="L2051" s="1428"/>
      <c r="M2051" s="1428"/>
      <c r="N2051" s="1428"/>
      <c r="O2051" s="1428"/>
      <c r="P2051" s="1428"/>
      <c r="Q2051" s="1428"/>
      <c r="R2051" s="1429"/>
      <c r="S2051" s="1429"/>
      <c r="T2051" s="1428"/>
      <c r="U2051" s="1428"/>
      <c r="V2051" s="1428"/>
      <c r="W2051" s="1428"/>
      <c r="X2051" s="1428"/>
      <c r="Y2051" s="1428"/>
      <c r="Z2051" s="1428"/>
    </row>
    <row r="2052" spans="1:26">
      <c r="A2052" s="1427"/>
      <c r="B2052" s="1430"/>
      <c r="C2052" s="1429"/>
      <c r="D2052" s="1429"/>
      <c r="E2052" s="1429"/>
      <c r="F2052" s="1429"/>
      <c r="G2052" s="1429"/>
      <c r="H2052" s="1429"/>
      <c r="I2052" s="1429"/>
      <c r="J2052" s="1429"/>
      <c r="K2052" s="1430"/>
      <c r="L2052" s="1430"/>
      <c r="M2052" s="1429"/>
      <c r="N2052" s="1429"/>
      <c r="O2052" s="1429"/>
      <c r="P2052" s="1429"/>
      <c r="Q2052" s="1429"/>
      <c r="R2052" s="1429"/>
      <c r="S2052" s="1429"/>
      <c r="T2052" s="1430"/>
      <c r="U2052" s="1430"/>
      <c r="V2052" s="1430"/>
      <c r="W2052" s="1429"/>
      <c r="X2052" s="1429"/>
      <c r="Y2052" s="1429"/>
      <c r="Z2052" s="1429"/>
    </row>
    <row r="2053" spans="1:26">
      <c r="A2053" s="1427"/>
      <c r="B2053" s="1430"/>
      <c r="C2053" s="1429"/>
      <c r="D2053" s="1429"/>
      <c r="E2053" s="1429"/>
      <c r="F2053" s="1429"/>
      <c r="G2053" s="1429"/>
      <c r="H2053" s="1429"/>
      <c r="I2053" s="1429"/>
      <c r="J2053" s="1429"/>
      <c r="K2053" s="1430"/>
      <c r="L2053" s="1430"/>
      <c r="M2053" s="1429"/>
      <c r="N2053" s="1429"/>
      <c r="O2053" s="1429"/>
      <c r="P2053" s="1429"/>
      <c r="Q2053" s="1429"/>
      <c r="R2053" s="1429"/>
      <c r="S2053" s="1429"/>
      <c r="T2053" s="1430"/>
      <c r="U2053" s="1430"/>
      <c r="V2053" s="1430"/>
      <c r="W2053" s="1429"/>
      <c r="X2053" s="1429"/>
      <c r="Y2053" s="1429"/>
      <c r="Z2053" s="1429"/>
    </row>
    <row r="2054" spans="1:26">
      <c r="A2054" s="1427"/>
      <c r="B2054" s="1430"/>
      <c r="C2054" s="1429"/>
      <c r="D2054" s="1429"/>
      <c r="E2054" s="1429"/>
      <c r="F2054" s="1429"/>
      <c r="G2054" s="1429"/>
      <c r="H2054" s="1429"/>
      <c r="I2054" s="1429"/>
      <c r="J2054" s="1429"/>
      <c r="K2054" s="1430"/>
      <c r="L2054" s="1430"/>
      <c r="M2054" s="1429"/>
      <c r="N2054" s="1429"/>
      <c r="O2054" s="1429"/>
      <c r="P2054" s="1429"/>
      <c r="Q2054" s="1429"/>
      <c r="R2054" s="1429"/>
      <c r="S2054" s="1429"/>
      <c r="T2054" s="1430"/>
      <c r="U2054" s="1430"/>
      <c r="V2054" s="1430"/>
      <c r="W2054" s="1429"/>
      <c r="X2054" s="1429"/>
      <c r="Y2054" s="1429"/>
      <c r="Z2054" s="1429"/>
    </row>
    <row r="2055" spans="1:26">
      <c r="A2055" s="1431"/>
      <c r="B2055" s="1432" t="s">
        <v>333</v>
      </c>
      <c r="C2055" s="1433"/>
      <c r="D2055" s="1433"/>
      <c r="E2055" s="1433"/>
      <c r="F2055" s="1433"/>
      <c r="G2055" s="1433"/>
      <c r="H2055" s="1433"/>
      <c r="I2055" s="1434"/>
      <c r="J2055" s="1435"/>
      <c r="K2055" s="1432" t="s">
        <v>333</v>
      </c>
      <c r="L2055" s="1436"/>
      <c r="M2055" s="1433"/>
      <c r="N2055" s="1433"/>
      <c r="O2055" s="1433"/>
      <c r="P2055" s="1433"/>
      <c r="Q2055" s="1433"/>
      <c r="R2055" s="1433"/>
      <c r="S2055" s="1435"/>
      <c r="T2055" s="1437"/>
      <c r="U2055" s="1438"/>
      <c r="V2055" s="1438"/>
      <c r="W2055" s="1439"/>
      <c r="X2055" s="1439"/>
      <c r="Y2055" s="1439"/>
      <c r="Z2055" s="1439"/>
    </row>
    <row r="2056" spans="1:26">
      <c r="A2056" s="1431"/>
      <c r="B2056" s="1437" t="s">
        <v>334</v>
      </c>
      <c r="C2056" s="1439"/>
      <c r="D2056" s="1439"/>
      <c r="E2056" s="1439"/>
      <c r="F2056" s="1439"/>
      <c r="G2056" s="1439"/>
      <c r="H2056" s="1439"/>
      <c r="I2056" s="1435"/>
      <c r="J2056" s="1435"/>
      <c r="K2056" s="1437" t="s">
        <v>334</v>
      </c>
      <c r="L2056" s="1438"/>
      <c r="M2056" s="1439"/>
      <c r="N2056" s="1439"/>
      <c r="O2056" s="1439"/>
      <c r="P2056" s="1439"/>
      <c r="Q2056" s="1439"/>
      <c r="R2056" s="1439"/>
      <c r="S2056" s="1435"/>
      <c r="T2056" s="1437"/>
      <c r="U2056" s="1438"/>
      <c r="V2056" s="1438"/>
      <c r="W2056" s="1439"/>
      <c r="X2056" s="1439"/>
      <c r="Y2056" s="1439"/>
      <c r="Z2056" s="1439"/>
    </row>
    <row r="2057" spans="1:26">
      <c r="A2057" s="1440"/>
      <c r="B2057" s="1432" t="s">
        <v>335</v>
      </c>
      <c r="C2057" s="1432"/>
      <c r="D2057" s="1432"/>
      <c r="E2057" s="1432"/>
      <c r="F2057" s="1432"/>
      <c r="G2057" s="1432"/>
      <c r="H2057" s="1432"/>
      <c r="I2057" s="1441"/>
      <c r="J2057" s="1434"/>
      <c r="K2057" s="1432">
        <v>0</v>
      </c>
      <c r="L2057" s="1436"/>
      <c r="M2057" s="1436"/>
      <c r="N2057" s="1436"/>
      <c r="O2057" s="1436"/>
      <c r="P2057" s="1436"/>
      <c r="Q2057" s="1436"/>
      <c r="R2057" s="1436"/>
      <c r="S2057" s="1442"/>
      <c r="T2057" s="1432"/>
      <c r="U2057" s="1432"/>
      <c r="V2057" s="1432"/>
      <c r="W2057" s="1432"/>
      <c r="X2057" s="1432"/>
      <c r="Y2057" s="1432"/>
      <c r="Z2057" s="1432"/>
    </row>
    <row r="2059" spans="1:26">
      <c r="A2059" s="1295"/>
      <c r="B2059" s="1295"/>
      <c r="C2059" s="1295"/>
      <c r="D2059" s="1295"/>
      <c r="E2059" s="1295"/>
      <c r="F2059" s="1296" t="s">
        <v>336</v>
      </c>
      <c r="G2059" s="1297"/>
      <c r="H2059" s="1297"/>
      <c r="I2059" s="1297"/>
      <c r="J2059" s="1297"/>
      <c r="K2059" s="1297"/>
      <c r="L2059" s="1297"/>
      <c r="M2059" s="1297"/>
      <c r="N2059" s="1297"/>
      <c r="O2059" s="1297"/>
      <c r="P2059" s="1297"/>
      <c r="Q2059" s="1297"/>
      <c r="R2059" s="1297"/>
      <c r="S2059" s="1297"/>
      <c r="T2059" s="1297"/>
      <c r="U2059" s="1297"/>
      <c r="V2059" s="1297"/>
      <c r="W2059" s="1298"/>
      <c r="X2059" s="1299" t="s">
        <v>292</v>
      </c>
      <c r="Y2059" s="1299"/>
      <c r="Z2059" s="1299"/>
    </row>
    <row r="2060" spans="1:26">
      <c r="A2060" s="1295"/>
      <c r="B2060" s="1295"/>
      <c r="C2060" s="1295"/>
      <c r="D2060" s="1295"/>
      <c r="E2060" s="1295"/>
      <c r="F2060" s="1301"/>
      <c r="G2060" s="1302"/>
      <c r="H2060" s="1302"/>
      <c r="I2060" s="1302"/>
      <c r="J2060" s="1302"/>
      <c r="K2060" s="1302"/>
      <c r="L2060" s="1302"/>
      <c r="M2060" s="1302"/>
      <c r="N2060" s="1302"/>
      <c r="O2060" s="1302"/>
      <c r="P2060" s="1302"/>
      <c r="Q2060" s="1302"/>
      <c r="R2060" s="1302"/>
      <c r="S2060" s="1302"/>
      <c r="T2060" s="1302"/>
      <c r="U2060" s="1302"/>
      <c r="V2060" s="1302"/>
      <c r="W2060" s="1303"/>
      <c r="X2060" s="1299"/>
      <c r="Y2060" s="1299"/>
      <c r="Z2060" s="1299"/>
    </row>
    <row r="2061" spans="1:26">
      <c r="A2061" s="1295"/>
      <c r="B2061" s="1295"/>
      <c r="C2061" s="1295"/>
      <c r="D2061" s="1295"/>
      <c r="E2061" s="1295"/>
      <c r="F2061" s="1301"/>
      <c r="G2061" s="1302"/>
      <c r="H2061" s="1302"/>
      <c r="I2061" s="1302"/>
      <c r="J2061" s="1302"/>
      <c r="K2061" s="1302"/>
      <c r="L2061" s="1302"/>
      <c r="M2061" s="1302"/>
      <c r="N2061" s="1302"/>
      <c r="O2061" s="1302"/>
      <c r="P2061" s="1302"/>
      <c r="Q2061" s="1302"/>
      <c r="R2061" s="1302"/>
      <c r="S2061" s="1302"/>
      <c r="T2061" s="1302"/>
      <c r="U2061" s="1302"/>
      <c r="V2061" s="1302"/>
      <c r="W2061" s="1303"/>
      <c r="X2061" s="1299" t="s">
        <v>293</v>
      </c>
      <c r="Y2061" s="1299"/>
      <c r="Z2061" s="1299"/>
    </row>
    <row r="2062" spans="1:26">
      <c r="A2062" s="1295"/>
      <c r="B2062" s="1295"/>
      <c r="C2062" s="1295"/>
      <c r="D2062" s="1295"/>
      <c r="E2062" s="1295"/>
      <c r="F2062" s="1304"/>
      <c r="G2062" s="1305"/>
      <c r="H2062" s="1305"/>
      <c r="I2062" s="1305"/>
      <c r="J2062" s="1305"/>
      <c r="K2062" s="1305"/>
      <c r="L2062" s="1305"/>
      <c r="M2062" s="1305"/>
      <c r="N2062" s="1305"/>
      <c r="O2062" s="1305"/>
      <c r="P2062" s="1305"/>
      <c r="Q2062" s="1305"/>
      <c r="R2062" s="1305"/>
      <c r="S2062" s="1305"/>
      <c r="T2062" s="1305"/>
      <c r="U2062" s="1305"/>
      <c r="V2062" s="1305"/>
      <c r="W2062" s="1306"/>
      <c r="X2062" s="1299"/>
      <c r="Y2062" s="1299"/>
      <c r="Z2062" s="1299"/>
    </row>
    <row r="2063" spans="1:26">
      <c r="A2063" s="1295"/>
      <c r="B2063" s="1295"/>
      <c r="C2063" s="1295"/>
      <c r="D2063" s="1295"/>
      <c r="E2063" s="1295"/>
      <c r="F2063" s="1307"/>
      <c r="G2063" s="1308"/>
      <c r="H2063" s="1308"/>
      <c r="I2063" s="1308"/>
      <c r="J2063" s="1308"/>
      <c r="K2063" s="1308"/>
      <c r="L2063" s="1308"/>
      <c r="M2063" s="1308"/>
      <c r="N2063" s="1308"/>
      <c r="O2063" s="1308"/>
      <c r="P2063" s="1308"/>
      <c r="Q2063" s="1308"/>
      <c r="R2063" s="1308"/>
      <c r="S2063" s="1308"/>
      <c r="T2063" s="1308"/>
      <c r="U2063" s="1309"/>
      <c r="V2063" s="1309"/>
      <c r="W2063" s="1309"/>
      <c r="X2063" s="1309"/>
      <c r="Y2063" s="1308"/>
      <c r="Z2063" s="1308"/>
    </row>
    <row r="2064" spans="1:26" ht="15.6">
      <c r="A2064" s="1295"/>
      <c r="B2064" s="1295"/>
      <c r="C2064" s="1295"/>
      <c r="D2064" s="1295"/>
      <c r="E2064" s="1295"/>
      <c r="F2064" s="1310"/>
      <c r="G2064" s="1311"/>
      <c r="H2064" s="1311"/>
      <c r="I2064" s="1311"/>
      <c r="J2064" s="1311"/>
      <c r="K2064" s="1311"/>
      <c r="L2064" s="1311"/>
      <c r="M2064" s="1311"/>
      <c r="N2064" s="1311"/>
      <c r="O2064" s="1311"/>
      <c r="P2064" s="1311"/>
      <c r="Q2064" s="1311"/>
      <c r="R2064" s="1311"/>
      <c r="S2064" s="1312"/>
      <c r="T2064" s="1313" t="s">
        <v>294</v>
      </c>
      <c r="U2064" s="1313"/>
      <c r="V2064" s="1314"/>
      <c r="W2064" s="1315"/>
      <c r="X2064" s="1315"/>
      <c r="Y2064" s="1315"/>
      <c r="Z2064" s="1316"/>
    </row>
    <row r="2065" spans="1:26">
      <c r="A2065" s="1295"/>
      <c r="B2065" s="1295"/>
      <c r="C2065" s="1295"/>
      <c r="D2065" s="1295"/>
      <c r="E2065" s="1295"/>
      <c r="F2065" s="1317"/>
      <c r="G2065" s="1318"/>
      <c r="H2065" s="1318"/>
      <c r="I2065" s="1318"/>
      <c r="J2065" s="1318"/>
      <c r="K2065" s="1318"/>
      <c r="L2065" s="1318"/>
      <c r="M2065" s="1318"/>
      <c r="N2065" s="1318"/>
      <c r="O2065" s="1318"/>
      <c r="P2065" s="1318"/>
      <c r="Q2065" s="1318"/>
      <c r="R2065" s="1318"/>
      <c r="S2065" s="1318"/>
      <c r="T2065" s="1318"/>
      <c r="U2065" s="1319"/>
      <c r="V2065" s="1319"/>
      <c r="W2065" s="1319"/>
      <c r="X2065" s="1319"/>
      <c r="Y2065" s="1318"/>
      <c r="Z2065" s="1318"/>
    </row>
    <row r="2066" spans="1:26">
      <c r="A2066" s="1320" t="s">
        <v>295</v>
      </c>
      <c r="B2066" s="1321"/>
      <c r="C2066" s="1321"/>
      <c r="D2066" s="1321"/>
      <c r="E2066" s="1321"/>
      <c r="F2066" s="1321"/>
      <c r="G2066" s="1321"/>
      <c r="H2066" s="1321"/>
      <c r="I2066" s="1321"/>
      <c r="J2066" s="1321"/>
      <c r="K2066" s="1321"/>
      <c r="L2066" s="1321"/>
      <c r="M2066" s="1321"/>
      <c r="N2066" s="1321"/>
      <c r="O2066" s="1321"/>
      <c r="P2066" s="1321"/>
      <c r="Q2066" s="1321"/>
      <c r="R2066" s="1321"/>
      <c r="S2066" s="1321"/>
      <c r="T2066" s="1321"/>
      <c r="U2066" s="1321"/>
      <c r="V2066" s="1321"/>
      <c r="W2066" s="1321"/>
      <c r="X2066" s="1321"/>
      <c r="Y2066" s="1321"/>
      <c r="Z2066" s="1322"/>
    </row>
    <row r="2067" spans="1:26">
      <c r="A2067" s="1323" t="s">
        <v>296</v>
      </c>
      <c r="B2067" s="1323"/>
      <c r="C2067" s="1323"/>
      <c r="D2067" s="1323"/>
      <c r="E2067" s="1323"/>
      <c r="F2067" s="1324"/>
      <c r="G2067" s="1324"/>
      <c r="H2067" s="1324"/>
      <c r="I2067" s="1324"/>
      <c r="J2067" s="1324"/>
      <c r="K2067" s="1324"/>
      <c r="L2067" s="1325" t="s">
        <v>297</v>
      </c>
      <c r="M2067" s="1325"/>
      <c r="N2067" s="1325"/>
      <c r="O2067" s="1326"/>
      <c r="P2067" s="1327"/>
      <c r="Q2067" s="1327"/>
      <c r="R2067" s="1327"/>
      <c r="S2067" s="1327"/>
      <c r="T2067" s="1325" t="s">
        <v>298</v>
      </c>
      <c r="U2067" s="1325"/>
      <c r="V2067" s="1325"/>
      <c r="W2067" s="1325"/>
      <c r="X2067" s="1328"/>
      <c r="Y2067" s="1329"/>
      <c r="Z2067" s="1330"/>
    </row>
    <row r="2068" spans="1:26">
      <c r="A2068" s="1331" t="s">
        <v>299</v>
      </c>
      <c r="B2068" s="1332"/>
      <c r="C2068" s="1332"/>
      <c r="D2068" s="1332"/>
      <c r="E2068" s="1333"/>
      <c r="F2068" s="1334" t="s">
        <v>300</v>
      </c>
      <c r="G2068" s="1335"/>
      <c r="H2068" s="1335"/>
      <c r="I2068" s="1335"/>
      <c r="J2068" s="1335"/>
      <c r="K2068" s="1335"/>
      <c r="L2068" s="1335"/>
      <c r="M2068" s="1335"/>
      <c r="N2068" s="1335"/>
      <c r="O2068" s="1335"/>
      <c r="P2068" s="1335"/>
      <c r="Q2068" s="1335"/>
      <c r="R2068" s="1335"/>
      <c r="S2068" s="1335"/>
      <c r="T2068" s="1335"/>
      <c r="U2068" s="1335"/>
      <c r="V2068" s="1335"/>
      <c r="W2068" s="1335"/>
      <c r="X2068" s="1335"/>
      <c r="Y2068" s="1335"/>
      <c r="Z2068" s="1336"/>
    </row>
    <row r="2069" spans="1:26">
      <c r="A2069" s="1337"/>
      <c r="B2069" s="1338"/>
      <c r="C2069" s="1338"/>
      <c r="D2069" s="1338"/>
      <c r="E2069" s="1339"/>
      <c r="F2069" s="1340"/>
      <c r="G2069" s="1341"/>
      <c r="H2069" s="1341"/>
      <c r="I2069" s="1341"/>
      <c r="J2069" s="1341"/>
      <c r="K2069" s="1341"/>
      <c r="L2069" s="1341"/>
      <c r="M2069" s="1341"/>
      <c r="N2069" s="1341"/>
      <c r="O2069" s="1341"/>
      <c r="P2069" s="1341"/>
      <c r="Q2069" s="1341"/>
      <c r="R2069" s="1341"/>
      <c r="S2069" s="1341"/>
      <c r="T2069" s="1341"/>
      <c r="U2069" s="1341"/>
      <c r="V2069" s="1341"/>
      <c r="W2069" s="1341"/>
      <c r="X2069" s="1341"/>
      <c r="Y2069" s="1341"/>
      <c r="Z2069" s="1342"/>
    </row>
    <row r="2070" spans="1:26">
      <c r="A2070" s="1343" t="s">
        <v>301</v>
      </c>
      <c r="B2070" s="1343"/>
      <c r="C2070" s="1343"/>
      <c r="D2070" s="1343"/>
      <c r="E2070" s="1343"/>
      <c r="F2070" s="1324"/>
      <c r="G2070" s="1324"/>
      <c r="H2070" s="1324"/>
      <c r="I2070" s="1324"/>
      <c r="J2070" s="1324"/>
      <c r="K2070" s="1324"/>
      <c r="L2070" s="1324"/>
      <c r="M2070" s="1324"/>
      <c r="N2070" s="1324"/>
      <c r="O2070" s="1324"/>
      <c r="P2070" s="1324"/>
      <c r="Q2070" s="1324"/>
      <c r="R2070" s="1324"/>
      <c r="S2070" s="1344" t="s">
        <v>302</v>
      </c>
      <c r="T2070" s="1345"/>
      <c r="U2070" s="1346"/>
      <c r="V2070" s="1347"/>
      <c r="W2070" s="1347"/>
      <c r="X2070" s="1347"/>
      <c r="Y2070" s="1347"/>
      <c r="Z2070" s="1348"/>
    </row>
    <row r="2071" spans="1:26">
      <c r="A2071" s="1343" t="s">
        <v>303</v>
      </c>
      <c r="B2071" s="1343"/>
      <c r="C2071" s="1343"/>
      <c r="D2071" s="1343"/>
      <c r="E2071" s="1343"/>
      <c r="F2071" s="1324"/>
      <c r="G2071" s="1324"/>
      <c r="H2071" s="1324"/>
      <c r="I2071" s="1324"/>
      <c r="J2071" s="1324"/>
      <c r="K2071" s="1324"/>
      <c r="L2071" s="1324"/>
      <c r="M2071" s="1324"/>
      <c r="N2071" s="1324"/>
      <c r="O2071" s="1324"/>
      <c r="P2071" s="1324"/>
      <c r="Q2071" s="1324"/>
      <c r="R2071" s="1324"/>
      <c r="S2071" s="1344" t="s">
        <v>304</v>
      </c>
      <c r="T2071" s="1345"/>
      <c r="U2071" s="1346"/>
      <c r="V2071" s="1347"/>
      <c r="W2071" s="1347"/>
      <c r="X2071" s="1347"/>
      <c r="Y2071" s="1347"/>
      <c r="Z2071" s="1348"/>
    </row>
    <row r="2072" spans="1:26">
      <c r="A2072" s="1349"/>
      <c r="B2072" s="1349"/>
      <c r="C2072" s="1349"/>
      <c r="D2072" s="1349"/>
      <c r="E2072" s="1349"/>
      <c r="F2072" s="1350"/>
      <c r="G2072" s="1350"/>
      <c r="H2072" s="1350"/>
      <c r="I2072" s="1350"/>
      <c r="J2072" s="1350"/>
      <c r="K2072" s="1350"/>
      <c r="L2072" s="1350"/>
      <c r="M2072" s="1350"/>
      <c r="N2072" s="1350"/>
      <c r="O2072" s="1350"/>
      <c r="P2072" s="1350"/>
      <c r="Q2072" s="1350"/>
      <c r="R2072" s="1350"/>
      <c r="S2072" s="1350"/>
      <c r="T2072" s="1350"/>
      <c r="U2072" s="1350"/>
      <c r="V2072" s="1350"/>
      <c r="W2072" s="1350"/>
      <c r="X2072" s="1350"/>
      <c r="Y2072" s="1350"/>
      <c r="Z2072" s="1351"/>
    </row>
    <row r="2073" spans="1:26">
      <c r="A2073" s="1320" t="s">
        <v>305</v>
      </c>
      <c r="B2073" s="1321"/>
      <c r="C2073" s="1321"/>
      <c r="D2073" s="1321"/>
      <c r="E2073" s="1321"/>
      <c r="F2073" s="1321"/>
      <c r="G2073" s="1321"/>
      <c r="H2073" s="1321"/>
      <c r="I2073" s="1321"/>
      <c r="J2073" s="1321"/>
      <c r="K2073" s="1321"/>
      <c r="L2073" s="1321"/>
      <c r="M2073" s="1321"/>
      <c r="N2073" s="1321"/>
      <c r="O2073" s="1321"/>
      <c r="P2073" s="1321"/>
      <c r="Q2073" s="1321"/>
      <c r="R2073" s="1321"/>
      <c r="S2073" s="1321"/>
      <c r="T2073" s="1321"/>
      <c r="U2073" s="1321"/>
      <c r="V2073" s="1321"/>
      <c r="W2073" s="1321"/>
      <c r="X2073" s="1321"/>
      <c r="Y2073" s="1321"/>
      <c r="Z2073" s="1322"/>
    </row>
    <row r="2074" spans="1:26">
      <c r="A2074" s="1352" t="s">
        <v>306</v>
      </c>
      <c r="B2074" s="1353"/>
      <c r="C2074" s="1354"/>
      <c r="D2074" s="1355" t="s">
        <v>69</v>
      </c>
      <c r="E2074" s="1356"/>
      <c r="F2074" s="1356"/>
      <c r="G2074" s="1356"/>
      <c r="H2074" s="1356"/>
      <c r="I2074" s="1356"/>
      <c r="J2074" s="1356"/>
      <c r="K2074" s="1356"/>
      <c r="L2074" s="1356"/>
      <c r="M2074" s="1356"/>
      <c r="N2074" s="1356"/>
      <c r="O2074" s="1356"/>
      <c r="P2074" s="1356"/>
      <c r="Q2074" s="1356"/>
      <c r="R2074" s="1356"/>
      <c r="S2074" s="1356"/>
      <c r="T2074" s="1356"/>
      <c r="U2074" s="1356"/>
      <c r="V2074" s="1356"/>
      <c r="W2074" s="1356"/>
      <c r="X2074" s="1356"/>
      <c r="Y2074" s="1353"/>
      <c r="Z2074" s="1357" t="s">
        <v>105</v>
      </c>
    </row>
    <row r="2075" spans="1:26">
      <c r="A2075" s="1557">
        <f>'[131]PTO GENERAL'!A78</f>
        <v>5.09</v>
      </c>
      <c r="B2075" s="1359"/>
      <c r="C2075" s="1360"/>
      <c r="D2075" s="1558" t="str">
        <f>'[131]PTO GENERAL'!B78</f>
        <v>INSTALACIÓN DUCTERÍA ELÉCTRICA, TUBERÍA D=4" 2.10.97</v>
      </c>
      <c r="E2075" s="1559"/>
      <c r="F2075" s="1559"/>
      <c r="G2075" s="1559"/>
      <c r="H2075" s="1559"/>
      <c r="I2075" s="1559"/>
      <c r="J2075" s="1559"/>
      <c r="K2075" s="1559"/>
      <c r="L2075" s="1559"/>
      <c r="M2075" s="1559"/>
      <c r="N2075" s="1559"/>
      <c r="O2075" s="1559"/>
      <c r="P2075" s="1559"/>
      <c r="Q2075" s="1559"/>
      <c r="R2075" s="1559"/>
      <c r="S2075" s="1559"/>
      <c r="T2075" s="1559"/>
      <c r="U2075" s="1559"/>
      <c r="V2075" s="1559"/>
      <c r="W2075" s="1559"/>
      <c r="X2075" s="1559"/>
      <c r="Y2075" s="1560"/>
      <c r="Z2075" s="1362" t="s">
        <v>123</v>
      </c>
    </row>
    <row r="2076" spans="1:26">
      <c r="A2076" s="1363"/>
      <c r="B2076" s="1364"/>
      <c r="C2076" s="1365"/>
      <c r="D2076" s="1561"/>
      <c r="E2076" s="1562"/>
      <c r="F2076" s="1562"/>
      <c r="G2076" s="1562"/>
      <c r="H2076" s="1562"/>
      <c r="I2076" s="1562"/>
      <c r="J2076" s="1562"/>
      <c r="K2076" s="1562"/>
      <c r="L2076" s="1562"/>
      <c r="M2076" s="1562"/>
      <c r="N2076" s="1562"/>
      <c r="O2076" s="1562"/>
      <c r="P2076" s="1562"/>
      <c r="Q2076" s="1562"/>
      <c r="R2076" s="1562"/>
      <c r="S2076" s="1562"/>
      <c r="T2076" s="1562"/>
      <c r="U2076" s="1562"/>
      <c r="V2076" s="1562"/>
      <c r="W2076" s="1562"/>
      <c r="X2076" s="1562"/>
      <c r="Y2076" s="1563"/>
      <c r="Z2076" s="1367"/>
    </row>
    <row r="2077" spans="1:26">
      <c r="A2077" s="1350"/>
      <c r="B2077" s="1350"/>
      <c r="C2077" s="1350"/>
      <c r="D2077" s="1350"/>
      <c r="E2077" s="1350"/>
      <c r="F2077" s="1350"/>
      <c r="G2077" s="1350"/>
      <c r="H2077" s="1350"/>
      <c r="I2077" s="1350"/>
      <c r="J2077" s="1350"/>
      <c r="K2077" s="1350"/>
      <c r="L2077" s="1350"/>
      <c r="M2077" s="1350"/>
      <c r="N2077" s="1350"/>
      <c r="O2077" s="1350"/>
      <c r="P2077" s="1350"/>
      <c r="Q2077" s="1350"/>
      <c r="R2077" s="1350"/>
      <c r="S2077" s="1350"/>
      <c r="T2077" s="1350"/>
      <c r="U2077" s="1350"/>
      <c r="V2077" s="1350"/>
      <c r="W2077" s="1350"/>
      <c r="X2077" s="1350"/>
      <c r="Y2077" s="1350"/>
      <c r="Z2077" s="1350"/>
    </row>
    <row r="2078" spans="1:26">
      <c r="A2078" s="1368" t="s">
        <v>309</v>
      </c>
      <c r="B2078" s="1369"/>
      <c r="C2078" s="1369"/>
      <c r="D2078" s="1369"/>
      <c r="E2078" s="1369"/>
      <c r="F2078" s="1369"/>
      <c r="G2078" s="1369"/>
      <c r="H2078" s="1369"/>
      <c r="I2078" s="1369"/>
      <c r="J2078" s="1369"/>
      <c r="K2078" s="1369"/>
      <c r="L2078" s="1369"/>
      <c r="M2078" s="1369"/>
      <c r="N2078" s="1369"/>
      <c r="O2078" s="1369"/>
      <c r="P2078" s="1369"/>
      <c r="Q2078" s="1369"/>
      <c r="R2078" s="1369"/>
      <c r="S2078" s="1369"/>
      <c r="T2078" s="1369"/>
      <c r="U2078" s="1369"/>
      <c r="V2078" s="1369"/>
      <c r="W2078" s="1369"/>
      <c r="X2078" s="1369"/>
      <c r="Y2078" s="1369"/>
      <c r="Z2078" s="1369"/>
    </row>
    <row r="2079" spans="1:26">
      <c r="A2079" s="1370" t="s">
        <v>310</v>
      </c>
      <c r="B2079" s="1371" t="s">
        <v>311</v>
      </c>
      <c r="C2079" s="1372"/>
      <c r="D2079" s="1372"/>
      <c r="E2079" s="1372"/>
      <c r="F2079" s="1372"/>
      <c r="G2079" s="1372"/>
      <c r="H2079" s="1372"/>
      <c r="I2079" s="1372"/>
      <c r="J2079" s="1373"/>
      <c r="K2079" s="1374" t="s">
        <v>312</v>
      </c>
      <c r="L2079" s="1374"/>
      <c r="M2079" s="1374"/>
      <c r="N2079" s="1374"/>
      <c r="O2079" s="1374"/>
      <c r="P2079" s="1374"/>
      <c r="Q2079" s="1374"/>
      <c r="R2079" s="1374"/>
      <c r="S2079" s="1374"/>
      <c r="T2079" s="1374"/>
      <c r="U2079" s="1374"/>
      <c r="V2079" s="1374"/>
      <c r="W2079" s="1371" t="s">
        <v>313</v>
      </c>
      <c r="X2079" s="1372"/>
      <c r="Y2079" s="1373"/>
      <c r="Z2079" s="1371" t="s">
        <v>314</v>
      </c>
    </row>
    <row r="2080" spans="1:26">
      <c r="A2080" s="1375"/>
      <c r="B2080" s="1376"/>
      <c r="C2080" s="1377"/>
      <c r="D2080" s="1377"/>
      <c r="E2080" s="1377"/>
      <c r="F2080" s="1377"/>
      <c r="G2080" s="1377"/>
      <c r="H2080" s="1377"/>
      <c r="I2080" s="1377"/>
      <c r="J2080" s="1378"/>
      <c r="K2080" s="1379" t="s">
        <v>315</v>
      </c>
      <c r="L2080" s="1379"/>
      <c r="M2080" s="1379" t="s">
        <v>316</v>
      </c>
      <c r="N2080" s="1379"/>
      <c r="O2080" s="1379" t="s">
        <v>317</v>
      </c>
      <c r="P2080" s="1379"/>
      <c r="Q2080" s="1380" t="s">
        <v>318</v>
      </c>
      <c r="R2080" s="1381"/>
      <c r="S2080" s="1380" t="s">
        <v>319</v>
      </c>
      <c r="T2080" s="1381"/>
      <c r="U2080" s="1380" t="s">
        <v>320</v>
      </c>
      <c r="V2080" s="1381"/>
      <c r="W2080" s="1376"/>
      <c r="X2080" s="1377"/>
      <c r="Y2080" s="1378"/>
      <c r="Z2080" s="1376"/>
    </row>
    <row r="2081" spans="1:26">
      <c r="A2081" s="1382"/>
      <c r="B2081" s="1383"/>
      <c r="C2081" s="1384"/>
      <c r="D2081" s="1384"/>
      <c r="E2081" s="1384"/>
      <c r="F2081" s="1384"/>
      <c r="G2081" s="1384"/>
      <c r="H2081" s="1384"/>
      <c r="I2081" s="1384"/>
      <c r="J2081" s="1385"/>
      <c r="K2081" s="1379" t="s">
        <v>321</v>
      </c>
      <c r="L2081" s="1379"/>
      <c r="M2081" s="1379" t="s">
        <v>321</v>
      </c>
      <c r="N2081" s="1379"/>
      <c r="O2081" s="1379" t="s">
        <v>321</v>
      </c>
      <c r="P2081" s="1379"/>
      <c r="Q2081" s="1380" t="s">
        <v>322</v>
      </c>
      <c r="R2081" s="1381"/>
      <c r="S2081" s="1380" t="s">
        <v>323</v>
      </c>
      <c r="T2081" s="1381"/>
      <c r="U2081" s="1380" t="s">
        <v>324</v>
      </c>
      <c r="V2081" s="1381"/>
      <c r="W2081" s="1383"/>
      <c r="X2081" s="1384"/>
      <c r="Y2081" s="1385"/>
      <c r="Z2081" s="1383"/>
    </row>
    <row r="2082" spans="1:26">
      <c r="A2082" s="1386"/>
      <c r="B2082" s="1387" t="s">
        <v>329</v>
      </c>
      <c r="C2082" s="1388"/>
      <c r="D2082" s="1388"/>
      <c r="E2082" s="1388"/>
      <c r="F2082" s="1388"/>
      <c r="G2082" s="1388"/>
      <c r="H2082" s="1388"/>
      <c r="I2082" s="1388"/>
      <c r="J2082" s="1389"/>
      <c r="K2082" s="1523">
        <v>776</v>
      </c>
      <c r="L2082" s="1524"/>
      <c r="M2082" s="1390"/>
      <c r="N2082" s="1391"/>
      <c r="O2082" s="1390"/>
      <c r="P2082" s="1391"/>
      <c r="S2082" s="1390"/>
      <c r="T2082" s="1391"/>
      <c r="U2082" s="1390"/>
      <c r="V2082" s="1391"/>
      <c r="W2082" s="1390"/>
      <c r="X2082" s="1392"/>
      <c r="Y2082" s="1391"/>
      <c r="Z2082" s="1393">
        <f>K2082</f>
        <v>776</v>
      </c>
    </row>
    <row r="2083" spans="1:26">
      <c r="A2083" s="1386"/>
      <c r="B2083" s="1387"/>
      <c r="C2083" s="1388"/>
      <c r="D2083" s="1388"/>
      <c r="E2083" s="1388"/>
      <c r="F2083" s="1388"/>
      <c r="G2083" s="1388"/>
      <c r="H2083" s="1388"/>
      <c r="I2083" s="1388"/>
      <c r="J2083" s="1389"/>
      <c r="K2083" s="1390"/>
      <c r="L2083" s="1391"/>
      <c r="M2083" s="1390"/>
      <c r="N2083" s="1391"/>
      <c r="O2083" s="1390"/>
      <c r="P2083" s="1391"/>
      <c r="Q2083" s="1390"/>
      <c r="R2083" s="1391"/>
      <c r="S2083" s="1390"/>
      <c r="T2083" s="1391"/>
      <c r="U2083" s="1390"/>
      <c r="V2083" s="1391"/>
      <c r="W2083" s="1390"/>
      <c r="X2083" s="1392"/>
      <c r="Y2083" s="1391"/>
      <c r="Z2083" s="1549">
        <v>0</v>
      </c>
    </row>
    <row r="2084" spans="1:26">
      <c r="A2084" s="1386"/>
      <c r="B2084" s="1387"/>
      <c r="C2084" s="1388"/>
      <c r="D2084" s="1388"/>
      <c r="E2084" s="1388"/>
      <c r="F2084" s="1388"/>
      <c r="G2084" s="1388"/>
      <c r="H2084" s="1388"/>
      <c r="I2084" s="1388"/>
      <c r="J2084" s="1389"/>
      <c r="K2084" s="1390"/>
      <c r="L2084" s="1391"/>
      <c r="M2084" s="1390"/>
      <c r="N2084" s="1391"/>
      <c r="O2084" s="1390"/>
      <c r="P2084" s="1391"/>
      <c r="Q2084" s="1390"/>
      <c r="R2084" s="1391"/>
      <c r="S2084" s="1390"/>
      <c r="T2084" s="1391"/>
      <c r="U2084" s="1390"/>
      <c r="V2084" s="1391"/>
      <c r="W2084" s="1390"/>
      <c r="X2084" s="1392"/>
      <c r="Y2084" s="1391"/>
      <c r="Z2084" s="1549">
        <v>0</v>
      </c>
    </row>
    <row r="2085" spans="1:26">
      <c r="A2085" s="1386"/>
      <c r="B2085" s="1387"/>
      <c r="C2085" s="1388"/>
      <c r="D2085" s="1388"/>
      <c r="E2085" s="1388"/>
      <c r="F2085" s="1388"/>
      <c r="G2085" s="1388"/>
      <c r="H2085" s="1388"/>
      <c r="I2085" s="1388"/>
      <c r="J2085" s="1389"/>
      <c r="K2085" s="1390"/>
      <c r="L2085" s="1391"/>
      <c r="M2085" s="1390"/>
      <c r="N2085" s="1391"/>
      <c r="O2085" s="1390"/>
      <c r="P2085" s="1391"/>
      <c r="Q2085" s="1390"/>
      <c r="R2085" s="1391"/>
      <c r="S2085" s="1390"/>
      <c r="T2085" s="1391"/>
      <c r="U2085" s="1390"/>
      <c r="V2085" s="1391"/>
      <c r="W2085" s="1390"/>
      <c r="X2085" s="1392"/>
      <c r="Y2085" s="1391"/>
      <c r="Z2085" s="1393">
        <v>0</v>
      </c>
    </row>
    <row r="2086" spans="1:26">
      <c r="A2086" s="1386"/>
      <c r="B2086" s="1387"/>
      <c r="C2086" s="1388"/>
      <c r="D2086" s="1388"/>
      <c r="E2086" s="1388"/>
      <c r="F2086" s="1388"/>
      <c r="G2086" s="1388"/>
      <c r="H2086" s="1388"/>
      <c r="I2086" s="1388"/>
      <c r="J2086" s="1389"/>
      <c r="K2086" s="1390"/>
      <c r="L2086" s="1391"/>
      <c r="M2086" s="1390"/>
      <c r="N2086" s="1391"/>
      <c r="O2086" s="1390"/>
      <c r="P2086" s="1391"/>
      <c r="Q2086" s="1390"/>
      <c r="R2086" s="1391"/>
      <c r="S2086" s="1390"/>
      <c r="T2086" s="1391"/>
      <c r="U2086" s="1390"/>
      <c r="V2086" s="1391"/>
      <c r="W2086" s="1390"/>
      <c r="X2086" s="1392"/>
      <c r="Y2086" s="1391"/>
      <c r="Z2086" s="1393">
        <v>0</v>
      </c>
    </row>
    <row r="2087" spans="1:26">
      <c r="A2087" s="1394"/>
      <c r="B2087" s="1395"/>
      <c r="C2087" s="1396"/>
      <c r="D2087" s="1396"/>
      <c r="E2087" s="1396"/>
      <c r="F2087" s="1396"/>
      <c r="G2087" s="1396"/>
      <c r="H2087" s="1396"/>
      <c r="I2087" s="1396"/>
      <c r="J2087" s="1397"/>
      <c r="K2087" s="1398"/>
      <c r="L2087" s="1399"/>
      <c r="M2087" s="1398"/>
      <c r="N2087" s="1399"/>
      <c r="O2087" s="1398"/>
      <c r="P2087" s="1399"/>
      <c r="Q2087" s="1398"/>
      <c r="R2087" s="1399"/>
      <c r="S2087" s="1398"/>
      <c r="T2087" s="1399"/>
      <c r="U2087" s="1398"/>
      <c r="V2087" s="1399"/>
      <c r="W2087" s="1398"/>
      <c r="X2087" s="1400"/>
      <c r="Y2087" s="1399"/>
      <c r="Z2087" s="1401">
        <v>0</v>
      </c>
    </row>
    <row r="2088" spans="1:26">
      <c r="A2088" s="1402" t="s">
        <v>326</v>
      </c>
      <c r="B2088" s="1403"/>
      <c r="C2088" s="1404"/>
      <c r="D2088" s="1404"/>
      <c r="E2088" s="1404"/>
      <c r="F2088" s="1404"/>
      <c r="G2088" s="1404"/>
      <c r="H2088" s="1404"/>
      <c r="I2088" s="1404"/>
      <c r="J2088" s="1404"/>
      <c r="K2088" s="1404"/>
      <c r="L2088" s="1404"/>
      <c r="M2088" s="1404"/>
      <c r="N2088" s="1404"/>
      <c r="O2088" s="1404"/>
      <c r="P2088" s="1404"/>
      <c r="Q2088" s="1404"/>
      <c r="R2088" s="1404"/>
      <c r="S2088" s="1404"/>
      <c r="T2088" s="1404"/>
      <c r="U2088" s="1404"/>
      <c r="V2088" s="1404"/>
      <c r="W2088" s="1404"/>
      <c r="X2088" s="1404"/>
      <c r="Y2088" s="1404"/>
      <c r="Z2088" s="1405">
        <f>Z2082</f>
        <v>776</v>
      </c>
    </row>
    <row r="2089" spans="1:26">
      <c r="A2089" s="1406"/>
      <c r="B2089" s="1406"/>
      <c r="C2089" s="1406"/>
      <c r="D2089" s="1406"/>
      <c r="E2089" s="1406"/>
      <c r="F2089" s="1406"/>
      <c r="G2089" s="1406"/>
      <c r="H2089" s="1406"/>
      <c r="I2089" s="1406"/>
      <c r="J2089" s="1406"/>
      <c r="K2089" s="1406"/>
      <c r="L2089" s="1406"/>
      <c r="M2089" s="1406"/>
      <c r="N2089" s="1406"/>
      <c r="O2089" s="1406"/>
      <c r="P2089" s="1406"/>
      <c r="Q2089" s="1406"/>
      <c r="R2089" s="1406"/>
      <c r="S2089" s="1406"/>
      <c r="T2089" s="1406"/>
      <c r="U2089" s="1406"/>
      <c r="V2089" s="1406"/>
      <c r="W2089" s="1406"/>
      <c r="X2089" s="1406"/>
      <c r="Y2089" s="1407"/>
      <c r="Z2089" s="1407"/>
    </row>
    <row r="2090" spans="1:26">
      <c r="A2090" s="1368" t="s">
        <v>327</v>
      </c>
      <c r="B2090" s="1369"/>
      <c r="C2090" s="1369"/>
      <c r="D2090" s="1369"/>
      <c r="E2090" s="1369"/>
      <c r="F2090" s="1369"/>
      <c r="G2090" s="1369"/>
      <c r="H2090" s="1369"/>
      <c r="I2090" s="1369"/>
      <c r="J2090" s="1369"/>
      <c r="K2090" s="1369"/>
      <c r="L2090" s="1369"/>
      <c r="M2090" s="1369"/>
      <c r="N2090" s="1369"/>
      <c r="O2090" s="1369"/>
      <c r="P2090" s="1369"/>
      <c r="Q2090" s="1369"/>
      <c r="R2090" s="1369"/>
      <c r="S2090" s="1369"/>
      <c r="T2090" s="1369"/>
      <c r="U2090" s="1369"/>
      <c r="V2090" s="1369"/>
      <c r="W2090" s="1369"/>
      <c r="X2090" s="1369"/>
      <c r="Y2090" s="1369"/>
      <c r="Z2090" s="1369"/>
    </row>
    <row r="2091" spans="1:26">
      <c r="A2091" s="1408" t="s">
        <v>328</v>
      </c>
      <c r="B2091" s="1356"/>
      <c r="C2091" s="1356"/>
      <c r="D2091" s="1356"/>
      <c r="E2091" s="1356"/>
      <c r="F2091" s="1356"/>
      <c r="G2091" s="1356"/>
      <c r="H2091" s="1356"/>
      <c r="I2091" s="1356"/>
      <c r="J2091" s="1356"/>
      <c r="K2091" s="1356"/>
      <c r="L2091" s="1356"/>
      <c r="M2091" s="1356"/>
      <c r="N2091" s="1356"/>
      <c r="O2091" s="1356"/>
      <c r="P2091" s="1356"/>
      <c r="Q2091" s="1356"/>
      <c r="R2091" s="1356"/>
      <c r="S2091" s="1356"/>
      <c r="T2091" s="1356"/>
      <c r="U2091" s="1356"/>
      <c r="V2091" s="1356"/>
      <c r="W2091" s="1356"/>
      <c r="X2091" s="1356"/>
      <c r="Y2091" s="1356"/>
      <c r="Z2091" s="1356"/>
    </row>
    <row r="2092" spans="1:26">
      <c r="B2092" s="1409"/>
      <c r="C2092" s="1409"/>
      <c r="D2092" s="1409"/>
      <c r="E2092" s="1409"/>
      <c r="F2092" s="1409"/>
      <c r="G2092" s="1409"/>
      <c r="H2092" s="1409"/>
      <c r="I2092" s="1409"/>
      <c r="J2092" s="1409"/>
      <c r="K2092" s="1409"/>
      <c r="L2092" s="1486"/>
      <c r="M2092" s="1486"/>
      <c r="N2092" s="1486"/>
      <c r="O2092" s="1486"/>
      <c r="P2092" s="1409"/>
      <c r="Q2092" s="1409"/>
      <c r="R2092" s="1409"/>
      <c r="S2092" s="1409"/>
      <c r="T2092" s="1409"/>
      <c r="U2092" s="1409"/>
      <c r="V2092" s="1409"/>
      <c r="W2092" s="1409"/>
      <c r="X2092" s="1409"/>
      <c r="Y2092" s="1409"/>
      <c r="Z2092" s="1409"/>
    </row>
    <row r="2093" spans="1:26">
      <c r="A2093" s="1413"/>
      <c r="B2093" s="1349"/>
      <c r="C2093" s="1349"/>
      <c r="D2093" s="1349"/>
      <c r="E2093" s="1349"/>
      <c r="F2093" s="1349"/>
      <c r="G2093" s="1349"/>
      <c r="H2093" s="1349"/>
      <c r="I2093" s="1349"/>
      <c r="J2093" s="1349"/>
      <c r="K2093" s="1349"/>
      <c r="L2093" s="1349"/>
      <c r="M2093" s="1349"/>
      <c r="N2093" s="1349"/>
      <c r="O2093" s="1349"/>
      <c r="P2093" s="1349"/>
      <c r="Q2093" s="1349"/>
      <c r="R2093" s="1349"/>
      <c r="S2093" s="1349"/>
      <c r="T2093" s="1349"/>
      <c r="U2093" s="1349"/>
      <c r="V2093" s="1349"/>
      <c r="W2093" s="1349"/>
      <c r="X2093" s="1349"/>
      <c r="Y2093" s="1349"/>
      <c r="Z2093" s="1349"/>
    </row>
    <row r="2094" spans="1:26">
      <c r="A2094" s="1413"/>
      <c r="B2094" s="1349"/>
      <c r="C2094" s="1349"/>
      <c r="D2094" s="1349"/>
      <c r="E2094" s="1349"/>
      <c r="F2094" s="1349"/>
      <c r="G2094" s="1349"/>
      <c r="H2094" s="1349"/>
      <c r="I2094" s="1349"/>
      <c r="J2094" s="1349"/>
      <c r="K2094" s="1349"/>
      <c r="L2094" s="1349"/>
      <c r="M2094" s="1349"/>
      <c r="N2094" s="1349"/>
      <c r="O2094" s="1349"/>
      <c r="P2094" s="1349"/>
      <c r="Q2094" s="1349"/>
      <c r="R2094" s="1349"/>
      <c r="S2094" s="1349"/>
      <c r="T2094" s="1349"/>
      <c r="U2094" s="1349"/>
      <c r="V2094" s="1349"/>
      <c r="W2094" s="1349"/>
      <c r="X2094" s="1349"/>
      <c r="Y2094" s="1349"/>
      <c r="Z2094" s="1349"/>
    </row>
    <row r="2095" spans="1:26">
      <c r="A2095" s="1413"/>
      <c r="B2095" s="1349" t="s">
        <v>329</v>
      </c>
      <c r="C2095" s="1349"/>
      <c r="D2095" s="1349"/>
      <c r="E2095" s="1349"/>
      <c r="F2095" s="1349"/>
      <c r="G2095" s="1349"/>
      <c r="H2095" s="1349"/>
      <c r="I2095" s="1349"/>
      <c r="J2095" s="1349"/>
      <c r="K2095" s="1349"/>
      <c r="L2095" s="1349"/>
      <c r="M2095" s="1349"/>
      <c r="N2095" s="1349"/>
      <c r="O2095" s="1349"/>
      <c r="P2095" s="1349"/>
      <c r="Q2095" s="1349"/>
      <c r="R2095" s="1349"/>
      <c r="S2095" s="1349"/>
      <c r="T2095" s="1349"/>
      <c r="U2095" s="1349"/>
      <c r="V2095" s="1349"/>
      <c r="W2095" s="1349"/>
      <c r="X2095" s="1349"/>
      <c r="Y2095" s="1349"/>
      <c r="Z2095" s="1349"/>
    </row>
    <row r="2096" spans="1:26">
      <c r="A2096" s="1413"/>
      <c r="B2096" s="1349"/>
      <c r="C2096" s="1349"/>
      <c r="D2096" s="1349"/>
      <c r="E2096" s="1349"/>
      <c r="F2096" s="1349"/>
      <c r="G2096" s="1349"/>
      <c r="H2096" s="1349"/>
      <c r="I2096" s="1349"/>
      <c r="J2096" s="1349"/>
      <c r="K2096" s="1349"/>
      <c r="L2096" s="1349"/>
      <c r="M2096" s="1349"/>
      <c r="N2096" s="1349"/>
      <c r="O2096" s="1349"/>
      <c r="P2096" s="1349"/>
      <c r="Q2096" s="1349"/>
      <c r="R2096" s="1349"/>
      <c r="S2096" s="1349"/>
      <c r="T2096" s="1349"/>
      <c r="U2096" s="1349"/>
      <c r="V2096" s="1349"/>
      <c r="W2096" s="1349"/>
      <c r="X2096" s="1349"/>
      <c r="Y2096" s="1349"/>
      <c r="Z2096" s="1349"/>
    </row>
    <row r="2097" spans="1:26">
      <c r="A2097" s="1413"/>
      <c r="B2097" s="1349"/>
      <c r="C2097" s="1349"/>
      <c r="D2097" s="1349"/>
      <c r="E2097" s="1349"/>
      <c r="F2097" s="1349"/>
      <c r="G2097" s="1349"/>
      <c r="H2097" s="1349"/>
      <c r="I2097" s="1349"/>
      <c r="J2097" s="1349"/>
      <c r="K2097" s="1349"/>
      <c r="L2097" s="1349"/>
      <c r="M2097" s="1349"/>
      <c r="N2097" s="1349"/>
      <c r="O2097" s="1349"/>
      <c r="P2097" s="1349"/>
      <c r="Q2097" s="1349"/>
      <c r="R2097" s="1349"/>
      <c r="S2097" s="1349"/>
      <c r="T2097" s="1349"/>
      <c r="U2097" s="1349"/>
      <c r="V2097" s="1349"/>
      <c r="W2097" s="1349"/>
      <c r="X2097" s="1349"/>
      <c r="Y2097" s="1349"/>
      <c r="Z2097" s="1349"/>
    </row>
    <row r="2098" spans="1:26">
      <c r="A2098" s="1413"/>
      <c r="B2098" s="1349"/>
      <c r="C2098" s="1349"/>
      <c r="D2098" s="1349"/>
      <c r="E2098" s="1349"/>
      <c r="F2098" s="1349"/>
      <c r="G2098" s="1349"/>
      <c r="H2098" s="1349"/>
      <c r="I2098" s="1349"/>
      <c r="J2098" s="1349"/>
      <c r="K2098" s="1349"/>
      <c r="L2098" s="1349"/>
      <c r="M2098" s="1349"/>
      <c r="N2098" s="1349"/>
      <c r="O2098" s="1349"/>
      <c r="P2098" s="1349"/>
      <c r="Q2098" s="1349"/>
      <c r="R2098" s="1349"/>
      <c r="S2098" s="1349"/>
      <c r="T2098" s="1349"/>
      <c r="U2098" s="1349"/>
      <c r="V2098" s="1349"/>
      <c r="W2098" s="1349"/>
      <c r="X2098" s="1349"/>
      <c r="Y2098" s="1349"/>
      <c r="Z2098" s="1349"/>
    </row>
    <row r="2099" spans="1:26">
      <c r="A2099" s="1413"/>
      <c r="B2099" s="1349"/>
      <c r="C2099" s="1349"/>
      <c r="D2099" s="1349"/>
      <c r="E2099" s="1349"/>
      <c r="F2099" s="1349"/>
      <c r="G2099" s="1349"/>
      <c r="H2099" s="1349"/>
      <c r="I2099" s="1349"/>
      <c r="J2099" s="1349"/>
      <c r="K2099" s="1349"/>
      <c r="L2099" s="1349"/>
      <c r="M2099" s="1349"/>
      <c r="N2099" s="1349"/>
      <c r="O2099" s="1349"/>
      <c r="P2099" s="1349"/>
      <c r="Q2099" s="1349"/>
      <c r="R2099" s="1349"/>
      <c r="S2099" s="1349"/>
      <c r="T2099" s="1349"/>
      <c r="U2099" s="1349"/>
      <c r="V2099" s="1349"/>
      <c r="W2099" s="1349"/>
      <c r="X2099" s="1349"/>
      <c r="Y2099" s="1349"/>
      <c r="Z2099" s="1349"/>
    </row>
    <row r="2100" spans="1:26">
      <c r="A2100" s="1414"/>
      <c r="B2100" s="1415"/>
      <c r="C2100" s="1415"/>
      <c r="D2100" s="1415"/>
      <c r="E2100" s="1415"/>
      <c r="F2100" s="1415"/>
      <c r="G2100" s="1415"/>
      <c r="H2100" s="1415"/>
      <c r="I2100" s="1415"/>
      <c r="J2100" s="1415"/>
      <c r="K2100" s="1415"/>
      <c r="L2100" s="1415"/>
      <c r="M2100" s="1415"/>
      <c r="N2100" s="1415"/>
      <c r="O2100" s="1415"/>
      <c r="P2100" s="1415"/>
      <c r="Q2100" s="1415"/>
      <c r="R2100" s="1415"/>
      <c r="S2100" s="1415"/>
      <c r="T2100" s="1415"/>
      <c r="U2100" s="1415"/>
      <c r="V2100" s="1415"/>
      <c r="W2100" s="1415"/>
      <c r="X2100" s="1415"/>
      <c r="Y2100" s="1415"/>
      <c r="Z2100" s="1415"/>
    </row>
    <row r="2101" spans="1:26">
      <c r="A2101" s="1416"/>
      <c r="B2101" s="1416"/>
      <c r="C2101" s="1416"/>
      <c r="D2101" s="1416"/>
      <c r="E2101" s="1416"/>
      <c r="F2101" s="1416"/>
      <c r="G2101" s="1416"/>
      <c r="H2101" s="1416"/>
      <c r="I2101" s="1416"/>
      <c r="J2101" s="1416"/>
      <c r="K2101" s="1416"/>
      <c r="L2101" s="1416"/>
      <c r="M2101" s="1416"/>
      <c r="N2101" s="1416"/>
      <c r="O2101" s="1416"/>
      <c r="P2101" s="1416"/>
      <c r="Q2101" s="1416"/>
      <c r="R2101" s="1416"/>
      <c r="S2101" s="1416"/>
      <c r="T2101" s="1416"/>
      <c r="U2101" s="1416"/>
      <c r="V2101" s="1416"/>
      <c r="W2101" s="1416"/>
      <c r="X2101" s="1416"/>
      <c r="Y2101" s="1416"/>
      <c r="Z2101" s="1417"/>
    </row>
    <row r="2102" spans="1:26">
      <c r="A2102" s="1320" t="s">
        <v>330</v>
      </c>
      <c r="B2102" s="1321"/>
      <c r="C2102" s="1321"/>
      <c r="D2102" s="1321"/>
      <c r="E2102" s="1321"/>
      <c r="F2102" s="1321"/>
      <c r="G2102" s="1321"/>
      <c r="H2102" s="1321"/>
      <c r="I2102" s="1321"/>
      <c r="J2102" s="1321"/>
      <c r="K2102" s="1321"/>
      <c r="L2102" s="1321"/>
      <c r="M2102" s="1321"/>
      <c r="N2102" s="1321"/>
      <c r="O2102" s="1321"/>
      <c r="P2102" s="1321"/>
      <c r="Q2102" s="1321"/>
      <c r="R2102" s="1321"/>
      <c r="S2102" s="1321"/>
      <c r="T2102" s="1321"/>
      <c r="U2102" s="1321"/>
      <c r="V2102" s="1321"/>
      <c r="W2102" s="1321"/>
      <c r="X2102" s="1321"/>
      <c r="Y2102" s="1321"/>
      <c r="Z2102" s="1321"/>
    </row>
    <row r="2103" spans="1:26">
      <c r="A2103" s="1418"/>
      <c r="B2103" s="1419"/>
      <c r="C2103" s="1419"/>
      <c r="D2103" s="1419"/>
      <c r="E2103" s="1419"/>
      <c r="F2103" s="1419"/>
      <c r="G2103" s="1419"/>
      <c r="H2103" s="1419"/>
      <c r="I2103" s="1419"/>
      <c r="J2103" s="1419"/>
      <c r="K2103" s="1419"/>
      <c r="L2103" s="1419"/>
      <c r="M2103" s="1419"/>
      <c r="N2103" s="1419"/>
      <c r="O2103" s="1419"/>
      <c r="P2103" s="1419"/>
      <c r="Q2103" s="1419"/>
      <c r="R2103" s="1419"/>
      <c r="S2103" s="1419"/>
      <c r="T2103" s="1419"/>
      <c r="U2103" s="1419"/>
      <c r="V2103" s="1419"/>
      <c r="W2103" s="1419"/>
      <c r="X2103" s="1419"/>
      <c r="Y2103" s="1419"/>
      <c r="Z2103" s="1419"/>
    </row>
    <row r="2104" spans="1:26">
      <c r="A2104" s="1420"/>
      <c r="B2104" s="1421"/>
      <c r="C2104" s="1421"/>
      <c r="D2104" s="1421"/>
      <c r="E2104" s="1421"/>
      <c r="F2104" s="1421"/>
      <c r="G2104" s="1421"/>
      <c r="H2104" s="1421"/>
      <c r="I2104" s="1421"/>
      <c r="J2104" s="1421"/>
      <c r="K2104" s="1421"/>
      <c r="L2104" s="1421"/>
      <c r="M2104" s="1421"/>
      <c r="N2104" s="1421"/>
      <c r="O2104" s="1421"/>
      <c r="P2104" s="1421"/>
      <c r="Q2104" s="1421"/>
      <c r="R2104" s="1421"/>
      <c r="S2104" s="1421"/>
      <c r="T2104" s="1421"/>
      <c r="U2104" s="1421"/>
      <c r="V2104" s="1421"/>
      <c r="W2104" s="1421"/>
      <c r="X2104" s="1421"/>
      <c r="Y2104" s="1421"/>
      <c r="Z2104" s="1421"/>
    </row>
    <row r="2105" spans="1:26">
      <c r="A2105" s="1422"/>
      <c r="B2105" s="1423"/>
      <c r="C2105" s="1423"/>
      <c r="D2105" s="1423"/>
      <c r="E2105" s="1423"/>
      <c r="F2105" s="1423"/>
      <c r="G2105" s="1423"/>
      <c r="H2105" s="1423"/>
      <c r="I2105" s="1423"/>
      <c r="J2105" s="1423"/>
      <c r="K2105" s="1423"/>
      <c r="L2105" s="1423"/>
      <c r="M2105" s="1423"/>
      <c r="N2105" s="1423"/>
      <c r="O2105" s="1423"/>
      <c r="P2105" s="1423"/>
      <c r="Q2105" s="1423"/>
      <c r="R2105" s="1423"/>
      <c r="S2105" s="1423"/>
      <c r="T2105" s="1423"/>
      <c r="U2105" s="1423"/>
      <c r="V2105" s="1423"/>
      <c r="W2105" s="1423"/>
      <c r="X2105" s="1423"/>
      <c r="Y2105" s="1423"/>
      <c r="Z2105" s="1423"/>
    </row>
    <row r="2106" spans="1:26">
      <c r="A2106" s="1424"/>
      <c r="B2106" s="1425"/>
      <c r="C2106" s="1425"/>
      <c r="D2106" s="1425"/>
      <c r="E2106" s="1425"/>
      <c r="F2106" s="1425"/>
      <c r="G2106" s="1425"/>
      <c r="H2106" s="1425"/>
      <c r="I2106" s="1425"/>
      <c r="J2106" s="1425"/>
      <c r="K2106" s="1425"/>
      <c r="L2106" s="1425"/>
      <c r="M2106" s="1425"/>
      <c r="N2106" s="1425"/>
      <c r="O2106" s="1425"/>
      <c r="P2106" s="1425"/>
      <c r="Q2106" s="1425"/>
      <c r="R2106" s="1425"/>
      <c r="S2106" s="1425"/>
      <c r="T2106" s="1425"/>
      <c r="U2106" s="1425"/>
      <c r="V2106" s="1425"/>
      <c r="W2106" s="1425"/>
      <c r="X2106" s="1425"/>
      <c r="Y2106" s="1425"/>
      <c r="Z2106" s="1426"/>
    </row>
    <row r="2107" spans="1:26">
      <c r="A2107" s="1427"/>
      <c r="B2107" s="1428" t="s">
        <v>331</v>
      </c>
      <c r="C2107" s="1428"/>
      <c r="D2107" s="1428"/>
      <c r="E2107" s="1428"/>
      <c r="F2107" s="1428"/>
      <c r="G2107" s="1428"/>
      <c r="H2107" s="1429"/>
      <c r="I2107" s="1429"/>
      <c r="J2107" s="1429"/>
      <c r="K2107" s="1428" t="s">
        <v>332</v>
      </c>
      <c r="L2107" s="1428"/>
      <c r="M2107" s="1428"/>
      <c r="N2107" s="1428"/>
      <c r="O2107" s="1428"/>
      <c r="P2107" s="1428"/>
      <c r="Q2107" s="1428"/>
      <c r="R2107" s="1429"/>
      <c r="S2107" s="1429"/>
      <c r="T2107" s="1428"/>
      <c r="U2107" s="1428"/>
      <c r="V2107" s="1428"/>
      <c r="W2107" s="1428"/>
      <c r="X2107" s="1428"/>
      <c r="Y2107" s="1428"/>
      <c r="Z2107" s="1428"/>
    </row>
    <row r="2108" spans="1:26">
      <c r="A2108" s="1427"/>
      <c r="B2108" s="1430"/>
      <c r="C2108" s="1429"/>
      <c r="D2108" s="1429"/>
      <c r="E2108" s="1429"/>
      <c r="F2108" s="1429"/>
      <c r="G2108" s="1429"/>
      <c r="H2108" s="1429"/>
      <c r="I2108" s="1429"/>
      <c r="J2108" s="1429"/>
      <c r="K2108" s="1430"/>
      <c r="L2108" s="1430"/>
      <c r="M2108" s="1429"/>
      <c r="N2108" s="1429"/>
      <c r="O2108" s="1429"/>
      <c r="P2108" s="1429"/>
      <c r="Q2108" s="1429"/>
      <c r="R2108" s="1429"/>
      <c r="S2108" s="1429"/>
      <c r="T2108" s="1430"/>
      <c r="U2108" s="1430"/>
      <c r="V2108" s="1430"/>
      <c r="W2108" s="1429"/>
      <c r="X2108" s="1429"/>
      <c r="Y2108" s="1429"/>
      <c r="Z2108" s="1429"/>
    </row>
    <row r="2109" spans="1:26">
      <c r="A2109" s="1427"/>
      <c r="B2109" s="1430"/>
      <c r="C2109" s="1429"/>
      <c r="D2109" s="1429"/>
      <c r="E2109" s="1429"/>
      <c r="F2109" s="1429"/>
      <c r="G2109" s="1429"/>
      <c r="H2109" s="1429"/>
      <c r="I2109" s="1429"/>
      <c r="J2109" s="1429"/>
      <c r="K2109" s="1430"/>
      <c r="L2109" s="1430"/>
      <c r="M2109" s="1429"/>
      <c r="N2109" s="1429"/>
      <c r="O2109" s="1429"/>
      <c r="P2109" s="1429"/>
      <c r="Q2109" s="1429"/>
      <c r="R2109" s="1429"/>
      <c r="S2109" s="1429"/>
      <c r="T2109" s="1430"/>
      <c r="U2109" s="1430"/>
      <c r="V2109" s="1430"/>
      <c r="W2109" s="1429"/>
      <c r="X2109" s="1429"/>
      <c r="Y2109" s="1429"/>
      <c r="Z2109" s="1429"/>
    </row>
    <row r="2110" spans="1:26">
      <c r="A2110" s="1427"/>
      <c r="B2110" s="1430"/>
      <c r="C2110" s="1429"/>
      <c r="D2110" s="1429"/>
      <c r="E2110" s="1429"/>
      <c r="F2110" s="1429"/>
      <c r="G2110" s="1429"/>
      <c r="H2110" s="1429"/>
      <c r="I2110" s="1429"/>
      <c r="J2110" s="1429"/>
      <c r="K2110" s="1430"/>
      <c r="L2110" s="1430"/>
      <c r="M2110" s="1429"/>
      <c r="N2110" s="1429"/>
      <c r="O2110" s="1429"/>
      <c r="P2110" s="1429"/>
      <c r="Q2110" s="1429"/>
      <c r="R2110" s="1429"/>
      <c r="S2110" s="1429"/>
      <c r="T2110" s="1430"/>
      <c r="U2110" s="1430"/>
      <c r="V2110" s="1430"/>
      <c r="W2110" s="1429"/>
      <c r="X2110" s="1429"/>
      <c r="Y2110" s="1429"/>
      <c r="Z2110" s="1429"/>
    </row>
    <row r="2111" spans="1:26">
      <c r="A2111" s="1431"/>
      <c r="B2111" s="1432" t="s">
        <v>333</v>
      </c>
      <c r="C2111" s="1433"/>
      <c r="D2111" s="1433"/>
      <c r="E2111" s="1433"/>
      <c r="F2111" s="1433"/>
      <c r="G2111" s="1433"/>
      <c r="H2111" s="1433"/>
      <c r="I2111" s="1434"/>
      <c r="J2111" s="1435"/>
      <c r="K2111" s="1432" t="s">
        <v>333</v>
      </c>
      <c r="L2111" s="1436"/>
      <c r="M2111" s="1433"/>
      <c r="N2111" s="1433"/>
      <c r="O2111" s="1433"/>
      <c r="P2111" s="1433"/>
      <c r="Q2111" s="1433"/>
      <c r="R2111" s="1433"/>
      <c r="S2111" s="1435"/>
      <c r="T2111" s="1437"/>
      <c r="U2111" s="1438"/>
      <c r="V2111" s="1438"/>
      <c r="W2111" s="1439"/>
      <c r="X2111" s="1439"/>
      <c r="Y2111" s="1439"/>
      <c r="Z2111" s="1439"/>
    </row>
    <row r="2112" spans="1:26">
      <c r="A2112" s="1431"/>
      <c r="B2112" s="1437" t="s">
        <v>334</v>
      </c>
      <c r="C2112" s="1439"/>
      <c r="D2112" s="1439"/>
      <c r="E2112" s="1439"/>
      <c r="F2112" s="1439"/>
      <c r="G2112" s="1439"/>
      <c r="H2112" s="1439"/>
      <c r="I2112" s="1435"/>
      <c r="J2112" s="1435"/>
      <c r="K2112" s="1437" t="s">
        <v>334</v>
      </c>
      <c r="L2112" s="1438"/>
      <c r="M2112" s="1439"/>
      <c r="N2112" s="1439"/>
      <c r="O2112" s="1439"/>
      <c r="P2112" s="1439"/>
      <c r="Q2112" s="1439"/>
      <c r="R2112" s="1439"/>
      <c r="S2112" s="1435"/>
      <c r="T2112" s="1437"/>
      <c r="U2112" s="1438"/>
      <c r="V2112" s="1438"/>
      <c r="W2112" s="1439"/>
      <c r="X2112" s="1439"/>
      <c r="Y2112" s="1439"/>
      <c r="Z2112" s="1439"/>
    </row>
    <row r="2113" spans="1:26">
      <c r="A2113" s="1440"/>
      <c r="B2113" s="1432" t="s">
        <v>335</v>
      </c>
      <c r="C2113" s="1432"/>
      <c r="D2113" s="1432"/>
      <c r="E2113" s="1432"/>
      <c r="F2113" s="1432"/>
      <c r="G2113" s="1432"/>
      <c r="H2113" s="1432"/>
      <c r="I2113" s="1441"/>
      <c r="J2113" s="1434"/>
      <c r="K2113" s="1432">
        <v>0</v>
      </c>
      <c r="L2113" s="1436"/>
      <c r="M2113" s="1436"/>
      <c r="N2113" s="1436"/>
      <c r="O2113" s="1436"/>
      <c r="P2113" s="1436"/>
      <c r="Q2113" s="1436"/>
      <c r="R2113" s="1436"/>
      <c r="S2113" s="1442"/>
      <c r="T2113" s="1432"/>
      <c r="U2113" s="1432"/>
      <c r="V2113" s="1432"/>
      <c r="W2113" s="1432"/>
      <c r="X2113" s="1432"/>
      <c r="Y2113" s="1432"/>
      <c r="Z2113" s="1432"/>
    </row>
    <row r="2115" spans="1:26">
      <c r="A2115" s="1295"/>
      <c r="B2115" s="1295"/>
      <c r="C2115" s="1295"/>
      <c r="D2115" s="1295"/>
      <c r="E2115" s="1295"/>
      <c r="F2115" s="1296" t="s">
        <v>336</v>
      </c>
      <c r="G2115" s="1297"/>
      <c r="H2115" s="1297"/>
      <c r="I2115" s="1297"/>
      <c r="J2115" s="1297"/>
      <c r="K2115" s="1297"/>
      <c r="L2115" s="1297"/>
      <c r="M2115" s="1297"/>
      <c r="N2115" s="1297"/>
      <c r="O2115" s="1297"/>
      <c r="P2115" s="1297"/>
      <c r="Q2115" s="1297"/>
      <c r="R2115" s="1297"/>
      <c r="S2115" s="1297"/>
      <c r="T2115" s="1297"/>
      <c r="U2115" s="1297"/>
      <c r="V2115" s="1297"/>
      <c r="W2115" s="1298"/>
      <c r="X2115" s="1299" t="s">
        <v>292</v>
      </c>
      <c r="Y2115" s="1299"/>
      <c r="Z2115" s="1299"/>
    </row>
    <row r="2116" spans="1:26">
      <c r="A2116" s="1295"/>
      <c r="B2116" s="1295"/>
      <c r="C2116" s="1295"/>
      <c r="D2116" s="1295"/>
      <c r="E2116" s="1295"/>
      <c r="F2116" s="1301"/>
      <c r="G2116" s="1302"/>
      <c r="H2116" s="1302"/>
      <c r="I2116" s="1302"/>
      <c r="J2116" s="1302"/>
      <c r="K2116" s="1302"/>
      <c r="L2116" s="1302"/>
      <c r="M2116" s="1302"/>
      <c r="N2116" s="1302"/>
      <c r="O2116" s="1302"/>
      <c r="P2116" s="1302"/>
      <c r="Q2116" s="1302"/>
      <c r="R2116" s="1302"/>
      <c r="S2116" s="1302"/>
      <c r="T2116" s="1302"/>
      <c r="U2116" s="1302"/>
      <c r="V2116" s="1302"/>
      <c r="W2116" s="1303"/>
      <c r="X2116" s="1299"/>
      <c r="Y2116" s="1299"/>
      <c r="Z2116" s="1299"/>
    </row>
    <row r="2117" spans="1:26">
      <c r="A2117" s="1295"/>
      <c r="B2117" s="1295"/>
      <c r="C2117" s="1295"/>
      <c r="D2117" s="1295"/>
      <c r="E2117" s="1295"/>
      <c r="F2117" s="1301"/>
      <c r="G2117" s="1302"/>
      <c r="H2117" s="1302"/>
      <c r="I2117" s="1302"/>
      <c r="J2117" s="1302"/>
      <c r="K2117" s="1302"/>
      <c r="L2117" s="1302"/>
      <c r="M2117" s="1302"/>
      <c r="N2117" s="1302"/>
      <c r="O2117" s="1302"/>
      <c r="P2117" s="1302"/>
      <c r="Q2117" s="1302"/>
      <c r="R2117" s="1302"/>
      <c r="S2117" s="1302"/>
      <c r="T2117" s="1302"/>
      <c r="U2117" s="1302"/>
      <c r="V2117" s="1302"/>
      <c r="W2117" s="1303"/>
      <c r="X2117" s="1299" t="s">
        <v>293</v>
      </c>
      <c r="Y2117" s="1299"/>
      <c r="Z2117" s="1299"/>
    </row>
    <row r="2118" spans="1:26">
      <c r="A2118" s="1295"/>
      <c r="B2118" s="1295"/>
      <c r="C2118" s="1295"/>
      <c r="D2118" s="1295"/>
      <c r="E2118" s="1295"/>
      <c r="F2118" s="1304"/>
      <c r="G2118" s="1305"/>
      <c r="H2118" s="1305"/>
      <c r="I2118" s="1305"/>
      <c r="J2118" s="1305"/>
      <c r="K2118" s="1305"/>
      <c r="L2118" s="1305"/>
      <c r="M2118" s="1305"/>
      <c r="N2118" s="1305"/>
      <c r="O2118" s="1305"/>
      <c r="P2118" s="1305"/>
      <c r="Q2118" s="1305"/>
      <c r="R2118" s="1305"/>
      <c r="S2118" s="1305"/>
      <c r="T2118" s="1305"/>
      <c r="U2118" s="1305"/>
      <c r="V2118" s="1305"/>
      <c r="W2118" s="1306"/>
      <c r="X2118" s="1299"/>
      <c r="Y2118" s="1299"/>
      <c r="Z2118" s="1299"/>
    </row>
    <row r="2119" spans="1:26">
      <c r="A2119" s="1295"/>
      <c r="B2119" s="1295"/>
      <c r="C2119" s="1295"/>
      <c r="D2119" s="1295"/>
      <c r="E2119" s="1295"/>
      <c r="F2119" s="1307"/>
      <c r="G2119" s="1308"/>
      <c r="H2119" s="1308"/>
      <c r="I2119" s="1308"/>
      <c r="J2119" s="1308"/>
      <c r="K2119" s="1308"/>
      <c r="L2119" s="1308"/>
      <c r="M2119" s="1308"/>
      <c r="N2119" s="1308"/>
      <c r="O2119" s="1308"/>
      <c r="P2119" s="1308"/>
      <c r="Q2119" s="1308"/>
      <c r="R2119" s="1308"/>
      <c r="S2119" s="1308"/>
      <c r="T2119" s="1308"/>
      <c r="U2119" s="1309"/>
      <c r="V2119" s="1309"/>
      <c r="W2119" s="1309"/>
      <c r="X2119" s="1309"/>
      <c r="Y2119" s="1308"/>
      <c r="Z2119" s="1308"/>
    </row>
    <row r="2120" spans="1:26" ht="15.6">
      <c r="A2120" s="1295"/>
      <c r="B2120" s="1295"/>
      <c r="C2120" s="1295"/>
      <c r="D2120" s="1295"/>
      <c r="E2120" s="1295"/>
      <c r="F2120" s="1310"/>
      <c r="G2120" s="1311"/>
      <c r="H2120" s="1311"/>
      <c r="I2120" s="1311"/>
      <c r="J2120" s="1311"/>
      <c r="K2120" s="1311"/>
      <c r="L2120" s="1311"/>
      <c r="M2120" s="1311"/>
      <c r="N2120" s="1311"/>
      <c r="O2120" s="1311"/>
      <c r="P2120" s="1311"/>
      <c r="Q2120" s="1311"/>
      <c r="R2120" s="1311"/>
      <c r="S2120" s="1312"/>
      <c r="T2120" s="1313" t="s">
        <v>294</v>
      </c>
      <c r="U2120" s="1313"/>
      <c r="V2120" s="1314"/>
      <c r="W2120" s="1315"/>
      <c r="X2120" s="1315"/>
      <c r="Y2120" s="1315"/>
      <c r="Z2120" s="1316"/>
    </row>
    <row r="2121" spans="1:26">
      <c r="A2121" s="1295"/>
      <c r="B2121" s="1295"/>
      <c r="C2121" s="1295"/>
      <c r="D2121" s="1295"/>
      <c r="E2121" s="1295"/>
      <c r="F2121" s="1317"/>
      <c r="G2121" s="1318"/>
      <c r="H2121" s="1318"/>
      <c r="I2121" s="1318"/>
      <c r="J2121" s="1318"/>
      <c r="K2121" s="1318"/>
      <c r="L2121" s="1318"/>
      <c r="M2121" s="1318"/>
      <c r="N2121" s="1318"/>
      <c r="O2121" s="1318"/>
      <c r="P2121" s="1318"/>
      <c r="Q2121" s="1318"/>
      <c r="R2121" s="1318"/>
      <c r="S2121" s="1318"/>
      <c r="T2121" s="1318"/>
      <c r="U2121" s="1319"/>
      <c r="V2121" s="1319"/>
      <c r="W2121" s="1319"/>
      <c r="X2121" s="1319"/>
      <c r="Y2121" s="1318"/>
      <c r="Z2121" s="1318"/>
    </row>
    <row r="2122" spans="1:26">
      <c r="A2122" s="1320" t="s">
        <v>295</v>
      </c>
      <c r="B2122" s="1321"/>
      <c r="C2122" s="1321"/>
      <c r="D2122" s="1321"/>
      <c r="E2122" s="1321"/>
      <c r="F2122" s="1321"/>
      <c r="G2122" s="1321"/>
      <c r="H2122" s="1321"/>
      <c r="I2122" s="1321"/>
      <c r="J2122" s="1321"/>
      <c r="K2122" s="1321"/>
      <c r="L2122" s="1321"/>
      <c r="M2122" s="1321"/>
      <c r="N2122" s="1321"/>
      <c r="O2122" s="1321"/>
      <c r="P2122" s="1321"/>
      <c r="Q2122" s="1321"/>
      <c r="R2122" s="1321"/>
      <c r="S2122" s="1321"/>
      <c r="T2122" s="1321"/>
      <c r="U2122" s="1321"/>
      <c r="V2122" s="1321"/>
      <c r="W2122" s="1321"/>
      <c r="X2122" s="1321"/>
      <c r="Y2122" s="1321"/>
      <c r="Z2122" s="1322"/>
    </row>
    <row r="2123" spans="1:26">
      <c r="A2123" s="1323" t="s">
        <v>296</v>
      </c>
      <c r="B2123" s="1323"/>
      <c r="C2123" s="1323"/>
      <c r="D2123" s="1323"/>
      <c r="E2123" s="1323"/>
      <c r="F2123" s="1324"/>
      <c r="G2123" s="1324"/>
      <c r="H2123" s="1324"/>
      <c r="I2123" s="1324"/>
      <c r="J2123" s="1324"/>
      <c r="K2123" s="1324"/>
      <c r="L2123" s="1325" t="s">
        <v>297</v>
      </c>
      <c r="M2123" s="1325"/>
      <c r="N2123" s="1325"/>
      <c r="O2123" s="1326"/>
      <c r="P2123" s="1327"/>
      <c r="Q2123" s="1327"/>
      <c r="R2123" s="1327"/>
      <c r="S2123" s="1327"/>
      <c r="T2123" s="1325" t="s">
        <v>298</v>
      </c>
      <c r="U2123" s="1325"/>
      <c r="V2123" s="1325"/>
      <c r="W2123" s="1325"/>
      <c r="X2123" s="1328"/>
      <c r="Y2123" s="1329"/>
      <c r="Z2123" s="1330"/>
    </row>
    <row r="2124" spans="1:26">
      <c r="A2124" s="1331" t="s">
        <v>299</v>
      </c>
      <c r="B2124" s="1332"/>
      <c r="C2124" s="1332"/>
      <c r="D2124" s="1332"/>
      <c r="E2124" s="1333"/>
      <c r="F2124" s="1334" t="s">
        <v>300</v>
      </c>
      <c r="G2124" s="1335"/>
      <c r="H2124" s="1335"/>
      <c r="I2124" s="1335"/>
      <c r="J2124" s="1335"/>
      <c r="K2124" s="1335"/>
      <c r="L2124" s="1335"/>
      <c r="M2124" s="1335"/>
      <c r="N2124" s="1335"/>
      <c r="O2124" s="1335"/>
      <c r="P2124" s="1335"/>
      <c r="Q2124" s="1335"/>
      <c r="R2124" s="1335"/>
      <c r="S2124" s="1335"/>
      <c r="T2124" s="1335"/>
      <c r="U2124" s="1335"/>
      <c r="V2124" s="1335"/>
      <c r="W2124" s="1335"/>
      <c r="X2124" s="1335"/>
      <c r="Y2124" s="1335"/>
      <c r="Z2124" s="1336"/>
    </row>
    <row r="2125" spans="1:26">
      <c r="A2125" s="1337"/>
      <c r="B2125" s="1338"/>
      <c r="C2125" s="1338"/>
      <c r="D2125" s="1338"/>
      <c r="E2125" s="1339"/>
      <c r="F2125" s="1340"/>
      <c r="G2125" s="1341"/>
      <c r="H2125" s="1341"/>
      <c r="I2125" s="1341"/>
      <c r="J2125" s="1341"/>
      <c r="K2125" s="1341"/>
      <c r="L2125" s="1341"/>
      <c r="M2125" s="1341"/>
      <c r="N2125" s="1341"/>
      <c r="O2125" s="1341"/>
      <c r="P2125" s="1341"/>
      <c r="Q2125" s="1341"/>
      <c r="R2125" s="1341"/>
      <c r="S2125" s="1341"/>
      <c r="T2125" s="1341"/>
      <c r="U2125" s="1341"/>
      <c r="V2125" s="1341"/>
      <c r="W2125" s="1341"/>
      <c r="X2125" s="1341"/>
      <c r="Y2125" s="1341"/>
      <c r="Z2125" s="1342"/>
    </row>
    <row r="2126" spans="1:26">
      <c r="A2126" s="1343" t="s">
        <v>301</v>
      </c>
      <c r="B2126" s="1343"/>
      <c r="C2126" s="1343"/>
      <c r="D2126" s="1343"/>
      <c r="E2126" s="1343"/>
      <c r="F2126" s="1324"/>
      <c r="G2126" s="1324"/>
      <c r="H2126" s="1324"/>
      <c r="I2126" s="1324"/>
      <c r="J2126" s="1324"/>
      <c r="K2126" s="1324"/>
      <c r="L2126" s="1324"/>
      <c r="M2126" s="1324"/>
      <c r="N2126" s="1324"/>
      <c r="O2126" s="1324"/>
      <c r="P2126" s="1324"/>
      <c r="Q2126" s="1324"/>
      <c r="R2126" s="1324"/>
      <c r="S2126" s="1344" t="s">
        <v>302</v>
      </c>
      <c r="T2126" s="1345"/>
      <c r="U2126" s="1346"/>
      <c r="V2126" s="1347"/>
      <c r="W2126" s="1347"/>
      <c r="X2126" s="1347"/>
      <c r="Y2126" s="1347"/>
      <c r="Z2126" s="1348"/>
    </row>
    <row r="2127" spans="1:26">
      <c r="A2127" s="1343" t="s">
        <v>303</v>
      </c>
      <c r="B2127" s="1343"/>
      <c r="C2127" s="1343"/>
      <c r="D2127" s="1343"/>
      <c r="E2127" s="1343"/>
      <c r="F2127" s="1324"/>
      <c r="G2127" s="1324"/>
      <c r="H2127" s="1324"/>
      <c r="I2127" s="1324"/>
      <c r="J2127" s="1324"/>
      <c r="K2127" s="1324"/>
      <c r="L2127" s="1324"/>
      <c r="M2127" s="1324"/>
      <c r="N2127" s="1324"/>
      <c r="O2127" s="1324"/>
      <c r="P2127" s="1324"/>
      <c r="Q2127" s="1324"/>
      <c r="R2127" s="1324"/>
      <c r="S2127" s="1344" t="s">
        <v>304</v>
      </c>
      <c r="T2127" s="1345"/>
      <c r="U2127" s="1346"/>
      <c r="V2127" s="1347"/>
      <c r="W2127" s="1347"/>
      <c r="X2127" s="1347"/>
      <c r="Y2127" s="1347"/>
      <c r="Z2127" s="1348"/>
    </row>
    <row r="2128" spans="1:26">
      <c r="A2128" s="1349"/>
      <c r="B2128" s="1349"/>
      <c r="C2128" s="1349"/>
      <c r="D2128" s="1349"/>
      <c r="E2128" s="1349"/>
      <c r="F2128" s="1350"/>
      <c r="G2128" s="1350"/>
      <c r="H2128" s="1350"/>
      <c r="I2128" s="1350"/>
      <c r="J2128" s="1350"/>
      <c r="K2128" s="1350"/>
      <c r="L2128" s="1350"/>
      <c r="M2128" s="1350"/>
      <c r="N2128" s="1350"/>
      <c r="O2128" s="1350"/>
      <c r="P2128" s="1350"/>
      <c r="Q2128" s="1350"/>
      <c r="R2128" s="1350"/>
      <c r="S2128" s="1350"/>
      <c r="T2128" s="1350"/>
      <c r="U2128" s="1350"/>
      <c r="V2128" s="1350"/>
      <c r="W2128" s="1350"/>
      <c r="X2128" s="1350"/>
      <c r="Y2128" s="1350"/>
      <c r="Z2128" s="1351"/>
    </row>
    <row r="2129" spans="1:26">
      <c r="A2129" s="1320" t="s">
        <v>305</v>
      </c>
      <c r="B2129" s="1321"/>
      <c r="C2129" s="1321"/>
      <c r="D2129" s="1321"/>
      <c r="E2129" s="1321"/>
      <c r="F2129" s="1321"/>
      <c r="G2129" s="1321"/>
      <c r="H2129" s="1321"/>
      <c r="I2129" s="1321"/>
      <c r="J2129" s="1321"/>
      <c r="K2129" s="1321"/>
      <c r="L2129" s="1321"/>
      <c r="M2129" s="1321"/>
      <c r="N2129" s="1321"/>
      <c r="O2129" s="1321"/>
      <c r="P2129" s="1321"/>
      <c r="Q2129" s="1321"/>
      <c r="R2129" s="1321"/>
      <c r="S2129" s="1321"/>
      <c r="T2129" s="1321"/>
      <c r="U2129" s="1321"/>
      <c r="V2129" s="1321"/>
      <c r="W2129" s="1321"/>
      <c r="X2129" s="1321"/>
      <c r="Y2129" s="1321"/>
      <c r="Z2129" s="1322"/>
    </row>
    <row r="2130" spans="1:26">
      <c r="A2130" s="1352" t="s">
        <v>306</v>
      </c>
      <c r="B2130" s="1353"/>
      <c r="C2130" s="1354"/>
      <c r="D2130" s="1355" t="s">
        <v>69</v>
      </c>
      <c r="E2130" s="1356"/>
      <c r="F2130" s="1356"/>
      <c r="G2130" s="1356"/>
      <c r="H2130" s="1356"/>
      <c r="I2130" s="1356"/>
      <c r="J2130" s="1356"/>
      <c r="K2130" s="1356"/>
      <c r="L2130" s="1356"/>
      <c r="M2130" s="1356"/>
      <c r="N2130" s="1356"/>
      <c r="O2130" s="1356"/>
      <c r="P2130" s="1356"/>
      <c r="Q2130" s="1356"/>
      <c r="R2130" s="1356"/>
      <c r="S2130" s="1356"/>
      <c r="T2130" s="1356"/>
      <c r="U2130" s="1356"/>
      <c r="V2130" s="1356"/>
      <c r="W2130" s="1356"/>
      <c r="X2130" s="1356"/>
      <c r="Y2130" s="1353"/>
      <c r="Z2130" s="1357" t="s">
        <v>105</v>
      </c>
    </row>
    <row r="2131" spans="1:26">
      <c r="A2131" s="1557">
        <f>'[131]PTO GENERAL'!A79</f>
        <v>5.0999999999999996</v>
      </c>
      <c r="B2131" s="1359"/>
      <c r="C2131" s="1360"/>
      <c r="D2131" s="1558" t="str">
        <f>'[131]PTO GENERAL'!B79</f>
        <v>SUMINISTRO E INSTALACIÓN DE TUBERÍA PVC CONDUIT DE 1". (TIPO PESADO - DB).</v>
      </c>
      <c r="E2131" s="1559"/>
      <c r="F2131" s="1559"/>
      <c r="G2131" s="1559"/>
      <c r="H2131" s="1559"/>
      <c r="I2131" s="1559"/>
      <c r="J2131" s="1559"/>
      <c r="K2131" s="1559"/>
      <c r="L2131" s="1559"/>
      <c r="M2131" s="1559"/>
      <c r="N2131" s="1559"/>
      <c r="O2131" s="1559"/>
      <c r="P2131" s="1559"/>
      <c r="Q2131" s="1559"/>
      <c r="R2131" s="1559"/>
      <c r="S2131" s="1559"/>
      <c r="T2131" s="1559"/>
      <c r="U2131" s="1559"/>
      <c r="V2131" s="1559"/>
      <c r="W2131" s="1559"/>
      <c r="X2131" s="1559"/>
      <c r="Y2131" s="1560"/>
      <c r="Z2131" s="1362" t="s">
        <v>123</v>
      </c>
    </row>
    <row r="2132" spans="1:26">
      <c r="A2132" s="1363"/>
      <c r="B2132" s="1364"/>
      <c r="C2132" s="1365"/>
      <c r="D2132" s="1561"/>
      <c r="E2132" s="1562"/>
      <c r="F2132" s="1562"/>
      <c r="G2132" s="1562"/>
      <c r="H2132" s="1562"/>
      <c r="I2132" s="1562"/>
      <c r="J2132" s="1562"/>
      <c r="K2132" s="1562"/>
      <c r="L2132" s="1562"/>
      <c r="M2132" s="1562"/>
      <c r="N2132" s="1562"/>
      <c r="O2132" s="1562"/>
      <c r="P2132" s="1562"/>
      <c r="Q2132" s="1562"/>
      <c r="R2132" s="1562"/>
      <c r="S2132" s="1562"/>
      <c r="T2132" s="1562"/>
      <c r="U2132" s="1562"/>
      <c r="V2132" s="1562"/>
      <c r="W2132" s="1562"/>
      <c r="X2132" s="1562"/>
      <c r="Y2132" s="1563"/>
      <c r="Z2132" s="1367"/>
    </row>
    <row r="2133" spans="1:26">
      <c r="A2133" s="1350"/>
      <c r="B2133" s="1350"/>
      <c r="C2133" s="1350"/>
      <c r="D2133" s="1350"/>
      <c r="E2133" s="1350"/>
      <c r="F2133" s="1350"/>
      <c r="G2133" s="1350"/>
      <c r="H2133" s="1350"/>
      <c r="I2133" s="1350"/>
      <c r="J2133" s="1350"/>
      <c r="K2133" s="1350"/>
      <c r="L2133" s="1350"/>
      <c r="M2133" s="1350"/>
      <c r="N2133" s="1350"/>
      <c r="O2133" s="1350"/>
      <c r="P2133" s="1350"/>
      <c r="Q2133" s="1350"/>
      <c r="R2133" s="1350"/>
      <c r="S2133" s="1350"/>
      <c r="T2133" s="1350"/>
      <c r="U2133" s="1350"/>
      <c r="V2133" s="1350"/>
      <c r="W2133" s="1350"/>
      <c r="X2133" s="1350"/>
      <c r="Y2133" s="1350"/>
      <c r="Z2133" s="1350"/>
    </row>
    <row r="2134" spans="1:26">
      <c r="A2134" s="1368" t="s">
        <v>309</v>
      </c>
      <c r="B2134" s="1369"/>
      <c r="C2134" s="1369"/>
      <c r="D2134" s="1369"/>
      <c r="E2134" s="1369"/>
      <c r="F2134" s="1369"/>
      <c r="G2134" s="1369"/>
      <c r="H2134" s="1369"/>
      <c r="I2134" s="1369"/>
      <c r="J2134" s="1369"/>
      <c r="K2134" s="1369"/>
      <c r="L2134" s="1369"/>
      <c r="M2134" s="1369"/>
      <c r="N2134" s="1369"/>
      <c r="O2134" s="1369"/>
      <c r="P2134" s="1369"/>
      <c r="Q2134" s="1369"/>
      <c r="R2134" s="1369"/>
      <c r="S2134" s="1369"/>
      <c r="T2134" s="1369"/>
      <c r="U2134" s="1369"/>
      <c r="V2134" s="1369"/>
      <c r="W2134" s="1369"/>
      <c r="X2134" s="1369"/>
      <c r="Y2134" s="1369"/>
      <c r="Z2134" s="1369"/>
    </row>
    <row r="2135" spans="1:26">
      <c r="A2135" s="1370" t="s">
        <v>310</v>
      </c>
      <c r="B2135" s="1371" t="s">
        <v>311</v>
      </c>
      <c r="C2135" s="1372"/>
      <c r="D2135" s="1372"/>
      <c r="E2135" s="1372"/>
      <c r="F2135" s="1372"/>
      <c r="G2135" s="1372"/>
      <c r="H2135" s="1372"/>
      <c r="I2135" s="1372"/>
      <c r="J2135" s="1373"/>
      <c r="K2135" s="1374" t="s">
        <v>312</v>
      </c>
      <c r="L2135" s="1374"/>
      <c r="M2135" s="1374"/>
      <c r="N2135" s="1374"/>
      <c r="O2135" s="1374"/>
      <c r="P2135" s="1374"/>
      <c r="Q2135" s="1374"/>
      <c r="R2135" s="1374"/>
      <c r="S2135" s="1374"/>
      <c r="T2135" s="1374"/>
      <c r="U2135" s="1374"/>
      <c r="V2135" s="1374"/>
      <c r="W2135" s="1371" t="s">
        <v>313</v>
      </c>
      <c r="X2135" s="1372"/>
      <c r="Y2135" s="1373"/>
      <c r="Z2135" s="1371" t="s">
        <v>314</v>
      </c>
    </row>
    <row r="2136" spans="1:26">
      <c r="A2136" s="1375"/>
      <c r="B2136" s="1376"/>
      <c r="C2136" s="1377"/>
      <c r="D2136" s="1377"/>
      <c r="E2136" s="1377"/>
      <c r="F2136" s="1377"/>
      <c r="G2136" s="1377"/>
      <c r="H2136" s="1377"/>
      <c r="I2136" s="1377"/>
      <c r="J2136" s="1378"/>
      <c r="K2136" s="1379" t="s">
        <v>315</v>
      </c>
      <c r="L2136" s="1379"/>
      <c r="M2136" s="1379" t="s">
        <v>316</v>
      </c>
      <c r="N2136" s="1379"/>
      <c r="O2136" s="1379" t="s">
        <v>317</v>
      </c>
      <c r="P2136" s="1379"/>
      <c r="Q2136" s="1380" t="s">
        <v>318</v>
      </c>
      <c r="R2136" s="1381"/>
      <c r="S2136" s="1380" t="s">
        <v>319</v>
      </c>
      <c r="T2136" s="1381"/>
      <c r="U2136" s="1380" t="s">
        <v>320</v>
      </c>
      <c r="V2136" s="1381"/>
      <c r="W2136" s="1376"/>
      <c r="X2136" s="1377"/>
      <c r="Y2136" s="1378"/>
      <c r="Z2136" s="1376"/>
    </row>
    <row r="2137" spans="1:26">
      <c r="A2137" s="1382"/>
      <c r="B2137" s="1383"/>
      <c r="C2137" s="1384"/>
      <c r="D2137" s="1384"/>
      <c r="E2137" s="1384"/>
      <c r="F2137" s="1384"/>
      <c r="G2137" s="1384"/>
      <c r="H2137" s="1384"/>
      <c r="I2137" s="1384"/>
      <c r="J2137" s="1385"/>
      <c r="K2137" s="1379" t="s">
        <v>321</v>
      </c>
      <c r="L2137" s="1379"/>
      <c r="M2137" s="1379" t="s">
        <v>321</v>
      </c>
      <c r="N2137" s="1379"/>
      <c r="O2137" s="1379" t="s">
        <v>321</v>
      </c>
      <c r="P2137" s="1379"/>
      <c r="Q2137" s="1380" t="s">
        <v>322</v>
      </c>
      <c r="R2137" s="1381"/>
      <c r="S2137" s="1380" t="s">
        <v>323</v>
      </c>
      <c r="T2137" s="1381"/>
      <c r="U2137" s="1380" t="s">
        <v>324</v>
      </c>
      <c r="V2137" s="1381"/>
      <c r="W2137" s="1383"/>
      <c r="X2137" s="1384"/>
      <c r="Y2137" s="1385"/>
      <c r="Z2137" s="1383"/>
    </row>
    <row r="2138" spans="1:26">
      <c r="A2138" s="1386"/>
      <c r="B2138" s="1387" t="s">
        <v>329</v>
      </c>
      <c r="C2138" s="1388"/>
      <c r="D2138" s="1388"/>
      <c r="E2138" s="1388"/>
      <c r="F2138" s="1388"/>
      <c r="G2138" s="1388"/>
      <c r="H2138" s="1388"/>
      <c r="I2138" s="1388"/>
      <c r="J2138" s="1389"/>
      <c r="K2138" s="1523">
        <v>84</v>
      </c>
      <c r="L2138" s="1524"/>
      <c r="M2138" s="1390"/>
      <c r="N2138" s="1391"/>
      <c r="O2138" s="1390"/>
      <c r="P2138" s="1391"/>
      <c r="S2138" s="1390"/>
      <c r="T2138" s="1391"/>
      <c r="U2138" s="1390"/>
      <c r="V2138" s="1391"/>
      <c r="W2138" s="1390"/>
      <c r="X2138" s="1392"/>
      <c r="Y2138" s="1391"/>
      <c r="Z2138" s="1393">
        <f>K2138</f>
        <v>84</v>
      </c>
    </row>
    <row r="2139" spans="1:26">
      <c r="A2139" s="1386"/>
      <c r="B2139" s="1387"/>
      <c r="C2139" s="1388"/>
      <c r="D2139" s="1388"/>
      <c r="E2139" s="1388"/>
      <c r="F2139" s="1388"/>
      <c r="G2139" s="1388"/>
      <c r="H2139" s="1388"/>
      <c r="I2139" s="1388"/>
      <c r="J2139" s="1389"/>
      <c r="K2139" s="1390"/>
      <c r="L2139" s="1391"/>
      <c r="M2139" s="1390"/>
      <c r="N2139" s="1391"/>
      <c r="O2139" s="1390"/>
      <c r="P2139" s="1391"/>
      <c r="Q2139" s="1390"/>
      <c r="R2139" s="1391"/>
      <c r="S2139" s="1390"/>
      <c r="T2139" s="1391"/>
      <c r="U2139" s="1390"/>
      <c r="V2139" s="1391"/>
      <c r="W2139" s="1390"/>
      <c r="X2139" s="1392"/>
      <c r="Y2139" s="1391"/>
      <c r="Z2139" s="1549">
        <v>0</v>
      </c>
    </row>
    <row r="2140" spans="1:26">
      <c r="A2140" s="1386"/>
      <c r="B2140" s="1387"/>
      <c r="C2140" s="1388"/>
      <c r="D2140" s="1388"/>
      <c r="E2140" s="1388"/>
      <c r="F2140" s="1388"/>
      <c r="G2140" s="1388"/>
      <c r="H2140" s="1388"/>
      <c r="I2140" s="1388"/>
      <c r="J2140" s="1389"/>
      <c r="K2140" s="1390"/>
      <c r="L2140" s="1391"/>
      <c r="M2140" s="1390"/>
      <c r="N2140" s="1391"/>
      <c r="O2140" s="1390"/>
      <c r="P2140" s="1391"/>
      <c r="Q2140" s="1390"/>
      <c r="R2140" s="1391"/>
      <c r="S2140" s="1390"/>
      <c r="T2140" s="1391"/>
      <c r="U2140" s="1390"/>
      <c r="V2140" s="1391"/>
      <c r="W2140" s="1390"/>
      <c r="X2140" s="1392"/>
      <c r="Y2140" s="1391"/>
      <c r="Z2140" s="1549">
        <v>0</v>
      </c>
    </row>
    <row r="2141" spans="1:26">
      <c r="A2141" s="1386"/>
      <c r="B2141" s="1387"/>
      <c r="C2141" s="1388"/>
      <c r="D2141" s="1388"/>
      <c r="E2141" s="1388"/>
      <c r="F2141" s="1388"/>
      <c r="G2141" s="1388"/>
      <c r="H2141" s="1388"/>
      <c r="I2141" s="1388"/>
      <c r="J2141" s="1389"/>
      <c r="K2141" s="1390"/>
      <c r="L2141" s="1391"/>
      <c r="M2141" s="1390"/>
      <c r="N2141" s="1391"/>
      <c r="O2141" s="1390"/>
      <c r="P2141" s="1391"/>
      <c r="Q2141" s="1390"/>
      <c r="R2141" s="1391"/>
      <c r="S2141" s="1390"/>
      <c r="T2141" s="1391"/>
      <c r="U2141" s="1390"/>
      <c r="V2141" s="1391"/>
      <c r="W2141" s="1390"/>
      <c r="X2141" s="1392"/>
      <c r="Y2141" s="1391"/>
      <c r="Z2141" s="1393">
        <v>0</v>
      </c>
    </row>
    <row r="2142" spans="1:26">
      <c r="A2142" s="1386"/>
      <c r="B2142" s="1387"/>
      <c r="C2142" s="1388"/>
      <c r="D2142" s="1388"/>
      <c r="E2142" s="1388"/>
      <c r="F2142" s="1388"/>
      <c r="G2142" s="1388"/>
      <c r="H2142" s="1388"/>
      <c r="I2142" s="1388"/>
      <c r="J2142" s="1389"/>
      <c r="K2142" s="1390"/>
      <c r="L2142" s="1391"/>
      <c r="M2142" s="1390"/>
      <c r="N2142" s="1391"/>
      <c r="O2142" s="1390"/>
      <c r="P2142" s="1391"/>
      <c r="Q2142" s="1390"/>
      <c r="R2142" s="1391"/>
      <c r="S2142" s="1390"/>
      <c r="T2142" s="1391"/>
      <c r="U2142" s="1390"/>
      <c r="V2142" s="1391"/>
      <c r="W2142" s="1390"/>
      <c r="X2142" s="1392"/>
      <c r="Y2142" s="1391"/>
      <c r="Z2142" s="1393">
        <v>0</v>
      </c>
    </row>
    <row r="2143" spans="1:26">
      <c r="A2143" s="1394"/>
      <c r="B2143" s="1395"/>
      <c r="C2143" s="1396"/>
      <c r="D2143" s="1396"/>
      <c r="E2143" s="1396"/>
      <c r="F2143" s="1396"/>
      <c r="G2143" s="1396"/>
      <c r="H2143" s="1396"/>
      <c r="I2143" s="1396"/>
      <c r="J2143" s="1397"/>
      <c r="K2143" s="1398"/>
      <c r="L2143" s="1399"/>
      <c r="M2143" s="1398"/>
      <c r="N2143" s="1399"/>
      <c r="O2143" s="1398"/>
      <c r="P2143" s="1399"/>
      <c r="Q2143" s="1398"/>
      <c r="R2143" s="1399"/>
      <c r="S2143" s="1398"/>
      <c r="T2143" s="1399"/>
      <c r="U2143" s="1398"/>
      <c r="V2143" s="1399"/>
      <c r="W2143" s="1398"/>
      <c r="X2143" s="1400"/>
      <c r="Y2143" s="1399"/>
      <c r="Z2143" s="1401">
        <v>0</v>
      </c>
    </row>
    <row r="2144" spans="1:26">
      <c r="A2144" s="1402" t="s">
        <v>326</v>
      </c>
      <c r="B2144" s="1403"/>
      <c r="C2144" s="1404"/>
      <c r="D2144" s="1404"/>
      <c r="E2144" s="1404"/>
      <c r="F2144" s="1404"/>
      <c r="G2144" s="1404"/>
      <c r="H2144" s="1404"/>
      <c r="I2144" s="1404"/>
      <c r="J2144" s="1404"/>
      <c r="K2144" s="1404"/>
      <c r="L2144" s="1404"/>
      <c r="M2144" s="1404"/>
      <c r="N2144" s="1404"/>
      <c r="O2144" s="1404"/>
      <c r="P2144" s="1404"/>
      <c r="Q2144" s="1404"/>
      <c r="R2144" s="1404"/>
      <c r="S2144" s="1404"/>
      <c r="T2144" s="1404"/>
      <c r="U2144" s="1404"/>
      <c r="V2144" s="1404"/>
      <c r="W2144" s="1404"/>
      <c r="X2144" s="1404"/>
      <c r="Y2144" s="1404"/>
      <c r="Z2144" s="1405">
        <f>Z2138</f>
        <v>84</v>
      </c>
    </row>
    <row r="2145" spans="1:26">
      <c r="A2145" s="1406"/>
      <c r="B2145" s="1406"/>
      <c r="C2145" s="1406"/>
      <c r="D2145" s="1406"/>
      <c r="E2145" s="1406"/>
      <c r="F2145" s="1406"/>
      <c r="G2145" s="1406"/>
      <c r="H2145" s="1406"/>
      <c r="I2145" s="1406"/>
      <c r="J2145" s="1406"/>
      <c r="K2145" s="1406"/>
      <c r="L2145" s="1406"/>
      <c r="M2145" s="1406"/>
      <c r="N2145" s="1406"/>
      <c r="O2145" s="1406"/>
      <c r="P2145" s="1406"/>
      <c r="Q2145" s="1406"/>
      <c r="R2145" s="1406"/>
      <c r="S2145" s="1406"/>
      <c r="T2145" s="1406"/>
      <c r="U2145" s="1406"/>
      <c r="V2145" s="1406"/>
      <c r="W2145" s="1406"/>
      <c r="X2145" s="1406"/>
      <c r="Y2145" s="1407"/>
      <c r="Z2145" s="1407"/>
    </row>
    <row r="2146" spans="1:26">
      <c r="A2146" s="1368" t="s">
        <v>327</v>
      </c>
      <c r="B2146" s="1369"/>
      <c r="C2146" s="1369"/>
      <c r="D2146" s="1369"/>
      <c r="E2146" s="1369"/>
      <c r="F2146" s="1369"/>
      <c r="G2146" s="1369"/>
      <c r="H2146" s="1369"/>
      <c r="I2146" s="1369"/>
      <c r="J2146" s="1369"/>
      <c r="K2146" s="1369"/>
      <c r="L2146" s="1369"/>
      <c r="M2146" s="1369"/>
      <c r="N2146" s="1369"/>
      <c r="O2146" s="1369"/>
      <c r="P2146" s="1369"/>
      <c r="Q2146" s="1369"/>
      <c r="R2146" s="1369"/>
      <c r="S2146" s="1369"/>
      <c r="T2146" s="1369"/>
      <c r="U2146" s="1369"/>
      <c r="V2146" s="1369"/>
      <c r="W2146" s="1369"/>
      <c r="X2146" s="1369"/>
      <c r="Y2146" s="1369"/>
      <c r="Z2146" s="1369"/>
    </row>
    <row r="2147" spans="1:26">
      <c r="A2147" s="1408" t="s">
        <v>328</v>
      </c>
      <c r="B2147" s="1356"/>
      <c r="C2147" s="1356"/>
      <c r="D2147" s="1356"/>
      <c r="E2147" s="1356"/>
      <c r="F2147" s="1356"/>
      <c r="G2147" s="1356"/>
      <c r="H2147" s="1356"/>
      <c r="I2147" s="1356"/>
      <c r="J2147" s="1356"/>
      <c r="K2147" s="1356"/>
      <c r="L2147" s="1356"/>
      <c r="M2147" s="1356"/>
      <c r="N2147" s="1356"/>
      <c r="O2147" s="1356"/>
      <c r="P2147" s="1356"/>
      <c r="Q2147" s="1356"/>
      <c r="R2147" s="1356"/>
      <c r="S2147" s="1356"/>
      <c r="T2147" s="1356"/>
      <c r="U2147" s="1356"/>
      <c r="V2147" s="1356"/>
      <c r="W2147" s="1356"/>
      <c r="X2147" s="1356"/>
      <c r="Y2147" s="1356"/>
      <c r="Z2147" s="1356"/>
    </row>
    <row r="2148" spans="1:26">
      <c r="B2148" s="1409"/>
      <c r="C2148" s="1409"/>
      <c r="D2148" s="1409"/>
      <c r="E2148" s="1409"/>
      <c r="F2148" s="1409"/>
      <c r="G2148" s="1409"/>
      <c r="H2148" s="1409"/>
      <c r="I2148" s="1409"/>
      <c r="J2148" s="1409"/>
      <c r="K2148" s="1409"/>
      <c r="L2148" s="1486"/>
      <c r="M2148" s="1486"/>
      <c r="N2148" s="1486"/>
      <c r="O2148" s="1486"/>
      <c r="P2148" s="1409"/>
      <c r="Q2148" s="1409"/>
      <c r="R2148" s="1409"/>
      <c r="S2148" s="1409"/>
      <c r="T2148" s="1409"/>
      <c r="U2148" s="1409"/>
      <c r="V2148" s="1409"/>
      <c r="W2148" s="1409"/>
      <c r="X2148" s="1409"/>
      <c r="Y2148" s="1409"/>
      <c r="Z2148" s="1409"/>
    </row>
    <row r="2149" spans="1:26">
      <c r="A2149" s="1413"/>
      <c r="B2149" s="1349"/>
      <c r="C2149" s="1349"/>
      <c r="D2149" s="1349"/>
      <c r="E2149" s="1349"/>
      <c r="F2149" s="1349"/>
      <c r="G2149" s="1349"/>
      <c r="H2149" s="1349"/>
      <c r="I2149" s="1349"/>
      <c r="J2149" s="1349"/>
      <c r="K2149" s="1349"/>
      <c r="L2149" s="1349"/>
      <c r="M2149" s="1349"/>
      <c r="N2149" s="1349"/>
      <c r="O2149" s="1349"/>
      <c r="P2149" s="1349"/>
      <c r="Q2149" s="1349"/>
      <c r="R2149" s="1349"/>
      <c r="S2149" s="1349"/>
      <c r="T2149" s="1349"/>
      <c r="U2149" s="1349"/>
      <c r="V2149" s="1349"/>
      <c r="W2149" s="1349"/>
      <c r="X2149" s="1349"/>
      <c r="Y2149" s="1349"/>
      <c r="Z2149" s="1349"/>
    </row>
    <row r="2150" spans="1:26">
      <c r="A2150" s="1413"/>
      <c r="B2150" s="1349"/>
      <c r="C2150" s="1349"/>
      <c r="D2150" s="1349"/>
      <c r="E2150" s="1349"/>
      <c r="F2150" s="1349"/>
      <c r="G2150" s="1349"/>
      <c r="H2150" s="1349"/>
      <c r="I2150" s="1349"/>
      <c r="J2150" s="1349"/>
      <c r="K2150" s="1349"/>
      <c r="L2150" s="1349"/>
      <c r="M2150" s="1349"/>
      <c r="N2150" s="1349"/>
      <c r="O2150" s="1349"/>
      <c r="P2150" s="1349"/>
      <c r="Q2150" s="1349"/>
      <c r="R2150" s="1349"/>
      <c r="S2150" s="1349"/>
      <c r="T2150" s="1349"/>
      <c r="U2150" s="1349"/>
      <c r="V2150" s="1349"/>
      <c r="W2150" s="1349"/>
      <c r="X2150" s="1349"/>
      <c r="Y2150" s="1349"/>
      <c r="Z2150" s="1349"/>
    </row>
    <row r="2151" spans="1:26">
      <c r="A2151" s="1413"/>
      <c r="B2151" s="1349"/>
      <c r="C2151" s="1349"/>
      <c r="D2151" s="1349"/>
      <c r="E2151" s="1349"/>
      <c r="F2151" s="1349"/>
      <c r="G2151" s="1349"/>
      <c r="H2151" s="1349"/>
      <c r="I2151" s="1349"/>
      <c r="J2151" s="1349"/>
      <c r="K2151" s="1349"/>
      <c r="L2151" s="1349"/>
      <c r="M2151" s="1349"/>
      <c r="N2151" s="1349"/>
      <c r="O2151" s="1349"/>
      <c r="P2151" s="1349"/>
      <c r="Q2151" s="1349"/>
      <c r="R2151" s="1349"/>
      <c r="S2151" s="1349"/>
      <c r="T2151" s="1349"/>
      <c r="U2151" s="1349"/>
      <c r="V2151" s="1349"/>
      <c r="W2151" s="1349"/>
      <c r="X2151" s="1349"/>
      <c r="Y2151" s="1349"/>
      <c r="Z2151" s="1349"/>
    </row>
    <row r="2152" spans="1:26">
      <c r="A2152" s="1413"/>
      <c r="B2152" s="1349"/>
      <c r="C2152" s="1349"/>
      <c r="D2152" s="1349"/>
      <c r="E2152" s="1349"/>
      <c r="F2152" s="1349"/>
      <c r="G2152" s="1349"/>
      <c r="H2152" s="1349"/>
      <c r="I2152" s="1349"/>
      <c r="J2152" s="1349"/>
      <c r="K2152" s="1349"/>
      <c r="L2152" s="1349"/>
      <c r="M2152" s="1349"/>
      <c r="N2152" s="1349"/>
      <c r="O2152" s="1349"/>
      <c r="P2152" s="1349"/>
      <c r="Q2152" s="1349"/>
      <c r="R2152" s="1349"/>
      <c r="S2152" s="1349"/>
      <c r="T2152" s="1349"/>
      <c r="U2152" s="1349"/>
      <c r="V2152" s="1349"/>
      <c r="W2152" s="1349"/>
      <c r="X2152" s="1349"/>
      <c r="Y2152" s="1349"/>
      <c r="Z2152" s="1349"/>
    </row>
    <row r="2153" spans="1:26">
      <c r="A2153" s="1413"/>
      <c r="B2153" s="1349"/>
      <c r="C2153" s="1349"/>
      <c r="D2153" s="1349"/>
      <c r="E2153" s="1349"/>
      <c r="F2153" s="1349"/>
      <c r="G2153" s="1349"/>
      <c r="H2153" s="1349"/>
      <c r="I2153" s="1349"/>
      <c r="J2153" s="1349"/>
      <c r="K2153" s="1349"/>
      <c r="L2153" s="1349"/>
      <c r="M2153" s="1349"/>
      <c r="N2153" s="1349"/>
      <c r="O2153" s="1349"/>
      <c r="P2153" s="1349"/>
      <c r="Q2153" s="1349"/>
      <c r="R2153" s="1349"/>
      <c r="S2153" s="1349"/>
      <c r="T2153" s="1349"/>
      <c r="U2153" s="1349"/>
      <c r="V2153" s="1349"/>
      <c r="W2153" s="1349"/>
      <c r="X2153" s="1349"/>
      <c r="Y2153" s="1349"/>
      <c r="Z2153" s="1349"/>
    </row>
    <row r="2154" spans="1:26">
      <c r="A2154" s="1413"/>
      <c r="B2154" s="1349"/>
      <c r="C2154" s="1349"/>
      <c r="D2154" s="1349"/>
      <c r="E2154" s="1349"/>
      <c r="F2154" s="1349"/>
      <c r="G2154" s="1349"/>
      <c r="H2154" s="1349"/>
      <c r="I2154" s="1349"/>
      <c r="J2154" s="1349"/>
      <c r="K2154" s="1349"/>
      <c r="L2154" s="1349"/>
      <c r="M2154" s="1349"/>
      <c r="N2154" s="1349"/>
      <c r="O2154" s="1349"/>
      <c r="P2154" s="1349"/>
      <c r="Q2154" s="1349"/>
      <c r="R2154" s="1349"/>
      <c r="S2154" s="1349"/>
      <c r="T2154" s="1349"/>
      <c r="U2154" s="1349"/>
      <c r="V2154" s="1349"/>
      <c r="W2154" s="1349"/>
      <c r="X2154" s="1349"/>
      <c r="Y2154" s="1349"/>
      <c r="Z2154" s="1349"/>
    </row>
    <row r="2155" spans="1:26">
      <c r="A2155" s="1413"/>
      <c r="B2155" s="1349"/>
      <c r="C2155" s="1349"/>
      <c r="D2155" s="1349"/>
      <c r="E2155" s="1349"/>
      <c r="F2155" s="1349"/>
      <c r="G2155" s="1349"/>
      <c r="H2155" s="1349"/>
      <c r="I2155" s="1349"/>
      <c r="J2155" s="1349"/>
      <c r="K2155" s="1349"/>
      <c r="L2155" s="1349"/>
      <c r="M2155" s="1349"/>
      <c r="N2155" s="1349"/>
      <c r="O2155" s="1349"/>
      <c r="P2155" s="1349"/>
      <c r="Q2155" s="1349"/>
      <c r="R2155" s="1349"/>
      <c r="S2155" s="1349"/>
      <c r="T2155" s="1349"/>
      <c r="U2155" s="1349"/>
      <c r="V2155" s="1349"/>
      <c r="W2155" s="1349"/>
      <c r="X2155" s="1349"/>
      <c r="Y2155" s="1349"/>
      <c r="Z2155" s="1349"/>
    </row>
    <row r="2156" spans="1:26">
      <c r="A2156" s="1414"/>
      <c r="B2156" s="1415"/>
      <c r="C2156" s="1415"/>
      <c r="D2156" s="1415"/>
      <c r="E2156" s="1415"/>
      <c r="F2156" s="1415"/>
      <c r="G2156" s="1415"/>
      <c r="H2156" s="1415"/>
      <c r="I2156" s="1415"/>
      <c r="J2156" s="1415"/>
      <c r="K2156" s="1415"/>
      <c r="L2156" s="1415"/>
      <c r="M2156" s="1415"/>
      <c r="N2156" s="1415"/>
      <c r="O2156" s="1415"/>
      <c r="P2156" s="1415"/>
      <c r="Q2156" s="1415"/>
      <c r="R2156" s="1415"/>
      <c r="S2156" s="1415"/>
      <c r="T2156" s="1415"/>
      <c r="U2156" s="1415"/>
      <c r="V2156" s="1415"/>
      <c r="W2156" s="1415"/>
      <c r="X2156" s="1415"/>
      <c r="Y2156" s="1415"/>
      <c r="Z2156" s="1415"/>
    </row>
    <row r="2157" spans="1:26">
      <c r="A2157" s="1416"/>
      <c r="B2157" s="1416"/>
      <c r="C2157" s="1416"/>
      <c r="D2157" s="1416"/>
      <c r="E2157" s="1416"/>
      <c r="F2157" s="1416"/>
      <c r="G2157" s="1416"/>
      <c r="H2157" s="1416"/>
      <c r="I2157" s="1416"/>
      <c r="J2157" s="1416"/>
      <c r="K2157" s="1416"/>
      <c r="L2157" s="1416"/>
      <c r="M2157" s="1416"/>
      <c r="N2157" s="1416"/>
      <c r="O2157" s="1416"/>
      <c r="P2157" s="1416"/>
      <c r="Q2157" s="1416"/>
      <c r="R2157" s="1416"/>
      <c r="S2157" s="1416"/>
      <c r="T2157" s="1416"/>
      <c r="U2157" s="1416"/>
      <c r="V2157" s="1416"/>
      <c r="W2157" s="1416"/>
      <c r="X2157" s="1416"/>
      <c r="Y2157" s="1416"/>
      <c r="Z2157" s="1417"/>
    </row>
    <row r="2158" spans="1:26">
      <c r="A2158" s="1320" t="s">
        <v>330</v>
      </c>
      <c r="B2158" s="1321"/>
      <c r="C2158" s="1321"/>
      <c r="D2158" s="1321"/>
      <c r="E2158" s="1321"/>
      <c r="F2158" s="1321"/>
      <c r="G2158" s="1321"/>
      <c r="H2158" s="1321"/>
      <c r="I2158" s="1321"/>
      <c r="J2158" s="1321"/>
      <c r="K2158" s="1321"/>
      <c r="L2158" s="1321"/>
      <c r="M2158" s="1321"/>
      <c r="N2158" s="1321"/>
      <c r="O2158" s="1321"/>
      <c r="P2158" s="1321"/>
      <c r="Q2158" s="1321"/>
      <c r="R2158" s="1321"/>
      <c r="S2158" s="1321"/>
      <c r="T2158" s="1321"/>
      <c r="U2158" s="1321"/>
      <c r="V2158" s="1321"/>
      <c r="W2158" s="1321"/>
      <c r="X2158" s="1321"/>
      <c r="Y2158" s="1321"/>
      <c r="Z2158" s="1321"/>
    </row>
    <row r="2159" spans="1:26">
      <c r="A2159" s="1418"/>
      <c r="B2159" s="1419"/>
      <c r="C2159" s="1419"/>
      <c r="D2159" s="1419"/>
      <c r="E2159" s="1419"/>
      <c r="F2159" s="1419"/>
      <c r="G2159" s="1419"/>
      <c r="H2159" s="1419"/>
      <c r="I2159" s="1419"/>
      <c r="J2159" s="1419"/>
      <c r="K2159" s="1419"/>
      <c r="L2159" s="1419"/>
      <c r="M2159" s="1419"/>
      <c r="N2159" s="1419"/>
      <c r="O2159" s="1419"/>
      <c r="P2159" s="1419"/>
      <c r="Q2159" s="1419"/>
      <c r="R2159" s="1419"/>
      <c r="S2159" s="1419"/>
      <c r="T2159" s="1419"/>
      <c r="U2159" s="1419"/>
      <c r="V2159" s="1419"/>
      <c r="W2159" s="1419"/>
      <c r="X2159" s="1419"/>
      <c r="Y2159" s="1419"/>
      <c r="Z2159" s="1419"/>
    </row>
    <row r="2160" spans="1:26">
      <c r="A2160" s="1420"/>
      <c r="B2160" s="1421"/>
      <c r="C2160" s="1421"/>
      <c r="D2160" s="1421"/>
      <c r="E2160" s="1421"/>
      <c r="F2160" s="1421"/>
      <c r="G2160" s="1421"/>
      <c r="H2160" s="1421"/>
      <c r="I2160" s="1421"/>
      <c r="J2160" s="1421"/>
      <c r="K2160" s="1421"/>
      <c r="L2160" s="1421"/>
      <c r="M2160" s="1421"/>
      <c r="N2160" s="1421"/>
      <c r="O2160" s="1421"/>
      <c r="P2160" s="1421"/>
      <c r="Q2160" s="1421"/>
      <c r="R2160" s="1421"/>
      <c r="S2160" s="1421"/>
      <c r="T2160" s="1421"/>
      <c r="U2160" s="1421"/>
      <c r="V2160" s="1421"/>
      <c r="W2160" s="1421"/>
      <c r="X2160" s="1421"/>
      <c r="Y2160" s="1421"/>
      <c r="Z2160" s="1421"/>
    </row>
    <row r="2161" spans="1:26">
      <c r="A2161" s="1422"/>
      <c r="B2161" s="1423"/>
      <c r="C2161" s="1423"/>
      <c r="D2161" s="1423"/>
      <c r="E2161" s="1423"/>
      <c r="F2161" s="1423"/>
      <c r="G2161" s="1423"/>
      <c r="H2161" s="1423"/>
      <c r="I2161" s="1423"/>
      <c r="J2161" s="1423"/>
      <c r="K2161" s="1423"/>
      <c r="L2161" s="1423"/>
      <c r="M2161" s="1423"/>
      <c r="N2161" s="1423"/>
      <c r="O2161" s="1423"/>
      <c r="P2161" s="1423"/>
      <c r="Q2161" s="1423"/>
      <c r="R2161" s="1423"/>
      <c r="S2161" s="1423"/>
      <c r="T2161" s="1423"/>
      <c r="U2161" s="1423"/>
      <c r="V2161" s="1423"/>
      <c r="W2161" s="1423"/>
      <c r="X2161" s="1423"/>
      <c r="Y2161" s="1423"/>
      <c r="Z2161" s="1423"/>
    </row>
    <row r="2162" spans="1:26">
      <c r="A2162" s="1424"/>
      <c r="B2162" s="1425"/>
      <c r="C2162" s="1425"/>
      <c r="D2162" s="1425"/>
      <c r="E2162" s="1425"/>
      <c r="F2162" s="1425"/>
      <c r="G2162" s="1425"/>
      <c r="H2162" s="1425"/>
      <c r="I2162" s="1425"/>
      <c r="J2162" s="1425"/>
      <c r="K2162" s="1425"/>
      <c r="L2162" s="1425"/>
      <c r="M2162" s="1425"/>
      <c r="N2162" s="1425"/>
      <c r="O2162" s="1425"/>
      <c r="P2162" s="1425"/>
      <c r="Q2162" s="1425"/>
      <c r="R2162" s="1425"/>
      <c r="S2162" s="1425"/>
      <c r="T2162" s="1425"/>
      <c r="U2162" s="1425"/>
      <c r="V2162" s="1425"/>
      <c r="W2162" s="1425"/>
      <c r="X2162" s="1425"/>
      <c r="Y2162" s="1425"/>
      <c r="Z2162" s="1426"/>
    </row>
    <row r="2163" spans="1:26">
      <c r="A2163" s="1427"/>
      <c r="B2163" s="1428" t="s">
        <v>331</v>
      </c>
      <c r="C2163" s="1428"/>
      <c r="D2163" s="1428"/>
      <c r="E2163" s="1428"/>
      <c r="F2163" s="1428"/>
      <c r="G2163" s="1428"/>
      <c r="H2163" s="1429"/>
      <c r="I2163" s="1429"/>
      <c r="J2163" s="1429"/>
      <c r="K2163" s="1428" t="s">
        <v>332</v>
      </c>
      <c r="L2163" s="1428"/>
      <c r="M2163" s="1428"/>
      <c r="N2163" s="1428"/>
      <c r="O2163" s="1428"/>
      <c r="P2163" s="1428"/>
      <c r="Q2163" s="1428"/>
      <c r="R2163" s="1429"/>
      <c r="S2163" s="1429"/>
      <c r="T2163" s="1428"/>
      <c r="U2163" s="1428"/>
      <c r="V2163" s="1428"/>
      <c r="W2163" s="1428"/>
      <c r="X2163" s="1428"/>
      <c r="Y2163" s="1428"/>
      <c r="Z2163" s="1428"/>
    </row>
    <row r="2164" spans="1:26">
      <c r="A2164" s="1427"/>
      <c r="B2164" s="1430"/>
      <c r="C2164" s="1429"/>
      <c r="D2164" s="1429"/>
      <c r="E2164" s="1429"/>
      <c r="F2164" s="1429"/>
      <c r="G2164" s="1429"/>
      <c r="H2164" s="1429"/>
      <c r="I2164" s="1429"/>
      <c r="J2164" s="1429"/>
      <c r="K2164" s="1430"/>
      <c r="L2164" s="1430"/>
      <c r="M2164" s="1429"/>
      <c r="N2164" s="1429"/>
      <c r="O2164" s="1429"/>
      <c r="P2164" s="1429"/>
      <c r="Q2164" s="1429"/>
      <c r="R2164" s="1429"/>
      <c r="S2164" s="1429"/>
      <c r="T2164" s="1430"/>
      <c r="U2164" s="1430"/>
      <c r="V2164" s="1430"/>
      <c r="W2164" s="1429"/>
      <c r="X2164" s="1429"/>
      <c r="Y2164" s="1429"/>
      <c r="Z2164" s="1429"/>
    </row>
    <row r="2165" spans="1:26">
      <c r="A2165" s="1427"/>
      <c r="B2165" s="1430"/>
      <c r="C2165" s="1429"/>
      <c r="D2165" s="1429"/>
      <c r="E2165" s="1429"/>
      <c r="F2165" s="1429"/>
      <c r="G2165" s="1429"/>
      <c r="H2165" s="1429"/>
      <c r="I2165" s="1429"/>
      <c r="J2165" s="1429"/>
      <c r="K2165" s="1430"/>
      <c r="L2165" s="1430"/>
      <c r="M2165" s="1429"/>
      <c r="N2165" s="1429"/>
      <c r="O2165" s="1429"/>
      <c r="P2165" s="1429"/>
      <c r="Q2165" s="1429"/>
      <c r="R2165" s="1429"/>
      <c r="S2165" s="1429"/>
      <c r="T2165" s="1430"/>
      <c r="U2165" s="1430"/>
      <c r="V2165" s="1430"/>
      <c r="W2165" s="1429"/>
      <c r="X2165" s="1429"/>
      <c r="Y2165" s="1429"/>
      <c r="Z2165" s="1429"/>
    </row>
    <row r="2166" spans="1:26">
      <c r="A2166" s="1427"/>
      <c r="B2166" s="1430"/>
      <c r="C2166" s="1429"/>
      <c r="D2166" s="1429"/>
      <c r="E2166" s="1429"/>
      <c r="F2166" s="1429"/>
      <c r="G2166" s="1429"/>
      <c r="H2166" s="1429"/>
      <c r="I2166" s="1429"/>
      <c r="J2166" s="1429"/>
      <c r="K2166" s="1430"/>
      <c r="L2166" s="1430"/>
      <c r="M2166" s="1429"/>
      <c r="N2166" s="1429"/>
      <c r="O2166" s="1429"/>
      <c r="P2166" s="1429"/>
      <c r="Q2166" s="1429"/>
      <c r="R2166" s="1429"/>
      <c r="S2166" s="1429"/>
      <c r="T2166" s="1430"/>
      <c r="U2166" s="1430"/>
      <c r="V2166" s="1430"/>
      <c r="W2166" s="1429"/>
      <c r="X2166" s="1429"/>
      <c r="Y2166" s="1429"/>
      <c r="Z2166" s="1429"/>
    </row>
    <row r="2167" spans="1:26">
      <c r="A2167" s="1431"/>
      <c r="B2167" s="1432" t="s">
        <v>333</v>
      </c>
      <c r="C2167" s="1433"/>
      <c r="D2167" s="1433"/>
      <c r="E2167" s="1433"/>
      <c r="F2167" s="1433"/>
      <c r="G2167" s="1433"/>
      <c r="H2167" s="1433"/>
      <c r="I2167" s="1434"/>
      <c r="J2167" s="1435"/>
      <c r="K2167" s="1432" t="s">
        <v>333</v>
      </c>
      <c r="L2167" s="1436"/>
      <c r="M2167" s="1433"/>
      <c r="N2167" s="1433"/>
      <c r="O2167" s="1433"/>
      <c r="P2167" s="1433"/>
      <c r="Q2167" s="1433"/>
      <c r="R2167" s="1433"/>
      <c r="S2167" s="1435"/>
      <c r="T2167" s="1437"/>
      <c r="U2167" s="1438"/>
      <c r="V2167" s="1438"/>
      <c r="W2167" s="1439"/>
      <c r="X2167" s="1439"/>
      <c r="Y2167" s="1439"/>
      <c r="Z2167" s="1439"/>
    </row>
    <row r="2168" spans="1:26">
      <c r="A2168" s="1431"/>
      <c r="B2168" s="1437" t="s">
        <v>334</v>
      </c>
      <c r="C2168" s="1439"/>
      <c r="D2168" s="1439"/>
      <c r="E2168" s="1439"/>
      <c r="F2168" s="1439"/>
      <c r="G2168" s="1439"/>
      <c r="H2168" s="1439"/>
      <c r="I2168" s="1435"/>
      <c r="J2168" s="1435"/>
      <c r="K2168" s="1437" t="s">
        <v>334</v>
      </c>
      <c r="L2168" s="1438"/>
      <c r="M2168" s="1439"/>
      <c r="N2168" s="1439"/>
      <c r="O2168" s="1439"/>
      <c r="P2168" s="1439"/>
      <c r="Q2168" s="1439"/>
      <c r="R2168" s="1439"/>
      <c r="S2168" s="1435"/>
      <c r="T2168" s="1437"/>
      <c r="U2168" s="1438"/>
      <c r="V2168" s="1438"/>
      <c r="W2168" s="1439"/>
      <c r="X2168" s="1439"/>
      <c r="Y2168" s="1439"/>
      <c r="Z2168" s="1439"/>
    </row>
    <row r="2169" spans="1:26">
      <c r="A2169" s="1440"/>
      <c r="B2169" s="1432" t="s">
        <v>335</v>
      </c>
      <c r="C2169" s="1432"/>
      <c r="D2169" s="1432"/>
      <c r="E2169" s="1432"/>
      <c r="F2169" s="1432"/>
      <c r="G2169" s="1432"/>
      <c r="H2169" s="1432"/>
      <c r="I2169" s="1441"/>
      <c r="J2169" s="1434"/>
      <c r="K2169" s="1432">
        <v>0</v>
      </c>
      <c r="L2169" s="1436"/>
      <c r="M2169" s="1436"/>
      <c r="N2169" s="1436"/>
      <c r="O2169" s="1436"/>
      <c r="P2169" s="1436"/>
      <c r="Q2169" s="1436"/>
      <c r="R2169" s="1436"/>
      <c r="S2169" s="1442"/>
      <c r="T2169" s="1432"/>
      <c r="U2169" s="1432"/>
      <c r="V2169" s="1432"/>
      <c r="W2169" s="1432"/>
      <c r="X2169" s="1432"/>
      <c r="Y2169" s="1432"/>
      <c r="Z2169" s="1432"/>
    </row>
    <row r="2171" spans="1:26">
      <c r="A2171" s="1295"/>
      <c r="B2171" s="1295"/>
      <c r="C2171" s="1295"/>
      <c r="D2171" s="1295"/>
      <c r="E2171" s="1295"/>
      <c r="F2171" s="1296" t="s">
        <v>336</v>
      </c>
      <c r="G2171" s="1297"/>
      <c r="H2171" s="1297"/>
      <c r="I2171" s="1297"/>
      <c r="J2171" s="1297"/>
      <c r="K2171" s="1297"/>
      <c r="L2171" s="1297"/>
      <c r="M2171" s="1297"/>
      <c r="N2171" s="1297"/>
      <c r="O2171" s="1297"/>
      <c r="P2171" s="1297"/>
      <c r="Q2171" s="1297"/>
      <c r="R2171" s="1297"/>
      <c r="S2171" s="1297"/>
      <c r="T2171" s="1297"/>
      <c r="U2171" s="1297"/>
      <c r="V2171" s="1297"/>
      <c r="W2171" s="1298"/>
      <c r="X2171" s="1299" t="s">
        <v>292</v>
      </c>
      <c r="Y2171" s="1299"/>
      <c r="Z2171" s="1299"/>
    </row>
    <row r="2172" spans="1:26">
      <c r="A2172" s="1295"/>
      <c r="B2172" s="1295"/>
      <c r="C2172" s="1295"/>
      <c r="D2172" s="1295"/>
      <c r="E2172" s="1295"/>
      <c r="F2172" s="1301"/>
      <c r="G2172" s="1302"/>
      <c r="H2172" s="1302"/>
      <c r="I2172" s="1302"/>
      <c r="J2172" s="1302"/>
      <c r="K2172" s="1302"/>
      <c r="L2172" s="1302"/>
      <c r="M2172" s="1302"/>
      <c r="N2172" s="1302"/>
      <c r="O2172" s="1302"/>
      <c r="P2172" s="1302"/>
      <c r="Q2172" s="1302"/>
      <c r="R2172" s="1302"/>
      <c r="S2172" s="1302"/>
      <c r="T2172" s="1302"/>
      <c r="U2172" s="1302"/>
      <c r="V2172" s="1302"/>
      <c r="W2172" s="1303"/>
      <c r="X2172" s="1299"/>
      <c r="Y2172" s="1299"/>
      <c r="Z2172" s="1299"/>
    </row>
    <row r="2173" spans="1:26">
      <c r="A2173" s="1295"/>
      <c r="B2173" s="1295"/>
      <c r="C2173" s="1295"/>
      <c r="D2173" s="1295"/>
      <c r="E2173" s="1295"/>
      <c r="F2173" s="1301"/>
      <c r="G2173" s="1302"/>
      <c r="H2173" s="1302"/>
      <c r="I2173" s="1302"/>
      <c r="J2173" s="1302"/>
      <c r="K2173" s="1302"/>
      <c r="L2173" s="1302"/>
      <c r="M2173" s="1302"/>
      <c r="N2173" s="1302"/>
      <c r="O2173" s="1302"/>
      <c r="P2173" s="1302"/>
      <c r="Q2173" s="1302"/>
      <c r="R2173" s="1302"/>
      <c r="S2173" s="1302"/>
      <c r="T2173" s="1302"/>
      <c r="U2173" s="1302"/>
      <c r="V2173" s="1302"/>
      <c r="W2173" s="1303"/>
      <c r="X2173" s="1299" t="s">
        <v>293</v>
      </c>
      <c r="Y2173" s="1299"/>
      <c r="Z2173" s="1299"/>
    </row>
    <row r="2174" spans="1:26">
      <c r="A2174" s="1295"/>
      <c r="B2174" s="1295"/>
      <c r="C2174" s="1295"/>
      <c r="D2174" s="1295"/>
      <c r="E2174" s="1295"/>
      <c r="F2174" s="1304"/>
      <c r="G2174" s="1305"/>
      <c r="H2174" s="1305"/>
      <c r="I2174" s="1305"/>
      <c r="J2174" s="1305"/>
      <c r="K2174" s="1305"/>
      <c r="L2174" s="1305"/>
      <c r="M2174" s="1305"/>
      <c r="N2174" s="1305"/>
      <c r="O2174" s="1305"/>
      <c r="P2174" s="1305"/>
      <c r="Q2174" s="1305"/>
      <c r="R2174" s="1305"/>
      <c r="S2174" s="1305"/>
      <c r="T2174" s="1305"/>
      <c r="U2174" s="1305"/>
      <c r="V2174" s="1305"/>
      <c r="W2174" s="1306"/>
      <c r="X2174" s="1299"/>
      <c r="Y2174" s="1299"/>
      <c r="Z2174" s="1299"/>
    </row>
    <row r="2175" spans="1:26">
      <c r="A2175" s="1295"/>
      <c r="B2175" s="1295"/>
      <c r="C2175" s="1295"/>
      <c r="D2175" s="1295"/>
      <c r="E2175" s="1295"/>
      <c r="F2175" s="1307"/>
      <c r="G2175" s="1308"/>
      <c r="H2175" s="1308"/>
      <c r="I2175" s="1308"/>
      <c r="J2175" s="1308"/>
      <c r="K2175" s="1308"/>
      <c r="L2175" s="1308"/>
      <c r="M2175" s="1308"/>
      <c r="N2175" s="1308"/>
      <c r="O2175" s="1308"/>
      <c r="P2175" s="1308"/>
      <c r="Q2175" s="1308"/>
      <c r="R2175" s="1308"/>
      <c r="S2175" s="1308"/>
      <c r="T2175" s="1308"/>
      <c r="U2175" s="1309"/>
      <c r="V2175" s="1309"/>
      <c r="W2175" s="1309"/>
      <c r="X2175" s="1309"/>
      <c r="Y2175" s="1308"/>
      <c r="Z2175" s="1308"/>
    </row>
    <row r="2176" spans="1:26" ht="15.6">
      <c r="A2176" s="1295"/>
      <c r="B2176" s="1295"/>
      <c r="C2176" s="1295"/>
      <c r="D2176" s="1295"/>
      <c r="E2176" s="1295"/>
      <c r="F2176" s="1310"/>
      <c r="G2176" s="1311"/>
      <c r="H2176" s="1311"/>
      <c r="I2176" s="1311"/>
      <c r="J2176" s="1311"/>
      <c r="K2176" s="1311"/>
      <c r="L2176" s="1311"/>
      <c r="M2176" s="1311"/>
      <c r="N2176" s="1311"/>
      <c r="O2176" s="1311"/>
      <c r="P2176" s="1311"/>
      <c r="Q2176" s="1311"/>
      <c r="R2176" s="1311"/>
      <c r="S2176" s="1312"/>
      <c r="T2176" s="1313" t="s">
        <v>294</v>
      </c>
      <c r="U2176" s="1313"/>
      <c r="V2176" s="1314"/>
      <c r="W2176" s="1315"/>
      <c r="X2176" s="1315"/>
      <c r="Y2176" s="1315"/>
      <c r="Z2176" s="1316"/>
    </row>
    <row r="2177" spans="1:26">
      <c r="A2177" s="1295"/>
      <c r="B2177" s="1295"/>
      <c r="C2177" s="1295"/>
      <c r="D2177" s="1295"/>
      <c r="E2177" s="1295"/>
      <c r="F2177" s="1317"/>
      <c r="G2177" s="1318"/>
      <c r="H2177" s="1318"/>
      <c r="I2177" s="1318"/>
      <c r="J2177" s="1318"/>
      <c r="K2177" s="1318"/>
      <c r="L2177" s="1318"/>
      <c r="M2177" s="1318"/>
      <c r="N2177" s="1318"/>
      <c r="O2177" s="1318"/>
      <c r="P2177" s="1318"/>
      <c r="Q2177" s="1318"/>
      <c r="R2177" s="1318"/>
      <c r="S2177" s="1318"/>
      <c r="T2177" s="1318"/>
      <c r="U2177" s="1319"/>
      <c r="V2177" s="1319"/>
      <c r="W2177" s="1319"/>
      <c r="X2177" s="1319"/>
      <c r="Y2177" s="1318"/>
      <c r="Z2177" s="1318"/>
    </row>
    <row r="2178" spans="1:26">
      <c r="A2178" s="1320" t="s">
        <v>295</v>
      </c>
      <c r="B2178" s="1321"/>
      <c r="C2178" s="1321"/>
      <c r="D2178" s="1321"/>
      <c r="E2178" s="1321"/>
      <c r="F2178" s="1321"/>
      <c r="G2178" s="1321"/>
      <c r="H2178" s="1321"/>
      <c r="I2178" s="1321"/>
      <c r="J2178" s="1321"/>
      <c r="K2178" s="1321"/>
      <c r="L2178" s="1321"/>
      <c r="M2178" s="1321"/>
      <c r="N2178" s="1321"/>
      <c r="O2178" s="1321"/>
      <c r="P2178" s="1321"/>
      <c r="Q2178" s="1321"/>
      <c r="R2178" s="1321"/>
      <c r="S2178" s="1321"/>
      <c r="T2178" s="1321"/>
      <c r="U2178" s="1321"/>
      <c r="V2178" s="1321"/>
      <c r="W2178" s="1321"/>
      <c r="X2178" s="1321"/>
      <c r="Y2178" s="1321"/>
      <c r="Z2178" s="1322"/>
    </row>
    <row r="2179" spans="1:26">
      <c r="A2179" s="1323" t="s">
        <v>296</v>
      </c>
      <c r="B2179" s="1323"/>
      <c r="C2179" s="1323"/>
      <c r="D2179" s="1323"/>
      <c r="E2179" s="1323"/>
      <c r="F2179" s="1324"/>
      <c r="G2179" s="1324"/>
      <c r="H2179" s="1324"/>
      <c r="I2179" s="1324"/>
      <c r="J2179" s="1324"/>
      <c r="K2179" s="1324"/>
      <c r="L2179" s="1325" t="s">
        <v>297</v>
      </c>
      <c r="M2179" s="1325"/>
      <c r="N2179" s="1325"/>
      <c r="O2179" s="1326"/>
      <c r="P2179" s="1327"/>
      <c r="Q2179" s="1327"/>
      <c r="R2179" s="1327"/>
      <c r="S2179" s="1327"/>
      <c r="T2179" s="1325" t="s">
        <v>298</v>
      </c>
      <c r="U2179" s="1325"/>
      <c r="V2179" s="1325"/>
      <c r="W2179" s="1325"/>
      <c r="X2179" s="1328"/>
      <c r="Y2179" s="1329"/>
      <c r="Z2179" s="1330"/>
    </row>
    <row r="2180" spans="1:26">
      <c r="A2180" s="1331" t="s">
        <v>299</v>
      </c>
      <c r="B2180" s="1332"/>
      <c r="C2180" s="1332"/>
      <c r="D2180" s="1332"/>
      <c r="E2180" s="1333"/>
      <c r="F2180" s="1334" t="s">
        <v>300</v>
      </c>
      <c r="G2180" s="1335"/>
      <c r="H2180" s="1335"/>
      <c r="I2180" s="1335"/>
      <c r="J2180" s="1335"/>
      <c r="K2180" s="1335"/>
      <c r="L2180" s="1335"/>
      <c r="M2180" s="1335"/>
      <c r="N2180" s="1335"/>
      <c r="O2180" s="1335"/>
      <c r="P2180" s="1335"/>
      <c r="Q2180" s="1335"/>
      <c r="R2180" s="1335"/>
      <c r="S2180" s="1335"/>
      <c r="T2180" s="1335"/>
      <c r="U2180" s="1335"/>
      <c r="V2180" s="1335"/>
      <c r="W2180" s="1335"/>
      <c r="X2180" s="1335"/>
      <c r="Y2180" s="1335"/>
      <c r="Z2180" s="1336"/>
    </row>
    <row r="2181" spans="1:26">
      <c r="A2181" s="1337"/>
      <c r="B2181" s="1338"/>
      <c r="C2181" s="1338"/>
      <c r="D2181" s="1338"/>
      <c r="E2181" s="1339"/>
      <c r="F2181" s="1340"/>
      <c r="G2181" s="1341"/>
      <c r="H2181" s="1341"/>
      <c r="I2181" s="1341"/>
      <c r="J2181" s="1341"/>
      <c r="K2181" s="1341"/>
      <c r="L2181" s="1341"/>
      <c r="M2181" s="1341"/>
      <c r="N2181" s="1341"/>
      <c r="O2181" s="1341"/>
      <c r="P2181" s="1341"/>
      <c r="Q2181" s="1341"/>
      <c r="R2181" s="1341"/>
      <c r="S2181" s="1341"/>
      <c r="T2181" s="1341"/>
      <c r="U2181" s="1341"/>
      <c r="V2181" s="1341"/>
      <c r="W2181" s="1341"/>
      <c r="X2181" s="1341"/>
      <c r="Y2181" s="1341"/>
      <c r="Z2181" s="1342"/>
    </row>
    <row r="2182" spans="1:26">
      <c r="A2182" s="1343" t="s">
        <v>301</v>
      </c>
      <c r="B2182" s="1343"/>
      <c r="C2182" s="1343"/>
      <c r="D2182" s="1343"/>
      <c r="E2182" s="1343"/>
      <c r="F2182" s="1324"/>
      <c r="G2182" s="1324"/>
      <c r="H2182" s="1324"/>
      <c r="I2182" s="1324"/>
      <c r="J2182" s="1324"/>
      <c r="K2182" s="1324"/>
      <c r="L2182" s="1324"/>
      <c r="M2182" s="1324"/>
      <c r="N2182" s="1324"/>
      <c r="O2182" s="1324"/>
      <c r="P2182" s="1324"/>
      <c r="Q2182" s="1324"/>
      <c r="R2182" s="1324"/>
      <c r="S2182" s="1344" t="s">
        <v>302</v>
      </c>
      <c r="T2182" s="1345"/>
      <c r="U2182" s="1346"/>
      <c r="V2182" s="1347"/>
      <c r="W2182" s="1347"/>
      <c r="X2182" s="1347"/>
      <c r="Y2182" s="1347"/>
      <c r="Z2182" s="1348"/>
    </row>
    <row r="2183" spans="1:26">
      <c r="A2183" s="1343" t="s">
        <v>303</v>
      </c>
      <c r="B2183" s="1343"/>
      <c r="C2183" s="1343"/>
      <c r="D2183" s="1343"/>
      <c r="E2183" s="1343"/>
      <c r="F2183" s="1324"/>
      <c r="G2183" s="1324"/>
      <c r="H2183" s="1324"/>
      <c r="I2183" s="1324"/>
      <c r="J2183" s="1324"/>
      <c r="K2183" s="1324"/>
      <c r="L2183" s="1324"/>
      <c r="M2183" s="1324"/>
      <c r="N2183" s="1324"/>
      <c r="O2183" s="1324"/>
      <c r="P2183" s="1324"/>
      <c r="Q2183" s="1324"/>
      <c r="R2183" s="1324"/>
      <c r="S2183" s="1344" t="s">
        <v>304</v>
      </c>
      <c r="T2183" s="1345"/>
      <c r="U2183" s="1346"/>
      <c r="V2183" s="1347"/>
      <c r="W2183" s="1347"/>
      <c r="X2183" s="1347"/>
      <c r="Y2183" s="1347"/>
      <c r="Z2183" s="1348"/>
    </row>
    <row r="2184" spans="1:26">
      <c r="A2184" s="1349"/>
      <c r="B2184" s="1349"/>
      <c r="C2184" s="1349"/>
      <c r="D2184" s="1349"/>
      <c r="E2184" s="1349"/>
      <c r="F2184" s="1350"/>
      <c r="G2184" s="1350"/>
      <c r="H2184" s="1350"/>
      <c r="I2184" s="1350"/>
      <c r="J2184" s="1350"/>
      <c r="K2184" s="1350"/>
      <c r="L2184" s="1350"/>
      <c r="M2184" s="1350"/>
      <c r="N2184" s="1350"/>
      <c r="O2184" s="1350"/>
      <c r="P2184" s="1350"/>
      <c r="Q2184" s="1350"/>
      <c r="R2184" s="1350"/>
      <c r="S2184" s="1350"/>
      <c r="T2184" s="1350"/>
      <c r="U2184" s="1350"/>
      <c r="V2184" s="1350"/>
      <c r="W2184" s="1350"/>
      <c r="X2184" s="1350"/>
      <c r="Y2184" s="1350"/>
      <c r="Z2184" s="1351"/>
    </row>
    <row r="2185" spans="1:26">
      <c r="A2185" s="1320" t="s">
        <v>305</v>
      </c>
      <c r="B2185" s="1321"/>
      <c r="C2185" s="1321"/>
      <c r="D2185" s="1321"/>
      <c r="E2185" s="1321"/>
      <c r="F2185" s="1321"/>
      <c r="G2185" s="1321"/>
      <c r="H2185" s="1321"/>
      <c r="I2185" s="1321"/>
      <c r="J2185" s="1321"/>
      <c r="K2185" s="1321"/>
      <c r="L2185" s="1321"/>
      <c r="M2185" s="1321"/>
      <c r="N2185" s="1321"/>
      <c r="O2185" s="1321"/>
      <c r="P2185" s="1321"/>
      <c r="Q2185" s="1321"/>
      <c r="R2185" s="1321"/>
      <c r="S2185" s="1321"/>
      <c r="T2185" s="1321"/>
      <c r="U2185" s="1321"/>
      <c r="V2185" s="1321"/>
      <c r="W2185" s="1321"/>
      <c r="X2185" s="1321"/>
      <c r="Y2185" s="1321"/>
      <c r="Z2185" s="1322"/>
    </row>
    <row r="2186" spans="1:26">
      <c r="A2186" s="1352" t="s">
        <v>306</v>
      </c>
      <c r="B2186" s="1353"/>
      <c r="C2186" s="1354"/>
      <c r="D2186" s="1355" t="s">
        <v>69</v>
      </c>
      <c r="E2186" s="1356"/>
      <c r="F2186" s="1356"/>
      <c r="G2186" s="1356"/>
      <c r="H2186" s="1356"/>
      <c r="I2186" s="1356"/>
      <c r="J2186" s="1356"/>
      <c r="K2186" s="1356"/>
      <c r="L2186" s="1356"/>
      <c r="M2186" s="1356"/>
      <c r="N2186" s="1356"/>
      <c r="O2186" s="1356"/>
      <c r="P2186" s="1356"/>
      <c r="Q2186" s="1356"/>
      <c r="R2186" s="1356"/>
      <c r="S2186" s="1356"/>
      <c r="T2186" s="1356"/>
      <c r="U2186" s="1356"/>
      <c r="V2186" s="1356"/>
      <c r="W2186" s="1356"/>
      <c r="X2186" s="1356"/>
      <c r="Y2186" s="1353"/>
      <c r="Z2186" s="1357" t="s">
        <v>105</v>
      </c>
    </row>
    <row r="2187" spans="1:26">
      <c r="A2187" s="1557">
        <f>'[131]PTO GENERAL'!A80</f>
        <v>5.1100000000000003</v>
      </c>
      <c r="B2187" s="1359"/>
      <c r="C2187" s="1360"/>
      <c r="D2187" s="1558" t="str">
        <f>'[131]PTO GENERAL'!B80</f>
        <v>SUMINISTRO E INSTALACIÓN DE TUBERÍA PVC CONDUIT DE 2". (TIPO PESADO - DB).</v>
      </c>
      <c r="E2187" s="1559"/>
      <c r="F2187" s="1559"/>
      <c r="G2187" s="1559"/>
      <c r="H2187" s="1559"/>
      <c r="I2187" s="1559"/>
      <c r="J2187" s="1559"/>
      <c r="K2187" s="1559"/>
      <c r="L2187" s="1559"/>
      <c r="M2187" s="1559"/>
      <c r="N2187" s="1559"/>
      <c r="O2187" s="1559"/>
      <c r="P2187" s="1559"/>
      <c r="Q2187" s="1559"/>
      <c r="R2187" s="1559"/>
      <c r="S2187" s="1559"/>
      <c r="T2187" s="1559"/>
      <c r="U2187" s="1559"/>
      <c r="V2187" s="1559"/>
      <c r="W2187" s="1559"/>
      <c r="X2187" s="1559"/>
      <c r="Y2187" s="1560"/>
      <c r="Z2187" s="1362" t="s">
        <v>123</v>
      </c>
    </row>
    <row r="2188" spans="1:26">
      <c r="A2188" s="1363"/>
      <c r="B2188" s="1364"/>
      <c r="C2188" s="1365"/>
      <c r="D2188" s="1561"/>
      <c r="E2188" s="1562"/>
      <c r="F2188" s="1562"/>
      <c r="G2188" s="1562"/>
      <c r="H2188" s="1562"/>
      <c r="I2188" s="1562"/>
      <c r="J2188" s="1562"/>
      <c r="K2188" s="1562"/>
      <c r="L2188" s="1562"/>
      <c r="M2188" s="1562"/>
      <c r="N2188" s="1562"/>
      <c r="O2188" s="1562"/>
      <c r="P2188" s="1562"/>
      <c r="Q2188" s="1562"/>
      <c r="R2188" s="1562"/>
      <c r="S2188" s="1562"/>
      <c r="T2188" s="1562"/>
      <c r="U2188" s="1562"/>
      <c r="V2188" s="1562"/>
      <c r="W2188" s="1562"/>
      <c r="X2188" s="1562"/>
      <c r="Y2188" s="1563"/>
      <c r="Z2188" s="1367"/>
    </row>
    <row r="2189" spans="1:26">
      <c r="A2189" s="1350"/>
      <c r="B2189" s="1350"/>
      <c r="C2189" s="1350"/>
      <c r="D2189" s="1350"/>
      <c r="E2189" s="1350"/>
      <c r="F2189" s="1350"/>
      <c r="G2189" s="1350"/>
      <c r="H2189" s="1350"/>
      <c r="I2189" s="1350"/>
      <c r="J2189" s="1350"/>
      <c r="K2189" s="1350"/>
      <c r="L2189" s="1350"/>
      <c r="M2189" s="1350"/>
      <c r="N2189" s="1350"/>
      <c r="O2189" s="1350"/>
      <c r="P2189" s="1350"/>
      <c r="Q2189" s="1350"/>
      <c r="R2189" s="1350"/>
      <c r="S2189" s="1350"/>
      <c r="T2189" s="1350"/>
      <c r="U2189" s="1350"/>
      <c r="V2189" s="1350"/>
      <c r="W2189" s="1350"/>
      <c r="X2189" s="1350"/>
      <c r="Y2189" s="1350"/>
      <c r="Z2189" s="1350"/>
    </row>
    <row r="2190" spans="1:26">
      <c r="A2190" s="1368" t="s">
        <v>309</v>
      </c>
      <c r="B2190" s="1369"/>
      <c r="C2190" s="1369"/>
      <c r="D2190" s="1369"/>
      <c r="E2190" s="1369"/>
      <c r="F2190" s="1369"/>
      <c r="G2190" s="1369"/>
      <c r="H2190" s="1369"/>
      <c r="I2190" s="1369"/>
      <c r="J2190" s="1369"/>
      <c r="K2190" s="1369"/>
      <c r="L2190" s="1369"/>
      <c r="M2190" s="1369"/>
      <c r="N2190" s="1369"/>
      <c r="O2190" s="1369"/>
      <c r="P2190" s="1369"/>
      <c r="Q2190" s="1369"/>
      <c r="R2190" s="1369"/>
      <c r="S2190" s="1369"/>
      <c r="T2190" s="1369"/>
      <c r="U2190" s="1369"/>
      <c r="V2190" s="1369"/>
      <c r="W2190" s="1369"/>
      <c r="X2190" s="1369"/>
      <c r="Y2190" s="1369"/>
      <c r="Z2190" s="1369"/>
    </row>
    <row r="2191" spans="1:26">
      <c r="A2191" s="1370" t="s">
        <v>310</v>
      </c>
      <c r="B2191" s="1371" t="s">
        <v>311</v>
      </c>
      <c r="C2191" s="1372"/>
      <c r="D2191" s="1372"/>
      <c r="E2191" s="1372"/>
      <c r="F2191" s="1372"/>
      <c r="G2191" s="1372"/>
      <c r="H2191" s="1372"/>
      <c r="I2191" s="1372"/>
      <c r="J2191" s="1373"/>
      <c r="K2191" s="1374" t="s">
        <v>312</v>
      </c>
      <c r="L2191" s="1374"/>
      <c r="M2191" s="1374"/>
      <c r="N2191" s="1374"/>
      <c r="O2191" s="1374"/>
      <c r="P2191" s="1374"/>
      <c r="Q2191" s="1374"/>
      <c r="R2191" s="1374"/>
      <c r="S2191" s="1374"/>
      <c r="T2191" s="1374"/>
      <c r="U2191" s="1374"/>
      <c r="V2191" s="1374"/>
      <c r="W2191" s="1371" t="s">
        <v>313</v>
      </c>
      <c r="X2191" s="1372"/>
      <c r="Y2191" s="1373"/>
      <c r="Z2191" s="1371" t="s">
        <v>314</v>
      </c>
    </row>
    <row r="2192" spans="1:26">
      <c r="A2192" s="1375"/>
      <c r="B2192" s="1376"/>
      <c r="C2192" s="1377"/>
      <c r="D2192" s="1377"/>
      <c r="E2192" s="1377"/>
      <c r="F2192" s="1377"/>
      <c r="G2192" s="1377"/>
      <c r="H2192" s="1377"/>
      <c r="I2192" s="1377"/>
      <c r="J2192" s="1378"/>
      <c r="K2192" s="1379" t="s">
        <v>315</v>
      </c>
      <c r="L2192" s="1379"/>
      <c r="M2192" s="1379" t="s">
        <v>316</v>
      </c>
      <c r="N2192" s="1379"/>
      <c r="O2192" s="1379" t="s">
        <v>317</v>
      </c>
      <c r="P2192" s="1379"/>
      <c r="Q2192" s="1380" t="s">
        <v>318</v>
      </c>
      <c r="R2192" s="1381"/>
      <c r="S2192" s="1380" t="s">
        <v>319</v>
      </c>
      <c r="T2192" s="1381"/>
      <c r="U2192" s="1380" t="s">
        <v>320</v>
      </c>
      <c r="V2192" s="1381"/>
      <c r="W2192" s="1376"/>
      <c r="X2192" s="1377"/>
      <c r="Y2192" s="1378"/>
      <c r="Z2192" s="1376"/>
    </row>
    <row r="2193" spans="1:26">
      <c r="A2193" s="1382"/>
      <c r="B2193" s="1383"/>
      <c r="C2193" s="1384"/>
      <c r="D2193" s="1384"/>
      <c r="E2193" s="1384"/>
      <c r="F2193" s="1384"/>
      <c r="G2193" s="1384"/>
      <c r="H2193" s="1384"/>
      <c r="I2193" s="1384"/>
      <c r="J2193" s="1385"/>
      <c r="K2193" s="1379" t="s">
        <v>321</v>
      </c>
      <c r="L2193" s="1379"/>
      <c r="M2193" s="1379" t="s">
        <v>321</v>
      </c>
      <c r="N2193" s="1379"/>
      <c r="O2193" s="1379" t="s">
        <v>321</v>
      </c>
      <c r="P2193" s="1379"/>
      <c r="Q2193" s="1380" t="s">
        <v>322</v>
      </c>
      <c r="R2193" s="1381"/>
      <c r="S2193" s="1380" t="s">
        <v>323</v>
      </c>
      <c r="T2193" s="1381"/>
      <c r="U2193" s="1380" t="s">
        <v>324</v>
      </c>
      <c r="V2193" s="1381"/>
      <c r="W2193" s="1383"/>
      <c r="X2193" s="1384"/>
      <c r="Y2193" s="1385"/>
      <c r="Z2193" s="1383"/>
    </row>
    <row r="2194" spans="1:26">
      <c r="A2194" s="1386"/>
      <c r="B2194" s="1387" t="s">
        <v>329</v>
      </c>
      <c r="C2194" s="1388"/>
      <c r="D2194" s="1388"/>
      <c r="E2194" s="1388"/>
      <c r="F2194" s="1388"/>
      <c r="G2194" s="1388"/>
      <c r="H2194" s="1388"/>
      <c r="I2194" s="1388"/>
      <c r="J2194" s="1389"/>
      <c r="K2194" s="1523">
        <v>24</v>
      </c>
      <c r="L2194" s="1524"/>
      <c r="M2194" s="1390"/>
      <c r="N2194" s="1391"/>
      <c r="O2194" s="1390"/>
      <c r="P2194" s="1391"/>
      <c r="S2194" s="1390"/>
      <c r="T2194" s="1391"/>
      <c r="U2194" s="1390"/>
      <c r="V2194" s="1391"/>
      <c r="W2194" s="1390"/>
      <c r="X2194" s="1392"/>
      <c r="Y2194" s="1391"/>
      <c r="Z2194" s="1393">
        <f>K2194</f>
        <v>24</v>
      </c>
    </row>
    <row r="2195" spans="1:26">
      <c r="A2195" s="1386"/>
      <c r="B2195" s="1387"/>
      <c r="C2195" s="1388"/>
      <c r="D2195" s="1388"/>
      <c r="E2195" s="1388"/>
      <c r="F2195" s="1388"/>
      <c r="G2195" s="1388"/>
      <c r="H2195" s="1388"/>
      <c r="I2195" s="1388"/>
      <c r="J2195" s="1389"/>
      <c r="K2195" s="1390"/>
      <c r="L2195" s="1391"/>
      <c r="M2195" s="1390"/>
      <c r="N2195" s="1391"/>
      <c r="O2195" s="1390"/>
      <c r="P2195" s="1391"/>
      <c r="Q2195" s="1390"/>
      <c r="R2195" s="1391"/>
      <c r="S2195" s="1390"/>
      <c r="T2195" s="1391"/>
      <c r="U2195" s="1390"/>
      <c r="V2195" s="1391"/>
      <c r="W2195" s="1390"/>
      <c r="X2195" s="1392"/>
      <c r="Y2195" s="1391"/>
      <c r="Z2195" s="1549">
        <v>0</v>
      </c>
    </row>
    <row r="2196" spans="1:26">
      <c r="A2196" s="1386"/>
      <c r="B2196" s="1387"/>
      <c r="C2196" s="1388"/>
      <c r="D2196" s="1388"/>
      <c r="E2196" s="1388"/>
      <c r="F2196" s="1388"/>
      <c r="G2196" s="1388"/>
      <c r="H2196" s="1388"/>
      <c r="I2196" s="1388"/>
      <c r="J2196" s="1389"/>
      <c r="K2196" s="1390"/>
      <c r="L2196" s="1391"/>
      <c r="M2196" s="1390"/>
      <c r="N2196" s="1391"/>
      <c r="O2196" s="1390"/>
      <c r="P2196" s="1391"/>
      <c r="Q2196" s="1390"/>
      <c r="R2196" s="1391"/>
      <c r="S2196" s="1390"/>
      <c r="T2196" s="1391"/>
      <c r="U2196" s="1390"/>
      <c r="V2196" s="1391"/>
      <c r="W2196" s="1390"/>
      <c r="X2196" s="1392"/>
      <c r="Y2196" s="1391"/>
      <c r="Z2196" s="1549">
        <v>0</v>
      </c>
    </row>
    <row r="2197" spans="1:26">
      <c r="A2197" s="1386"/>
      <c r="B2197" s="1387"/>
      <c r="C2197" s="1388"/>
      <c r="D2197" s="1388"/>
      <c r="E2197" s="1388"/>
      <c r="F2197" s="1388"/>
      <c r="G2197" s="1388"/>
      <c r="H2197" s="1388"/>
      <c r="I2197" s="1388"/>
      <c r="J2197" s="1389"/>
      <c r="K2197" s="1390"/>
      <c r="L2197" s="1391"/>
      <c r="M2197" s="1390"/>
      <c r="N2197" s="1391"/>
      <c r="O2197" s="1390"/>
      <c r="P2197" s="1391"/>
      <c r="Q2197" s="1390"/>
      <c r="R2197" s="1391"/>
      <c r="S2197" s="1390"/>
      <c r="T2197" s="1391"/>
      <c r="U2197" s="1390"/>
      <c r="V2197" s="1391"/>
      <c r="W2197" s="1390"/>
      <c r="X2197" s="1392"/>
      <c r="Y2197" s="1391"/>
      <c r="Z2197" s="1393">
        <v>0</v>
      </c>
    </row>
    <row r="2198" spans="1:26">
      <c r="A2198" s="1386"/>
      <c r="B2198" s="1387"/>
      <c r="C2198" s="1388"/>
      <c r="D2198" s="1388"/>
      <c r="E2198" s="1388"/>
      <c r="F2198" s="1388"/>
      <c r="G2198" s="1388"/>
      <c r="H2198" s="1388"/>
      <c r="I2198" s="1388"/>
      <c r="J2198" s="1389"/>
      <c r="K2198" s="1390"/>
      <c r="L2198" s="1391"/>
      <c r="M2198" s="1390"/>
      <c r="N2198" s="1391"/>
      <c r="O2198" s="1390"/>
      <c r="P2198" s="1391"/>
      <c r="Q2198" s="1390"/>
      <c r="R2198" s="1391"/>
      <c r="S2198" s="1390"/>
      <c r="T2198" s="1391"/>
      <c r="U2198" s="1390"/>
      <c r="V2198" s="1391"/>
      <c r="W2198" s="1390"/>
      <c r="X2198" s="1392"/>
      <c r="Y2198" s="1391"/>
      <c r="Z2198" s="1393">
        <v>0</v>
      </c>
    </row>
    <row r="2199" spans="1:26">
      <c r="A2199" s="1394"/>
      <c r="B2199" s="1395"/>
      <c r="C2199" s="1396"/>
      <c r="D2199" s="1396"/>
      <c r="E2199" s="1396"/>
      <c r="F2199" s="1396"/>
      <c r="G2199" s="1396"/>
      <c r="H2199" s="1396"/>
      <c r="I2199" s="1396"/>
      <c r="J2199" s="1397"/>
      <c r="K2199" s="1398"/>
      <c r="L2199" s="1399"/>
      <c r="M2199" s="1398"/>
      <c r="N2199" s="1399"/>
      <c r="O2199" s="1398"/>
      <c r="P2199" s="1399"/>
      <c r="Q2199" s="1398"/>
      <c r="R2199" s="1399"/>
      <c r="S2199" s="1398"/>
      <c r="T2199" s="1399"/>
      <c r="U2199" s="1398"/>
      <c r="V2199" s="1399"/>
      <c r="W2199" s="1398"/>
      <c r="X2199" s="1400"/>
      <c r="Y2199" s="1399"/>
      <c r="Z2199" s="1401">
        <v>0</v>
      </c>
    </row>
    <row r="2200" spans="1:26">
      <c r="A2200" s="1402" t="s">
        <v>326</v>
      </c>
      <c r="B2200" s="1403"/>
      <c r="C2200" s="1404"/>
      <c r="D2200" s="1404"/>
      <c r="E2200" s="1404"/>
      <c r="F2200" s="1404"/>
      <c r="G2200" s="1404"/>
      <c r="H2200" s="1404"/>
      <c r="I2200" s="1404"/>
      <c r="J2200" s="1404"/>
      <c r="K2200" s="1404"/>
      <c r="L2200" s="1404"/>
      <c r="M2200" s="1404"/>
      <c r="N2200" s="1404"/>
      <c r="O2200" s="1404"/>
      <c r="P2200" s="1404"/>
      <c r="Q2200" s="1404"/>
      <c r="R2200" s="1404"/>
      <c r="S2200" s="1404"/>
      <c r="T2200" s="1404"/>
      <c r="U2200" s="1404"/>
      <c r="V2200" s="1404"/>
      <c r="W2200" s="1404"/>
      <c r="X2200" s="1404"/>
      <c r="Y2200" s="1404"/>
      <c r="Z2200" s="1405">
        <f>Z2194</f>
        <v>24</v>
      </c>
    </row>
    <row r="2201" spans="1:26">
      <c r="A2201" s="1406"/>
      <c r="B2201" s="1406"/>
      <c r="C2201" s="1406"/>
      <c r="D2201" s="1406"/>
      <c r="E2201" s="1406"/>
      <c r="F2201" s="1406"/>
      <c r="G2201" s="1406"/>
      <c r="H2201" s="1406"/>
      <c r="I2201" s="1406"/>
      <c r="J2201" s="1406"/>
      <c r="K2201" s="1406"/>
      <c r="L2201" s="1406"/>
      <c r="M2201" s="1406"/>
      <c r="N2201" s="1406"/>
      <c r="O2201" s="1406"/>
      <c r="P2201" s="1406"/>
      <c r="Q2201" s="1406"/>
      <c r="R2201" s="1406"/>
      <c r="S2201" s="1406"/>
      <c r="T2201" s="1406"/>
      <c r="U2201" s="1406"/>
      <c r="V2201" s="1406"/>
      <c r="W2201" s="1406"/>
      <c r="X2201" s="1406"/>
      <c r="Y2201" s="1407"/>
      <c r="Z2201" s="1407"/>
    </row>
    <row r="2202" spans="1:26">
      <c r="A2202" s="1368" t="s">
        <v>327</v>
      </c>
      <c r="B2202" s="1369"/>
      <c r="C2202" s="1369"/>
      <c r="D2202" s="1369"/>
      <c r="E2202" s="1369"/>
      <c r="F2202" s="1369"/>
      <c r="G2202" s="1369"/>
      <c r="H2202" s="1369"/>
      <c r="I2202" s="1369"/>
      <c r="J2202" s="1369"/>
      <c r="K2202" s="1369"/>
      <c r="L2202" s="1369"/>
      <c r="M2202" s="1369"/>
      <c r="N2202" s="1369"/>
      <c r="O2202" s="1369"/>
      <c r="P2202" s="1369"/>
      <c r="Q2202" s="1369"/>
      <c r="R2202" s="1369"/>
      <c r="S2202" s="1369"/>
      <c r="T2202" s="1369"/>
      <c r="U2202" s="1369"/>
      <c r="V2202" s="1369"/>
      <c r="W2202" s="1369"/>
      <c r="X2202" s="1369"/>
      <c r="Y2202" s="1369"/>
      <c r="Z2202" s="1369"/>
    </row>
    <row r="2203" spans="1:26">
      <c r="A2203" s="1408" t="s">
        <v>328</v>
      </c>
      <c r="B2203" s="1356"/>
      <c r="C2203" s="1356"/>
      <c r="D2203" s="1356"/>
      <c r="E2203" s="1356"/>
      <c r="F2203" s="1356"/>
      <c r="G2203" s="1356"/>
      <c r="H2203" s="1356"/>
      <c r="I2203" s="1356"/>
      <c r="J2203" s="1356"/>
      <c r="K2203" s="1356"/>
      <c r="L2203" s="1356"/>
      <c r="M2203" s="1356"/>
      <c r="N2203" s="1356"/>
      <c r="O2203" s="1356"/>
      <c r="P2203" s="1356"/>
      <c r="Q2203" s="1356"/>
      <c r="R2203" s="1356"/>
      <c r="S2203" s="1356"/>
      <c r="T2203" s="1356"/>
      <c r="U2203" s="1356"/>
      <c r="V2203" s="1356"/>
      <c r="W2203" s="1356"/>
      <c r="X2203" s="1356"/>
      <c r="Y2203" s="1356"/>
      <c r="Z2203" s="1356"/>
    </row>
    <row r="2204" spans="1:26">
      <c r="B2204" s="1409"/>
      <c r="C2204" s="1409"/>
      <c r="D2204" s="1409"/>
      <c r="E2204" s="1409"/>
      <c r="F2204" s="1409"/>
      <c r="G2204" s="1409"/>
      <c r="H2204" s="1409"/>
      <c r="I2204" s="1409"/>
      <c r="J2204" s="1409"/>
      <c r="K2204" s="1409"/>
      <c r="L2204" s="1486"/>
      <c r="M2204" s="1486"/>
      <c r="N2204" s="1486"/>
      <c r="O2204" s="1486"/>
      <c r="P2204" s="1409"/>
      <c r="Q2204" s="1409"/>
      <c r="R2204" s="1409"/>
      <c r="S2204" s="1409"/>
      <c r="T2204" s="1409"/>
      <c r="U2204" s="1409"/>
      <c r="V2204" s="1409"/>
      <c r="W2204" s="1409"/>
      <c r="X2204" s="1409"/>
      <c r="Y2204" s="1409"/>
      <c r="Z2204" s="1409"/>
    </row>
    <row r="2205" spans="1:26">
      <c r="A2205" s="1413"/>
      <c r="B2205" s="1349"/>
      <c r="C2205" s="1349"/>
      <c r="D2205" s="1349"/>
      <c r="E2205" s="1349"/>
      <c r="F2205" s="1349"/>
      <c r="G2205" s="1349"/>
      <c r="H2205" s="1349"/>
      <c r="I2205" s="1349"/>
      <c r="J2205" s="1349"/>
      <c r="K2205" s="1349"/>
      <c r="L2205" s="1349"/>
      <c r="M2205" s="1349"/>
      <c r="N2205" s="1349"/>
      <c r="O2205" s="1349"/>
      <c r="P2205" s="1349"/>
      <c r="Q2205" s="1349"/>
      <c r="R2205" s="1349"/>
      <c r="S2205" s="1349"/>
      <c r="T2205" s="1349"/>
      <c r="U2205" s="1349"/>
      <c r="V2205" s="1349"/>
      <c r="W2205" s="1349"/>
      <c r="X2205" s="1349"/>
      <c r="Y2205" s="1349"/>
      <c r="Z2205" s="1349"/>
    </row>
    <row r="2206" spans="1:26">
      <c r="A2206" s="1413"/>
      <c r="B2206" s="1349"/>
      <c r="C2206" s="1349"/>
      <c r="D2206" s="1349"/>
      <c r="E2206" s="1349"/>
      <c r="F2206" s="1349"/>
      <c r="G2206" s="1349"/>
      <c r="H2206" s="1349"/>
      <c r="I2206" s="1349"/>
      <c r="J2206" s="1349"/>
      <c r="K2206" s="1349"/>
      <c r="L2206" s="1349"/>
      <c r="M2206" s="1349"/>
      <c r="N2206" s="1349"/>
      <c r="O2206" s="1349"/>
      <c r="P2206" s="1349"/>
      <c r="Q2206" s="1349"/>
      <c r="R2206" s="1349"/>
      <c r="S2206" s="1349"/>
      <c r="T2206" s="1349"/>
      <c r="U2206" s="1349"/>
      <c r="V2206" s="1349"/>
      <c r="W2206" s="1349"/>
      <c r="X2206" s="1349"/>
      <c r="Y2206" s="1349"/>
      <c r="Z2206" s="1349"/>
    </row>
    <row r="2207" spans="1:26">
      <c r="A2207" s="1413"/>
      <c r="B2207" s="1349" t="s">
        <v>329</v>
      </c>
      <c r="C2207" s="1349"/>
      <c r="D2207" s="1349"/>
      <c r="E2207" s="1349"/>
      <c r="F2207" s="1349"/>
      <c r="G2207" s="1349"/>
      <c r="H2207" s="1349"/>
      <c r="I2207" s="1349"/>
      <c r="J2207" s="1349"/>
      <c r="K2207" s="1349"/>
      <c r="L2207" s="1349"/>
      <c r="M2207" s="1349"/>
      <c r="N2207" s="1349"/>
      <c r="O2207" s="1349"/>
      <c r="P2207" s="1349"/>
      <c r="Q2207" s="1349"/>
      <c r="R2207" s="1349"/>
      <c r="S2207" s="1349"/>
      <c r="T2207" s="1349"/>
      <c r="U2207" s="1349"/>
      <c r="V2207" s="1349"/>
      <c r="W2207" s="1349"/>
      <c r="X2207" s="1349"/>
      <c r="Y2207" s="1349"/>
      <c r="Z2207" s="1349"/>
    </row>
    <row r="2208" spans="1:26">
      <c r="A2208" s="1413"/>
      <c r="B2208" s="1349"/>
      <c r="C2208" s="1349"/>
      <c r="D2208" s="1349"/>
      <c r="E2208" s="1349"/>
      <c r="F2208" s="1349"/>
      <c r="G2208" s="1349"/>
      <c r="H2208" s="1349"/>
      <c r="I2208" s="1349"/>
      <c r="J2208" s="1349"/>
      <c r="K2208" s="1349"/>
      <c r="L2208" s="1349"/>
      <c r="M2208" s="1349"/>
      <c r="N2208" s="1349"/>
      <c r="O2208" s="1349"/>
      <c r="P2208" s="1349"/>
      <c r="Q2208" s="1349"/>
      <c r="R2208" s="1349"/>
      <c r="S2208" s="1349"/>
      <c r="T2208" s="1349"/>
      <c r="U2208" s="1349"/>
      <c r="V2208" s="1349"/>
      <c r="W2208" s="1349"/>
      <c r="X2208" s="1349"/>
      <c r="Y2208" s="1349"/>
      <c r="Z2208" s="1349"/>
    </row>
    <row r="2209" spans="1:26">
      <c r="A2209" s="1413"/>
      <c r="B2209" s="1349"/>
      <c r="C2209" s="1349"/>
      <c r="D2209" s="1349"/>
      <c r="E2209" s="1349"/>
      <c r="F2209" s="1349"/>
      <c r="G2209" s="1349"/>
      <c r="H2209" s="1349"/>
      <c r="I2209" s="1349"/>
      <c r="J2209" s="1349"/>
      <c r="K2209" s="1349"/>
      <c r="L2209" s="1349"/>
      <c r="M2209" s="1349"/>
      <c r="N2209" s="1349"/>
      <c r="O2209" s="1349"/>
      <c r="P2209" s="1349"/>
      <c r="Q2209" s="1349"/>
      <c r="R2209" s="1349"/>
      <c r="S2209" s="1349"/>
      <c r="T2209" s="1349"/>
      <c r="U2209" s="1349"/>
      <c r="V2209" s="1349"/>
      <c r="W2209" s="1349"/>
      <c r="X2209" s="1349"/>
      <c r="Y2209" s="1349"/>
      <c r="Z2209" s="1349"/>
    </row>
    <row r="2210" spans="1:26">
      <c r="A2210" s="1413"/>
      <c r="B2210" s="1349"/>
      <c r="C2210" s="1349"/>
      <c r="D2210" s="1349"/>
      <c r="E2210" s="1349"/>
      <c r="F2210" s="1349"/>
      <c r="G2210" s="1349"/>
      <c r="H2210" s="1349"/>
      <c r="I2210" s="1349"/>
      <c r="J2210" s="1349"/>
      <c r="K2210" s="1349"/>
      <c r="L2210" s="1349"/>
      <c r="M2210" s="1349"/>
      <c r="N2210" s="1349"/>
      <c r="O2210" s="1349"/>
      <c r="P2210" s="1349"/>
      <c r="Q2210" s="1349"/>
      <c r="R2210" s="1349"/>
      <c r="S2210" s="1349"/>
      <c r="T2210" s="1349"/>
      <c r="U2210" s="1349"/>
      <c r="V2210" s="1349"/>
      <c r="W2210" s="1349"/>
      <c r="X2210" s="1349"/>
      <c r="Y2210" s="1349"/>
      <c r="Z2210" s="1349"/>
    </row>
    <row r="2211" spans="1:26">
      <c r="A2211" s="1413"/>
      <c r="B2211" s="1349"/>
      <c r="C2211" s="1349"/>
      <c r="D2211" s="1349"/>
      <c r="E2211" s="1349"/>
      <c r="F2211" s="1349"/>
      <c r="G2211" s="1349"/>
      <c r="H2211" s="1349"/>
      <c r="I2211" s="1349"/>
      <c r="J2211" s="1349"/>
      <c r="K2211" s="1349"/>
      <c r="L2211" s="1349"/>
      <c r="M2211" s="1349"/>
      <c r="N2211" s="1349"/>
      <c r="O2211" s="1349"/>
      <c r="P2211" s="1349"/>
      <c r="Q2211" s="1349"/>
      <c r="R2211" s="1349"/>
      <c r="S2211" s="1349"/>
      <c r="T2211" s="1349"/>
      <c r="U2211" s="1349"/>
      <c r="V2211" s="1349"/>
      <c r="W2211" s="1349"/>
      <c r="X2211" s="1349"/>
      <c r="Y2211" s="1349"/>
      <c r="Z2211" s="1349"/>
    </row>
    <row r="2212" spans="1:26">
      <c r="A2212" s="1414"/>
      <c r="B2212" s="1415"/>
      <c r="C2212" s="1415"/>
      <c r="D2212" s="1415"/>
      <c r="E2212" s="1415"/>
      <c r="F2212" s="1415"/>
      <c r="G2212" s="1415"/>
      <c r="H2212" s="1415"/>
      <c r="I2212" s="1415"/>
      <c r="J2212" s="1415"/>
      <c r="K2212" s="1415"/>
      <c r="L2212" s="1415"/>
      <c r="M2212" s="1415"/>
      <c r="N2212" s="1415"/>
      <c r="O2212" s="1415"/>
      <c r="P2212" s="1415"/>
      <c r="Q2212" s="1415"/>
      <c r="R2212" s="1415"/>
      <c r="S2212" s="1415"/>
      <c r="T2212" s="1415"/>
      <c r="U2212" s="1415"/>
      <c r="V2212" s="1415"/>
      <c r="W2212" s="1415"/>
      <c r="X2212" s="1415"/>
      <c r="Y2212" s="1415"/>
      <c r="Z2212" s="1415"/>
    </row>
    <row r="2213" spans="1:26">
      <c r="A2213" s="1416"/>
      <c r="B2213" s="1416"/>
      <c r="C2213" s="1416"/>
      <c r="D2213" s="1416"/>
      <c r="E2213" s="1416"/>
      <c r="F2213" s="1416"/>
      <c r="G2213" s="1416"/>
      <c r="H2213" s="1416"/>
      <c r="I2213" s="1416"/>
      <c r="J2213" s="1416"/>
      <c r="K2213" s="1416"/>
      <c r="L2213" s="1416"/>
      <c r="M2213" s="1416"/>
      <c r="N2213" s="1416"/>
      <c r="O2213" s="1416"/>
      <c r="P2213" s="1416"/>
      <c r="Q2213" s="1416"/>
      <c r="R2213" s="1416"/>
      <c r="S2213" s="1416"/>
      <c r="T2213" s="1416"/>
      <c r="U2213" s="1416"/>
      <c r="V2213" s="1416"/>
      <c r="W2213" s="1416"/>
      <c r="X2213" s="1416"/>
      <c r="Y2213" s="1416"/>
      <c r="Z2213" s="1417"/>
    </row>
    <row r="2214" spans="1:26">
      <c r="A2214" s="1320" t="s">
        <v>330</v>
      </c>
      <c r="B2214" s="1321"/>
      <c r="C2214" s="1321"/>
      <c r="D2214" s="1321"/>
      <c r="E2214" s="1321"/>
      <c r="F2214" s="1321"/>
      <c r="G2214" s="1321"/>
      <c r="H2214" s="1321"/>
      <c r="I2214" s="1321"/>
      <c r="J2214" s="1321"/>
      <c r="K2214" s="1321"/>
      <c r="L2214" s="1321"/>
      <c r="M2214" s="1321"/>
      <c r="N2214" s="1321"/>
      <c r="O2214" s="1321"/>
      <c r="P2214" s="1321"/>
      <c r="Q2214" s="1321"/>
      <c r="R2214" s="1321"/>
      <c r="S2214" s="1321"/>
      <c r="T2214" s="1321"/>
      <c r="U2214" s="1321"/>
      <c r="V2214" s="1321"/>
      <c r="W2214" s="1321"/>
      <c r="X2214" s="1321"/>
      <c r="Y2214" s="1321"/>
      <c r="Z2214" s="1321"/>
    </row>
    <row r="2215" spans="1:26">
      <c r="A2215" s="1418"/>
      <c r="B2215" s="1419"/>
      <c r="C2215" s="1419"/>
      <c r="D2215" s="1419"/>
      <c r="E2215" s="1419"/>
      <c r="F2215" s="1419"/>
      <c r="G2215" s="1419"/>
      <c r="H2215" s="1419"/>
      <c r="I2215" s="1419"/>
      <c r="J2215" s="1419"/>
      <c r="K2215" s="1419"/>
      <c r="L2215" s="1419"/>
      <c r="M2215" s="1419"/>
      <c r="N2215" s="1419"/>
      <c r="O2215" s="1419"/>
      <c r="P2215" s="1419"/>
      <c r="Q2215" s="1419"/>
      <c r="R2215" s="1419"/>
      <c r="S2215" s="1419"/>
      <c r="T2215" s="1419"/>
      <c r="U2215" s="1419"/>
      <c r="V2215" s="1419"/>
      <c r="W2215" s="1419"/>
      <c r="X2215" s="1419"/>
      <c r="Y2215" s="1419"/>
      <c r="Z2215" s="1419"/>
    </row>
    <row r="2216" spans="1:26">
      <c r="A2216" s="1420"/>
      <c r="B2216" s="1421"/>
      <c r="C2216" s="1421"/>
      <c r="D2216" s="1421"/>
      <c r="E2216" s="1421"/>
      <c r="F2216" s="1421"/>
      <c r="G2216" s="1421"/>
      <c r="H2216" s="1421"/>
      <c r="I2216" s="1421"/>
      <c r="J2216" s="1421"/>
      <c r="K2216" s="1421"/>
      <c r="L2216" s="1421"/>
      <c r="M2216" s="1421"/>
      <c r="N2216" s="1421"/>
      <c r="O2216" s="1421"/>
      <c r="P2216" s="1421"/>
      <c r="Q2216" s="1421"/>
      <c r="R2216" s="1421"/>
      <c r="S2216" s="1421"/>
      <c r="T2216" s="1421"/>
      <c r="U2216" s="1421"/>
      <c r="V2216" s="1421"/>
      <c r="W2216" s="1421"/>
      <c r="X2216" s="1421"/>
      <c r="Y2216" s="1421"/>
      <c r="Z2216" s="1421"/>
    </row>
    <row r="2217" spans="1:26">
      <c r="A2217" s="1422"/>
      <c r="B2217" s="1423"/>
      <c r="C2217" s="1423"/>
      <c r="D2217" s="1423"/>
      <c r="E2217" s="1423"/>
      <c r="F2217" s="1423"/>
      <c r="G2217" s="1423"/>
      <c r="H2217" s="1423"/>
      <c r="I2217" s="1423"/>
      <c r="J2217" s="1423"/>
      <c r="K2217" s="1423"/>
      <c r="L2217" s="1423"/>
      <c r="M2217" s="1423"/>
      <c r="N2217" s="1423"/>
      <c r="O2217" s="1423"/>
      <c r="P2217" s="1423"/>
      <c r="Q2217" s="1423"/>
      <c r="R2217" s="1423"/>
      <c r="S2217" s="1423"/>
      <c r="T2217" s="1423"/>
      <c r="U2217" s="1423"/>
      <c r="V2217" s="1423"/>
      <c r="W2217" s="1423"/>
      <c r="X2217" s="1423"/>
      <c r="Y2217" s="1423"/>
      <c r="Z2217" s="1423"/>
    </row>
    <row r="2218" spans="1:26">
      <c r="A2218" s="1424"/>
      <c r="B2218" s="1425"/>
      <c r="C2218" s="1425"/>
      <c r="D2218" s="1425"/>
      <c r="E2218" s="1425"/>
      <c r="F2218" s="1425"/>
      <c r="G2218" s="1425"/>
      <c r="H2218" s="1425"/>
      <c r="I2218" s="1425"/>
      <c r="J2218" s="1425"/>
      <c r="K2218" s="1425"/>
      <c r="L2218" s="1425"/>
      <c r="M2218" s="1425"/>
      <c r="N2218" s="1425"/>
      <c r="O2218" s="1425"/>
      <c r="P2218" s="1425"/>
      <c r="Q2218" s="1425"/>
      <c r="R2218" s="1425"/>
      <c r="S2218" s="1425"/>
      <c r="T2218" s="1425"/>
      <c r="U2218" s="1425"/>
      <c r="V2218" s="1425"/>
      <c r="W2218" s="1425"/>
      <c r="X2218" s="1425"/>
      <c r="Y2218" s="1425"/>
      <c r="Z2218" s="1426"/>
    </row>
    <row r="2219" spans="1:26">
      <c r="A2219" s="1427"/>
      <c r="B2219" s="1428" t="s">
        <v>331</v>
      </c>
      <c r="C2219" s="1428"/>
      <c r="D2219" s="1428"/>
      <c r="E2219" s="1428"/>
      <c r="F2219" s="1428"/>
      <c r="G2219" s="1428"/>
      <c r="H2219" s="1429"/>
      <c r="I2219" s="1429"/>
      <c r="J2219" s="1429"/>
      <c r="K2219" s="1428" t="s">
        <v>332</v>
      </c>
      <c r="L2219" s="1428"/>
      <c r="M2219" s="1428"/>
      <c r="N2219" s="1428"/>
      <c r="O2219" s="1428"/>
      <c r="P2219" s="1428"/>
      <c r="Q2219" s="1428"/>
      <c r="R2219" s="1429"/>
      <c r="S2219" s="1429"/>
      <c r="T2219" s="1428"/>
      <c r="U2219" s="1428"/>
      <c r="V2219" s="1428"/>
      <c r="W2219" s="1428"/>
      <c r="X2219" s="1428"/>
      <c r="Y2219" s="1428"/>
      <c r="Z2219" s="1428"/>
    </row>
    <row r="2220" spans="1:26">
      <c r="A2220" s="1427"/>
      <c r="B2220" s="1430"/>
      <c r="C2220" s="1429"/>
      <c r="D2220" s="1429"/>
      <c r="E2220" s="1429"/>
      <c r="F2220" s="1429"/>
      <c r="G2220" s="1429"/>
      <c r="H2220" s="1429"/>
      <c r="I2220" s="1429"/>
      <c r="J2220" s="1429"/>
      <c r="K2220" s="1430"/>
      <c r="L2220" s="1430"/>
      <c r="M2220" s="1429"/>
      <c r="N2220" s="1429"/>
      <c r="O2220" s="1429"/>
      <c r="P2220" s="1429"/>
      <c r="Q2220" s="1429"/>
      <c r="R2220" s="1429"/>
      <c r="S2220" s="1429"/>
      <c r="T2220" s="1430"/>
      <c r="U2220" s="1430"/>
      <c r="V2220" s="1430"/>
      <c r="W2220" s="1429"/>
      <c r="X2220" s="1429"/>
      <c r="Y2220" s="1429"/>
      <c r="Z2220" s="1429"/>
    </row>
    <row r="2221" spans="1:26">
      <c r="A2221" s="1427"/>
      <c r="B2221" s="1430"/>
      <c r="C2221" s="1429"/>
      <c r="D2221" s="1429"/>
      <c r="E2221" s="1429"/>
      <c r="F2221" s="1429"/>
      <c r="G2221" s="1429"/>
      <c r="H2221" s="1429"/>
      <c r="I2221" s="1429"/>
      <c r="J2221" s="1429"/>
      <c r="K2221" s="1430"/>
      <c r="L2221" s="1430"/>
      <c r="M2221" s="1429"/>
      <c r="N2221" s="1429"/>
      <c r="O2221" s="1429"/>
      <c r="P2221" s="1429"/>
      <c r="Q2221" s="1429"/>
      <c r="R2221" s="1429"/>
      <c r="S2221" s="1429"/>
      <c r="T2221" s="1430"/>
      <c r="U2221" s="1430"/>
      <c r="V2221" s="1430"/>
      <c r="W2221" s="1429"/>
      <c r="X2221" s="1429"/>
      <c r="Y2221" s="1429"/>
      <c r="Z2221" s="1429"/>
    </row>
    <row r="2222" spans="1:26">
      <c r="A2222" s="1427"/>
      <c r="B2222" s="1430"/>
      <c r="C2222" s="1429"/>
      <c r="D2222" s="1429"/>
      <c r="E2222" s="1429"/>
      <c r="F2222" s="1429"/>
      <c r="G2222" s="1429"/>
      <c r="H2222" s="1429"/>
      <c r="I2222" s="1429"/>
      <c r="J2222" s="1429"/>
      <c r="K2222" s="1430"/>
      <c r="L2222" s="1430"/>
      <c r="M2222" s="1429"/>
      <c r="N2222" s="1429"/>
      <c r="O2222" s="1429"/>
      <c r="P2222" s="1429"/>
      <c r="Q2222" s="1429"/>
      <c r="R2222" s="1429"/>
      <c r="S2222" s="1429"/>
      <c r="T2222" s="1430"/>
      <c r="U2222" s="1430"/>
      <c r="V2222" s="1430"/>
      <c r="W2222" s="1429"/>
      <c r="X2222" s="1429"/>
      <c r="Y2222" s="1429"/>
      <c r="Z2222" s="1429"/>
    </row>
    <row r="2223" spans="1:26">
      <c r="A2223" s="1431"/>
      <c r="B2223" s="1432" t="s">
        <v>333</v>
      </c>
      <c r="C2223" s="1433"/>
      <c r="D2223" s="1433"/>
      <c r="E2223" s="1433"/>
      <c r="F2223" s="1433"/>
      <c r="G2223" s="1433"/>
      <c r="H2223" s="1433"/>
      <c r="I2223" s="1434"/>
      <c r="J2223" s="1435"/>
      <c r="K2223" s="1432" t="s">
        <v>333</v>
      </c>
      <c r="L2223" s="1436"/>
      <c r="M2223" s="1433"/>
      <c r="N2223" s="1433"/>
      <c r="O2223" s="1433"/>
      <c r="P2223" s="1433"/>
      <c r="Q2223" s="1433"/>
      <c r="R2223" s="1433"/>
      <c r="S2223" s="1435"/>
      <c r="T2223" s="1437"/>
      <c r="U2223" s="1438"/>
      <c r="V2223" s="1438"/>
      <c r="W2223" s="1439"/>
      <c r="X2223" s="1439"/>
      <c r="Y2223" s="1439"/>
      <c r="Z2223" s="1439"/>
    </row>
    <row r="2224" spans="1:26">
      <c r="A2224" s="1431"/>
      <c r="B2224" s="1437" t="s">
        <v>334</v>
      </c>
      <c r="C2224" s="1439"/>
      <c r="D2224" s="1439"/>
      <c r="E2224" s="1439"/>
      <c r="F2224" s="1439"/>
      <c r="G2224" s="1439"/>
      <c r="H2224" s="1439"/>
      <c r="I2224" s="1435"/>
      <c r="J2224" s="1435"/>
      <c r="K2224" s="1437" t="s">
        <v>334</v>
      </c>
      <c r="L2224" s="1438"/>
      <c r="M2224" s="1439"/>
      <c r="N2224" s="1439"/>
      <c r="O2224" s="1439"/>
      <c r="P2224" s="1439"/>
      <c r="Q2224" s="1439"/>
      <c r="R2224" s="1439"/>
      <c r="S2224" s="1435"/>
      <c r="T2224" s="1437"/>
      <c r="U2224" s="1438"/>
      <c r="V2224" s="1438"/>
      <c r="W2224" s="1439"/>
      <c r="X2224" s="1439"/>
      <c r="Y2224" s="1439"/>
      <c r="Z2224" s="1439"/>
    </row>
    <row r="2225" spans="1:26">
      <c r="A2225" s="1440"/>
      <c r="B2225" s="1432" t="s">
        <v>335</v>
      </c>
      <c r="C2225" s="1432"/>
      <c r="D2225" s="1432"/>
      <c r="E2225" s="1432"/>
      <c r="F2225" s="1432"/>
      <c r="G2225" s="1432"/>
      <c r="H2225" s="1432"/>
      <c r="I2225" s="1441"/>
      <c r="J2225" s="1434"/>
      <c r="K2225" s="1432">
        <v>0</v>
      </c>
      <c r="L2225" s="1436"/>
      <c r="M2225" s="1436"/>
      <c r="N2225" s="1436"/>
      <c r="O2225" s="1436"/>
      <c r="P2225" s="1436"/>
      <c r="Q2225" s="1436"/>
      <c r="R2225" s="1436"/>
      <c r="S2225" s="1442"/>
      <c r="T2225" s="1432"/>
      <c r="U2225" s="1432"/>
      <c r="V2225" s="1432"/>
      <c r="W2225" s="1432"/>
      <c r="X2225" s="1432"/>
      <c r="Y2225" s="1432"/>
      <c r="Z2225" s="1432"/>
    </row>
  </sheetData>
  <mergeCells count="3798">
    <mergeCell ref="A2200:Y2200"/>
    <mergeCell ref="A2202:Z2202"/>
    <mergeCell ref="A2203:Z2203"/>
    <mergeCell ref="L2204:O2204"/>
    <mergeCell ref="A2214:Z2214"/>
    <mergeCell ref="A2215:Z2217"/>
    <mergeCell ref="U2198:V2198"/>
    <mergeCell ref="W2198:Y2198"/>
    <mergeCell ref="B2199:J2199"/>
    <mergeCell ref="K2199:L2199"/>
    <mergeCell ref="M2199:N2199"/>
    <mergeCell ref="O2199:P2199"/>
    <mergeCell ref="Q2199:R2199"/>
    <mergeCell ref="S2199:T2199"/>
    <mergeCell ref="U2199:V2199"/>
    <mergeCell ref="W2199:Y2199"/>
    <mergeCell ref="B2198:J2198"/>
    <mergeCell ref="K2198:L2198"/>
    <mergeCell ref="M2198:N2198"/>
    <mergeCell ref="O2198:P2198"/>
    <mergeCell ref="Q2198:R2198"/>
    <mergeCell ref="S2198:T2198"/>
    <mergeCell ref="U2196:V2196"/>
    <mergeCell ref="W2196:Y2196"/>
    <mergeCell ref="B2197:J2197"/>
    <mergeCell ref="K2197:L2197"/>
    <mergeCell ref="M2197:N2197"/>
    <mergeCell ref="O2197:P2197"/>
    <mergeCell ref="Q2197:R2197"/>
    <mergeCell ref="S2197:T2197"/>
    <mergeCell ref="U2197:V2197"/>
    <mergeCell ref="W2197:Y2197"/>
    <mergeCell ref="B2196:J2196"/>
    <mergeCell ref="K2196:L2196"/>
    <mergeCell ref="M2196:N2196"/>
    <mergeCell ref="O2196:P2196"/>
    <mergeCell ref="Q2196:R2196"/>
    <mergeCell ref="S2196:T2196"/>
    <mergeCell ref="W2194:Y2194"/>
    <mergeCell ref="B2195:J2195"/>
    <mergeCell ref="K2195:L2195"/>
    <mergeCell ref="M2195:N2195"/>
    <mergeCell ref="O2195:P2195"/>
    <mergeCell ref="Q2195:R2195"/>
    <mergeCell ref="S2195:T2195"/>
    <mergeCell ref="U2195:V2195"/>
    <mergeCell ref="W2195:Y2195"/>
    <mergeCell ref="U2193:V2193"/>
    <mergeCell ref="B2194:J2194"/>
    <mergeCell ref="K2194:L2194"/>
    <mergeCell ref="M2194:N2194"/>
    <mergeCell ref="O2194:P2194"/>
    <mergeCell ref="S2194:T2194"/>
    <mergeCell ref="U2194:V2194"/>
    <mergeCell ref="M2192:N2192"/>
    <mergeCell ref="O2192:P2192"/>
    <mergeCell ref="Q2192:R2192"/>
    <mergeCell ref="S2192:T2192"/>
    <mergeCell ref="U2192:V2192"/>
    <mergeCell ref="K2193:L2193"/>
    <mergeCell ref="M2193:N2193"/>
    <mergeCell ref="O2193:P2193"/>
    <mergeCell ref="Q2193:R2193"/>
    <mergeCell ref="S2193:T2193"/>
    <mergeCell ref="A2187:C2188"/>
    <mergeCell ref="D2187:Y2188"/>
    <mergeCell ref="Z2187:Z2188"/>
    <mergeCell ref="A2190:Z2190"/>
    <mergeCell ref="A2191:A2193"/>
    <mergeCell ref="B2191:J2193"/>
    <mergeCell ref="K2191:V2191"/>
    <mergeCell ref="W2191:Y2193"/>
    <mergeCell ref="Z2191:Z2193"/>
    <mergeCell ref="K2192:L2192"/>
    <mergeCell ref="A2183:E2183"/>
    <mergeCell ref="F2183:R2183"/>
    <mergeCell ref="S2183:T2183"/>
    <mergeCell ref="U2183:Z2183"/>
    <mergeCell ref="A2185:Z2185"/>
    <mergeCell ref="A2186:C2186"/>
    <mergeCell ref="D2186:Y2186"/>
    <mergeCell ref="A2180:E2181"/>
    <mergeCell ref="F2180:Z2181"/>
    <mergeCell ref="A2182:E2182"/>
    <mergeCell ref="F2182:R2182"/>
    <mergeCell ref="S2182:T2182"/>
    <mergeCell ref="U2182:Z2182"/>
    <mergeCell ref="A2178:Z2178"/>
    <mergeCell ref="A2179:E2179"/>
    <mergeCell ref="F2179:K2179"/>
    <mergeCell ref="L2179:N2179"/>
    <mergeCell ref="O2179:S2179"/>
    <mergeCell ref="T2179:W2179"/>
    <mergeCell ref="X2179:Z2179"/>
    <mergeCell ref="A2171:E2177"/>
    <mergeCell ref="F2171:W2174"/>
    <mergeCell ref="X2171:Z2172"/>
    <mergeCell ref="X2173:Z2174"/>
    <mergeCell ref="G2176:R2176"/>
    <mergeCell ref="T2176:U2176"/>
    <mergeCell ref="V2176:Z2176"/>
    <mergeCell ref="A2144:Y2144"/>
    <mergeCell ref="A2146:Z2146"/>
    <mergeCell ref="A2147:Z2147"/>
    <mergeCell ref="L2148:O2148"/>
    <mergeCell ref="A2158:Z2158"/>
    <mergeCell ref="A2159:Z2161"/>
    <mergeCell ref="U2142:V2142"/>
    <mergeCell ref="W2142:Y2142"/>
    <mergeCell ref="B2143:J2143"/>
    <mergeCell ref="K2143:L2143"/>
    <mergeCell ref="M2143:N2143"/>
    <mergeCell ref="O2143:P2143"/>
    <mergeCell ref="Q2143:R2143"/>
    <mergeCell ref="S2143:T2143"/>
    <mergeCell ref="U2143:V2143"/>
    <mergeCell ref="W2143:Y2143"/>
    <mergeCell ref="B2142:J2142"/>
    <mergeCell ref="K2142:L2142"/>
    <mergeCell ref="M2142:N2142"/>
    <mergeCell ref="O2142:P2142"/>
    <mergeCell ref="Q2142:R2142"/>
    <mergeCell ref="S2142:T2142"/>
    <mergeCell ref="U2140:V2140"/>
    <mergeCell ref="W2140:Y2140"/>
    <mergeCell ref="B2141:J2141"/>
    <mergeCell ref="K2141:L2141"/>
    <mergeCell ref="M2141:N2141"/>
    <mergeCell ref="O2141:P2141"/>
    <mergeCell ref="Q2141:R2141"/>
    <mergeCell ref="S2141:T2141"/>
    <mergeCell ref="U2141:V2141"/>
    <mergeCell ref="W2141:Y2141"/>
    <mergeCell ref="B2140:J2140"/>
    <mergeCell ref="K2140:L2140"/>
    <mergeCell ref="M2140:N2140"/>
    <mergeCell ref="O2140:P2140"/>
    <mergeCell ref="Q2140:R2140"/>
    <mergeCell ref="S2140:T2140"/>
    <mergeCell ref="W2138:Y2138"/>
    <mergeCell ref="B2139:J2139"/>
    <mergeCell ref="K2139:L2139"/>
    <mergeCell ref="M2139:N2139"/>
    <mergeCell ref="O2139:P2139"/>
    <mergeCell ref="Q2139:R2139"/>
    <mergeCell ref="S2139:T2139"/>
    <mergeCell ref="U2139:V2139"/>
    <mergeCell ref="W2139:Y2139"/>
    <mergeCell ref="U2137:V2137"/>
    <mergeCell ref="B2138:J2138"/>
    <mergeCell ref="K2138:L2138"/>
    <mergeCell ref="M2138:N2138"/>
    <mergeCell ref="O2138:P2138"/>
    <mergeCell ref="S2138:T2138"/>
    <mergeCell ref="U2138:V2138"/>
    <mergeCell ref="M2136:N2136"/>
    <mergeCell ref="O2136:P2136"/>
    <mergeCell ref="Q2136:R2136"/>
    <mergeCell ref="S2136:T2136"/>
    <mergeCell ref="U2136:V2136"/>
    <mergeCell ref="K2137:L2137"/>
    <mergeCell ref="M2137:N2137"/>
    <mergeCell ref="O2137:P2137"/>
    <mergeCell ref="Q2137:R2137"/>
    <mergeCell ref="S2137:T2137"/>
    <mergeCell ref="A2131:C2132"/>
    <mergeCell ref="D2131:Y2132"/>
    <mergeCell ref="Z2131:Z2132"/>
    <mergeCell ref="A2134:Z2134"/>
    <mergeCell ref="A2135:A2137"/>
    <mergeCell ref="B2135:J2137"/>
    <mergeCell ref="K2135:V2135"/>
    <mergeCell ref="W2135:Y2137"/>
    <mergeCell ref="Z2135:Z2137"/>
    <mergeCell ref="K2136:L2136"/>
    <mergeCell ref="A2127:E2127"/>
    <mergeCell ref="F2127:R2127"/>
    <mergeCell ref="S2127:T2127"/>
    <mergeCell ref="U2127:Z2127"/>
    <mergeCell ref="A2129:Z2129"/>
    <mergeCell ref="A2130:C2130"/>
    <mergeCell ref="D2130:Y2130"/>
    <mergeCell ref="A2124:E2125"/>
    <mergeCell ref="F2124:Z2125"/>
    <mergeCell ref="A2126:E2126"/>
    <mergeCell ref="F2126:R2126"/>
    <mergeCell ref="S2126:T2126"/>
    <mergeCell ref="U2126:Z2126"/>
    <mergeCell ref="A2122:Z2122"/>
    <mergeCell ref="A2123:E2123"/>
    <mergeCell ref="F2123:K2123"/>
    <mergeCell ref="L2123:N2123"/>
    <mergeCell ref="O2123:S2123"/>
    <mergeCell ref="T2123:W2123"/>
    <mergeCell ref="X2123:Z2123"/>
    <mergeCell ref="A2115:E2121"/>
    <mergeCell ref="F2115:W2118"/>
    <mergeCell ref="X2115:Z2116"/>
    <mergeCell ref="X2117:Z2118"/>
    <mergeCell ref="G2120:R2120"/>
    <mergeCell ref="T2120:U2120"/>
    <mergeCell ref="V2120:Z2120"/>
    <mergeCell ref="A2088:Y2088"/>
    <mergeCell ref="A2090:Z2090"/>
    <mergeCell ref="A2091:Z2091"/>
    <mergeCell ref="L2092:O2092"/>
    <mergeCell ref="A2102:Z2102"/>
    <mergeCell ref="A2103:Z2105"/>
    <mergeCell ref="U2086:V2086"/>
    <mergeCell ref="W2086:Y2086"/>
    <mergeCell ref="B2087:J2087"/>
    <mergeCell ref="K2087:L2087"/>
    <mergeCell ref="M2087:N2087"/>
    <mergeCell ref="O2087:P2087"/>
    <mergeCell ref="Q2087:R2087"/>
    <mergeCell ref="S2087:T2087"/>
    <mergeCell ref="U2087:V2087"/>
    <mergeCell ref="W2087:Y2087"/>
    <mergeCell ref="B2086:J2086"/>
    <mergeCell ref="K2086:L2086"/>
    <mergeCell ref="M2086:N2086"/>
    <mergeCell ref="O2086:P2086"/>
    <mergeCell ref="Q2086:R2086"/>
    <mergeCell ref="S2086:T2086"/>
    <mergeCell ref="U2084:V2084"/>
    <mergeCell ref="W2084:Y2084"/>
    <mergeCell ref="B2085:J2085"/>
    <mergeCell ref="K2085:L2085"/>
    <mergeCell ref="M2085:N2085"/>
    <mergeCell ref="O2085:P2085"/>
    <mergeCell ref="Q2085:R2085"/>
    <mergeCell ref="S2085:T2085"/>
    <mergeCell ref="U2085:V2085"/>
    <mergeCell ref="W2085:Y2085"/>
    <mergeCell ref="B2084:J2084"/>
    <mergeCell ref="K2084:L2084"/>
    <mergeCell ref="M2084:N2084"/>
    <mergeCell ref="O2084:P2084"/>
    <mergeCell ref="Q2084:R2084"/>
    <mergeCell ref="S2084:T2084"/>
    <mergeCell ref="W2082:Y2082"/>
    <mergeCell ref="B2083:J2083"/>
    <mergeCell ref="K2083:L2083"/>
    <mergeCell ref="M2083:N2083"/>
    <mergeCell ref="O2083:P2083"/>
    <mergeCell ref="Q2083:R2083"/>
    <mergeCell ref="S2083:T2083"/>
    <mergeCell ref="U2083:V2083"/>
    <mergeCell ref="W2083:Y2083"/>
    <mergeCell ref="U2081:V2081"/>
    <mergeCell ref="B2082:J2082"/>
    <mergeCell ref="K2082:L2082"/>
    <mergeCell ref="M2082:N2082"/>
    <mergeCell ref="O2082:P2082"/>
    <mergeCell ref="S2082:T2082"/>
    <mergeCell ref="U2082:V2082"/>
    <mergeCell ref="M2080:N2080"/>
    <mergeCell ref="O2080:P2080"/>
    <mergeCell ref="Q2080:R2080"/>
    <mergeCell ref="S2080:T2080"/>
    <mergeCell ref="U2080:V2080"/>
    <mergeCell ref="K2081:L2081"/>
    <mergeCell ref="M2081:N2081"/>
    <mergeCell ref="O2081:P2081"/>
    <mergeCell ref="Q2081:R2081"/>
    <mergeCell ref="S2081:T2081"/>
    <mergeCell ref="A2075:C2076"/>
    <mergeCell ref="D2075:Y2076"/>
    <mergeCell ref="Z2075:Z2076"/>
    <mergeCell ref="A2078:Z2078"/>
    <mergeCell ref="A2079:A2081"/>
    <mergeCell ref="B2079:J2081"/>
    <mergeCell ref="K2079:V2079"/>
    <mergeCell ref="W2079:Y2081"/>
    <mergeCell ref="Z2079:Z2081"/>
    <mergeCell ref="K2080:L2080"/>
    <mergeCell ref="A2071:E2071"/>
    <mergeCell ref="F2071:R2071"/>
    <mergeCell ref="S2071:T2071"/>
    <mergeCell ref="U2071:Z2071"/>
    <mergeCell ref="A2073:Z2073"/>
    <mergeCell ref="A2074:C2074"/>
    <mergeCell ref="D2074:Y2074"/>
    <mergeCell ref="A2068:E2069"/>
    <mergeCell ref="F2068:Z2069"/>
    <mergeCell ref="A2070:E2070"/>
    <mergeCell ref="F2070:R2070"/>
    <mergeCell ref="S2070:T2070"/>
    <mergeCell ref="U2070:Z2070"/>
    <mergeCell ref="A2066:Z2066"/>
    <mergeCell ref="A2067:E2067"/>
    <mergeCell ref="F2067:K2067"/>
    <mergeCell ref="L2067:N2067"/>
    <mergeCell ref="O2067:S2067"/>
    <mergeCell ref="T2067:W2067"/>
    <mergeCell ref="X2067:Z2067"/>
    <mergeCell ref="A2059:E2065"/>
    <mergeCell ref="F2059:W2062"/>
    <mergeCell ref="X2059:Z2060"/>
    <mergeCell ref="X2061:Z2062"/>
    <mergeCell ref="G2064:R2064"/>
    <mergeCell ref="T2064:U2064"/>
    <mergeCell ref="V2064:Z2064"/>
    <mergeCell ref="A2036:Y2036"/>
    <mergeCell ref="A2038:Z2038"/>
    <mergeCell ref="A2039:Z2039"/>
    <mergeCell ref="L2042:O2042"/>
    <mergeCell ref="A2046:Z2046"/>
    <mergeCell ref="A2047:Z2049"/>
    <mergeCell ref="U2034:V2034"/>
    <mergeCell ref="W2034:Y2034"/>
    <mergeCell ref="B2035:J2035"/>
    <mergeCell ref="K2035:L2035"/>
    <mergeCell ref="M2035:N2035"/>
    <mergeCell ref="O2035:P2035"/>
    <mergeCell ref="Q2035:R2035"/>
    <mergeCell ref="S2035:T2035"/>
    <mergeCell ref="U2035:V2035"/>
    <mergeCell ref="W2035:Y2035"/>
    <mergeCell ref="B2034:J2034"/>
    <mergeCell ref="K2034:L2034"/>
    <mergeCell ref="M2034:N2034"/>
    <mergeCell ref="O2034:P2034"/>
    <mergeCell ref="Q2034:R2034"/>
    <mergeCell ref="S2034:T2034"/>
    <mergeCell ref="U2032:V2032"/>
    <mergeCell ref="W2032:Y2032"/>
    <mergeCell ref="B2033:J2033"/>
    <mergeCell ref="K2033:L2033"/>
    <mergeCell ref="M2033:N2033"/>
    <mergeCell ref="O2033:P2033"/>
    <mergeCell ref="Q2033:R2033"/>
    <mergeCell ref="S2033:T2033"/>
    <mergeCell ref="U2033:V2033"/>
    <mergeCell ref="W2033:Y2033"/>
    <mergeCell ref="B2032:J2032"/>
    <mergeCell ref="K2032:L2032"/>
    <mergeCell ref="M2032:N2032"/>
    <mergeCell ref="O2032:P2032"/>
    <mergeCell ref="Q2032:R2032"/>
    <mergeCell ref="S2032:T2032"/>
    <mergeCell ref="W2030:Y2030"/>
    <mergeCell ref="B2031:J2031"/>
    <mergeCell ref="K2031:L2031"/>
    <mergeCell ref="M2031:N2031"/>
    <mergeCell ref="O2031:P2031"/>
    <mergeCell ref="Q2031:R2031"/>
    <mergeCell ref="S2031:T2031"/>
    <mergeCell ref="U2031:V2031"/>
    <mergeCell ref="W2031:Y2031"/>
    <mergeCell ref="U2029:V2029"/>
    <mergeCell ref="B2030:J2030"/>
    <mergeCell ref="K2030:L2030"/>
    <mergeCell ref="M2030:N2030"/>
    <mergeCell ref="O2030:P2030"/>
    <mergeCell ref="S2030:T2030"/>
    <mergeCell ref="U2030:V2030"/>
    <mergeCell ref="M2028:N2028"/>
    <mergeCell ref="O2028:P2028"/>
    <mergeCell ref="Q2028:R2028"/>
    <mergeCell ref="S2028:T2028"/>
    <mergeCell ref="U2028:V2028"/>
    <mergeCell ref="K2029:L2029"/>
    <mergeCell ref="M2029:N2029"/>
    <mergeCell ref="O2029:P2029"/>
    <mergeCell ref="Q2029:R2029"/>
    <mergeCell ref="S2029:T2029"/>
    <mergeCell ref="A2023:C2024"/>
    <mergeCell ref="D2023:Y2024"/>
    <mergeCell ref="Z2023:Z2024"/>
    <mergeCell ref="A2026:Z2026"/>
    <mergeCell ref="A2027:A2029"/>
    <mergeCell ref="B2027:J2029"/>
    <mergeCell ref="K2027:V2027"/>
    <mergeCell ref="W2027:Y2029"/>
    <mergeCell ref="Z2027:Z2029"/>
    <mergeCell ref="K2028:L2028"/>
    <mergeCell ref="A2019:E2019"/>
    <mergeCell ref="F2019:R2019"/>
    <mergeCell ref="S2019:T2019"/>
    <mergeCell ref="U2019:Z2019"/>
    <mergeCell ref="A2021:Z2021"/>
    <mergeCell ref="A2022:C2022"/>
    <mergeCell ref="D2022:Y2022"/>
    <mergeCell ref="A2016:E2017"/>
    <mergeCell ref="F2016:Z2017"/>
    <mergeCell ref="A2018:E2018"/>
    <mergeCell ref="F2018:R2018"/>
    <mergeCell ref="S2018:T2018"/>
    <mergeCell ref="U2018:Z2018"/>
    <mergeCell ref="A2014:Z2014"/>
    <mergeCell ref="A2015:E2015"/>
    <mergeCell ref="F2015:K2015"/>
    <mergeCell ref="L2015:N2015"/>
    <mergeCell ref="O2015:S2015"/>
    <mergeCell ref="T2015:W2015"/>
    <mergeCell ref="X2015:Z2015"/>
    <mergeCell ref="A2007:E2013"/>
    <mergeCell ref="F2007:W2010"/>
    <mergeCell ref="X2007:Z2008"/>
    <mergeCell ref="X2009:Z2010"/>
    <mergeCell ref="G2012:R2012"/>
    <mergeCell ref="T2012:U2012"/>
    <mergeCell ref="V2012:Z2012"/>
    <mergeCell ref="A1960:Y1960"/>
    <mergeCell ref="A1962:Z1962"/>
    <mergeCell ref="A1963:Z1963"/>
    <mergeCell ref="L1964:O1964"/>
    <mergeCell ref="A1994:Z1994"/>
    <mergeCell ref="A1995:Z1997"/>
    <mergeCell ref="W1958:Y1958"/>
    <mergeCell ref="B1959:J1959"/>
    <mergeCell ref="K1959:L1959"/>
    <mergeCell ref="M1959:N1959"/>
    <mergeCell ref="O1959:P1959"/>
    <mergeCell ref="Q1959:R1959"/>
    <mergeCell ref="S1959:T1959"/>
    <mergeCell ref="U1959:V1959"/>
    <mergeCell ref="W1959:Y1959"/>
    <mergeCell ref="B1958:J1958"/>
    <mergeCell ref="K1958:L1958"/>
    <mergeCell ref="M1958:N1958"/>
    <mergeCell ref="Q1958:R1958"/>
    <mergeCell ref="S1958:T1958"/>
    <mergeCell ref="U1958:V1958"/>
    <mergeCell ref="U1956:V1956"/>
    <mergeCell ref="W1956:Y1956"/>
    <mergeCell ref="B1957:J1957"/>
    <mergeCell ref="K1957:L1957"/>
    <mergeCell ref="M1957:N1957"/>
    <mergeCell ref="O1957:P1957"/>
    <mergeCell ref="Q1957:R1957"/>
    <mergeCell ref="S1957:T1957"/>
    <mergeCell ref="U1957:V1957"/>
    <mergeCell ref="W1957:Y1957"/>
    <mergeCell ref="B1956:J1956"/>
    <mergeCell ref="K1956:L1956"/>
    <mergeCell ref="M1956:N1956"/>
    <mergeCell ref="O1956:P1956"/>
    <mergeCell ref="Q1956:R1956"/>
    <mergeCell ref="S1956:T1956"/>
    <mergeCell ref="W1954:Y1954"/>
    <mergeCell ref="B1955:J1955"/>
    <mergeCell ref="K1955:L1955"/>
    <mergeCell ref="M1955:N1955"/>
    <mergeCell ref="O1955:P1955"/>
    <mergeCell ref="Q1955:R1955"/>
    <mergeCell ref="S1955:T1955"/>
    <mergeCell ref="U1955:V1955"/>
    <mergeCell ref="W1955:Y1955"/>
    <mergeCell ref="U1953:V1953"/>
    <mergeCell ref="B1954:J1954"/>
    <mergeCell ref="K1954:L1954"/>
    <mergeCell ref="M1954:N1954"/>
    <mergeCell ref="O1954:P1954"/>
    <mergeCell ref="S1954:T1954"/>
    <mergeCell ref="U1954:V1954"/>
    <mergeCell ref="M1952:N1952"/>
    <mergeCell ref="O1952:P1952"/>
    <mergeCell ref="Q1952:R1952"/>
    <mergeCell ref="S1952:T1952"/>
    <mergeCell ref="U1952:V1952"/>
    <mergeCell ref="K1953:L1953"/>
    <mergeCell ref="M1953:N1953"/>
    <mergeCell ref="O1953:P1953"/>
    <mergeCell ref="Q1953:R1953"/>
    <mergeCell ref="S1953:T1953"/>
    <mergeCell ref="A1947:C1948"/>
    <mergeCell ref="D1947:Y1948"/>
    <mergeCell ref="Z1947:Z1948"/>
    <mergeCell ref="A1950:Z1950"/>
    <mergeCell ref="A1951:A1953"/>
    <mergeCell ref="B1951:J1953"/>
    <mergeCell ref="K1951:V1951"/>
    <mergeCell ref="W1951:Y1953"/>
    <mergeCell ref="Z1951:Z1953"/>
    <mergeCell ref="K1952:L1952"/>
    <mergeCell ref="A1943:E1943"/>
    <mergeCell ref="F1943:R1943"/>
    <mergeCell ref="S1943:T1943"/>
    <mergeCell ref="U1943:Z1943"/>
    <mergeCell ref="A1945:Z1945"/>
    <mergeCell ref="A1946:C1946"/>
    <mergeCell ref="D1946:Y1946"/>
    <mergeCell ref="A1940:E1941"/>
    <mergeCell ref="F1940:Z1941"/>
    <mergeCell ref="A1942:E1942"/>
    <mergeCell ref="F1942:R1942"/>
    <mergeCell ref="S1942:T1942"/>
    <mergeCell ref="U1942:Z1942"/>
    <mergeCell ref="A1938:Z1938"/>
    <mergeCell ref="A1939:E1939"/>
    <mergeCell ref="F1939:K1939"/>
    <mergeCell ref="L1939:N1939"/>
    <mergeCell ref="O1939:S1939"/>
    <mergeCell ref="T1939:W1939"/>
    <mergeCell ref="X1939:Z1939"/>
    <mergeCell ref="A1918:Z1918"/>
    <mergeCell ref="A1919:Z1921"/>
    <mergeCell ref="A1931:E1937"/>
    <mergeCell ref="F1931:W1934"/>
    <mergeCell ref="X1931:Z1932"/>
    <mergeCell ref="X1933:Z1934"/>
    <mergeCell ref="G1936:R1936"/>
    <mergeCell ref="T1936:U1936"/>
    <mergeCell ref="V1936:Z1936"/>
    <mergeCell ref="A1885:Y1885"/>
    <mergeCell ref="A1887:Z1887"/>
    <mergeCell ref="A1888:Z1888"/>
    <mergeCell ref="L1889:O1889"/>
    <mergeCell ref="L1898:O1898"/>
    <mergeCell ref="L1908:O1908"/>
    <mergeCell ref="U1883:V1883"/>
    <mergeCell ref="W1883:Y1883"/>
    <mergeCell ref="B1884:J1884"/>
    <mergeCell ref="K1884:L1884"/>
    <mergeCell ref="M1884:N1884"/>
    <mergeCell ref="O1884:P1884"/>
    <mergeCell ref="Q1884:R1884"/>
    <mergeCell ref="S1884:T1884"/>
    <mergeCell ref="U1884:V1884"/>
    <mergeCell ref="W1884:Y1884"/>
    <mergeCell ref="B1883:J1883"/>
    <mergeCell ref="K1883:L1883"/>
    <mergeCell ref="M1883:N1883"/>
    <mergeCell ref="O1883:P1883"/>
    <mergeCell ref="Q1883:R1883"/>
    <mergeCell ref="S1883:T1883"/>
    <mergeCell ref="U1881:V1881"/>
    <mergeCell ref="W1881:Y1881"/>
    <mergeCell ref="B1882:J1882"/>
    <mergeCell ref="K1882:L1882"/>
    <mergeCell ref="M1882:N1882"/>
    <mergeCell ref="O1882:P1882"/>
    <mergeCell ref="Q1882:R1882"/>
    <mergeCell ref="S1882:T1882"/>
    <mergeCell ref="U1882:V1882"/>
    <mergeCell ref="W1882:Y1882"/>
    <mergeCell ref="B1881:J1881"/>
    <mergeCell ref="K1881:L1881"/>
    <mergeCell ref="M1881:N1881"/>
    <mergeCell ref="O1881:P1881"/>
    <mergeCell ref="Q1881:R1881"/>
    <mergeCell ref="S1881:T1881"/>
    <mergeCell ref="W1879:Y1879"/>
    <mergeCell ref="B1880:J1880"/>
    <mergeCell ref="K1880:L1880"/>
    <mergeCell ref="M1880:N1880"/>
    <mergeCell ref="O1880:P1880"/>
    <mergeCell ref="Q1880:R1880"/>
    <mergeCell ref="S1880:T1880"/>
    <mergeCell ref="U1880:V1880"/>
    <mergeCell ref="W1880:Y1880"/>
    <mergeCell ref="U1878:V1878"/>
    <mergeCell ref="B1879:J1879"/>
    <mergeCell ref="K1879:L1879"/>
    <mergeCell ref="M1879:N1879"/>
    <mergeCell ref="O1879:P1879"/>
    <mergeCell ref="S1879:T1879"/>
    <mergeCell ref="U1879:V1879"/>
    <mergeCell ref="M1877:N1877"/>
    <mergeCell ref="O1877:P1877"/>
    <mergeCell ref="Q1877:R1877"/>
    <mergeCell ref="S1877:T1877"/>
    <mergeCell ref="U1877:V1877"/>
    <mergeCell ref="K1878:L1878"/>
    <mergeCell ref="M1878:N1878"/>
    <mergeCell ref="O1878:P1878"/>
    <mergeCell ref="Q1878:R1878"/>
    <mergeCell ref="S1878:T1878"/>
    <mergeCell ref="A1872:C1873"/>
    <mergeCell ref="D1872:Y1873"/>
    <mergeCell ref="Z1872:Z1873"/>
    <mergeCell ref="A1875:Z1875"/>
    <mergeCell ref="A1876:A1878"/>
    <mergeCell ref="B1876:J1878"/>
    <mergeCell ref="K1876:V1876"/>
    <mergeCell ref="W1876:Y1878"/>
    <mergeCell ref="Z1876:Z1878"/>
    <mergeCell ref="K1877:L1877"/>
    <mergeCell ref="A1868:E1868"/>
    <mergeCell ref="F1868:R1868"/>
    <mergeCell ref="S1868:T1868"/>
    <mergeCell ref="U1868:Z1868"/>
    <mergeCell ref="A1870:Z1870"/>
    <mergeCell ref="A1871:C1871"/>
    <mergeCell ref="D1871:Y1871"/>
    <mergeCell ref="A1865:E1866"/>
    <mergeCell ref="F1865:Z1866"/>
    <mergeCell ref="A1867:E1867"/>
    <mergeCell ref="F1867:R1867"/>
    <mergeCell ref="S1867:T1867"/>
    <mergeCell ref="U1867:Z1867"/>
    <mergeCell ref="A1863:Z1863"/>
    <mergeCell ref="A1864:E1864"/>
    <mergeCell ref="F1864:K1864"/>
    <mergeCell ref="L1864:N1864"/>
    <mergeCell ref="O1864:S1864"/>
    <mergeCell ref="T1864:W1864"/>
    <mergeCell ref="X1864:Z1864"/>
    <mergeCell ref="A1856:E1862"/>
    <mergeCell ref="F1856:W1859"/>
    <mergeCell ref="X1856:Z1857"/>
    <mergeCell ref="X1858:Z1859"/>
    <mergeCell ref="G1861:R1861"/>
    <mergeCell ref="T1861:U1861"/>
    <mergeCell ref="V1861:Z1861"/>
    <mergeCell ref="A1829:Y1829"/>
    <mergeCell ref="A1831:Z1831"/>
    <mergeCell ref="A1832:Z1832"/>
    <mergeCell ref="L1833:O1833"/>
    <mergeCell ref="A1843:Z1843"/>
    <mergeCell ref="A1844:Z1846"/>
    <mergeCell ref="U1827:V1827"/>
    <mergeCell ref="W1827:Y1827"/>
    <mergeCell ref="B1828:J1828"/>
    <mergeCell ref="K1828:L1828"/>
    <mergeCell ref="M1828:N1828"/>
    <mergeCell ref="O1828:P1828"/>
    <mergeCell ref="Q1828:R1828"/>
    <mergeCell ref="S1828:T1828"/>
    <mergeCell ref="U1828:V1828"/>
    <mergeCell ref="W1828:Y1828"/>
    <mergeCell ref="B1827:J1827"/>
    <mergeCell ref="K1827:L1827"/>
    <mergeCell ref="M1827:N1827"/>
    <mergeCell ref="O1827:P1827"/>
    <mergeCell ref="Q1827:R1827"/>
    <mergeCell ref="S1827:T1827"/>
    <mergeCell ref="U1825:V1825"/>
    <mergeCell ref="W1825:Y1825"/>
    <mergeCell ref="B1826:J1826"/>
    <mergeCell ref="K1826:L1826"/>
    <mergeCell ref="M1826:N1826"/>
    <mergeCell ref="O1826:P1826"/>
    <mergeCell ref="Q1826:R1826"/>
    <mergeCell ref="S1826:T1826"/>
    <mergeCell ref="U1826:V1826"/>
    <mergeCell ref="W1826:Y1826"/>
    <mergeCell ref="B1825:J1825"/>
    <mergeCell ref="K1825:L1825"/>
    <mergeCell ref="M1825:N1825"/>
    <mergeCell ref="O1825:P1825"/>
    <mergeCell ref="Q1825:R1825"/>
    <mergeCell ref="S1825:T1825"/>
    <mergeCell ref="W1823:Y1823"/>
    <mergeCell ref="B1824:J1824"/>
    <mergeCell ref="K1824:L1824"/>
    <mergeCell ref="M1824:N1824"/>
    <mergeCell ref="O1824:P1824"/>
    <mergeCell ref="Q1824:R1824"/>
    <mergeCell ref="S1824:T1824"/>
    <mergeCell ref="U1824:V1824"/>
    <mergeCell ref="W1824:Y1824"/>
    <mergeCell ref="U1822:V1822"/>
    <mergeCell ref="B1823:J1823"/>
    <mergeCell ref="K1823:L1823"/>
    <mergeCell ref="M1823:N1823"/>
    <mergeCell ref="O1823:P1823"/>
    <mergeCell ref="S1823:T1823"/>
    <mergeCell ref="U1823:V1823"/>
    <mergeCell ref="M1821:N1821"/>
    <mergeCell ref="O1821:P1821"/>
    <mergeCell ref="Q1821:R1821"/>
    <mergeCell ref="S1821:T1821"/>
    <mergeCell ref="U1821:V1821"/>
    <mergeCell ref="K1822:L1822"/>
    <mergeCell ref="M1822:N1822"/>
    <mergeCell ref="O1822:P1822"/>
    <mergeCell ref="Q1822:R1822"/>
    <mergeCell ref="S1822:T1822"/>
    <mergeCell ref="A1816:C1817"/>
    <mergeCell ref="D1816:Y1817"/>
    <mergeCell ref="Z1816:Z1817"/>
    <mergeCell ref="A1819:Z1819"/>
    <mergeCell ref="A1820:A1822"/>
    <mergeCell ref="B1820:J1822"/>
    <mergeCell ref="K1820:V1820"/>
    <mergeCell ref="W1820:Y1822"/>
    <mergeCell ref="Z1820:Z1822"/>
    <mergeCell ref="K1821:L1821"/>
    <mergeCell ref="A1812:E1812"/>
    <mergeCell ref="F1812:R1812"/>
    <mergeCell ref="S1812:T1812"/>
    <mergeCell ref="U1812:Z1812"/>
    <mergeCell ref="A1814:Z1814"/>
    <mergeCell ref="A1815:C1815"/>
    <mergeCell ref="D1815:Y1815"/>
    <mergeCell ref="A1809:E1810"/>
    <mergeCell ref="F1809:Z1810"/>
    <mergeCell ref="A1811:E1811"/>
    <mergeCell ref="F1811:R1811"/>
    <mergeCell ref="S1811:T1811"/>
    <mergeCell ref="U1811:Z1811"/>
    <mergeCell ref="A1807:Z1807"/>
    <mergeCell ref="A1808:E1808"/>
    <mergeCell ref="F1808:K1808"/>
    <mergeCell ref="L1808:N1808"/>
    <mergeCell ref="O1808:S1808"/>
    <mergeCell ref="T1808:W1808"/>
    <mergeCell ref="X1808:Z1808"/>
    <mergeCell ref="A1800:E1806"/>
    <mergeCell ref="F1800:W1803"/>
    <mergeCell ref="X1800:Z1801"/>
    <mergeCell ref="X1802:Z1803"/>
    <mergeCell ref="G1805:R1805"/>
    <mergeCell ref="T1805:U1805"/>
    <mergeCell ref="V1805:Z1805"/>
    <mergeCell ref="A1773:Y1773"/>
    <mergeCell ref="A1775:Z1775"/>
    <mergeCell ref="A1776:Z1776"/>
    <mergeCell ref="L1777:O1777"/>
    <mergeCell ref="A1787:Z1787"/>
    <mergeCell ref="A1788:Z1790"/>
    <mergeCell ref="U1771:V1771"/>
    <mergeCell ref="W1771:Y1771"/>
    <mergeCell ref="B1772:J1772"/>
    <mergeCell ref="K1772:L1772"/>
    <mergeCell ref="M1772:N1772"/>
    <mergeCell ref="O1772:P1772"/>
    <mergeCell ref="Q1772:R1772"/>
    <mergeCell ref="S1772:T1772"/>
    <mergeCell ref="U1772:V1772"/>
    <mergeCell ref="W1772:Y1772"/>
    <mergeCell ref="B1771:J1771"/>
    <mergeCell ref="K1771:L1771"/>
    <mergeCell ref="M1771:N1771"/>
    <mergeCell ref="O1771:P1771"/>
    <mergeCell ref="Q1771:R1771"/>
    <mergeCell ref="S1771:T1771"/>
    <mergeCell ref="U1769:V1769"/>
    <mergeCell ref="W1769:Y1769"/>
    <mergeCell ref="B1770:J1770"/>
    <mergeCell ref="K1770:L1770"/>
    <mergeCell ref="M1770:N1770"/>
    <mergeCell ref="O1770:P1770"/>
    <mergeCell ref="Q1770:R1770"/>
    <mergeCell ref="S1770:T1770"/>
    <mergeCell ref="U1770:V1770"/>
    <mergeCell ref="W1770:Y1770"/>
    <mergeCell ref="B1769:J1769"/>
    <mergeCell ref="K1769:L1769"/>
    <mergeCell ref="M1769:N1769"/>
    <mergeCell ref="O1769:P1769"/>
    <mergeCell ref="Q1769:R1769"/>
    <mergeCell ref="S1769:T1769"/>
    <mergeCell ref="W1767:Y1767"/>
    <mergeCell ref="B1768:J1768"/>
    <mergeCell ref="K1768:L1768"/>
    <mergeCell ref="M1768:N1768"/>
    <mergeCell ref="O1768:P1768"/>
    <mergeCell ref="Q1768:R1768"/>
    <mergeCell ref="S1768:T1768"/>
    <mergeCell ref="U1768:V1768"/>
    <mergeCell ref="W1768:Y1768"/>
    <mergeCell ref="U1766:V1766"/>
    <mergeCell ref="B1767:J1767"/>
    <mergeCell ref="K1767:L1767"/>
    <mergeCell ref="M1767:N1767"/>
    <mergeCell ref="O1767:P1767"/>
    <mergeCell ref="S1767:T1767"/>
    <mergeCell ref="U1767:V1767"/>
    <mergeCell ref="M1765:N1765"/>
    <mergeCell ref="O1765:P1765"/>
    <mergeCell ref="Q1765:R1765"/>
    <mergeCell ref="S1765:T1765"/>
    <mergeCell ref="U1765:V1765"/>
    <mergeCell ref="K1766:L1766"/>
    <mergeCell ref="M1766:N1766"/>
    <mergeCell ref="O1766:P1766"/>
    <mergeCell ref="Q1766:R1766"/>
    <mergeCell ref="S1766:T1766"/>
    <mergeCell ref="A1760:C1761"/>
    <mergeCell ref="D1760:Y1761"/>
    <mergeCell ref="Z1760:Z1761"/>
    <mergeCell ref="A1763:Z1763"/>
    <mergeCell ref="A1764:A1766"/>
    <mergeCell ref="B1764:J1766"/>
    <mergeCell ref="K1764:V1764"/>
    <mergeCell ref="W1764:Y1766"/>
    <mergeCell ref="Z1764:Z1766"/>
    <mergeCell ref="K1765:L1765"/>
    <mergeCell ref="A1756:E1756"/>
    <mergeCell ref="F1756:R1756"/>
    <mergeCell ref="S1756:T1756"/>
    <mergeCell ref="U1756:Z1756"/>
    <mergeCell ref="A1758:Z1758"/>
    <mergeCell ref="A1759:C1759"/>
    <mergeCell ref="D1759:Y1759"/>
    <mergeCell ref="A1753:E1754"/>
    <mergeCell ref="F1753:Z1754"/>
    <mergeCell ref="A1755:E1755"/>
    <mergeCell ref="F1755:R1755"/>
    <mergeCell ref="S1755:T1755"/>
    <mergeCell ref="U1755:Z1755"/>
    <mergeCell ref="A1751:Z1751"/>
    <mergeCell ref="A1752:E1752"/>
    <mergeCell ref="F1752:K1752"/>
    <mergeCell ref="L1752:N1752"/>
    <mergeCell ref="O1752:S1752"/>
    <mergeCell ref="T1752:W1752"/>
    <mergeCell ref="X1752:Z1752"/>
    <mergeCell ref="A1744:E1750"/>
    <mergeCell ref="F1744:W1747"/>
    <mergeCell ref="X1744:Z1745"/>
    <mergeCell ref="X1746:Z1747"/>
    <mergeCell ref="G1749:R1749"/>
    <mergeCell ref="T1749:U1749"/>
    <mergeCell ref="V1749:Z1749"/>
    <mergeCell ref="A1717:Y1717"/>
    <mergeCell ref="A1719:Z1719"/>
    <mergeCell ref="A1720:Z1720"/>
    <mergeCell ref="L1721:O1721"/>
    <mergeCell ref="A1731:Z1731"/>
    <mergeCell ref="A1732:Z1734"/>
    <mergeCell ref="U1715:V1715"/>
    <mergeCell ref="W1715:Y1715"/>
    <mergeCell ref="B1716:J1716"/>
    <mergeCell ref="K1716:L1716"/>
    <mergeCell ref="M1716:N1716"/>
    <mergeCell ref="O1716:P1716"/>
    <mergeCell ref="Q1716:R1716"/>
    <mergeCell ref="S1716:T1716"/>
    <mergeCell ref="U1716:V1716"/>
    <mergeCell ref="W1716:Y1716"/>
    <mergeCell ref="B1715:J1715"/>
    <mergeCell ref="K1715:L1715"/>
    <mergeCell ref="M1715:N1715"/>
    <mergeCell ref="O1715:P1715"/>
    <mergeCell ref="Q1715:R1715"/>
    <mergeCell ref="S1715:T1715"/>
    <mergeCell ref="U1713:V1713"/>
    <mergeCell ref="W1713:Y1713"/>
    <mergeCell ref="B1714:J1714"/>
    <mergeCell ref="K1714:L1714"/>
    <mergeCell ref="M1714:N1714"/>
    <mergeCell ref="O1714:P1714"/>
    <mergeCell ref="Q1714:R1714"/>
    <mergeCell ref="S1714:T1714"/>
    <mergeCell ref="U1714:V1714"/>
    <mergeCell ref="W1714:Y1714"/>
    <mergeCell ref="B1713:J1713"/>
    <mergeCell ref="K1713:L1713"/>
    <mergeCell ref="M1713:N1713"/>
    <mergeCell ref="O1713:P1713"/>
    <mergeCell ref="Q1713:R1713"/>
    <mergeCell ref="S1713:T1713"/>
    <mergeCell ref="W1711:Y1711"/>
    <mergeCell ref="B1712:J1712"/>
    <mergeCell ref="K1712:L1712"/>
    <mergeCell ref="M1712:N1712"/>
    <mergeCell ref="O1712:P1712"/>
    <mergeCell ref="Q1712:R1712"/>
    <mergeCell ref="S1712:T1712"/>
    <mergeCell ref="U1712:V1712"/>
    <mergeCell ref="W1712:Y1712"/>
    <mergeCell ref="U1710:V1710"/>
    <mergeCell ref="B1711:J1711"/>
    <mergeCell ref="K1711:L1711"/>
    <mergeCell ref="M1711:N1711"/>
    <mergeCell ref="O1711:P1711"/>
    <mergeCell ref="S1711:T1711"/>
    <mergeCell ref="U1711:V1711"/>
    <mergeCell ref="M1709:N1709"/>
    <mergeCell ref="O1709:P1709"/>
    <mergeCell ref="Q1709:R1709"/>
    <mergeCell ref="S1709:T1709"/>
    <mergeCell ref="U1709:V1709"/>
    <mergeCell ref="K1710:L1710"/>
    <mergeCell ref="M1710:N1710"/>
    <mergeCell ref="O1710:P1710"/>
    <mergeCell ref="Q1710:R1710"/>
    <mergeCell ref="S1710:T1710"/>
    <mergeCell ref="A1704:C1705"/>
    <mergeCell ref="D1704:Y1705"/>
    <mergeCell ref="Z1704:Z1705"/>
    <mergeCell ref="A1707:Z1707"/>
    <mergeCell ref="A1708:A1710"/>
    <mergeCell ref="B1708:J1710"/>
    <mergeCell ref="K1708:V1708"/>
    <mergeCell ref="W1708:Y1710"/>
    <mergeCell ref="Z1708:Z1710"/>
    <mergeCell ref="K1709:L1709"/>
    <mergeCell ref="A1700:E1700"/>
    <mergeCell ref="F1700:R1700"/>
    <mergeCell ref="S1700:T1700"/>
    <mergeCell ref="U1700:Z1700"/>
    <mergeCell ref="A1702:Z1702"/>
    <mergeCell ref="A1703:C1703"/>
    <mergeCell ref="D1703:Y1703"/>
    <mergeCell ref="A1697:E1698"/>
    <mergeCell ref="F1697:Z1698"/>
    <mergeCell ref="A1699:E1699"/>
    <mergeCell ref="F1699:R1699"/>
    <mergeCell ref="S1699:T1699"/>
    <mergeCell ref="U1699:Z1699"/>
    <mergeCell ref="A1695:Z1695"/>
    <mergeCell ref="A1696:E1696"/>
    <mergeCell ref="F1696:K1696"/>
    <mergeCell ref="L1696:N1696"/>
    <mergeCell ref="O1696:S1696"/>
    <mergeCell ref="T1696:W1696"/>
    <mergeCell ref="X1696:Z1696"/>
    <mergeCell ref="A1676:Z1678"/>
    <mergeCell ref="A1688:E1694"/>
    <mergeCell ref="F1688:W1691"/>
    <mergeCell ref="X1688:Z1689"/>
    <mergeCell ref="X1690:Z1691"/>
    <mergeCell ref="G1693:R1693"/>
    <mergeCell ref="T1693:U1693"/>
    <mergeCell ref="V1693:Z1693"/>
    <mergeCell ref="A1652:Y1652"/>
    <mergeCell ref="A1654:Z1654"/>
    <mergeCell ref="A1655:Z1655"/>
    <mergeCell ref="L1656:O1656"/>
    <mergeCell ref="L1665:O1665"/>
    <mergeCell ref="A1675:Z1675"/>
    <mergeCell ref="U1650:V1650"/>
    <mergeCell ref="W1650:Y1650"/>
    <mergeCell ref="B1651:J1651"/>
    <mergeCell ref="K1651:L1651"/>
    <mergeCell ref="M1651:N1651"/>
    <mergeCell ref="O1651:P1651"/>
    <mergeCell ref="Q1651:R1651"/>
    <mergeCell ref="S1651:T1651"/>
    <mergeCell ref="U1651:V1651"/>
    <mergeCell ref="W1651:Y1651"/>
    <mergeCell ref="B1650:J1650"/>
    <mergeCell ref="K1650:L1650"/>
    <mergeCell ref="M1650:N1650"/>
    <mergeCell ref="O1650:P1650"/>
    <mergeCell ref="Q1650:R1650"/>
    <mergeCell ref="S1650:T1650"/>
    <mergeCell ref="U1648:V1648"/>
    <mergeCell ref="W1648:Y1648"/>
    <mergeCell ref="B1649:J1649"/>
    <mergeCell ref="K1649:L1649"/>
    <mergeCell ref="M1649:N1649"/>
    <mergeCell ref="O1649:P1649"/>
    <mergeCell ref="Q1649:R1649"/>
    <mergeCell ref="S1649:T1649"/>
    <mergeCell ref="U1649:V1649"/>
    <mergeCell ref="W1649:Y1649"/>
    <mergeCell ref="B1648:J1648"/>
    <mergeCell ref="K1648:L1648"/>
    <mergeCell ref="M1648:N1648"/>
    <mergeCell ref="O1648:P1648"/>
    <mergeCell ref="Q1648:R1648"/>
    <mergeCell ref="S1648:T1648"/>
    <mergeCell ref="W1646:Y1646"/>
    <mergeCell ref="B1647:J1647"/>
    <mergeCell ref="K1647:L1647"/>
    <mergeCell ref="M1647:N1647"/>
    <mergeCell ref="O1647:P1647"/>
    <mergeCell ref="Q1647:R1647"/>
    <mergeCell ref="S1647:T1647"/>
    <mergeCell ref="U1647:V1647"/>
    <mergeCell ref="W1647:Y1647"/>
    <mergeCell ref="U1645:V1645"/>
    <mergeCell ref="B1646:J1646"/>
    <mergeCell ref="K1646:L1646"/>
    <mergeCell ref="M1646:N1646"/>
    <mergeCell ref="O1646:P1646"/>
    <mergeCell ref="S1646:T1646"/>
    <mergeCell ref="U1646:V1646"/>
    <mergeCell ref="M1644:N1644"/>
    <mergeCell ref="O1644:P1644"/>
    <mergeCell ref="Q1644:R1644"/>
    <mergeCell ref="S1644:T1644"/>
    <mergeCell ref="U1644:V1644"/>
    <mergeCell ref="K1645:L1645"/>
    <mergeCell ref="M1645:N1645"/>
    <mergeCell ref="O1645:P1645"/>
    <mergeCell ref="Q1645:R1645"/>
    <mergeCell ref="S1645:T1645"/>
    <mergeCell ref="A1639:C1640"/>
    <mergeCell ref="D1639:Y1640"/>
    <mergeCell ref="Z1639:Z1640"/>
    <mergeCell ref="A1642:Z1642"/>
    <mergeCell ref="A1643:A1645"/>
    <mergeCell ref="B1643:J1645"/>
    <mergeCell ref="K1643:V1643"/>
    <mergeCell ref="W1643:Y1645"/>
    <mergeCell ref="Z1643:Z1645"/>
    <mergeCell ref="K1644:L1644"/>
    <mergeCell ref="A1635:E1635"/>
    <mergeCell ref="F1635:R1635"/>
    <mergeCell ref="S1635:T1635"/>
    <mergeCell ref="U1635:Z1635"/>
    <mergeCell ref="A1637:Z1637"/>
    <mergeCell ref="A1638:C1638"/>
    <mergeCell ref="D1638:Y1638"/>
    <mergeCell ref="A1632:E1633"/>
    <mergeCell ref="F1632:Z1633"/>
    <mergeCell ref="A1634:E1634"/>
    <mergeCell ref="F1634:R1634"/>
    <mergeCell ref="S1634:T1634"/>
    <mergeCell ref="U1634:Z1634"/>
    <mergeCell ref="A1630:Z1630"/>
    <mergeCell ref="A1631:E1631"/>
    <mergeCell ref="F1631:K1631"/>
    <mergeCell ref="L1631:N1631"/>
    <mergeCell ref="O1631:S1631"/>
    <mergeCell ref="T1631:W1631"/>
    <mergeCell ref="X1631:Z1631"/>
    <mergeCell ref="A1612:Z1614"/>
    <mergeCell ref="A1623:E1629"/>
    <mergeCell ref="F1623:W1626"/>
    <mergeCell ref="X1623:Z1624"/>
    <mergeCell ref="X1625:Z1626"/>
    <mergeCell ref="G1628:R1628"/>
    <mergeCell ref="T1628:U1628"/>
    <mergeCell ref="V1628:Z1628"/>
    <mergeCell ref="A1588:Y1588"/>
    <mergeCell ref="A1590:Z1590"/>
    <mergeCell ref="A1591:Z1591"/>
    <mergeCell ref="L1592:O1592"/>
    <mergeCell ref="L1601:O1601"/>
    <mergeCell ref="A1611:Z1611"/>
    <mergeCell ref="U1586:V1586"/>
    <mergeCell ref="W1586:Y1586"/>
    <mergeCell ref="B1587:J1587"/>
    <mergeCell ref="K1587:L1587"/>
    <mergeCell ref="M1587:N1587"/>
    <mergeCell ref="O1587:P1587"/>
    <mergeCell ref="Q1587:R1587"/>
    <mergeCell ref="S1587:T1587"/>
    <mergeCell ref="U1587:V1587"/>
    <mergeCell ref="W1587:Y1587"/>
    <mergeCell ref="B1586:J1586"/>
    <mergeCell ref="K1586:L1586"/>
    <mergeCell ref="M1586:N1586"/>
    <mergeCell ref="O1586:P1586"/>
    <mergeCell ref="Q1586:R1586"/>
    <mergeCell ref="S1586:T1586"/>
    <mergeCell ref="U1584:V1584"/>
    <mergeCell ref="W1584:Y1584"/>
    <mergeCell ref="B1585:J1585"/>
    <mergeCell ref="K1585:L1585"/>
    <mergeCell ref="M1585:N1585"/>
    <mergeCell ref="O1585:P1585"/>
    <mergeCell ref="Q1585:R1585"/>
    <mergeCell ref="S1585:T1585"/>
    <mergeCell ref="U1585:V1585"/>
    <mergeCell ref="W1585:Y1585"/>
    <mergeCell ref="B1584:J1584"/>
    <mergeCell ref="K1584:L1584"/>
    <mergeCell ref="M1584:N1584"/>
    <mergeCell ref="O1584:P1584"/>
    <mergeCell ref="Q1584:R1584"/>
    <mergeCell ref="S1584:T1584"/>
    <mergeCell ref="W1582:Y1582"/>
    <mergeCell ref="B1583:J1583"/>
    <mergeCell ref="K1583:L1583"/>
    <mergeCell ref="M1583:N1583"/>
    <mergeCell ref="O1583:P1583"/>
    <mergeCell ref="Q1583:R1583"/>
    <mergeCell ref="S1583:T1583"/>
    <mergeCell ref="U1583:V1583"/>
    <mergeCell ref="W1583:Y1583"/>
    <mergeCell ref="U1581:V1581"/>
    <mergeCell ref="B1582:J1582"/>
    <mergeCell ref="K1582:L1582"/>
    <mergeCell ref="M1582:N1582"/>
    <mergeCell ref="O1582:P1582"/>
    <mergeCell ref="S1582:T1582"/>
    <mergeCell ref="U1582:V1582"/>
    <mergeCell ref="M1580:N1580"/>
    <mergeCell ref="O1580:P1580"/>
    <mergeCell ref="Q1580:R1580"/>
    <mergeCell ref="S1580:T1580"/>
    <mergeCell ref="U1580:V1580"/>
    <mergeCell ref="K1581:L1581"/>
    <mergeCell ref="M1581:N1581"/>
    <mergeCell ref="O1581:P1581"/>
    <mergeCell ref="Q1581:R1581"/>
    <mergeCell ref="S1581:T1581"/>
    <mergeCell ref="A1575:C1576"/>
    <mergeCell ref="D1575:Y1576"/>
    <mergeCell ref="Z1575:Z1576"/>
    <mergeCell ref="A1578:Z1578"/>
    <mergeCell ref="A1579:A1581"/>
    <mergeCell ref="B1579:J1581"/>
    <mergeCell ref="K1579:V1579"/>
    <mergeCell ref="W1579:Y1581"/>
    <mergeCell ref="Z1579:Z1581"/>
    <mergeCell ref="K1580:L1580"/>
    <mergeCell ref="A1571:E1571"/>
    <mergeCell ref="F1571:R1571"/>
    <mergeCell ref="S1571:T1571"/>
    <mergeCell ref="U1571:Z1571"/>
    <mergeCell ref="A1573:Z1573"/>
    <mergeCell ref="A1574:C1574"/>
    <mergeCell ref="D1574:Y1574"/>
    <mergeCell ref="A1568:E1569"/>
    <mergeCell ref="F1568:Z1569"/>
    <mergeCell ref="A1570:E1570"/>
    <mergeCell ref="F1570:R1570"/>
    <mergeCell ref="S1570:T1570"/>
    <mergeCell ref="U1570:Z1570"/>
    <mergeCell ref="A1566:Z1566"/>
    <mergeCell ref="A1567:E1567"/>
    <mergeCell ref="F1567:K1567"/>
    <mergeCell ref="L1567:N1567"/>
    <mergeCell ref="O1567:S1567"/>
    <mergeCell ref="T1567:W1567"/>
    <mergeCell ref="X1567:Z1567"/>
    <mergeCell ref="A1559:E1565"/>
    <mergeCell ref="F1559:W1562"/>
    <mergeCell ref="X1559:Z1560"/>
    <mergeCell ref="X1561:Z1562"/>
    <mergeCell ref="G1564:R1564"/>
    <mergeCell ref="T1564:U1564"/>
    <mergeCell ref="V1564:Z1564"/>
    <mergeCell ref="A1532:Y1532"/>
    <mergeCell ref="A1534:Z1534"/>
    <mergeCell ref="A1535:Z1535"/>
    <mergeCell ref="L1536:O1536"/>
    <mergeCell ref="A1546:Z1546"/>
    <mergeCell ref="A1547:Z1549"/>
    <mergeCell ref="U1530:V1530"/>
    <mergeCell ref="W1530:Y1530"/>
    <mergeCell ref="B1531:J1531"/>
    <mergeCell ref="K1531:L1531"/>
    <mergeCell ref="M1531:N1531"/>
    <mergeCell ref="O1531:P1531"/>
    <mergeCell ref="Q1531:R1531"/>
    <mergeCell ref="S1531:T1531"/>
    <mergeCell ref="U1531:V1531"/>
    <mergeCell ref="W1531:Y1531"/>
    <mergeCell ref="B1530:J1530"/>
    <mergeCell ref="K1530:L1530"/>
    <mergeCell ref="M1530:N1530"/>
    <mergeCell ref="O1530:P1530"/>
    <mergeCell ref="Q1530:R1530"/>
    <mergeCell ref="S1530:T1530"/>
    <mergeCell ref="U1528:V1528"/>
    <mergeCell ref="W1528:Y1528"/>
    <mergeCell ref="B1529:J1529"/>
    <mergeCell ref="K1529:L1529"/>
    <mergeCell ref="M1529:N1529"/>
    <mergeCell ref="O1529:P1529"/>
    <mergeCell ref="Q1529:R1529"/>
    <mergeCell ref="S1529:T1529"/>
    <mergeCell ref="U1529:V1529"/>
    <mergeCell ref="W1529:Y1529"/>
    <mergeCell ref="B1528:J1528"/>
    <mergeCell ref="K1528:L1528"/>
    <mergeCell ref="M1528:N1528"/>
    <mergeCell ref="O1528:P1528"/>
    <mergeCell ref="Q1528:R1528"/>
    <mergeCell ref="S1528:T1528"/>
    <mergeCell ref="W1526:Y1526"/>
    <mergeCell ref="B1527:J1527"/>
    <mergeCell ref="K1527:L1527"/>
    <mergeCell ref="M1527:N1527"/>
    <mergeCell ref="O1527:P1527"/>
    <mergeCell ref="Q1527:R1527"/>
    <mergeCell ref="S1527:T1527"/>
    <mergeCell ref="U1527:V1527"/>
    <mergeCell ref="W1527:Y1527"/>
    <mergeCell ref="U1525:V1525"/>
    <mergeCell ref="B1526:J1526"/>
    <mergeCell ref="K1526:L1526"/>
    <mergeCell ref="M1526:N1526"/>
    <mergeCell ref="O1526:P1526"/>
    <mergeCell ref="S1526:T1526"/>
    <mergeCell ref="U1526:V1526"/>
    <mergeCell ref="M1524:N1524"/>
    <mergeCell ref="O1524:P1524"/>
    <mergeCell ref="Q1524:R1524"/>
    <mergeCell ref="S1524:T1524"/>
    <mergeCell ref="U1524:V1524"/>
    <mergeCell ref="K1525:L1525"/>
    <mergeCell ref="M1525:N1525"/>
    <mergeCell ref="O1525:P1525"/>
    <mergeCell ref="Q1525:R1525"/>
    <mergeCell ref="S1525:T1525"/>
    <mergeCell ref="A1519:C1520"/>
    <mergeCell ref="D1519:Y1520"/>
    <mergeCell ref="Z1519:Z1520"/>
    <mergeCell ref="A1522:Z1522"/>
    <mergeCell ref="A1523:A1525"/>
    <mergeCell ref="B1523:J1525"/>
    <mergeCell ref="K1523:V1523"/>
    <mergeCell ref="W1523:Y1525"/>
    <mergeCell ref="Z1523:Z1525"/>
    <mergeCell ref="K1524:L1524"/>
    <mergeCell ref="A1515:E1515"/>
    <mergeCell ref="F1515:R1515"/>
    <mergeCell ref="S1515:T1515"/>
    <mergeCell ref="U1515:Z1515"/>
    <mergeCell ref="A1517:Z1517"/>
    <mergeCell ref="A1518:C1518"/>
    <mergeCell ref="D1518:Y1518"/>
    <mergeCell ref="A1512:E1513"/>
    <mergeCell ref="F1512:Z1513"/>
    <mergeCell ref="A1514:E1514"/>
    <mergeCell ref="F1514:R1514"/>
    <mergeCell ref="S1514:T1514"/>
    <mergeCell ref="U1514:Z1514"/>
    <mergeCell ref="A1510:Z1510"/>
    <mergeCell ref="A1511:E1511"/>
    <mergeCell ref="F1511:K1511"/>
    <mergeCell ref="L1511:N1511"/>
    <mergeCell ref="O1511:S1511"/>
    <mergeCell ref="T1511:W1511"/>
    <mergeCell ref="X1511:Z1511"/>
    <mergeCell ref="A1503:E1509"/>
    <mergeCell ref="F1503:W1506"/>
    <mergeCell ref="X1503:Z1504"/>
    <mergeCell ref="X1505:Z1506"/>
    <mergeCell ref="G1508:R1508"/>
    <mergeCell ref="T1508:U1508"/>
    <mergeCell ref="V1508:Z1508"/>
    <mergeCell ref="A1475:Y1475"/>
    <mergeCell ref="A1477:Z1477"/>
    <mergeCell ref="A1478:Z1478"/>
    <mergeCell ref="L1479:O1479"/>
    <mergeCell ref="A1489:Z1489"/>
    <mergeCell ref="A1490:Z1492"/>
    <mergeCell ref="U1473:V1473"/>
    <mergeCell ref="W1473:Y1473"/>
    <mergeCell ref="B1474:J1474"/>
    <mergeCell ref="K1474:L1474"/>
    <mergeCell ref="M1474:N1474"/>
    <mergeCell ref="O1474:P1474"/>
    <mergeCell ref="Q1474:R1474"/>
    <mergeCell ref="S1474:T1474"/>
    <mergeCell ref="U1474:V1474"/>
    <mergeCell ref="W1474:Y1474"/>
    <mergeCell ref="B1473:J1473"/>
    <mergeCell ref="K1473:L1473"/>
    <mergeCell ref="M1473:N1473"/>
    <mergeCell ref="O1473:P1473"/>
    <mergeCell ref="Q1473:R1473"/>
    <mergeCell ref="S1473:T1473"/>
    <mergeCell ref="U1471:V1471"/>
    <mergeCell ref="W1471:Y1471"/>
    <mergeCell ref="B1472:J1472"/>
    <mergeCell ref="K1472:L1472"/>
    <mergeCell ref="M1472:N1472"/>
    <mergeCell ref="O1472:P1472"/>
    <mergeCell ref="Q1472:R1472"/>
    <mergeCell ref="S1472:T1472"/>
    <mergeCell ref="U1472:V1472"/>
    <mergeCell ref="W1472:Y1472"/>
    <mergeCell ref="B1471:J1471"/>
    <mergeCell ref="K1471:L1471"/>
    <mergeCell ref="M1471:N1471"/>
    <mergeCell ref="O1471:P1471"/>
    <mergeCell ref="Q1471:R1471"/>
    <mergeCell ref="S1471:T1471"/>
    <mergeCell ref="W1469:Y1469"/>
    <mergeCell ref="B1470:J1470"/>
    <mergeCell ref="K1470:L1470"/>
    <mergeCell ref="M1470:N1470"/>
    <mergeCell ref="O1470:P1470"/>
    <mergeCell ref="Q1470:R1470"/>
    <mergeCell ref="S1470:T1470"/>
    <mergeCell ref="U1470:V1470"/>
    <mergeCell ref="W1470:Y1470"/>
    <mergeCell ref="U1468:V1468"/>
    <mergeCell ref="B1469:J1469"/>
    <mergeCell ref="K1469:L1469"/>
    <mergeCell ref="M1469:N1469"/>
    <mergeCell ref="O1469:P1469"/>
    <mergeCell ref="S1469:T1469"/>
    <mergeCell ref="U1469:V1469"/>
    <mergeCell ref="M1467:N1467"/>
    <mergeCell ref="O1467:P1467"/>
    <mergeCell ref="Q1467:R1467"/>
    <mergeCell ref="S1467:T1467"/>
    <mergeCell ref="U1467:V1467"/>
    <mergeCell ref="K1468:L1468"/>
    <mergeCell ref="M1468:N1468"/>
    <mergeCell ref="O1468:P1468"/>
    <mergeCell ref="Q1468:R1468"/>
    <mergeCell ref="S1468:T1468"/>
    <mergeCell ref="A1462:C1463"/>
    <mergeCell ref="D1462:Y1463"/>
    <mergeCell ref="Z1462:Z1463"/>
    <mergeCell ref="A1465:Z1465"/>
    <mergeCell ref="A1466:A1468"/>
    <mergeCell ref="B1466:J1468"/>
    <mergeCell ref="K1466:V1466"/>
    <mergeCell ref="W1466:Y1468"/>
    <mergeCell ref="Z1466:Z1468"/>
    <mergeCell ref="K1467:L1467"/>
    <mergeCell ref="A1458:E1458"/>
    <mergeCell ref="F1458:R1458"/>
    <mergeCell ref="S1458:T1458"/>
    <mergeCell ref="U1458:Z1458"/>
    <mergeCell ref="A1460:Z1460"/>
    <mergeCell ref="A1461:C1461"/>
    <mergeCell ref="D1461:Y1461"/>
    <mergeCell ref="A1455:E1456"/>
    <mergeCell ref="F1455:Z1456"/>
    <mergeCell ref="A1457:E1457"/>
    <mergeCell ref="F1457:R1457"/>
    <mergeCell ref="S1457:T1457"/>
    <mergeCell ref="U1457:Z1457"/>
    <mergeCell ref="A1453:Z1453"/>
    <mergeCell ref="A1454:E1454"/>
    <mergeCell ref="F1454:K1454"/>
    <mergeCell ref="L1454:N1454"/>
    <mergeCell ref="O1454:S1454"/>
    <mergeCell ref="T1454:W1454"/>
    <mergeCell ref="X1454:Z1454"/>
    <mergeCell ref="A1446:E1452"/>
    <mergeCell ref="F1446:W1449"/>
    <mergeCell ref="X1446:Z1447"/>
    <mergeCell ref="X1448:Z1449"/>
    <mergeCell ref="G1451:R1451"/>
    <mergeCell ref="T1451:U1451"/>
    <mergeCell ref="V1451:Z1451"/>
    <mergeCell ref="A1412:Y1412"/>
    <mergeCell ref="A1414:Z1414"/>
    <mergeCell ref="A1415:Z1415"/>
    <mergeCell ref="L1416:O1416"/>
    <mergeCell ref="A1434:Z1434"/>
    <mergeCell ref="A1435:Z1437"/>
    <mergeCell ref="U1410:V1410"/>
    <mergeCell ref="W1410:Y1410"/>
    <mergeCell ref="B1411:J1411"/>
    <mergeCell ref="K1411:L1411"/>
    <mergeCell ref="M1411:N1411"/>
    <mergeCell ref="O1411:P1411"/>
    <mergeCell ref="Q1411:R1411"/>
    <mergeCell ref="S1411:T1411"/>
    <mergeCell ref="U1411:V1411"/>
    <mergeCell ref="W1411:Y1411"/>
    <mergeCell ref="B1410:J1410"/>
    <mergeCell ref="K1410:L1410"/>
    <mergeCell ref="M1410:N1410"/>
    <mergeCell ref="O1410:P1410"/>
    <mergeCell ref="Q1410:R1410"/>
    <mergeCell ref="S1410:T1410"/>
    <mergeCell ref="U1408:V1408"/>
    <mergeCell ref="W1408:Y1408"/>
    <mergeCell ref="B1409:J1409"/>
    <mergeCell ref="K1409:L1409"/>
    <mergeCell ref="M1409:N1409"/>
    <mergeCell ref="O1409:P1409"/>
    <mergeCell ref="Q1409:R1409"/>
    <mergeCell ref="S1409:T1409"/>
    <mergeCell ref="U1409:V1409"/>
    <mergeCell ref="W1409:Y1409"/>
    <mergeCell ref="B1408:J1408"/>
    <mergeCell ref="K1408:L1408"/>
    <mergeCell ref="M1408:N1408"/>
    <mergeCell ref="O1408:P1408"/>
    <mergeCell ref="Q1408:R1408"/>
    <mergeCell ref="S1408:T1408"/>
    <mergeCell ref="W1406:Y1406"/>
    <mergeCell ref="B1407:J1407"/>
    <mergeCell ref="K1407:L1407"/>
    <mergeCell ref="M1407:N1407"/>
    <mergeCell ref="O1407:P1407"/>
    <mergeCell ref="Q1407:R1407"/>
    <mergeCell ref="S1407:T1407"/>
    <mergeCell ref="U1407:V1407"/>
    <mergeCell ref="W1407:Y1407"/>
    <mergeCell ref="U1405:V1405"/>
    <mergeCell ref="B1406:J1406"/>
    <mergeCell ref="K1406:L1406"/>
    <mergeCell ref="M1406:N1406"/>
    <mergeCell ref="O1406:P1406"/>
    <mergeCell ref="Q1406:R1406"/>
    <mergeCell ref="S1406:T1406"/>
    <mergeCell ref="U1406:V1406"/>
    <mergeCell ref="M1404:N1404"/>
    <mergeCell ref="O1404:P1404"/>
    <mergeCell ref="Q1404:R1404"/>
    <mergeCell ref="S1404:T1404"/>
    <mergeCell ref="U1404:V1404"/>
    <mergeCell ref="K1405:L1405"/>
    <mergeCell ref="M1405:N1405"/>
    <mergeCell ref="O1405:P1405"/>
    <mergeCell ref="Q1405:R1405"/>
    <mergeCell ref="S1405:T1405"/>
    <mergeCell ref="A1399:C1400"/>
    <mergeCell ref="D1399:Y1400"/>
    <mergeCell ref="Z1399:Z1400"/>
    <mergeCell ref="A1402:Z1402"/>
    <mergeCell ref="A1403:A1405"/>
    <mergeCell ref="B1403:J1405"/>
    <mergeCell ref="K1403:V1403"/>
    <mergeCell ref="W1403:Y1405"/>
    <mergeCell ref="Z1403:Z1405"/>
    <mergeCell ref="K1404:L1404"/>
    <mergeCell ref="A1395:E1395"/>
    <mergeCell ref="F1395:R1395"/>
    <mergeCell ref="S1395:T1395"/>
    <mergeCell ref="U1395:Z1395"/>
    <mergeCell ref="A1397:Z1397"/>
    <mergeCell ref="A1398:C1398"/>
    <mergeCell ref="D1398:Y1398"/>
    <mergeCell ref="A1392:E1393"/>
    <mergeCell ref="F1392:Z1393"/>
    <mergeCell ref="A1394:E1394"/>
    <mergeCell ref="F1394:R1394"/>
    <mergeCell ref="S1394:T1394"/>
    <mergeCell ref="U1394:Z1394"/>
    <mergeCell ref="A1390:Z1390"/>
    <mergeCell ref="A1391:E1391"/>
    <mergeCell ref="F1391:K1391"/>
    <mergeCell ref="L1391:N1391"/>
    <mergeCell ref="O1391:S1391"/>
    <mergeCell ref="T1391:W1391"/>
    <mergeCell ref="X1391:Z1391"/>
    <mergeCell ref="A1383:E1389"/>
    <mergeCell ref="F1383:W1386"/>
    <mergeCell ref="X1383:Z1384"/>
    <mergeCell ref="X1385:Z1386"/>
    <mergeCell ref="G1388:R1388"/>
    <mergeCell ref="T1388:U1388"/>
    <mergeCell ref="V1388:Z1388"/>
    <mergeCell ref="A1347:Y1347"/>
    <mergeCell ref="A1349:Z1349"/>
    <mergeCell ref="A1350:Z1350"/>
    <mergeCell ref="L1351:O1351"/>
    <mergeCell ref="A1369:Z1369"/>
    <mergeCell ref="A1370:Z1372"/>
    <mergeCell ref="U1345:V1345"/>
    <mergeCell ref="W1345:Y1345"/>
    <mergeCell ref="B1346:J1346"/>
    <mergeCell ref="K1346:L1346"/>
    <mergeCell ref="M1346:N1346"/>
    <mergeCell ref="O1346:P1346"/>
    <mergeCell ref="Q1346:R1346"/>
    <mergeCell ref="S1346:T1346"/>
    <mergeCell ref="U1346:V1346"/>
    <mergeCell ref="W1346:Y1346"/>
    <mergeCell ref="B1345:J1345"/>
    <mergeCell ref="K1345:L1345"/>
    <mergeCell ref="M1345:N1345"/>
    <mergeCell ref="O1345:P1345"/>
    <mergeCell ref="Q1345:R1345"/>
    <mergeCell ref="S1345:T1345"/>
    <mergeCell ref="U1343:V1343"/>
    <mergeCell ref="W1343:Y1343"/>
    <mergeCell ref="B1344:J1344"/>
    <mergeCell ref="K1344:L1344"/>
    <mergeCell ref="M1344:N1344"/>
    <mergeCell ref="O1344:P1344"/>
    <mergeCell ref="Q1344:R1344"/>
    <mergeCell ref="S1344:T1344"/>
    <mergeCell ref="U1344:V1344"/>
    <mergeCell ref="W1344:Y1344"/>
    <mergeCell ref="B1343:J1343"/>
    <mergeCell ref="K1343:L1343"/>
    <mergeCell ref="M1343:N1343"/>
    <mergeCell ref="O1343:P1343"/>
    <mergeCell ref="Q1343:R1343"/>
    <mergeCell ref="S1343:T1343"/>
    <mergeCell ref="W1341:Y1341"/>
    <mergeCell ref="B1342:J1342"/>
    <mergeCell ref="K1342:L1342"/>
    <mergeCell ref="M1342:N1342"/>
    <mergeCell ref="O1342:P1342"/>
    <mergeCell ref="Q1342:R1342"/>
    <mergeCell ref="S1342:T1342"/>
    <mergeCell ref="U1342:V1342"/>
    <mergeCell ref="W1342:Y1342"/>
    <mergeCell ref="U1340:V1340"/>
    <mergeCell ref="B1341:J1341"/>
    <mergeCell ref="K1341:L1341"/>
    <mergeCell ref="M1341:N1341"/>
    <mergeCell ref="O1341:P1341"/>
    <mergeCell ref="Q1341:R1341"/>
    <mergeCell ref="S1341:T1341"/>
    <mergeCell ref="U1341:V1341"/>
    <mergeCell ref="M1339:N1339"/>
    <mergeCell ref="O1339:P1339"/>
    <mergeCell ref="Q1339:R1339"/>
    <mergeCell ref="S1339:T1339"/>
    <mergeCell ref="U1339:V1339"/>
    <mergeCell ref="K1340:L1340"/>
    <mergeCell ref="M1340:N1340"/>
    <mergeCell ref="O1340:P1340"/>
    <mergeCell ref="Q1340:R1340"/>
    <mergeCell ref="S1340:T1340"/>
    <mergeCell ref="A1334:C1335"/>
    <mergeCell ref="D1334:Y1335"/>
    <mergeCell ref="Z1334:Z1335"/>
    <mergeCell ref="A1337:Z1337"/>
    <mergeCell ref="A1338:A1340"/>
    <mergeCell ref="B1338:J1340"/>
    <mergeCell ref="K1338:V1338"/>
    <mergeCell ref="W1338:Y1340"/>
    <mergeCell ref="Z1338:Z1340"/>
    <mergeCell ref="K1339:L1339"/>
    <mergeCell ref="A1330:E1330"/>
    <mergeCell ref="F1330:R1330"/>
    <mergeCell ref="S1330:T1330"/>
    <mergeCell ref="U1330:Z1330"/>
    <mergeCell ref="A1332:Z1332"/>
    <mergeCell ref="A1333:C1333"/>
    <mergeCell ref="D1333:Y1333"/>
    <mergeCell ref="A1327:E1328"/>
    <mergeCell ref="F1327:Z1328"/>
    <mergeCell ref="A1329:E1329"/>
    <mergeCell ref="F1329:R1329"/>
    <mergeCell ref="S1329:T1329"/>
    <mergeCell ref="U1329:Z1329"/>
    <mergeCell ref="A1325:Z1325"/>
    <mergeCell ref="A1326:E1326"/>
    <mergeCell ref="F1326:K1326"/>
    <mergeCell ref="L1326:N1326"/>
    <mergeCell ref="O1326:S1326"/>
    <mergeCell ref="T1326:W1326"/>
    <mergeCell ref="X1326:Z1326"/>
    <mergeCell ref="A1318:E1324"/>
    <mergeCell ref="F1318:W1321"/>
    <mergeCell ref="X1318:Z1319"/>
    <mergeCell ref="X1320:Z1321"/>
    <mergeCell ref="G1323:R1323"/>
    <mergeCell ref="T1323:U1323"/>
    <mergeCell ref="V1323:Z1323"/>
    <mergeCell ref="A1282:Y1282"/>
    <mergeCell ref="A1284:Z1284"/>
    <mergeCell ref="A1285:Z1285"/>
    <mergeCell ref="L1286:O1286"/>
    <mergeCell ref="A1304:Z1304"/>
    <mergeCell ref="A1305:Z1307"/>
    <mergeCell ref="U1280:V1280"/>
    <mergeCell ref="W1280:Y1280"/>
    <mergeCell ref="B1281:J1281"/>
    <mergeCell ref="K1281:L1281"/>
    <mergeCell ref="M1281:N1281"/>
    <mergeCell ref="O1281:P1281"/>
    <mergeCell ref="Q1281:R1281"/>
    <mergeCell ref="S1281:T1281"/>
    <mergeCell ref="U1281:V1281"/>
    <mergeCell ref="W1281:Y1281"/>
    <mergeCell ref="B1280:J1280"/>
    <mergeCell ref="K1280:L1280"/>
    <mergeCell ref="M1280:N1280"/>
    <mergeCell ref="O1280:P1280"/>
    <mergeCell ref="Q1280:R1280"/>
    <mergeCell ref="S1280:T1280"/>
    <mergeCell ref="U1278:V1278"/>
    <mergeCell ref="W1278:Y1278"/>
    <mergeCell ref="B1279:J1279"/>
    <mergeCell ref="K1279:L1279"/>
    <mergeCell ref="M1279:N1279"/>
    <mergeCell ref="O1279:P1279"/>
    <mergeCell ref="Q1279:R1279"/>
    <mergeCell ref="S1279:T1279"/>
    <mergeCell ref="U1279:V1279"/>
    <mergeCell ref="W1279:Y1279"/>
    <mergeCell ref="B1278:J1278"/>
    <mergeCell ref="K1278:L1278"/>
    <mergeCell ref="M1278:N1278"/>
    <mergeCell ref="O1278:P1278"/>
    <mergeCell ref="Q1278:R1278"/>
    <mergeCell ref="S1278:T1278"/>
    <mergeCell ref="W1276:Y1276"/>
    <mergeCell ref="B1277:J1277"/>
    <mergeCell ref="K1277:L1277"/>
    <mergeCell ref="M1277:N1277"/>
    <mergeCell ref="O1277:P1277"/>
    <mergeCell ref="Q1277:R1277"/>
    <mergeCell ref="S1277:T1277"/>
    <mergeCell ref="U1277:V1277"/>
    <mergeCell ref="W1277:Y1277"/>
    <mergeCell ref="U1275:V1275"/>
    <mergeCell ref="B1276:J1276"/>
    <mergeCell ref="K1276:L1276"/>
    <mergeCell ref="M1276:N1276"/>
    <mergeCell ref="O1276:P1276"/>
    <mergeCell ref="S1276:T1276"/>
    <mergeCell ref="U1276:V1276"/>
    <mergeCell ref="M1274:N1274"/>
    <mergeCell ref="O1274:P1274"/>
    <mergeCell ref="Q1274:R1274"/>
    <mergeCell ref="S1274:T1274"/>
    <mergeCell ref="U1274:V1274"/>
    <mergeCell ref="K1275:L1275"/>
    <mergeCell ref="M1275:N1275"/>
    <mergeCell ref="O1275:P1275"/>
    <mergeCell ref="Q1275:R1275"/>
    <mergeCell ref="S1275:T1275"/>
    <mergeCell ref="A1269:C1270"/>
    <mergeCell ref="D1269:Y1270"/>
    <mergeCell ref="Z1269:Z1270"/>
    <mergeCell ref="A1272:Z1272"/>
    <mergeCell ref="A1273:A1275"/>
    <mergeCell ref="B1273:J1275"/>
    <mergeCell ref="K1273:V1273"/>
    <mergeCell ref="W1273:Y1275"/>
    <mergeCell ref="Z1273:Z1275"/>
    <mergeCell ref="K1274:L1274"/>
    <mergeCell ref="A1265:E1265"/>
    <mergeCell ref="F1265:R1265"/>
    <mergeCell ref="S1265:T1265"/>
    <mergeCell ref="U1265:Z1265"/>
    <mergeCell ref="A1267:Z1267"/>
    <mergeCell ref="A1268:C1268"/>
    <mergeCell ref="D1268:Y1268"/>
    <mergeCell ref="A1262:E1263"/>
    <mergeCell ref="F1262:Z1263"/>
    <mergeCell ref="A1264:E1264"/>
    <mergeCell ref="F1264:R1264"/>
    <mergeCell ref="S1264:T1264"/>
    <mergeCell ref="U1264:Z1264"/>
    <mergeCell ref="A1260:Z1260"/>
    <mergeCell ref="A1261:E1261"/>
    <mergeCell ref="F1261:K1261"/>
    <mergeCell ref="L1261:N1261"/>
    <mergeCell ref="O1261:S1261"/>
    <mergeCell ref="T1261:W1261"/>
    <mergeCell ref="X1261:Z1261"/>
    <mergeCell ref="A1253:E1259"/>
    <mergeCell ref="F1253:W1256"/>
    <mergeCell ref="X1253:Z1254"/>
    <mergeCell ref="X1255:Z1256"/>
    <mergeCell ref="G1258:R1258"/>
    <mergeCell ref="T1258:U1258"/>
    <mergeCell ref="V1258:Z1258"/>
    <mergeCell ref="A1217:Y1217"/>
    <mergeCell ref="A1219:Z1219"/>
    <mergeCell ref="A1220:Z1220"/>
    <mergeCell ref="L1221:O1221"/>
    <mergeCell ref="A1239:Z1239"/>
    <mergeCell ref="A1240:Z1242"/>
    <mergeCell ref="U1215:V1215"/>
    <mergeCell ref="W1215:Y1215"/>
    <mergeCell ref="B1216:J1216"/>
    <mergeCell ref="K1216:L1216"/>
    <mergeCell ref="M1216:N1216"/>
    <mergeCell ref="O1216:P1216"/>
    <mergeCell ref="Q1216:R1216"/>
    <mergeCell ref="S1216:T1216"/>
    <mergeCell ref="U1216:V1216"/>
    <mergeCell ref="W1216:Y1216"/>
    <mergeCell ref="B1215:J1215"/>
    <mergeCell ref="K1215:L1215"/>
    <mergeCell ref="M1215:N1215"/>
    <mergeCell ref="O1215:P1215"/>
    <mergeCell ref="Q1215:R1215"/>
    <mergeCell ref="S1215:T1215"/>
    <mergeCell ref="U1213:V1213"/>
    <mergeCell ref="W1213:Y1213"/>
    <mergeCell ref="B1214:J1214"/>
    <mergeCell ref="K1214:L1214"/>
    <mergeCell ref="M1214:N1214"/>
    <mergeCell ref="O1214:P1214"/>
    <mergeCell ref="Q1214:R1214"/>
    <mergeCell ref="S1214:T1214"/>
    <mergeCell ref="U1214:V1214"/>
    <mergeCell ref="W1214:Y1214"/>
    <mergeCell ref="B1213:J1213"/>
    <mergeCell ref="K1213:L1213"/>
    <mergeCell ref="M1213:N1213"/>
    <mergeCell ref="O1213:P1213"/>
    <mergeCell ref="Q1213:R1213"/>
    <mergeCell ref="S1213:T1213"/>
    <mergeCell ref="W1211:Y1211"/>
    <mergeCell ref="B1212:J1212"/>
    <mergeCell ref="K1212:L1212"/>
    <mergeCell ref="M1212:N1212"/>
    <mergeCell ref="O1212:P1212"/>
    <mergeCell ref="Q1212:R1212"/>
    <mergeCell ref="S1212:T1212"/>
    <mergeCell ref="U1212:V1212"/>
    <mergeCell ref="W1212:Y1212"/>
    <mergeCell ref="U1210:V1210"/>
    <mergeCell ref="B1211:J1211"/>
    <mergeCell ref="K1211:L1211"/>
    <mergeCell ref="M1211:N1211"/>
    <mergeCell ref="O1211:P1211"/>
    <mergeCell ref="S1211:T1211"/>
    <mergeCell ref="U1211:V1211"/>
    <mergeCell ref="M1209:N1209"/>
    <mergeCell ref="O1209:P1209"/>
    <mergeCell ref="Q1209:R1209"/>
    <mergeCell ref="S1209:T1209"/>
    <mergeCell ref="U1209:V1209"/>
    <mergeCell ref="K1210:L1210"/>
    <mergeCell ref="M1210:N1210"/>
    <mergeCell ref="O1210:P1210"/>
    <mergeCell ref="Q1210:R1210"/>
    <mergeCell ref="S1210:T1210"/>
    <mergeCell ref="A1204:C1205"/>
    <mergeCell ref="D1204:Y1205"/>
    <mergeCell ref="Z1204:Z1205"/>
    <mergeCell ref="A1207:Z1207"/>
    <mergeCell ref="A1208:A1210"/>
    <mergeCell ref="B1208:J1210"/>
    <mergeCell ref="K1208:V1208"/>
    <mergeCell ref="W1208:Y1210"/>
    <mergeCell ref="Z1208:Z1210"/>
    <mergeCell ref="K1209:L1209"/>
    <mergeCell ref="A1200:E1200"/>
    <mergeCell ref="F1200:R1200"/>
    <mergeCell ref="S1200:T1200"/>
    <mergeCell ref="U1200:Z1200"/>
    <mergeCell ref="A1202:Z1202"/>
    <mergeCell ref="A1203:C1203"/>
    <mergeCell ref="D1203:Y1203"/>
    <mergeCell ref="A1197:E1198"/>
    <mergeCell ref="F1197:Z1198"/>
    <mergeCell ref="A1199:E1199"/>
    <mergeCell ref="F1199:R1199"/>
    <mergeCell ref="S1199:T1199"/>
    <mergeCell ref="U1199:Z1199"/>
    <mergeCell ref="A1195:Z1195"/>
    <mergeCell ref="A1196:E1196"/>
    <mergeCell ref="F1196:K1196"/>
    <mergeCell ref="L1196:N1196"/>
    <mergeCell ref="O1196:S1196"/>
    <mergeCell ref="T1196:W1196"/>
    <mergeCell ref="X1196:Z1196"/>
    <mergeCell ref="A1188:E1194"/>
    <mergeCell ref="F1188:W1191"/>
    <mergeCell ref="X1188:Z1189"/>
    <mergeCell ref="X1190:Z1191"/>
    <mergeCell ref="G1193:R1193"/>
    <mergeCell ref="T1193:U1193"/>
    <mergeCell ref="V1193:Z1193"/>
    <mergeCell ref="A1152:Y1152"/>
    <mergeCell ref="A1154:Z1154"/>
    <mergeCell ref="A1155:Z1155"/>
    <mergeCell ref="L1156:O1156"/>
    <mergeCell ref="A1174:Z1174"/>
    <mergeCell ref="A1175:Z1177"/>
    <mergeCell ref="U1150:V1150"/>
    <mergeCell ref="W1150:Y1150"/>
    <mergeCell ref="B1151:J1151"/>
    <mergeCell ref="K1151:L1151"/>
    <mergeCell ref="M1151:N1151"/>
    <mergeCell ref="O1151:P1151"/>
    <mergeCell ref="Q1151:R1151"/>
    <mergeCell ref="S1151:T1151"/>
    <mergeCell ref="U1151:V1151"/>
    <mergeCell ref="W1151:Y1151"/>
    <mergeCell ref="B1150:J1150"/>
    <mergeCell ref="K1150:L1150"/>
    <mergeCell ref="M1150:N1150"/>
    <mergeCell ref="O1150:P1150"/>
    <mergeCell ref="Q1150:R1150"/>
    <mergeCell ref="S1150:T1150"/>
    <mergeCell ref="W1148:Y1148"/>
    <mergeCell ref="B1149:J1149"/>
    <mergeCell ref="K1149:L1149"/>
    <mergeCell ref="M1149:N1149"/>
    <mergeCell ref="O1149:P1149"/>
    <mergeCell ref="Q1149:R1149"/>
    <mergeCell ref="S1149:T1149"/>
    <mergeCell ref="U1149:V1149"/>
    <mergeCell ref="W1149:Y1149"/>
    <mergeCell ref="B1148:J1148"/>
    <mergeCell ref="K1148:L1148"/>
    <mergeCell ref="M1148:N1148"/>
    <mergeCell ref="O1148:P1148"/>
    <mergeCell ref="S1148:T1148"/>
    <mergeCell ref="U1148:V1148"/>
    <mergeCell ref="W1146:Y1146"/>
    <mergeCell ref="B1147:J1147"/>
    <mergeCell ref="K1147:L1147"/>
    <mergeCell ref="M1147:N1147"/>
    <mergeCell ref="O1147:P1147"/>
    <mergeCell ref="S1147:T1147"/>
    <mergeCell ref="U1147:V1147"/>
    <mergeCell ref="W1147:Y1147"/>
    <mergeCell ref="U1145:V1145"/>
    <mergeCell ref="B1146:J1146"/>
    <mergeCell ref="K1146:L1146"/>
    <mergeCell ref="M1146:N1146"/>
    <mergeCell ref="O1146:P1146"/>
    <mergeCell ref="S1146:T1146"/>
    <mergeCell ref="U1146:V1146"/>
    <mergeCell ref="M1144:N1144"/>
    <mergeCell ref="O1144:P1144"/>
    <mergeCell ref="Q1144:R1144"/>
    <mergeCell ref="S1144:T1144"/>
    <mergeCell ref="U1144:V1144"/>
    <mergeCell ref="K1145:L1145"/>
    <mergeCell ref="M1145:N1145"/>
    <mergeCell ref="O1145:P1145"/>
    <mergeCell ref="Q1145:R1145"/>
    <mergeCell ref="S1145:T1145"/>
    <mergeCell ref="A1139:C1140"/>
    <mergeCell ref="D1139:Y1140"/>
    <mergeCell ref="Z1139:Z1140"/>
    <mergeCell ref="A1142:Z1142"/>
    <mergeCell ref="A1143:A1145"/>
    <mergeCell ref="B1143:J1145"/>
    <mergeCell ref="K1143:V1143"/>
    <mergeCell ref="W1143:Y1145"/>
    <mergeCell ref="Z1143:Z1145"/>
    <mergeCell ref="K1144:L1144"/>
    <mergeCell ref="A1135:E1135"/>
    <mergeCell ref="F1135:R1135"/>
    <mergeCell ref="S1135:T1135"/>
    <mergeCell ref="U1135:Z1135"/>
    <mergeCell ref="A1137:Z1137"/>
    <mergeCell ref="A1138:C1138"/>
    <mergeCell ref="D1138:Y1138"/>
    <mergeCell ref="A1132:E1133"/>
    <mergeCell ref="F1132:Z1133"/>
    <mergeCell ref="A1134:E1134"/>
    <mergeCell ref="F1134:R1134"/>
    <mergeCell ref="S1134:T1134"/>
    <mergeCell ref="U1134:Z1134"/>
    <mergeCell ref="A1130:Z1130"/>
    <mergeCell ref="A1131:E1131"/>
    <mergeCell ref="F1131:K1131"/>
    <mergeCell ref="L1131:N1131"/>
    <mergeCell ref="O1131:S1131"/>
    <mergeCell ref="T1131:W1131"/>
    <mergeCell ref="X1131:Z1131"/>
    <mergeCell ref="A1112:Z1114"/>
    <mergeCell ref="A1123:E1129"/>
    <mergeCell ref="F1123:W1126"/>
    <mergeCell ref="X1123:Z1124"/>
    <mergeCell ref="X1125:Z1126"/>
    <mergeCell ref="G1128:R1128"/>
    <mergeCell ref="T1128:U1128"/>
    <mergeCell ref="V1128:Z1128"/>
    <mergeCell ref="A1093:Y1093"/>
    <mergeCell ref="A1095:Z1095"/>
    <mergeCell ref="A1096:Z1096"/>
    <mergeCell ref="K1097:N1097"/>
    <mergeCell ref="B1099:D1099"/>
    <mergeCell ref="A1111:Z1111"/>
    <mergeCell ref="U1091:V1091"/>
    <mergeCell ref="W1091:Y1091"/>
    <mergeCell ref="B1092:J1092"/>
    <mergeCell ref="K1092:L1092"/>
    <mergeCell ref="M1092:N1092"/>
    <mergeCell ref="O1092:P1092"/>
    <mergeCell ref="Q1092:R1092"/>
    <mergeCell ref="S1092:T1092"/>
    <mergeCell ref="U1092:V1092"/>
    <mergeCell ref="W1092:Y1092"/>
    <mergeCell ref="B1091:J1091"/>
    <mergeCell ref="K1091:L1091"/>
    <mergeCell ref="M1091:N1091"/>
    <mergeCell ref="O1091:P1091"/>
    <mergeCell ref="Q1091:R1091"/>
    <mergeCell ref="S1091:T1091"/>
    <mergeCell ref="U1089:V1089"/>
    <mergeCell ref="W1089:Y1089"/>
    <mergeCell ref="B1090:J1090"/>
    <mergeCell ref="K1090:L1090"/>
    <mergeCell ref="M1090:N1090"/>
    <mergeCell ref="O1090:P1090"/>
    <mergeCell ref="Q1090:R1090"/>
    <mergeCell ref="S1090:T1090"/>
    <mergeCell ref="U1090:V1090"/>
    <mergeCell ref="W1090:Y1090"/>
    <mergeCell ref="B1089:J1089"/>
    <mergeCell ref="K1089:L1089"/>
    <mergeCell ref="M1089:N1089"/>
    <mergeCell ref="O1089:P1089"/>
    <mergeCell ref="Q1089:R1089"/>
    <mergeCell ref="S1089:T1089"/>
    <mergeCell ref="U1087:V1087"/>
    <mergeCell ref="W1087:Y1087"/>
    <mergeCell ref="B1088:J1088"/>
    <mergeCell ref="K1088:L1088"/>
    <mergeCell ref="M1088:N1088"/>
    <mergeCell ref="O1088:P1088"/>
    <mergeCell ref="Q1088:R1088"/>
    <mergeCell ref="S1088:T1088"/>
    <mergeCell ref="U1088:V1088"/>
    <mergeCell ref="W1088:Y1088"/>
    <mergeCell ref="B1087:J1087"/>
    <mergeCell ref="K1087:L1087"/>
    <mergeCell ref="M1087:N1087"/>
    <mergeCell ref="O1087:P1087"/>
    <mergeCell ref="Q1087:R1087"/>
    <mergeCell ref="S1087:T1087"/>
    <mergeCell ref="U1085:V1085"/>
    <mergeCell ref="W1085:Y1085"/>
    <mergeCell ref="B1086:J1086"/>
    <mergeCell ref="K1086:L1086"/>
    <mergeCell ref="M1086:N1086"/>
    <mergeCell ref="O1086:P1086"/>
    <mergeCell ref="Q1086:R1086"/>
    <mergeCell ref="S1086:T1086"/>
    <mergeCell ref="U1086:V1086"/>
    <mergeCell ref="W1086:Y1086"/>
    <mergeCell ref="B1085:J1085"/>
    <mergeCell ref="K1085:L1085"/>
    <mergeCell ref="M1085:N1085"/>
    <mergeCell ref="O1085:P1085"/>
    <mergeCell ref="Q1085:R1085"/>
    <mergeCell ref="S1085:T1085"/>
    <mergeCell ref="W1083:Y1083"/>
    <mergeCell ref="B1084:J1084"/>
    <mergeCell ref="K1084:L1084"/>
    <mergeCell ref="M1084:N1084"/>
    <mergeCell ref="O1084:P1084"/>
    <mergeCell ref="Q1084:R1084"/>
    <mergeCell ref="S1084:T1084"/>
    <mergeCell ref="U1084:V1084"/>
    <mergeCell ref="W1084:Y1084"/>
    <mergeCell ref="U1082:V1082"/>
    <mergeCell ref="B1083:J1083"/>
    <mergeCell ref="K1083:L1083"/>
    <mergeCell ref="M1083:N1083"/>
    <mergeCell ref="O1083:P1083"/>
    <mergeCell ref="Q1083:R1083"/>
    <mergeCell ref="S1083:T1083"/>
    <mergeCell ref="U1083:V1083"/>
    <mergeCell ref="M1081:N1081"/>
    <mergeCell ref="O1081:P1081"/>
    <mergeCell ref="Q1081:R1081"/>
    <mergeCell ref="S1081:T1081"/>
    <mergeCell ref="U1081:V1081"/>
    <mergeCell ref="K1082:L1082"/>
    <mergeCell ref="M1082:N1082"/>
    <mergeCell ref="O1082:P1082"/>
    <mergeCell ref="Q1082:R1082"/>
    <mergeCell ref="S1082:T1082"/>
    <mergeCell ref="A1076:C1077"/>
    <mergeCell ref="D1076:Y1077"/>
    <mergeCell ref="Z1076:Z1077"/>
    <mergeCell ref="A1079:Z1079"/>
    <mergeCell ref="A1080:A1082"/>
    <mergeCell ref="B1080:J1082"/>
    <mergeCell ref="K1080:V1080"/>
    <mergeCell ref="W1080:Y1082"/>
    <mergeCell ref="Z1080:Z1082"/>
    <mergeCell ref="K1081:L1081"/>
    <mergeCell ref="A1072:E1072"/>
    <mergeCell ref="F1072:R1072"/>
    <mergeCell ref="S1072:T1072"/>
    <mergeCell ref="U1072:Z1072"/>
    <mergeCell ref="A1074:Z1074"/>
    <mergeCell ref="A1075:C1075"/>
    <mergeCell ref="D1075:Y1075"/>
    <mergeCell ref="A1069:E1070"/>
    <mergeCell ref="F1069:Z1070"/>
    <mergeCell ref="A1071:E1071"/>
    <mergeCell ref="F1071:R1071"/>
    <mergeCell ref="S1071:T1071"/>
    <mergeCell ref="U1071:Z1071"/>
    <mergeCell ref="A1067:Z1067"/>
    <mergeCell ref="A1068:E1068"/>
    <mergeCell ref="F1068:K1068"/>
    <mergeCell ref="L1068:N1068"/>
    <mergeCell ref="O1068:S1068"/>
    <mergeCell ref="T1068:W1068"/>
    <mergeCell ref="X1068:Z1068"/>
    <mergeCell ref="A1048:Z1048"/>
    <mergeCell ref="A1049:Z1051"/>
    <mergeCell ref="A1060:E1066"/>
    <mergeCell ref="F1060:W1063"/>
    <mergeCell ref="X1060:Z1061"/>
    <mergeCell ref="X1062:Z1063"/>
    <mergeCell ref="G1065:R1065"/>
    <mergeCell ref="T1065:U1065"/>
    <mergeCell ref="V1065:Z1065"/>
    <mergeCell ref="A1025:Y1025"/>
    <mergeCell ref="A1027:Z1027"/>
    <mergeCell ref="A1028:Z1028"/>
    <mergeCell ref="K1029:N1029"/>
    <mergeCell ref="B1032:D1032"/>
    <mergeCell ref="B1038:D1038"/>
    <mergeCell ref="U1023:V1023"/>
    <mergeCell ref="W1023:Y1023"/>
    <mergeCell ref="B1024:J1024"/>
    <mergeCell ref="K1024:L1024"/>
    <mergeCell ref="M1024:N1024"/>
    <mergeCell ref="O1024:P1024"/>
    <mergeCell ref="Q1024:R1024"/>
    <mergeCell ref="S1024:T1024"/>
    <mergeCell ref="U1024:V1024"/>
    <mergeCell ref="W1024:Y1024"/>
    <mergeCell ref="B1023:J1023"/>
    <mergeCell ref="K1023:L1023"/>
    <mergeCell ref="M1023:N1023"/>
    <mergeCell ref="O1023:P1023"/>
    <mergeCell ref="Q1023:R1023"/>
    <mergeCell ref="S1023:T1023"/>
    <mergeCell ref="U1021:V1021"/>
    <mergeCell ref="W1021:Y1021"/>
    <mergeCell ref="B1022:J1022"/>
    <mergeCell ref="K1022:L1022"/>
    <mergeCell ref="M1022:N1022"/>
    <mergeCell ref="O1022:P1022"/>
    <mergeCell ref="Q1022:R1022"/>
    <mergeCell ref="S1022:T1022"/>
    <mergeCell ref="U1022:V1022"/>
    <mergeCell ref="W1022:Y1022"/>
    <mergeCell ref="B1021:J1021"/>
    <mergeCell ref="K1021:L1021"/>
    <mergeCell ref="M1021:N1021"/>
    <mergeCell ref="O1021:P1021"/>
    <mergeCell ref="Q1021:R1021"/>
    <mergeCell ref="S1021:T1021"/>
    <mergeCell ref="W1019:Y1019"/>
    <mergeCell ref="B1020:J1020"/>
    <mergeCell ref="K1020:L1020"/>
    <mergeCell ref="M1020:N1020"/>
    <mergeCell ref="O1020:P1020"/>
    <mergeCell ref="Q1020:R1020"/>
    <mergeCell ref="S1020:T1020"/>
    <mergeCell ref="U1020:V1020"/>
    <mergeCell ref="W1020:Y1020"/>
    <mergeCell ref="U1018:V1018"/>
    <mergeCell ref="B1019:J1019"/>
    <mergeCell ref="M1019:N1019"/>
    <mergeCell ref="O1019:P1019"/>
    <mergeCell ref="Q1019:R1019"/>
    <mergeCell ref="S1019:T1019"/>
    <mergeCell ref="U1019:V1019"/>
    <mergeCell ref="M1017:N1017"/>
    <mergeCell ref="O1017:P1017"/>
    <mergeCell ref="Q1017:R1017"/>
    <mergeCell ref="S1017:T1017"/>
    <mergeCell ref="U1017:V1017"/>
    <mergeCell ref="K1018:L1018"/>
    <mergeCell ref="M1018:N1018"/>
    <mergeCell ref="O1018:P1018"/>
    <mergeCell ref="Q1018:R1018"/>
    <mergeCell ref="S1018:T1018"/>
    <mergeCell ref="A1012:C1013"/>
    <mergeCell ref="D1012:Y1013"/>
    <mergeCell ref="Z1012:Z1013"/>
    <mergeCell ref="A1015:Z1015"/>
    <mergeCell ref="A1016:A1018"/>
    <mergeCell ref="B1016:J1018"/>
    <mergeCell ref="K1016:V1016"/>
    <mergeCell ref="W1016:Y1018"/>
    <mergeCell ref="Z1016:Z1018"/>
    <mergeCell ref="K1017:L1017"/>
    <mergeCell ref="A1008:E1008"/>
    <mergeCell ref="F1008:R1008"/>
    <mergeCell ref="S1008:T1008"/>
    <mergeCell ref="U1008:Z1008"/>
    <mergeCell ref="A1010:Z1010"/>
    <mergeCell ref="A1011:C1011"/>
    <mergeCell ref="D1011:Y1011"/>
    <mergeCell ref="A1005:E1006"/>
    <mergeCell ref="F1005:Z1006"/>
    <mergeCell ref="A1007:E1007"/>
    <mergeCell ref="F1007:R1007"/>
    <mergeCell ref="S1007:T1007"/>
    <mergeCell ref="U1007:Z1007"/>
    <mergeCell ref="V1001:Z1001"/>
    <mergeCell ref="A1003:Z1003"/>
    <mergeCell ref="A1004:E1004"/>
    <mergeCell ref="F1004:K1004"/>
    <mergeCell ref="L1004:N1004"/>
    <mergeCell ref="O1004:S1004"/>
    <mergeCell ref="T1004:W1004"/>
    <mergeCell ref="X1004:Z1004"/>
    <mergeCell ref="B969:D969"/>
    <mergeCell ref="B974:D974"/>
    <mergeCell ref="A984:Z984"/>
    <mergeCell ref="A985:Z987"/>
    <mergeCell ref="A996:E1002"/>
    <mergeCell ref="F996:W999"/>
    <mergeCell ref="X996:Z997"/>
    <mergeCell ref="X998:Z999"/>
    <mergeCell ref="G1001:R1001"/>
    <mergeCell ref="T1001:U1001"/>
    <mergeCell ref="U961:V961"/>
    <mergeCell ref="W961:Y961"/>
    <mergeCell ref="A962:Y962"/>
    <mergeCell ref="A964:Z964"/>
    <mergeCell ref="A965:Z965"/>
    <mergeCell ref="M966:P966"/>
    <mergeCell ref="B961:J961"/>
    <mergeCell ref="K961:L961"/>
    <mergeCell ref="M961:N961"/>
    <mergeCell ref="O961:P961"/>
    <mergeCell ref="Q961:R961"/>
    <mergeCell ref="S961:T961"/>
    <mergeCell ref="U959:V959"/>
    <mergeCell ref="W959:Y959"/>
    <mergeCell ref="B960:J960"/>
    <mergeCell ref="K960:L960"/>
    <mergeCell ref="M960:N960"/>
    <mergeCell ref="O960:P960"/>
    <mergeCell ref="Q960:R960"/>
    <mergeCell ref="S960:T960"/>
    <mergeCell ref="U960:V960"/>
    <mergeCell ref="W960:Y960"/>
    <mergeCell ref="B959:J959"/>
    <mergeCell ref="K959:L959"/>
    <mergeCell ref="M959:N959"/>
    <mergeCell ref="O959:P959"/>
    <mergeCell ref="Q959:R959"/>
    <mergeCell ref="S959:T959"/>
    <mergeCell ref="W957:Y957"/>
    <mergeCell ref="B958:J958"/>
    <mergeCell ref="K958:L958"/>
    <mergeCell ref="M958:N958"/>
    <mergeCell ref="O958:P958"/>
    <mergeCell ref="Q958:R958"/>
    <mergeCell ref="S958:T958"/>
    <mergeCell ref="U958:V958"/>
    <mergeCell ref="W958:Y958"/>
    <mergeCell ref="U956:V956"/>
    <mergeCell ref="B957:J957"/>
    <mergeCell ref="K957:L957"/>
    <mergeCell ref="M957:N957"/>
    <mergeCell ref="O957:P957"/>
    <mergeCell ref="Q957:R957"/>
    <mergeCell ref="S957:T957"/>
    <mergeCell ref="U957:V957"/>
    <mergeCell ref="M955:N955"/>
    <mergeCell ref="O955:P955"/>
    <mergeCell ref="Q955:R955"/>
    <mergeCell ref="S955:T955"/>
    <mergeCell ref="U955:V955"/>
    <mergeCell ref="K956:L956"/>
    <mergeCell ref="M956:N956"/>
    <mergeCell ref="O956:P956"/>
    <mergeCell ref="Q956:R956"/>
    <mergeCell ref="S956:T956"/>
    <mergeCell ref="A950:C951"/>
    <mergeCell ref="D950:Y951"/>
    <mergeCell ref="Z950:Z951"/>
    <mergeCell ref="A953:Z953"/>
    <mergeCell ref="A954:A956"/>
    <mergeCell ref="B954:J956"/>
    <mergeCell ref="K954:V954"/>
    <mergeCell ref="W954:Y956"/>
    <mergeCell ref="Z954:Z956"/>
    <mergeCell ref="K955:L955"/>
    <mergeCell ref="A946:E946"/>
    <mergeCell ref="F946:R946"/>
    <mergeCell ref="S946:T946"/>
    <mergeCell ref="U946:Z946"/>
    <mergeCell ref="A948:Z948"/>
    <mergeCell ref="A949:C949"/>
    <mergeCell ref="D949:Y949"/>
    <mergeCell ref="A943:E944"/>
    <mergeCell ref="F943:Z944"/>
    <mergeCell ref="A945:E945"/>
    <mergeCell ref="F945:R945"/>
    <mergeCell ref="S945:T945"/>
    <mergeCell ref="U945:Z945"/>
    <mergeCell ref="A941:Z941"/>
    <mergeCell ref="A942:E942"/>
    <mergeCell ref="F942:K942"/>
    <mergeCell ref="L942:N942"/>
    <mergeCell ref="O942:S942"/>
    <mergeCell ref="T942:W942"/>
    <mergeCell ref="X942:Z942"/>
    <mergeCell ref="A923:Z925"/>
    <mergeCell ref="A934:E940"/>
    <mergeCell ref="F934:W937"/>
    <mergeCell ref="X934:Z935"/>
    <mergeCell ref="X936:Z937"/>
    <mergeCell ref="G939:R939"/>
    <mergeCell ref="T939:U939"/>
    <mergeCell ref="V939:Z939"/>
    <mergeCell ref="A903:Y903"/>
    <mergeCell ref="A905:Z905"/>
    <mergeCell ref="A906:Z906"/>
    <mergeCell ref="M907:P907"/>
    <mergeCell ref="B909:D909"/>
    <mergeCell ref="A922:Z922"/>
    <mergeCell ref="U901:V901"/>
    <mergeCell ref="W901:Y901"/>
    <mergeCell ref="B902:J902"/>
    <mergeCell ref="K902:L902"/>
    <mergeCell ref="M902:N902"/>
    <mergeCell ref="O902:P902"/>
    <mergeCell ref="Q902:R902"/>
    <mergeCell ref="S902:T902"/>
    <mergeCell ref="U902:V902"/>
    <mergeCell ref="W902:Y902"/>
    <mergeCell ref="B901:J901"/>
    <mergeCell ref="K901:L901"/>
    <mergeCell ref="M901:N901"/>
    <mergeCell ref="O901:P901"/>
    <mergeCell ref="Q901:R901"/>
    <mergeCell ref="S901:T901"/>
    <mergeCell ref="U899:V899"/>
    <mergeCell ref="W899:Y899"/>
    <mergeCell ref="B900:J900"/>
    <mergeCell ref="K900:L900"/>
    <mergeCell ref="M900:N900"/>
    <mergeCell ref="O900:P900"/>
    <mergeCell ref="Q900:R900"/>
    <mergeCell ref="S900:T900"/>
    <mergeCell ref="U900:V900"/>
    <mergeCell ref="W900:Y900"/>
    <mergeCell ref="B899:J899"/>
    <mergeCell ref="K899:L899"/>
    <mergeCell ref="M899:N899"/>
    <mergeCell ref="O899:P899"/>
    <mergeCell ref="Q899:R899"/>
    <mergeCell ref="S899:T899"/>
    <mergeCell ref="U897:V897"/>
    <mergeCell ref="W897:Y897"/>
    <mergeCell ref="B898:J898"/>
    <mergeCell ref="K898:L898"/>
    <mergeCell ref="M898:N898"/>
    <mergeCell ref="O898:P898"/>
    <mergeCell ref="Q898:R898"/>
    <mergeCell ref="S898:T898"/>
    <mergeCell ref="U898:V898"/>
    <mergeCell ref="W898:Y898"/>
    <mergeCell ref="B897:J897"/>
    <mergeCell ref="K897:L897"/>
    <mergeCell ref="M897:N897"/>
    <mergeCell ref="O897:P897"/>
    <mergeCell ref="Q897:R897"/>
    <mergeCell ref="S897:T897"/>
    <mergeCell ref="U895:V895"/>
    <mergeCell ref="W895:Y895"/>
    <mergeCell ref="B896:J896"/>
    <mergeCell ref="K896:L896"/>
    <mergeCell ref="M896:N896"/>
    <mergeCell ref="O896:P896"/>
    <mergeCell ref="Q896:R896"/>
    <mergeCell ref="S896:T896"/>
    <mergeCell ref="U896:V896"/>
    <mergeCell ref="W896:Y896"/>
    <mergeCell ref="B895:J895"/>
    <mergeCell ref="K895:L895"/>
    <mergeCell ref="M895:N895"/>
    <mergeCell ref="O895:P895"/>
    <mergeCell ref="Q895:R895"/>
    <mergeCell ref="S895:T895"/>
    <mergeCell ref="W893:Y893"/>
    <mergeCell ref="B894:J894"/>
    <mergeCell ref="K894:L894"/>
    <mergeCell ref="M894:N894"/>
    <mergeCell ref="O894:P894"/>
    <mergeCell ref="Q894:R894"/>
    <mergeCell ref="S894:T894"/>
    <mergeCell ref="U894:V894"/>
    <mergeCell ref="W894:Y894"/>
    <mergeCell ref="U892:V892"/>
    <mergeCell ref="B893:J893"/>
    <mergeCell ref="K893:L893"/>
    <mergeCell ref="M893:N893"/>
    <mergeCell ref="O893:P893"/>
    <mergeCell ref="Q893:R893"/>
    <mergeCell ref="S893:T893"/>
    <mergeCell ref="U893:V893"/>
    <mergeCell ref="M891:N891"/>
    <mergeCell ref="O891:P891"/>
    <mergeCell ref="Q891:R891"/>
    <mergeCell ref="S891:T891"/>
    <mergeCell ref="U891:V891"/>
    <mergeCell ref="K892:L892"/>
    <mergeCell ref="M892:N892"/>
    <mergeCell ref="O892:P892"/>
    <mergeCell ref="Q892:R892"/>
    <mergeCell ref="S892:T892"/>
    <mergeCell ref="A886:C887"/>
    <mergeCell ref="D886:Y887"/>
    <mergeCell ref="Z886:Z887"/>
    <mergeCell ref="A889:Z889"/>
    <mergeCell ref="A890:A892"/>
    <mergeCell ref="B890:J892"/>
    <mergeCell ref="K890:V890"/>
    <mergeCell ref="W890:Y892"/>
    <mergeCell ref="Z890:Z892"/>
    <mergeCell ref="K891:L891"/>
    <mergeCell ref="A882:E882"/>
    <mergeCell ref="F882:R882"/>
    <mergeCell ref="S882:T882"/>
    <mergeCell ref="U882:Z882"/>
    <mergeCell ref="A884:Z884"/>
    <mergeCell ref="A885:C885"/>
    <mergeCell ref="D885:Y885"/>
    <mergeCell ref="A879:E880"/>
    <mergeCell ref="F879:Z880"/>
    <mergeCell ref="A881:E881"/>
    <mergeCell ref="F881:R881"/>
    <mergeCell ref="S881:T881"/>
    <mergeCell ref="U881:Z881"/>
    <mergeCell ref="A877:Z877"/>
    <mergeCell ref="A878:E878"/>
    <mergeCell ref="F878:K878"/>
    <mergeCell ref="L878:N878"/>
    <mergeCell ref="O878:S878"/>
    <mergeCell ref="T878:W878"/>
    <mergeCell ref="X878:Z878"/>
    <mergeCell ref="B846:D846"/>
    <mergeCell ref="A858:Z858"/>
    <mergeCell ref="A859:Z861"/>
    <mergeCell ref="A870:E876"/>
    <mergeCell ref="F870:W873"/>
    <mergeCell ref="X870:Z871"/>
    <mergeCell ref="X872:Z873"/>
    <mergeCell ref="G875:R875"/>
    <mergeCell ref="T875:U875"/>
    <mergeCell ref="V875:Z875"/>
    <mergeCell ref="U839:V839"/>
    <mergeCell ref="W839:Y839"/>
    <mergeCell ref="A840:Y840"/>
    <mergeCell ref="A842:Z842"/>
    <mergeCell ref="A843:Z843"/>
    <mergeCell ref="M844:P844"/>
    <mergeCell ref="B839:J839"/>
    <mergeCell ref="K839:L839"/>
    <mergeCell ref="M839:N839"/>
    <mergeCell ref="O839:P839"/>
    <mergeCell ref="Q839:R839"/>
    <mergeCell ref="S839:T839"/>
    <mergeCell ref="U837:V837"/>
    <mergeCell ref="W837:Y837"/>
    <mergeCell ref="B838:J838"/>
    <mergeCell ref="K838:L838"/>
    <mergeCell ref="M838:N838"/>
    <mergeCell ref="O838:P838"/>
    <mergeCell ref="Q838:R838"/>
    <mergeCell ref="S838:T838"/>
    <mergeCell ref="U838:V838"/>
    <mergeCell ref="W838:Y838"/>
    <mergeCell ref="B837:J837"/>
    <mergeCell ref="K837:L837"/>
    <mergeCell ref="M837:N837"/>
    <mergeCell ref="O837:P837"/>
    <mergeCell ref="Q837:R837"/>
    <mergeCell ref="S837:T837"/>
    <mergeCell ref="W835:Y835"/>
    <mergeCell ref="B836:J836"/>
    <mergeCell ref="K836:L836"/>
    <mergeCell ref="M836:N836"/>
    <mergeCell ref="O836:P836"/>
    <mergeCell ref="Q836:R836"/>
    <mergeCell ref="S836:T836"/>
    <mergeCell ref="U836:V836"/>
    <mergeCell ref="W836:Y836"/>
    <mergeCell ref="U834:V834"/>
    <mergeCell ref="B835:J835"/>
    <mergeCell ref="K835:L835"/>
    <mergeCell ref="M835:N835"/>
    <mergeCell ref="O835:P835"/>
    <mergeCell ref="Q835:R835"/>
    <mergeCell ref="S835:T835"/>
    <mergeCell ref="U835:V835"/>
    <mergeCell ref="M833:N833"/>
    <mergeCell ref="O833:P833"/>
    <mergeCell ref="Q833:R833"/>
    <mergeCell ref="S833:T833"/>
    <mergeCell ref="U833:V833"/>
    <mergeCell ref="K834:L834"/>
    <mergeCell ref="M834:N834"/>
    <mergeCell ref="O834:P834"/>
    <mergeCell ref="Q834:R834"/>
    <mergeCell ref="S834:T834"/>
    <mergeCell ref="A828:C829"/>
    <mergeCell ref="D828:Y829"/>
    <mergeCell ref="Z828:Z829"/>
    <mergeCell ref="A831:Z831"/>
    <mergeCell ref="A832:A834"/>
    <mergeCell ref="B832:J834"/>
    <mergeCell ref="K832:V832"/>
    <mergeCell ref="W832:Y834"/>
    <mergeCell ref="Z832:Z834"/>
    <mergeCell ref="K833:L833"/>
    <mergeCell ref="A824:E824"/>
    <mergeCell ref="F824:R824"/>
    <mergeCell ref="S824:T824"/>
    <mergeCell ref="U824:Z824"/>
    <mergeCell ref="A826:Z826"/>
    <mergeCell ref="A827:C827"/>
    <mergeCell ref="D827:Y827"/>
    <mergeCell ref="A821:E822"/>
    <mergeCell ref="F821:Z822"/>
    <mergeCell ref="A823:E823"/>
    <mergeCell ref="F823:R823"/>
    <mergeCell ref="S823:T823"/>
    <mergeCell ref="U823:Z823"/>
    <mergeCell ref="A819:Z819"/>
    <mergeCell ref="A820:E820"/>
    <mergeCell ref="F820:K820"/>
    <mergeCell ref="L820:N820"/>
    <mergeCell ref="O820:S820"/>
    <mergeCell ref="T820:W820"/>
    <mergeCell ref="X820:Z820"/>
    <mergeCell ref="A801:Z803"/>
    <mergeCell ref="A812:E818"/>
    <mergeCell ref="F812:W815"/>
    <mergeCell ref="X812:Z813"/>
    <mergeCell ref="X814:Z815"/>
    <mergeCell ref="G817:R817"/>
    <mergeCell ref="T817:U817"/>
    <mergeCell ref="V817:Z817"/>
    <mergeCell ref="A782:Y782"/>
    <mergeCell ref="A784:Z784"/>
    <mergeCell ref="A785:Z785"/>
    <mergeCell ref="M786:P786"/>
    <mergeCell ref="B788:D788"/>
    <mergeCell ref="A800:Z800"/>
    <mergeCell ref="U780:V780"/>
    <mergeCell ref="W780:Y780"/>
    <mergeCell ref="B781:J781"/>
    <mergeCell ref="K781:L781"/>
    <mergeCell ref="M781:N781"/>
    <mergeCell ref="O781:P781"/>
    <mergeCell ref="Q781:R781"/>
    <mergeCell ref="S781:T781"/>
    <mergeCell ref="U781:V781"/>
    <mergeCell ref="W781:Y781"/>
    <mergeCell ref="B780:J780"/>
    <mergeCell ref="K780:L780"/>
    <mergeCell ref="M780:N780"/>
    <mergeCell ref="O780:P780"/>
    <mergeCell ref="Q780:R780"/>
    <mergeCell ref="S780:T780"/>
    <mergeCell ref="U778:V778"/>
    <mergeCell ref="W778:Y778"/>
    <mergeCell ref="B779:J779"/>
    <mergeCell ref="K779:L779"/>
    <mergeCell ref="M779:N779"/>
    <mergeCell ref="O779:P779"/>
    <mergeCell ref="Q779:R779"/>
    <mergeCell ref="S779:T779"/>
    <mergeCell ref="U779:V779"/>
    <mergeCell ref="W779:Y779"/>
    <mergeCell ref="B778:J778"/>
    <mergeCell ref="K778:L778"/>
    <mergeCell ref="M778:N778"/>
    <mergeCell ref="O778:P778"/>
    <mergeCell ref="Q778:R778"/>
    <mergeCell ref="S778:T778"/>
    <mergeCell ref="U776:V776"/>
    <mergeCell ref="W776:Y776"/>
    <mergeCell ref="B777:J777"/>
    <mergeCell ref="K777:L777"/>
    <mergeCell ref="M777:N777"/>
    <mergeCell ref="O777:P777"/>
    <mergeCell ref="Q777:R777"/>
    <mergeCell ref="S777:T777"/>
    <mergeCell ref="U777:V777"/>
    <mergeCell ref="W777:Y777"/>
    <mergeCell ref="B776:J776"/>
    <mergeCell ref="K776:L776"/>
    <mergeCell ref="M776:N776"/>
    <mergeCell ref="O776:P776"/>
    <mergeCell ref="Q776:R776"/>
    <mergeCell ref="S776:T776"/>
    <mergeCell ref="W774:Y774"/>
    <mergeCell ref="B775:J775"/>
    <mergeCell ref="K775:L775"/>
    <mergeCell ref="M775:N775"/>
    <mergeCell ref="O775:P775"/>
    <mergeCell ref="Q775:R775"/>
    <mergeCell ref="S775:T775"/>
    <mergeCell ref="U775:V775"/>
    <mergeCell ref="W775:Y775"/>
    <mergeCell ref="U773:V773"/>
    <mergeCell ref="B774:J774"/>
    <mergeCell ref="K774:L774"/>
    <mergeCell ref="M774:N774"/>
    <mergeCell ref="O774:P774"/>
    <mergeCell ref="Q774:R774"/>
    <mergeCell ref="S774:T774"/>
    <mergeCell ref="U774:V774"/>
    <mergeCell ref="M772:N772"/>
    <mergeCell ref="O772:P772"/>
    <mergeCell ref="Q772:R772"/>
    <mergeCell ref="S772:T772"/>
    <mergeCell ref="U772:V772"/>
    <mergeCell ref="K773:L773"/>
    <mergeCell ref="M773:N773"/>
    <mergeCell ref="O773:P773"/>
    <mergeCell ref="Q773:R773"/>
    <mergeCell ref="S773:T773"/>
    <mergeCell ref="A767:C768"/>
    <mergeCell ref="D767:Y768"/>
    <mergeCell ref="Z767:Z768"/>
    <mergeCell ref="A770:Z770"/>
    <mergeCell ref="A771:A773"/>
    <mergeCell ref="B771:J773"/>
    <mergeCell ref="K771:V771"/>
    <mergeCell ref="W771:Y773"/>
    <mergeCell ref="Z771:Z773"/>
    <mergeCell ref="K772:L772"/>
    <mergeCell ref="A763:E763"/>
    <mergeCell ref="F763:R763"/>
    <mergeCell ref="S763:T763"/>
    <mergeCell ref="U763:Z763"/>
    <mergeCell ref="A765:Z765"/>
    <mergeCell ref="A766:C766"/>
    <mergeCell ref="D766:Y766"/>
    <mergeCell ref="A760:E761"/>
    <mergeCell ref="F760:Z761"/>
    <mergeCell ref="A762:E762"/>
    <mergeCell ref="F762:R762"/>
    <mergeCell ref="S762:T762"/>
    <mergeCell ref="U762:Z762"/>
    <mergeCell ref="A758:Z758"/>
    <mergeCell ref="A759:E759"/>
    <mergeCell ref="F759:K759"/>
    <mergeCell ref="L759:N759"/>
    <mergeCell ref="O759:S759"/>
    <mergeCell ref="T759:W759"/>
    <mergeCell ref="X759:Z759"/>
    <mergeCell ref="A740:Z742"/>
    <mergeCell ref="A751:E757"/>
    <mergeCell ref="F751:W754"/>
    <mergeCell ref="X751:Z752"/>
    <mergeCell ref="X753:Z754"/>
    <mergeCell ref="G756:R756"/>
    <mergeCell ref="T756:U756"/>
    <mergeCell ref="V756:Z756"/>
    <mergeCell ref="A721:Y721"/>
    <mergeCell ref="A723:Z723"/>
    <mergeCell ref="A724:Z724"/>
    <mergeCell ref="L725:O725"/>
    <mergeCell ref="A728:C728"/>
    <mergeCell ref="A739:Z739"/>
    <mergeCell ref="U719:V719"/>
    <mergeCell ref="W719:Y719"/>
    <mergeCell ref="B720:J720"/>
    <mergeCell ref="K720:L720"/>
    <mergeCell ref="M720:N720"/>
    <mergeCell ref="O720:P720"/>
    <mergeCell ref="Q720:R720"/>
    <mergeCell ref="S720:T720"/>
    <mergeCell ref="U720:V720"/>
    <mergeCell ref="W720:Y720"/>
    <mergeCell ref="B719:J719"/>
    <mergeCell ref="K719:L719"/>
    <mergeCell ref="M719:N719"/>
    <mergeCell ref="O719:P719"/>
    <mergeCell ref="Q719:R719"/>
    <mergeCell ref="S719:T719"/>
    <mergeCell ref="U717:V717"/>
    <mergeCell ref="W717:Y717"/>
    <mergeCell ref="B718:J718"/>
    <mergeCell ref="K718:L718"/>
    <mergeCell ref="M718:N718"/>
    <mergeCell ref="O718:P718"/>
    <mergeCell ref="Q718:R718"/>
    <mergeCell ref="S718:T718"/>
    <mergeCell ref="U718:V718"/>
    <mergeCell ref="W718:Y718"/>
    <mergeCell ref="B717:J717"/>
    <mergeCell ref="K717:L717"/>
    <mergeCell ref="M717:N717"/>
    <mergeCell ref="O717:P717"/>
    <mergeCell ref="Q717:R717"/>
    <mergeCell ref="S717:T717"/>
    <mergeCell ref="W715:Y715"/>
    <mergeCell ref="B716:J716"/>
    <mergeCell ref="K716:L716"/>
    <mergeCell ref="M716:N716"/>
    <mergeCell ref="O716:P716"/>
    <mergeCell ref="Q716:R716"/>
    <mergeCell ref="S716:T716"/>
    <mergeCell ref="U716:V716"/>
    <mergeCell ref="W716:Y716"/>
    <mergeCell ref="U714:V714"/>
    <mergeCell ref="B715:J715"/>
    <mergeCell ref="K715:L715"/>
    <mergeCell ref="M715:N715"/>
    <mergeCell ref="O715:P715"/>
    <mergeCell ref="Q715:R715"/>
    <mergeCell ref="S715:T715"/>
    <mergeCell ref="U715:V715"/>
    <mergeCell ref="M713:N713"/>
    <mergeCell ref="O713:P713"/>
    <mergeCell ref="Q713:R713"/>
    <mergeCell ref="S713:T713"/>
    <mergeCell ref="U713:V713"/>
    <mergeCell ref="K714:L714"/>
    <mergeCell ref="M714:N714"/>
    <mergeCell ref="O714:P714"/>
    <mergeCell ref="Q714:R714"/>
    <mergeCell ref="S714:T714"/>
    <mergeCell ref="A708:C709"/>
    <mergeCell ref="D708:Y709"/>
    <mergeCell ref="Z708:Z709"/>
    <mergeCell ref="A711:Z711"/>
    <mergeCell ref="A712:A714"/>
    <mergeCell ref="B712:J714"/>
    <mergeCell ref="K712:V712"/>
    <mergeCell ref="W712:Y714"/>
    <mergeCell ref="Z712:Z714"/>
    <mergeCell ref="K713:L713"/>
    <mergeCell ref="A704:E704"/>
    <mergeCell ref="F704:R704"/>
    <mergeCell ref="S704:T704"/>
    <mergeCell ref="U704:Z704"/>
    <mergeCell ref="A706:Z706"/>
    <mergeCell ref="A707:C707"/>
    <mergeCell ref="D707:Y707"/>
    <mergeCell ref="A701:E702"/>
    <mergeCell ref="F701:Z702"/>
    <mergeCell ref="A703:E703"/>
    <mergeCell ref="F703:R703"/>
    <mergeCell ref="S703:T703"/>
    <mergeCell ref="U703:Z703"/>
    <mergeCell ref="A699:Z699"/>
    <mergeCell ref="A700:E700"/>
    <mergeCell ref="F700:K700"/>
    <mergeCell ref="L700:N700"/>
    <mergeCell ref="O700:S700"/>
    <mergeCell ref="T700:W700"/>
    <mergeCell ref="X700:Z700"/>
    <mergeCell ref="A680:Z680"/>
    <mergeCell ref="A681:Z683"/>
    <mergeCell ref="A692:E698"/>
    <mergeCell ref="F692:W695"/>
    <mergeCell ref="X692:Z693"/>
    <mergeCell ref="X694:Z695"/>
    <mergeCell ref="G697:R697"/>
    <mergeCell ref="T697:U697"/>
    <mergeCell ref="V697:Z697"/>
    <mergeCell ref="A657:Y657"/>
    <mergeCell ref="A659:Z659"/>
    <mergeCell ref="A660:Z660"/>
    <mergeCell ref="L661:O661"/>
    <mergeCell ref="B664:D664"/>
    <mergeCell ref="B670:D670"/>
    <mergeCell ref="U655:V655"/>
    <mergeCell ref="W655:Y655"/>
    <mergeCell ref="B656:J656"/>
    <mergeCell ref="K656:L656"/>
    <mergeCell ref="M656:N656"/>
    <mergeCell ref="O656:P656"/>
    <mergeCell ref="Q656:R656"/>
    <mergeCell ref="S656:T656"/>
    <mergeCell ref="U656:V656"/>
    <mergeCell ref="W656:Y656"/>
    <mergeCell ref="B655:J655"/>
    <mergeCell ref="K655:L655"/>
    <mergeCell ref="M655:N655"/>
    <mergeCell ref="O655:P655"/>
    <mergeCell ref="Q655:R655"/>
    <mergeCell ref="S655:T655"/>
    <mergeCell ref="W653:Y653"/>
    <mergeCell ref="B654:J654"/>
    <mergeCell ref="K654:L654"/>
    <mergeCell ref="M654:N654"/>
    <mergeCell ref="O654:P654"/>
    <mergeCell ref="Q654:R654"/>
    <mergeCell ref="S654:T654"/>
    <mergeCell ref="U654:V654"/>
    <mergeCell ref="W654:Y654"/>
    <mergeCell ref="U652:V652"/>
    <mergeCell ref="B653:J653"/>
    <mergeCell ref="K653:L653"/>
    <mergeCell ref="M653:N653"/>
    <mergeCell ref="O653:P653"/>
    <mergeCell ref="S653:T653"/>
    <mergeCell ref="U653:V653"/>
    <mergeCell ref="M651:N651"/>
    <mergeCell ref="O651:P651"/>
    <mergeCell ref="Q651:R651"/>
    <mergeCell ref="S651:T651"/>
    <mergeCell ref="U651:V651"/>
    <mergeCell ref="K652:L652"/>
    <mergeCell ref="M652:N652"/>
    <mergeCell ref="O652:P652"/>
    <mergeCell ref="Q652:R652"/>
    <mergeCell ref="S652:T652"/>
    <mergeCell ref="A646:C647"/>
    <mergeCell ref="D646:Y647"/>
    <mergeCell ref="Z646:Z647"/>
    <mergeCell ref="A649:Z649"/>
    <mergeCell ref="A650:A652"/>
    <mergeCell ref="B650:J652"/>
    <mergeCell ref="K650:V650"/>
    <mergeCell ref="W650:Y652"/>
    <mergeCell ref="Z650:Z652"/>
    <mergeCell ref="K651:L651"/>
    <mergeCell ref="A642:E642"/>
    <mergeCell ref="F642:R642"/>
    <mergeCell ref="S642:T642"/>
    <mergeCell ref="U642:Z642"/>
    <mergeCell ref="A644:Z644"/>
    <mergeCell ref="A645:C645"/>
    <mergeCell ref="D645:Y645"/>
    <mergeCell ref="A639:E640"/>
    <mergeCell ref="F639:Z640"/>
    <mergeCell ref="A641:E641"/>
    <mergeCell ref="F641:R641"/>
    <mergeCell ref="S641:T641"/>
    <mergeCell ref="U641:Z641"/>
    <mergeCell ref="A637:Z637"/>
    <mergeCell ref="A638:E638"/>
    <mergeCell ref="F638:K638"/>
    <mergeCell ref="L638:N638"/>
    <mergeCell ref="O638:S638"/>
    <mergeCell ref="T638:W638"/>
    <mergeCell ref="X638:Z638"/>
    <mergeCell ref="A618:Z618"/>
    <mergeCell ref="A619:Z621"/>
    <mergeCell ref="A630:E636"/>
    <mergeCell ref="F630:W633"/>
    <mergeCell ref="X630:Z631"/>
    <mergeCell ref="X632:Z633"/>
    <mergeCell ref="G635:R635"/>
    <mergeCell ref="T635:U635"/>
    <mergeCell ref="V635:Z635"/>
    <mergeCell ref="A597:Y597"/>
    <mergeCell ref="A599:Z599"/>
    <mergeCell ref="A600:Z600"/>
    <mergeCell ref="M601:P601"/>
    <mergeCell ref="B603:D603"/>
    <mergeCell ref="B609:D609"/>
    <mergeCell ref="U595:V595"/>
    <mergeCell ref="W595:Y595"/>
    <mergeCell ref="B596:J596"/>
    <mergeCell ref="K596:L596"/>
    <mergeCell ref="M596:N596"/>
    <mergeCell ref="O596:P596"/>
    <mergeCell ref="Q596:R596"/>
    <mergeCell ref="S596:T596"/>
    <mergeCell ref="U596:V596"/>
    <mergeCell ref="W596:Y596"/>
    <mergeCell ref="B595:J595"/>
    <mergeCell ref="K595:L595"/>
    <mergeCell ref="M595:N595"/>
    <mergeCell ref="O595:P595"/>
    <mergeCell ref="Q595:R595"/>
    <mergeCell ref="S595:T595"/>
    <mergeCell ref="W593:Y593"/>
    <mergeCell ref="B594:J594"/>
    <mergeCell ref="K594:L594"/>
    <mergeCell ref="M594:N594"/>
    <mergeCell ref="O594:P594"/>
    <mergeCell ref="Q594:R594"/>
    <mergeCell ref="S594:T594"/>
    <mergeCell ref="U594:V594"/>
    <mergeCell ref="W594:Y594"/>
    <mergeCell ref="U592:V592"/>
    <mergeCell ref="B593:J593"/>
    <mergeCell ref="K593:L593"/>
    <mergeCell ref="M593:N593"/>
    <mergeCell ref="O593:P593"/>
    <mergeCell ref="Q593:R593"/>
    <mergeCell ref="S593:T593"/>
    <mergeCell ref="U593:V593"/>
    <mergeCell ref="M591:N591"/>
    <mergeCell ref="O591:P591"/>
    <mergeCell ref="Q591:R591"/>
    <mergeCell ref="S591:T591"/>
    <mergeCell ref="U591:V591"/>
    <mergeCell ref="K592:L592"/>
    <mergeCell ref="M592:N592"/>
    <mergeCell ref="O592:P592"/>
    <mergeCell ref="Q592:R592"/>
    <mergeCell ref="S592:T592"/>
    <mergeCell ref="A586:C587"/>
    <mergeCell ref="D586:Y587"/>
    <mergeCell ref="Z586:Z587"/>
    <mergeCell ref="A589:Z589"/>
    <mergeCell ref="A590:A592"/>
    <mergeCell ref="B590:J592"/>
    <mergeCell ref="K590:V590"/>
    <mergeCell ref="W590:Y592"/>
    <mergeCell ref="Z590:Z592"/>
    <mergeCell ref="K591:L591"/>
    <mergeCell ref="A582:E582"/>
    <mergeCell ref="F582:R582"/>
    <mergeCell ref="S582:T582"/>
    <mergeCell ref="U582:Z582"/>
    <mergeCell ref="A584:Z584"/>
    <mergeCell ref="A585:C585"/>
    <mergeCell ref="D585:Y585"/>
    <mergeCell ref="A579:E580"/>
    <mergeCell ref="F579:Z580"/>
    <mergeCell ref="A581:E581"/>
    <mergeCell ref="F581:R581"/>
    <mergeCell ref="S581:T581"/>
    <mergeCell ref="U581:Z581"/>
    <mergeCell ref="V575:Z575"/>
    <mergeCell ref="A577:Z577"/>
    <mergeCell ref="A578:E578"/>
    <mergeCell ref="F578:K578"/>
    <mergeCell ref="L578:N578"/>
    <mergeCell ref="O578:S578"/>
    <mergeCell ref="T578:W578"/>
    <mergeCell ref="X578:Z578"/>
    <mergeCell ref="B544:D544"/>
    <mergeCell ref="B551:D551"/>
    <mergeCell ref="A558:Z558"/>
    <mergeCell ref="A559:Z561"/>
    <mergeCell ref="A570:E576"/>
    <mergeCell ref="F570:W573"/>
    <mergeCell ref="X570:Z571"/>
    <mergeCell ref="X572:Z573"/>
    <mergeCell ref="G575:R575"/>
    <mergeCell ref="T575:U575"/>
    <mergeCell ref="U536:V536"/>
    <mergeCell ref="W536:Y536"/>
    <mergeCell ref="A537:Y537"/>
    <mergeCell ref="A539:Z539"/>
    <mergeCell ref="A540:Z540"/>
    <mergeCell ref="M541:P541"/>
    <mergeCell ref="B536:J536"/>
    <mergeCell ref="K536:L536"/>
    <mergeCell ref="M536:N536"/>
    <mergeCell ref="O536:P536"/>
    <mergeCell ref="Q536:R536"/>
    <mergeCell ref="S536:T536"/>
    <mergeCell ref="U534:V534"/>
    <mergeCell ref="W534:Y534"/>
    <mergeCell ref="B535:J535"/>
    <mergeCell ref="K535:L535"/>
    <mergeCell ref="M535:N535"/>
    <mergeCell ref="O535:P535"/>
    <mergeCell ref="Q535:R535"/>
    <mergeCell ref="S535:T535"/>
    <mergeCell ref="U535:V535"/>
    <mergeCell ref="W535:Y535"/>
    <mergeCell ref="B534:J534"/>
    <mergeCell ref="K534:L534"/>
    <mergeCell ref="M534:N534"/>
    <mergeCell ref="O534:P534"/>
    <mergeCell ref="Q534:R534"/>
    <mergeCell ref="S534:T534"/>
    <mergeCell ref="U532:V532"/>
    <mergeCell ref="W532:Y532"/>
    <mergeCell ref="B533:J533"/>
    <mergeCell ref="K533:L533"/>
    <mergeCell ref="M533:N533"/>
    <mergeCell ref="O533:P533"/>
    <mergeCell ref="Q533:R533"/>
    <mergeCell ref="S533:T533"/>
    <mergeCell ref="U533:V533"/>
    <mergeCell ref="W533:Y533"/>
    <mergeCell ref="B532:J532"/>
    <mergeCell ref="K532:L532"/>
    <mergeCell ref="M532:N532"/>
    <mergeCell ref="O532:P532"/>
    <mergeCell ref="Q532:R532"/>
    <mergeCell ref="S532:T532"/>
    <mergeCell ref="U530:V530"/>
    <mergeCell ref="W530:Y530"/>
    <mergeCell ref="B531:J531"/>
    <mergeCell ref="K531:L531"/>
    <mergeCell ref="M531:N531"/>
    <mergeCell ref="O531:P531"/>
    <mergeCell ref="Q531:R531"/>
    <mergeCell ref="S531:T531"/>
    <mergeCell ref="U531:V531"/>
    <mergeCell ref="W531:Y531"/>
    <mergeCell ref="B530:J530"/>
    <mergeCell ref="K530:L530"/>
    <mergeCell ref="M530:N530"/>
    <mergeCell ref="O530:P530"/>
    <mergeCell ref="Q530:R530"/>
    <mergeCell ref="S530:T530"/>
    <mergeCell ref="W528:Y528"/>
    <mergeCell ref="B529:J529"/>
    <mergeCell ref="K529:L529"/>
    <mergeCell ref="M529:N529"/>
    <mergeCell ref="O529:P529"/>
    <mergeCell ref="Q529:R529"/>
    <mergeCell ref="S529:T529"/>
    <mergeCell ref="U529:V529"/>
    <mergeCell ref="W529:Y529"/>
    <mergeCell ref="U527:V527"/>
    <mergeCell ref="B528:J528"/>
    <mergeCell ref="K528:L528"/>
    <mergeCell ref="M528:N528"/>
    <mergeCell ref="O528:P528"/>
    <mergeCell ref="Q528:R528"/>
    <mergeCell ref="S528:T528"/>
    <mergeCell ref="U528:V528"/>
    <mergeCell ref="M526:N526"/>
    <mergeCell ref="O526:P526"/>
    <mergeCell ref="Q526:R526"/>
    <mergeCell ref="S526:T526"/>
    <mergeCell ref="U526:V526"/>
    <mergeCell ref="K527:L527"/>
    <mergeCell ref="M527:N527"/>
    <mergeCell ref="O527:P527"/>
    <mergeCell ref="Q527:R527"/>
    <mergeCell ref="S527:T527"/>
    <mergeCell ref="A521:C522"/>
    <mergeCell ref="D521:Y522"/>
    <mergeCell ref="Z521:Z522"/>
    <mergeCell ref="A524:Z524"/>
    <mergeCell ref="A525:A527"/>
    <mergeCell ref="B525:J527"/>
    <mergeCell ref="K525:V525"/>
    <mergeCell ref="W525:Y527"/>
    <mergeCell ref="Z525:Z527"/>
    <mergeCell ref="K526:L526"/>
    <mergeCell ref="A517:E517"/>
    <mergeCell ref="F517:R517"/>
    <mergeCell ref="S517:T517"/>
    <mergeCell ref="U517:Z517"/>
    <mergeCell ref="A519:Z519"/>
    <mergeCell ref="A520:C520"/>
    <mergeCell ref="D520:Y520"/>
    <mergeCell ref="A514:E515"/>
    <mergeCell ref="F514:Z515"/>
    <mergeCell ref="A516:E516"/>
    <mergeCell ref="F516:R516"/>
    <mergeCell ref="S516:T516"/>
    <mergeCell ref="U516:Z516"/>
    <mergeCell ref="V510:Z510"/>
    <mergeCell ref="A512:Z512"/>
    <mergeCell ref="A513:E513"/>
    <mergeCell ref="F513:K513"/>
    <mergeCell ref="L513:N513"/>
    <mergeCell ref="O513:S513"/>
    <mergeCell ref="T513:W513"/>
    <mergeCell ref="X513:Z513"/>
    <mergeCell ref="B478:D478"/>
    <mergeCell ref="A482:Z482"/>
    <mergeCell ref="A483:Z485"/>
    <mergeCell ref="A494:Z496"/>
    <mergeCell ref="A505:E511"/>
    <mergeCell ref="F505:W508"/>
    <mergeCell ref="X505:Z506"/>
    <mergeCell ref="X507:Z508"/>
    <mergeCell ref="G510:R510"/>
    <mergeCell ref="T510:U510"/>
    <mergeCell ref="U470:V470"/>
    <mergeCell ref="W470:Y470"/>
    <mergeCell ref="A471:Y471"/>
    <mergeCell ref="A473:Z473"/>
    <mergeCell ref="A474:Z474"/>
    <mergeCell ref="M475:P475"/>
    <mergeCell ref="B470:J470"/>
    <mergeCell ref="K470:L470"/>
    <mergeCell ref="M470:N470"/>
    <mergeCell ref="O470:P470"/>
    <mergeCell ref="Q470:R470"/>
    <mergeCell ref="S470:T470"/>
    <mergeCell ref="U468:V468"/>
    <mergeCell ref="W468:Y468"/>
    <mergeCell ref="B469:J469"/>
    <mergeCell ref="K469:L469"/>
    <mergeCell ref="M469:N469"/>
    <mergeCell ref="O469:P469"/>
    <mergeCell ref="Q469:R469"/>
    <mergeCell ref="S469:T469"/>
    <mergeCell ref="U469:V469"/>
    <mergeCell ref="W469:Y469"/>
    <mergeCell ref="B468:J468"/>
    <mergeCell ref="K468:L468"/>
    <mergeCell ref="M468:N468"/>
    <mergeCell ref="O468:P468"/>
    <mergeCell ref="Q468:R468"/>
    <mergeCell ref="S468:T468"/>
    <mergeCell ref="U466:V466"/>
    <mergeCell ref="W466:Y466"/>
    <mergeCell ref="B467:J467"/>
    <mergeCell ref="K467:L467"/>
    <mergeCell ref="M467:N467"/>
    <mergeCell ref="O467:P467"/>
    <mergeCell ref="Q467:R467"/>
    <mergeCell ref="S467:T467"/>
    <mergeCell ref="U467:V467"/>
    <mergeCell ref="W467:Y467"/>
    <mergeCell ref="B466:J466"/>
    <mergeCell ref="K466:L466"/>
    <mergeCell ref="M466:N466"/>
    <mergeCell ref="O466:P466"/>
    <mergeCell ref="Q466:R466"/>
    <mergeCell ref="S466:T466"/>
    <mergeCell ref="U464:V464"/>
    <mergeCell ref="W464:Y464"/>
    <mergeCell ref="B465:J465"/>
    <mergeCell ref="K465:L465"/>
    <mergeCell ref="M465:N465"/>
    <mergeCell ref="O465:P465"/>
    <mergeCell ref="Q465:R465"/>
    <mergeCell ref="S465:T465"/>
    <mergeCell ref="U465:V465"/>
    <mergeCell ref="W465:Y465"/>
    <mergeCell ref="B464:J464"/>
    <mergeCell ref="K464:L464"/>
    <mergeCell ref="M464:N464"/>
    <mergeCell ref="O464:P464"/>
    <mergeCell ref="Q464:R464"/>
    <mergeCell ref="S464:T464"/>
    <mergeCell ref="W462:Y462"/>
    <mergeCell ref="B463:J463"/>
    <mergeCell ref="K463:L463"/>
    <mergeCell ref="M463:N463"/>
    <mergeCell ref="O463:P463"/>
    <mergeCell ref="Q463:R463"/>
    <mergeCell ref="S463:T463"/>
    <mergeCell ref="U463:V463"/>
    <mergeCell ref="W463:Y463"/>
    <mergeCell ref="U461:V461"/>
    <mergeCell ref="B462:J462"/>
    <mergeCell ref="K462:L462"/>
    <mergeCell ref="M462:N462"/>
    <mergeCell ref="O462:P462"/>
    <mergeCell ref="Q462:R462"/>
    <mergeCell ref="S462:T462"/>
    <mergeCell ref="U462:V462"/>
    <mergeCell ref="M460:N460"/>
    <mergeCell ref="O460:P460"/>
    <mergeCell ref="Q460:R460"/>
    <mergeCell ref="S460:T460"/>
    <mergeCell ref="U460:V460"/>
    <mergeCell ref="K461:L461"/>
    <mergeCell ref="M461:N461"/>
    <mergeCell ref="O461:P461"/>
    <mergeCell ref="Q461:R461"/>
    <mergeCell ref="S461:T461"/>
    <mergeCell ref="A455:C456"/>
    <mergeCell ref="D455:Y456"/>
    <mergeCell ref="Z455:Z456"/>
    <mergeCell ref="A458:Z458"/>
    <mergeCell ref="A459:A461"/>
    <mergeCell ref="B459:J461"/>
    <mergeCell ref="K459:V459"/>
    <mergeCell ref="W459:Y461"/>
    <mergeCell ref="Z459:Z461"/>
    <mergeCell ref="K460:L460"/>
    <mergeCell ref="A451:E451"/>
    <mergeCell ref="F451:R451"/>
    <mergeCell ref="S451:T451"/>
    <mergeCell ref="U451:Z451"/>
    <mergeCell ref="A453:Z453"/>
    <mergeCell ref="A454:C454"/>
    <mergeCell ref="D454:Y454"/>
    <mergeCell ref="A448:E449"/>
    <mergeCell ref="F448:Z449"/>
    <mergeCell ref="A450:E450"/>
    <mergeCell ref="F450:R450"/>
    <mergeCell ref="S450:T450"/>
    <mergeCell ref="U450:Z450"/>
    <mergeCell ref="A446:Z446"/>
    <mergeCell ref="A447:E447"/>
    <mergeCell ref="F447:K447"/>
    <mergeCell ref="L447:N447"/>
    <mergeCell ref="O447:S447"/>
    <mergeCell ref="T447:W447"/>
    <mergeCell ref="X447:Z447"/>
    <mergeCell ref="A417:Z419"/>
    <mergeCell ref="A428:Z430"/>
    <mergeCell ref="A439:E445"/>
    <mergeCell ref="F439:W442"/>
    <mergeCell ref="X439:Z440"/>
    <mergeCell ref="X441:Z442"/>
    <mergeCell ref="G444:R444"/>
    <mergeCell ref="T444:U444"/>
    <mergeCell ref="V444:Z444"/>
    <mergeCell ref="A399:Y399"/>
    <mergeCell ref="A401:Z401"/>
    <mergeCell ref="A402:Z402"/>
    <mergeCell ref="M403:P403"/>
    <mergeCell ref="B406:D406"/>
    <mergeCell ref="A416:Z416"/>
    <mergeCell ref="U397:V397"/>
    <mergeCell ref="W397:Y397"/>
    <mergeCell ref="B398:J398"/>
    <mergeCell ref="K398:L398"/>
    <mergeCell ref="M398:N398"/>
    <mergeCell ref="O398:P398"/>
    <mergeCell ref="Q398:R398"/>
    <mergeCell ref="S398:T398"/>
    <mergeCell ref="U398:V398"/>
    <mergeCell ref="W398:Y398"/>
    <mergeCell ref="B397:J397"/>
    <mergeCell ref="K397:L397"/>
    <mergeCell ref="M397:N397"/>
    <mergeCell ref="O397:P397"/>
    <mergeCell ref="Q397:R397"/>
    <mergeCell ref="S397:T397"/>
    <mergeCell ref="U395:V395"/>
    <mergeCell ref="W395:Y395"/>
    <mergeCell ref="B396:J396"/>
    <mergeCell ref="K396:L396"/>
    <mergeCell ref="M396:N396"/>
    <mergeCell ref="O396:P396"/>
    <mergeCell ref="Q396:R396"/>
    <mergeCell ref="S396:T396"/>
    <mergeCell ref="U396:V396"/>
    <mergeCell ref="W396:Y396"/>
    <mergeCell ref="B395:J395"/>
    <mergeCell ref="K395:L395"/>
    <mergeCell ref="M395:N395"/>
    <mergeCell ref="O395:P395"/>
    <mergeCell ref="Q395:R395"/>
    <mergeCell ref="S395:T395"/>
    <mergeCell ref="W393:Y393"/>
    <mergeCell ref="B394:J394"/>
    <mergeCell ref="K394:L394"/>
    <mergeCell ref="M394:N394"/>
    <mergeCell ref="O394:P394"/>
    <mergeCell ref="Q394:R394"/>
    <mergeCell ref="S394:T394"/>
    <mergeCell ref="U394:V394"/>
    <mergeCell ref="W394:Y394"/>
    <mergeCell ref="U392:V392"/>
    <mergeCell ref="B393:J393"/>
    <mergeCell ref="K393:L393"/>
    <mergeCell ref="M393:N393"/>
    <mergeCell ref="O393:P393"/>
    <mergeCell ref="Q393:R393"/>
    <mergeCell ref="S393:T393"/>
    <mergeCell ref="U393:V393"/>
    <mergeCell ref="M391:N391"/>
    <mergeCell ref="O391:P391"/>
    <mergeCell ref="Q391:R391"/>
    <mergeCell ref="S391:T391"/>
    <mergeCell ref="U391:V391"/>
    <mergeCell ref="K392:L392"/>
    <mergeCell ref="M392:N392"/>
    <mergeCell ref="O392:P392"/>
    <mergeCell ref="Q392:R392"/>
    <mergeCell ref="S392:T392"/>
    <mergeCell ref="A386:C387"/>
    <mergeCell ref="D386:Y387"/>
    <mergeCell ref="Z386:Z387"/>
    <mergeCell ref="A389:Z389"/>
    <mergeCell ref="A390:A392"/>
    <mergeCell ref="B390:J392"/>
    <mergeCell ref="K390:V390"/>
    <mergeCell ref="W390:Y392"/>
    <mergeCell ref="Z390:Z392"/>
    <mergeCell ref="K391:L391"/>
    <mergeCell ref="A382:E382"/>
    <mergeCell ref="F382:R382"/>
    <mergeCell ref="S382:T382"/>
    <mergeCell ref="U382:Z382"/>
    <mergeCell ref="A384:Z384"/>
    <mergeCell ref="A385:C385"/>
    <mergeCell ref="D385:Y385"/>
    <mergeCell ref="A379:E380"/>
    <mergeCell ref="F379:Z380"/>
    <mergeCell ref="A381:E381"/>
    <mergeCell ref="F381:R381"/>
    <mergeCell ref="S381:T381"/>
    <mergeCell ref="U381:Z381"/>
    <mergeCell ref="V375:Z375"/>
    <mergeCell ref="A377:Z377"/>
    <mergeCell ref="A378:E378"/>
    <mergeCell ref="F378:K378"/>
    <mergeCell ref="L378:N378"/>
    <mergeCell ref="O378:S378"/>
    <mergeCell ref="T378:W378"/>
    <mergeCell ref="X378:Z378"/>
    <mergeCell ref="A343:C343"/>
    <mergeCell ref="A349:C349"/>
    <mergeCell ref="A358:Z358"/>
    <mergeCell ref="A359:Z361"/>
    <mergeCell ref="A370:E376"/>
    <mergeCell ref="F370:W373"/>
    <mergeCell ref="X370:Z371"/>
    <mergeCell ref="X372:Z373"/>
    <mergeCell ref="G375:R375"/>
    <mergeCell ref="T375:U375"/>
    <mergeCell ref="U335:V335"/>
    <mergeCell ref="W335:Y335"/>
    <mergeCell ref="A336:Y336"/>
    <mergeCell ref="A338:Z338"/>
    <mergeCell ref="A339:Z339"/>
    <mergeCell ref="K340:N340"/>
    <mergeCell ref="B335:J335"/>
    <mergeCell ref="K335:L335"/>
    <mergeCell ref="M335:N335"/>
    <mergeCell ref="O335:P335"/>
    <mergeCell ref="Q335:R335"/>
    <mergeCell ref="S335:T335"/>
    <mergeCell ref="U333:V333"/>
    <mergeCell ref="W333:Y333"/>
    <mergeCell ref="B334:J334"/>
    <mergeCell ref="K334:L334"/>
    <mergeCell ref="M334:N334"/>
    <mergeCell ref="O334:P334"/>
    <mergeCell ref="Q334:R334"/>
    <mergeCell ref="S334:T334"/>
    <mergeCell ref="U334:V334"/>
    <mergeCell ref="W334:Y334"/>
    <mergeCell ref="B333:J333"/>
    <mergeCell ref="K333:L333"/>
    <mergeCell ref="M333:N333"/>
    <mergeCell ref="O333:P333"/>
    <mergeCell ref="Q333:R333"/>
    <mergeCell ref="S333:T333"/>
    <mergeCell ref="U331:V331"/>
    <mergeCell ref="W331:Y331"/>
    <mergeCell ref="B332:J332"/>
    <mergeCell ref="K332:L332"/>
    <mergeCell ref="M332:N332"/>
    <mergeCell ref="O332:P332"/>
    <mergeCell ref="Q332:R332"/>
    <mergeCell ref="S332:T332"/>
    <mergeCell ref="U332:V332"/>
    <mergeCell ref="W332:Y332"/>
    <mergeCell ref="B331:J331"/>
    <mergeCell ref="K331:L331"/>
    <mergeCell ref="M331:N331"/>
    <mergeCell ref="O331:P331"/>
    <mergeCell ref="Q331:R331"/>
    <mergeCell ref="S331:T331"/>
    <mergeCell ref="W329:Y329"/>
    <mergeCell ref="B330:J330"/>
    <mergeCell ref="K330:L330"/>
    <mergeCell ref="M330:N330"/>
    <mergeCell ref="O330:P330"/>
    <mergeCell ref="Q330:R330"/>
    <mergeCell ref="S330:T330"/>
    <mergeCell ref="U330:V330"/>
    <mergeCell ref="W330:Y330"/>
    <mergeCell ref="B329:J329"/>
    <mergeCell ref="K329:L329"/>
    <mergeCell ref="M329:N329"/>
    <mergeCell ref="O329:P329"/>
    <mergeCell ref="S329:T329"/>
    <mergeCell ref="U329:V329"/>
    <mergeCell ref="K328:L328"/>
    <mergeCell ref="M328:N328"/>
    <mergeCell ref="O328:P328"/>
    <mergeCell ref="Q328:R328"/>
    <mergeCell ref="S328:T328"/>
    <mergeCell ref="U328:V328"/>
    <mergeCell ref="K327:L327"/>
    <mergeCell ref="M327:N327"/>
    <mergeCell ref="O327:P327"/>
    <mergeCell ref="Q327:R327"/>
    <mergeCell ref="S327:T327"/>
    <mergeCell ref="U327:V327"/>
    <mergeCell ref="A322:C323"/>
    <mergeCell ref="D322:Y323"/>
    <mergeCell ref="Z322:Z323"/>
    <mergeCell ref="AC324:AE329"/>
    <mergeCell ref="A325:Z325"/>
    <mergeCell ref="A326:A328"/>
    <mergeCell ref="B326:J328"/>
    <mergeCell ref="K326:V326"/>
    <mergeCell ref="W326:Y328"/>
    <mergeCell ref="Z326:Z328"/>
    <mergeCell ref="A318:E318"/>
    <mergeCell ref="F318:R318"/>
    <mergeCell ref="S318:T318"/>
    <mergeCell ref="U318:Z318"/>
    <mergeCell ref="A320:Z320"/>
    <mergeCell ref="A321:C321"/>
    <mergeCell ref="D321:Y321"/>
    <mergeCell ref="A315:E316"/>
    <mergeCell ref="F315:Z316"/>
    <mergeCell ref="A317:E317"/>
    <mergeCell ref="F317:R317"/>
    <mergeCell ref="S317:T317"/>
    <mergeCell ref="U317:Z317"/>
    <mergeCell ref="V311:Z311"/>
    <mergeCell ref="A313:Z313"/>
    <mergeCell ref="A314:E314"/>
    <mergeCell ref="F314:K314"/>
    <mergeCell ref="L314:N314"/>
    <mergeCell ref="O314:S314"/>
    <mergeCell ref="T314:W314"/>
    <mergeCell ref="X314:Z314"/>
    <mergeCell ref="A282:C282"/>
    <mergeCell ref="A290:C290"/>
    <mergeCell ref="A294:Z294"/>
    <mergeCell ref="A295:Z297"/>
    <mergeCell ref="A306:E312"/>
    <mergeCell ref="F306:W309"/>
    <mergeCell ref="X306:Z307"/>
    <mergeCell ref="X308:Z309"/>
    <mergeCell ref="G311:R311"/>
    <mergeCell ref="T311:U311"/>
    <mergeCell ref="U274:V274"/>
    <mergeCell ref="W274:Y274"/>
    <mergeCell ref="A275:Y275"/>
    <mergeCell ref="A277:Z277"/>
    <mergeCell ref="A278:Z278"/>
    <mergeCell ref="L279:O279"/>
    <mergeCell ref="B274:J274"/>
    <mergeCell ref="K274:L274"/>
    <mergeCell ref="M274:N274"/>
    <mergeCell ref="O274:P274"/>
    <mergeCell ref="Q274:R274"/>
    <mergeCell ref="S274:T274"/>
    <mergeCell ref="U272:V272"/>
    <mergeCell ref="W272:Y272"/>
    <mergeCell ref="B273:J273"/>
    <mergeCell ref="K273:L273"/>
    <mergeCell ref="M273:N273"/>
    <mergeCell ref="O273:P273"/>
    <mergeCell ref="Q273:R273"/>
    <mergeCell ref="S273:T273"/>
    <mergeCell ref="U273:V273"/>
    <mergeCell ref="W273:Y273"/>
    <mergeCell ref="B272:J272"/>
    <mergeCell ref="K272:L272"/>
    <mergeCell ref="M272:N272"/>
    <mergeCell ref="O272:P272"/>
    <mergeCell ref="Q272:R272"/>
    <mergeCell ref="S272:T272"/>
    <mergeCell ref="W270:Y270"/>
    <mergeCell ref="B271:J271"/>
    <mergeCell ref="K271:L271"/>
    <mergeCell ref="M271:N271"/>
    <mergeCell ref="O271:P271"/>
    <mergeCell ref="Q271:R271"/>
    <mergeCell ref="S271:T271"/>
    <mergeCell ref="U271:V271"/>
    <mergeCell ref="W271:Y271"/>
    <mergeCell ref="U269:V269"/>
    <mergeCell ref="B270:J270"/>
    <mergeCell ref="K270:L270"/>
    <mergeCell ref="M270:N270"/>
    <mergeCell ref="O270:P270"/>
    <mergeCell ref="Q270:R270"/>
    <mergeCell ref="S270:T270"/>
    <mergeCell ref="U270:V270"/>
    <mergeCell ref="M268:N268"/>
    <mergeCell ref="O268:P268"/>
    <mergeCell ref="Q268:R268"/>
    <mergeCell ref="S268:T268"/>
    <mergeCell ref="U268:V268"/>
    <mergeCell ref="K269:L269"/>
    <mergeCell ref="M269:N269"/>
    <mergeCell ref="O269:P269"/>
    <mergeCell ref="Q269:R269"/>
    <mergeCell ref="S269:T269"/>
    <mergeCell ref="A263:C264"/>
    <mergeCell ref="D263:Y264"/>
    <mergeCell ref="Z263:Z264"/>
    <mergeCell ref="A266:Z266"/>
    <mergeCell ref="A267:A269"/>
    <mergeCell ref="B267:J269"/>
    <mergeCell ref="K267:V267"/>
    <mergeCell ref="W267:Y269"/>
    <mergeCell ref="Z267:Z269"/>
    <mergeCell ref="K268:L268"/>
    <mergeCell ref="A259:E259"/>
    <mergeCell ref="F259:R259"/>
    <mergeCell ref="S259:T259"/>
    <mergeCell ref="U259:Z259"/>
    <mergeCell ref="A261:Z261"/>
    <mergeCell ref="A262:C262"/>
    <mergeCell ref="D262:Y262"/>
    <mergeCell ref="A256:E257"/>
    <mergeCell ref="F256:Z257"/>
    <mergeCell ref="A258:E258"/>
    <mergeCell ref="F258:R258"/>
    <mergeCell ref="S258:T258"/>
    <mergeCell ref="U258:Z258"/>
    <mergeCell ref="A254:Z254"/>
    <mergeCell ref="A255:E255"/>
    <mergeCell ref="F255:K255"/>
    <mergeCell ref="L255:N255"/>
    <mergeCell ref="O255:S255"/>
    <mergeCell ref="T255:W255"/>
    <mergeCell ref="X255:Z255"/>
    <mergeCell ref="A235:Z235"/>
    <mergeCell ref="A236:Z238"/>
    <mergeCell ref="A247:E253"/>
    <mergeCell ref="F247:W250"/>
    <mergeCell ref="X247:Z248"/>
    <mergeCell ref="X249:Z250"/>
    <mergeCell ref="G252:R252"/>
    <mergeCell ref="T252:U252"/>
    <mergeCell ref="V252:Z252"/>
    <mergeCell ref="A215:Y215"/>
    <mergeCell ref="A217:Z217"/>
    <mergeCell ref="A218:Z218"/>
    <mergeCell ref="K219:N219"/>
    <mergeCell ref="A223:C223"/>
    <mergeCell ref="A232:C232"/>
    <mergeCell ref="U213:V213"/>
    <mergeCell ref="W213:Y213"/>
    <mergeCell ref="B214:J214"/>
    <mergeCell ref="K214:L214"/>
    <mergeCell ref="M214:N214"/>
    <mergeCell ref="O214:P214"/>
    <mergeCell ref="Q214:R214"/>
    <mergeCell ref="S214:T214"/>
    <mergeCell ref="U214:V214"/>
    <mergeCell ref="W214:Y214"/>
    <mergeCell ref="B213:J213"/>
    <mergeCell ref="K213:L213"/>
    <mergeCell ref="M213:N213"/>
    <mergeCell ref="O213:P213"/>
    <mergeCell ref="Q213:R213"/>
    <mergeCell ref="S213:T213"/>
    <mergeCell ref="U211:V211"/>
    <mergeCell ref="W211:Y211"/>
    <mergeCell ref="B212:J212"/>
    <mergeCell ref="K212:L212"/>
    <mergeCell ref="M212:N212"/>
    <mergeCell ref="O212:P212"/>
    <mergeCell ref="Q212:R212"/>
    <mergeCell ref="S212:T212"/>
    <mergeCell ref="U212:V212"/>
    <mergeCell ref="W212:Y212"/>
    <mergeCell ref="B211:J211"/>
    <mergeCell ref="K211:L211"/>
    <mergeCell ref="M211:N211"/>
    <mergeCell ref="O211:P211"/>
    <mergeCell ref="Q211:R211"/>
    <mergeCell ref="S211:T211"/>
    <mergeCell ref="W209:Y209"/>
    <mergeCell ref="B210:J210"/>
    <mergeCell ref="K210:L210"/>
    <mergeCell ref="M210:N210"/>
    <mergeCell ref="O210:P210"/>
    <mergeCell ref="Q210:R210"/>
    <mergeCell ref="S210:T210"/>
    <mergeCell ref="U210:V210"/>
    <mergeCell ref="W210:Y210"/>
    <mergeCell ref="U208:V208"/>
    <mergeCell ref="B209:J209"/>
    <mergeCell ref="K209:L209"/>
    <mergeCell ref="M209:N209"/>
    <mergeCell ref="O209:P209"/>
    <mergeCell ref="Q209:R209"/>
    <mergeCell ref="S209:T209"/>
    <mergeCell ref="U209:V209"/>
    <mergeCell ref="M207:N207"/>
    <mergeCell ref="O207:P207"/>
    <mergeCell ref="Q207:R207"/>
    <mergeCell ref="S207:T207"/>
    <mergeCell ref="U207:V207"/>
    <mergeCell ref="K208:L208"/>
    <mergeCell ref="M208:N208"/>
    <mergeCell ref="O208:P208"/>
    <mergeCell ref="Q208:R208"/>
    <mergeCell ref="S208:T208"/>
    <mergeCell ref="A202:C203"/>
    <mergeCell ref="D202:Y203"/>
    <mergeCell ref="Z202:Z203"/>
    <mergeCell ref="A205:Z205"/>
    <mergeCell ref="A206:A208"/>
    <mergeCell ref="B206:J208"/>
    <mergeCell ref="K206:V206"/>
    <mergeCell ref="W206:Y208"/>
    <mergeCell ref="Z206:Z208"/>
    <mergeCell ref="K207:L207"/>
    <mergeCell ref="A198:E198"/>
    <mergeCell ref="F198:R198"/>
    <mergeCell ref="S198:T198"/>
    <mergeCell ref="U198:Z198"/>
    <mergeCell ref="A200:Z200"/>
    <mergeCell ref="A201:C201"/>
    <mergeCell ref="D201:Y201"/>
    <mergeCell ref="A195:E196"/>
    <mergeCell ref="F195:Z196"/>
    <mergeCell ref="A197:E197"/>
    <mergeCell ref="F197:R197"/>
    <mergeCell ref="S197:T197"/>
    <mergeCell ref="U197:Z197"/>
    <mergeCell ref="V191:Z191"/>
    <mergeCell ref="A193:Z193"/>
    <mergeCell ref="A194:E194"/>
    <mergeCell ref="F194:K194"/>
    <mergeCell ref="L194:N194"/>
    <mergeCell ref="O194:S194"/>
    <mergeCell ref="T194:W194"/>
    <mergeCell ref="X194:Z194"/>
    <mergeCell ref="B162:D162"/>
    <mergeCell ref="B168:D168"/>
    <mergeCell ref="A174:Z174"/>
    <mergeCell ref="A175:Z177"/>
    <mergeCell ref="A186:E192"/>
    <mergeCell ref="F186:W189"/>
    <mergeCell ref="X186:Z187"/>
    <mergeCell ref="X188:Z189"/>
    <mergeCell ref="G191:R191"/>
    <mergeCell ref="T191:U191"/>
    <mergeCell ref="U153:V153"/>
    <mergeCell ref="W153:Y153"/>
    <mergeCell ref="A154:Y154"/>
    <mergeCell ref="A156:Z156"/>
    <mergeCell ref="A157:Z157"/>
    <mergeCell ref="L158:O158"/>
    <mergeCell ref="B153:J153"/>
    <mergeCell ref="K153:L153"/>
    <mergeCell ref="M153:N153"/>
    <mergeCell ref="O153:P153"/>
    <mergeCell ref="Q153:R153"/>
    <mergeCell ref="S153:T153"/>
    <mergeCell ref="U151:V151"/>
    <mergeCell ref="W151:Y151"/>
    <mergeCell ref="B152:J152"/>
    <mergeCell ref="K152:L152"/>
    <mergeCell ref="M152:N152"/>
    <mergeCell ref="O152:P152"/>
    <mergeCell ref="Q152:R152"/>
    <mergeCell ref="S152:T152"/>
    <mergeCell ref="U152:V152"/>
    <mergeCell ref="W152:Y152"/>
    <mergeCell ref="B151:J151"/>
    <mergeCell ref="K151:L151"/>
    <mergeCell ref="M151:N151"/>
    <mergeCell ref="O151:P151"/>
    <mergeCell ref="Q151:R151"/>
    <mergeCell ref="S151:T151"/>
    <mergeCell ref="W149:Y149"/>
    <mergeCell ref="B150:J150"/>
    <mergeCell ref="K150:L150"/>
    <mergeCell ref="M150:N150"/>
    <mergeCell ref="O150:P150"/>
    <mergeCell ref="Q150:R150"/>
    <mergeCell ref="S150:T150"/>
    <mergeCell ref="U150:V150"/>
    <mergeCell ref="W150:Y150"/>
    <mergeCell ref="U148:V148"/>
    <mergeCell ref="B149:J149"/>
    <mergeCell ref="K149:L149"/>
    <mergeCell ref="M149:N149"/>
    <mergeCell ref="O149:P149"/>
    <mergeCell ref="Q149:R149"/>
    <mergeCell ref="S149:T149"/>
    <mergeCell ref="U149:V149"/>
    <mergeCell ref="M147:N147"/>
    <mergeCell ref="O147:P147"/>
    <mergeCell ref="Q147:R147"/>
    <mergeCell ref="S147:T147"/>
    <mergeCell ref="U147:V147"/>
    <mergeCell ref="K148:L148"/>
    <mergeCell ref="M148:N148"/>
    <mergeCell ref="O148:P148"/>
    <mergeCell ref="Q148:R148"/>
    <mergeCell ref="S148:T148"/>
    <mergeCell ref="A142:C143"/>
    <mergeCell ref="D142:Y143"/>
    <mergeCell ref="Z142:Z143"/>
    <mergeCell ref="A145:Z145"/>
    <mergeCell ref="A146:A148"/>
    <mergeCell ref="B146:J148"/>
    <mergeCell ref="K146:V146"/>
    <mergeCell ref="W146:Y148"/>
    <mergeCell ref="Z146:Z148"/>
    <mergeCell ref="K147:L147"/>
    <mergeCell ref="A138:E138"/>
    <mergeCell ref="F138:R138"/>
    <mergeCell ref="S138:T138"/>
    <mergeCell ref="U138:Z138"/>
    <mergeCell ref="A140:Z140"/>
    <mergeCell ref="A141:C141"/>
    <mergeCell ref="D141:Y141"/>
    <mergeCell ref="A135:E136"/>
    <mergeCell ref="F135:Z136"/>
    <mergeCell ref="A137:E137"/>
    <mergeCell ref="F137:R137"/>
    <mergeCell ref="S137:T137"/>
    <mergeCell ref="U137:Z137"/>
    <mergeCell ref="A133:Z133"/>
    <mergeCell ref="A134:E134"/>
    <mergeCell ref="F134:K134"/>
    <mergeCell ref="L134:N134"/>
    <mergeCell ref="O134:S134"/>
    <mergeCell ref="T134:W134"/>
    <mergeCell ref="X134:Z134"/>
    <mergeCell ref="A113:Z113"/>
    <mergeCell ref="A114:Z116"/>
    <mergeCell ref="A126:E132"/>
    <mergeCell ref="F126:W129"/>
    <mergeCell ref="X126:Z127"/>
    <mergeCell ref="X128:Z129"/>
    <mergeCell ref="G131:R131"/>
    <mergeCell ref="T131:U131"/>
    <mergeCell ref="V131:Z131"/>
    <mergeCell ref="A90:Y90"/>
    <mergeCell ref="A92:Z92"/>
    <mergeCell ref="A93:Z93"/>
    <mergeCell ref="L94:P94"/>
    <mergeCell ref="B98:D98"/>
    <mergeCell ref="B103:D103"/>
    <mergeCell ref="U88:V88"/>
    <mergeCell ref="W88:Y88"/>
    <mergeCell ref="B89:J89"/>
    <mergeCell ref="K89:L89"/>
    <mergeCell ref="M89:N89"/>
    <mergeCell ref="O89:P89"/>
    <mergeCell ref="Q89:R89"/>
    <mergeCell ref="S89:T89"/>
    <mergeCell ref="U89:V89"/>
    <mergeCell ref="W89:Y89"/>
    <mergeCell ref="B88:J88"/>
    <mergeCell ref="K88:L88"/>
    <mergeCell ref="M88:N88"/>
    <mergeCell ref="O88:P88"/>
    <mergeCell ref="Q88:R88"/>
    <mergeCell ref="S88:T88"/>
    <mergeCell ref="U86:V86"/>
    <mergeCell ref="W86:Y86"/>
    <mergeCell ref="B87:J87"/>
    <mergeCell ref="K87:L87"/>
    <mergeCell ref="M87:N87"/>
    <mergeCell ref="O87:P87"/>
    <mergeCell ref="Q87:R87"/>
    <mergeCell ref="S87:T87"/>
    <mergeCell ref="U87:V87"/>
    <mergeCell ref="W87:Y87"/>
    <mergeCell ref="B86:J86"/>
    <mergeCell ref="K86:L86"/>
    <mergeCell ref="M86:N86"/>
    <mergeCell ref="O86:P86"/>
    <mergeCell ref="Q86:R86"/>
    <mergeCell ref="S86:T86"/>
    <mergeCell ref="U84:V84"/>
    <mergeCell ref="W84:Y84"/>
    <mergeCell ref="B85:J85"/>
    <mergeCell ref="K85:L85"/>
    <mergeCell ref="M85:N85"/>
    <mergeCell ref="O85:P85"/>
    <mergeCell ref="Q85:R85"/>
    <mergeCell ref="S85:T85"/>
    <mergeCell ref="U85:V85"/>
    <mergeCell ref="W85:Y85"/>
    <mergeCell ref="B84:J84"/>
    <mergeCell ref="K84:L84"/>
    <mergeCell ref="M84:N84"/>
    <mergeCell ref="O84:P84"/>
    <mergeCell ref="Q84:R84"/>
    <mergeCell ref="S84:T84"/>
    <mergeCell ref="U82:V82"/>
    <mergeCell ref="W82:Y82"/>
    <mergeCell ref="B83:J83"/>
    <mergeCell ref="K83:L83"/>
    <mergeCell ref="M83:N83"/>
    <mergeCell ref="O83:P83"/>
    <mergeCell ref="Q83:R83"/>
    <mergeCell ref="S83:T83"/>
    <mergeCell ref="U83:V83"/>
    <mergeCell ref="W83:Y83"/>
    <mergeCell ref="B82:J82"/>
    <mergeCell ref="K82:L82"/>
    <mergeCell ref="M82:N82"/>
    <mergeCell ref="O82:P82"/>
    <mergeCell ref="Q82:R82"/>
    <mergeCell ref="S82:T82"/>
    <mergeCell ref="W80:Y80"/>
    <mergeCell ref="B81:J81"/>
    <mergeCell ref="K81:L81"/>
    <mergeCell ref="M81:N81"/>
    <mergeCell ref="O81:P81"/>
    <mergeCell ref="Q81:R81"/>
    <mergeCell ref="S81:T81"/>
    <mergeCell ref="U81:V81"/>
    <mergeCell ref="W81:Y81"/>
    <mergeCell ref="U79:V79"/>
    <mergeCell ref="B80:J80"/>
    <mergeCell ref="K80:L80"/>
    <mergeCell ref="M80:N80"/>
    <mergeCell ref="O80:P80"/>
    <mergeCell ref="Q80:R80"/>
    <mergeCell ref="S80:T80"/>
    <mergeCell ref="U80:V80"/>
    <mergeCell ref="M78:N78"/>
    <mergeCell ref="O78:P78"/>
    <mergeCell ref="Q78:R78"/>
    <mergeCell ref="S78:T78"/>
    <mergeCell ref="U78:V78"/>
    <mergeCell ref="K79:L79"/>
    <mergeCell ref="M79:N79"/>
    <mergeCell ref="O79:P79"/>
    <mergeCell ref="Q79:R79"/>
    <mergeCell ref="S79:T79"/>
    <mergeCell ref="A73:C74"/>
    <mergeCell ref="D73:Y74"/>
    <mergeCell ref="Z73:Z74"/>
    <mergeCell ref="A76:Z76"/>
    <mergeCell ref="A77:A79"/>
    <mergeCell ref="B77:J79"/>
    <mergeCell ref="K77:V77"/>
    <mergeCell ref="W77:Y79"/>
    <mergeCell ref="Z77:Z79"/>
    <mergeCell ref="K78:L78"/>
    <mergeCell ref="A69:E69"/>
    <mergeCell ref="F69:R69"/>
    <mergeCell ref="S69:T69"/>
    <mergeCell ref="U69:Z69"/>
    <mergeCell ref="A71:Z71"/>
    <mergeCell ref="A72:C72"/>
    <mergeCell ref="D72:Y72"/>
    <mergeCell ref="A66:E67"/>
    <mergeCell ref="F66:Z67"/>
    <mergeCell ref="A68:E68"/>
    <mergeCell ref="F68:R68"/>
    <mergeCell ref="S68:T68"/>
    <mergeCell ref="U68:Z68"/>
    <mergeCell ref="V62:Z62"/>
    <mergeCell ref="A64:Z64"/>
    <mergeCell ref="A65:E65"/>
    <mergeCell ref="F65:K65"/>
    <mergeCell ref="L65:N65"/>
    <mergeCell ref="O65:S65"/>
    <mergeCell ref="T65:W65"/>
    <mergeCell ref="X65:Z65"/>
    <mergeCell ref="A36:B36"/>
    <mergeCell ref="C41:E41"/>
    <mergeCell ref="A45:Z45"/>
    <mergeCell ref="A46:Z48"/>
    <mergeCell ref="A57:E63"/>
    <mergeCell ref="F57:W60"/>
    <mergeCell ref="X57:Z58"/>
    <mergeCell ref="X59:Z60"/>
    <mergeCell ref="G62:R62"/>
    <mergeCell ref="T62:U62"/>
    <mergeCell ref="U30:V30"/>
    <mergeCell ref="W30:Y30"/>
    <mergeCell ref="A31:Y31"/>
    <mergeCell ref="A33:Z33"/>
    <mergeCell ref="A34:Z34"/>
    <mergeCell ref="M35:R35"/>
    <mergeCell ref="B30:J30"/>
    <mergeCell ref="K30:L30"/>
    <mergeCell ref="M30:N30"/>
    <mergeCell ref="O30:P30"/>
    <mergeCell ref="Q30:R30"/>
    <mergeCell ref="S30:T30"/>
    <mergeCell ref="U28:V28"/>
    <mergeCell ref="W28:Y28"/>
    <mergeCell ref="B29:J29"/>
    <mergeCell ref="K29:L29"/>
    <mergeCell ref="M29:N29"/>
    <mergeCell ref="O29:P29"/>
    <mergeCell ref="Q29:R29"/>
    <mergeCell ref="S29:T29"/>
    <mergeCell ref="U29:V29"/>
    <mergeCell ref="W29:Y29"/>
    <mergeCell ref="B28:J28"/>
    <mergeCell ref="K28:L28"/>
    <mergeCell ref="M28:N28"/>
    <mergeCell ref="O28:P28"/>
    <mergeCell ref="Q28:R28"/>
    <mergeCell ref="S28:T28"/>
    <mergeCell ref="U26:V26"/>
    <mergeCell ref="W26:Y26"/>
    <mergeCell ref="B27:J27"/>
    <mergeCell ref="K27:L27"/>
    <mergeCell ref="M27:N27"/>
    <mergeCell ref="O27:P27"/>
    <mergeCell ref="Q27:R27"/>
    <mergeCell ref="S27:T27"/>
    <mergeCell ref="U27:V27"/>
    <mergeCell ref="W27:Y27"/>
    <mergeCell ref="B26:J26"/>
    <mergeCell ref="K26:L26"/>
    <mergeCell ref="M26:N26"/>
    <mergeCell ref="O26:P26"/>
    <mergeCell ref="Q26:R26"/>
    <mergeCell ref="S26:T26"/>
    <mergeCell ref="W24:Y24"/>
    <mergeCell ref="B25:J25"/>
    <mergeCell ref="K25:L25"/>
    <mergeCell ref="M25:N25"/>
    <mergeCell ref="O25:P25"/>
    <mergeCell ref="Q25:R25"/>
    <mergeCell ref="S25:T25"/>
    <mergeCell ref="U25:V25"/>
    <mergeCell ref="W25:Y25"/>
    <mergeCell ref="U23:V23"/>
    <mergeCell ref="B24:J24"/>
    <mergeCell ref="K24:L24"/>
    <mergeCell ref="M24:N24"/>
    <mergeCell ref="O24:P24"/>
    <mergeCell ref="Q24:R24"/>
    <mergeCell ref="S24:T24"/>
    <mergeCell ref="U24:V24"/>
    <mergeCell ref="M22:N22"/>
    <mergeCell ref="O22:P22"/>
    <mergeCell ref="Q22:R22"/>
    <mergeCell ref="S22:T22"/>
    <mergeCell ref="U22:V22"/>
    <mergeCell ref="K23:L23"/>
    <mergeCell ref="M23:N23"/>
    <mergeCell ref="O23:P23"/>
    <mergeCell ref="Q23:R23"/>
    <mergeCell ref="S23:T23"/>
    <mergeCell ref="A17:C18"/>
    <mergeCell ref="D17:Y18"/>
    <mergeCell ref="Z17:Z18"/>
    <mergeCell ref="A20:Z20"/>
    <mergeCell ref="A21:A23"/>
    <mergeCell ref="B21:J23"/>
    <mergeCell ref="K21:V21"/>
    <mergeCell ref="W21:Y23"/>
    <mergeCell ref="Z21:Z23"/>
    <mergeCell ref="K22:L22"/>
    <mergeCell ref="A13:E13"/>
    <mergeCell ref="F13:R13"/>
    <mergeCell ref="S13:T13"/>
    <mergeCell ref="U13:Z13"/>
    <mergeCell ref="A15:Z15"/>
    <mergeCell ref="A16:C16"/>
    <mergeCell ref="D16:Y16"/>
    <mergeCell ref="A10:E11"/>
    <mergeCell ref="F10:Z11"/>
    <mergeCell ref="A12:E12"/>
    <mergeCell ref="F12:R12"/>
    <mergeCell ref="S12:T12"/>
    <mergeCell ref="U12:Z12"/>
    <mergeCell ref="A8:Z8"/>
    <mergeCell ref="A9:E9"/>
    <mergeCell ref="F9:K9"/>
    <mergeCell ref="L9:N9"/>
    <mergeCell ref="O9:S9"/>
    <mergeCell ref="T9:W9"/>
    <mergeCell ref="X9:Z9"/>
    <mergeCell ref="A1:E7"/>
    <mergeCell ref="F1:W4"/>
    <mergeCell ref="X1:Z2"/>
    <mergeCell ref="X3:Z4"/>
    <mergeCell ref="G6:R6"/>
    <mergeCell ref="T6:U6"/>
    <mergeCell ref="V6:Z6"/>
  </mergeCells>
  <pageMargins left="0.7" right="0.7" top="0.75" bottom="0.75" header="0.3" footer="0.3"/>
  <pageSetup paperSize="9" scale="57" orientation="landscape" r:id="rId1"/>
  <rowBreaks count="5" manualBreakCount="5">
    <brk id="56" max="16383" man="1"/>
    <brk id="110" max="16383" man="1"/>
    <brk id="246" max="16383" man="1"/>
    <brk id="1743" max="16383" man="1"/>
    <brk id="1799" max="16383"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5C2B9-F1E6-4AB8-9CE1-E423F4EEB800}">
  <dimension ref="A1:AC2041"/>
  <sheetViews>
    <sheetView topLeftCell="P556" zoomScale="88" zoomScaleNormal="88" workbookViewId="0">
      <selection activeCell="AC569" sqref="AC569"/>
    </sheetView>
  </sheetViews>
  <sheetFormatPr baseColWidth="10" defaultRowHeight="14.4"/>
  <cols>
    <col min="1" max="25" width="5.6640625" style="1300" customWidth="1"/>
    <col min="26" max="26" width="13.6640625" style="1300" customWidth="1"/>
    <col min="27" max="256" width="11.5546875" style="1300"/>
    <col min="257" max="281" width="5.6640625" style="1300" customWidth="1"/>
    <col min="282" max="282" width="13.6640625" style="1300" customWidth="1"/>
    <col min="283" max="512" width="11.5546875" style="1300"/>
    <col min="513" max="537" width="5.6640625" style="1300" customWidth="1"/>
    <col min="538" max="538" width="13.6640625" style="1300" customWidth="1"/>
    <col min="539" max="768" width="11.5546875" style="1300"/>
    <col min="769" max="793" width="5.6640625" style="1300" customWidth="1"/>
    <col min="794" max="794" width="13.6640625" style="1300" customWidth="1"/>
    <col min="795" max="1024" width="11.5546875" style="1300"/>
    <col min="1025" max="1049" width="5.6640625" style="1300" customWidth="1"/>
    <col min="1050" max="1050" width="13.6640625" style="1300" customWidth="1"/>
    <col min="1051" max="1280" width="11.5546875" style="1300"/>
    <col min="1281" max="1305" width="5.6640625" style="1300" customWidth="1"/>
    <col min="1306" max="1306" width="13.6640625" style="1300" customWidth="1"/>
    <col min="1307" max="1536" width="11.5546875" style="1300"/>
    <col min="1537" max="1561" width="5.6640625" style="1300" customWidth="1"/>
    <col min="1562" max="1562" width="13.6640625" style="1300" customWidth="1"/>
    <col min="1563" max="1792" width="11.5546875" style="1300"/>
    <col min="1793" max="1817" width="5.6640625" style="1300" customWidth="1"/>
    <col min="1818" max="1818" width="13.6640625" style="1300" customWidth="1"/>
    <col min="1819" max="2048" width="11.5546875" style="1300"/>
    <col min="2049" max="2073" width="5.6640625" style="1300" customWidth="1"/>
    <col min="2074" max="2074" width="13.6640625" style="1300" customWidth="1"/>
    <col min="2075" max="2304" width="11.5546875" style="1300"/>
    <col min="2305" max="2329" width="5.6640625" style="1300" customWidth="1"/>
    <col min="2330" max="2330" width="13.6640625" style="1300" customWidth="1"/>
    <col min="2331" max="2560" width="11.5546875" style="1300"/>
    <col min="2561" max="2585" width="5.6640625" style="1300" customWidth="1"/>
    <col min="2586" max="2586" width="13.6640625" style="1300" customWidth="1"/>
    <col min="2587" max="2816" width="11.5546875" style="1300"/>
    <col min="2817" max="2841" width="5.6640625" style="1300" customWidth="1"/>
    <col min="2842" max="2842" width="13.6640625" style="1300" customWidth="1"/>
    <col min="2843" max="3072" width="11.5546875" style="1300"/>
    <col min="3073" max="3097" width="5.6640625" style="1300" customWidth="1"/>
    <col min="3098" max="3098" width="13.6640625" style="1300" customWidth="1"/>
    <col min="3099" max="3328" width="11.5546875" style="1300"/>
    <col min="3329" max="3353" width="5.6640625" style="1300" customWidth="1"/>
    <col min="3354" max="3354" width="13.6640625" style="1300" customWidth="1"/>
    <col min="3355" max="3584" width="11.5546875" style="1300"/>
    <col min="3585" max="3609" width="5.6640625" style="1300" customWidth="1"/>
    <col min="3610" max="3610" width="13.6640625" style="1300" customWidth="1"/>
    <col min="3611" max="3840" width="11.5546875" style="1300"/>
    <col min="3841" max="3865" width="5.6640625" style="1300" customWidth="1"/>
    <col min="3866" max="3866" width="13.6640625" style="1300" customWidth="1"/>
    <col min="3867" max="4096" width="11.5546875" style="1300"/>
    <col min="4097" max="4121" width="5.6640625" style="1300" customWidth="1"/>
    <col min="4122" max="4122" width="13.6640625" style="1300" customWidth="1"/>
    <col min="4123" max="4352" width="11.5546875" style="1300"/>
    <col min="4353" max="4377" width="5.6640625" style="1300" customWidth="1"/>
    <col min="4378" max="4378" width="13.6640625" style="1300" customWidth="1"/>
    <col min="4379" max="4608" width="11.5546875" style="1300"/>
    <col min="4609" max="4633" width="5.6640625" style="1300" customWidth="1"/>
    <col min="4634" max="4634" width="13.6640625" style="1300" customWidth="1"/>
    <col min="4635" max="4864" width="11.5546875" style="1300"/>
    <col min="4865" max="4889" width="5.6640625" style="1300" customWidth="1"/>
    <col min="4890" max="4890" width="13.6640625" style="1300" customWidth="1"/>
    <col min="4891" max="5120" width="11.5546875" style="1300"/>
    <col min="5121" max="5145" width="5.6640625" style="1300" customWidth="1"/>
    <col min="5146" max="5146" width="13.6640625" style="1300" customWidth="1"/>
    <col min="5147" max="5376" width="11.5546875" style="1300"/>
    <col min="5377" max="5401" width="5.6640625" style="1300" customWidth="1"/>
    <col min="5402" max="5402" width="13.6640625" style="1300" customWidth="1"/>
    <col min="5403" max="5632" width="11.5546875" style="1300"/>
    <col min="5633" max="5657" width="5.6640625" style="1300" customWidth="1"/>
    <col min="5658" max="5658" width="13.6640625" style="1300" customWidth="1"/>
    <col min="5659" max="5888" width="11.5546875" style="1300"/>
    <col min="5889" max="5913" width="5.6640625" style="1300" customWidth="1"/>
    <col min="5914" max="5914" width="13.6640625" style="1300" customWidth="1"/>
    <col min="5915" max="6144" width="11.5546875" style="1300"/>
    <col min="6145" max="6169" width="5.6640625" style="1300" customWidth="1"/>
    <col min="6170" max="6170" width="13.6640625" style="1300" customWidth="1"/>
    <col min="6171" max="6400" width="11.5546875" style="1300"/>
    <col min="6401" max="6425" width="5.6640625" style="1300" customWidth="1"/>
    <col min="6426" max="6426" width="13.6640625" style="1300" customWidth="1"/>
    <col min="6427" max="6656" width="11.5546875" style="1300"/>
    <col min="6657" max="6681" width="5.6640625" style="1300" customWidth="1"/>
    <col min="6682" max="6682" width="13.6640625" style="1300" customWidth="1"/>
    <col min="6683" max="6912" width="11.5546875" style="1300"/>
    <col min="6913" max="6937" width="5.6640625" style="1300" customWidth="1"/>
    <col min="6938" max="6938" width="13.6640625" style="1300" customWidth="1"/>
    <col min="6939" max="7168" width="11.5546875" style="1300"/>
    <col min="7169" max="7193" width="5.6640625" style="1300" customWidth="1"/>
    <col min="7194" max="7194" width="13.6640625" style="1300" customWidth="1"/>
    <col min="7195" max="7424" width="11.5546875" style="1300"/>
    <col min="7425" max="7449" width="5.6640625" style="1300" customWidth="1"/>
    <col min="7450" max="7450" width="13.6640625" style="1300" customWidth="1"/>
    <col min="7451" max="7680" width="11.5546875" style="1300"/>
    <col min="7681" max="7705" width="5.6640625" style="1300" customWidth="1"/>
    <col min="7706" max="7706" width="13.6640625" style="1300" customWidth="1"/>
    <col min="7707" max="7936" width="11.5546875" style="1300"/>
    <col min="7937" max="7961" width="5.6640625" style="1300" customWidth="1"/>
    <col min="7962" max="7962" width="13.6640625" style="1300" customWidth="1"/>
    <col min="7963" max="8192" width="11.5546875" style="1300"/>
    <col min="8193" max="8217" width="5.6640625" style="1300" customWidth="1"/>
    <col min="8218" max="8218" width="13.6640625" style="1300" customWidth="1"/>
    <col min="8219" max="8448" width="11.5546875" style="1300"/>
    <col min="8449" max="8473" width="5.6640625" style="1300" customWidth="1"/>
    <col min="8474" max="8474" width="13.6640625" style="1300" customWidth="1"/>
    <col min="8475" max="8704" width="11.5546875" style="1300"/>
    <col min="8705" max="8729" width="5.6640625" style="1300" customWidth="1"/>
    <col min="8730" max="8730" width="13.6640625" style="1300" customWidth="1"/>
    <col min="8731" max="8960" width="11.5546875" style="1300"/>
    <col min="8961" max="8985" width="5.6640625" style="1300" customWidth="1"/>
    <col min="8986" max="8986" width="13.6640625" style="1300" customWidth="1"/>
    <col min="8987" max="9216" width="11.5546875" style="1300"/>
    <col min="9217" max="9241" width="5.6640625" style="1300" customWidth="1"/>
    <col min="9242" max="9242" width="13.6640625" style="1300" customWidth="1"/>
    <col min="9243" max="9472" width="11.5546875" style="1300"/>
    <col min="9473" max="9497" width="5.6640625" style="1300" customWidth="1"/>
    <col min="9498" max="9498" width="13.6640625" style="1300" customWidth="1"/>
    <col min="9499" max="9728" width="11.5546875" style="1300"/>
    <col min="9729" max="9753" width="5.6640625" style="1300" customWidth="1"/>
    <col min="9754" max="9754" width="13.6640625" style="1300" customWidth="1"/>
    <col min="9755" max="9984" width="11.5546875" style="1300"/>
    <col min="9985" max="10009" width="5.6640625" style="1300" customWidth="1"/>
    <col min="10010" max="10010" width="13.6640625" style="1300" customWidth="1"/>
    <col min="10011" max="10240" width="11.5546875" style="1300"/>
    <col min="10241" max="10265" width="5.6640625" style="1300" customWidth="1"/>
    <col min="10266" max="10266" width="13.6640625" style="1300" customWidth="1"/>
    <col min="10267" max="10496" width="11.5546875" style="1300"/>
    <col min="10497" max="10521" width="5.6640625" style="1300" customWidth="1"/>
    <col min="10522" max="10522" width="13.6640625" style="1300" customWidth="1"/>
    <col min="10523" max="10752" width="11.5546875" style="1300"/>
    <col min="10753" max="10777" width="5.6640625" style="1300" customWidth="1"/>
    <col min="10778" max="10778" width="13.6640625" style="1300" customWidth="1"/>
    <col min="10779" max="11008" width="11.5546875" style="1300"/>
    <col min="11009" max="11033" width="5.6640625" style="1300" customWidth="1"/>
    <col min="11034" max="11034" width="13.6640625" style="1300" customWidth="1"/>
    <col min="11035" max="11264" width="11.5546875" style="1300"/>
    <col min="11265" max="11289" width="5.6640625" style="1300" customWidth="1"/>
    <col min="11290" max="11290" width="13.6640625" style="1300" customWidth="1"/>
    <col min="11291" max="11520" width="11.5546875" style="1300"/>
    <col min="11521" max="11545" width="5.6640625" style="1300" customWidth="1"/>
    <col min="11546" max="11546" width="13.6640625" style="1300" customWidth="1"/>
    <col min="11547" max="11776" width="11.5546875" style="1300"/>
    <col min="11777" max="11801" width="5.6640625" style="1300" customWidth="1"/>
    <col min="11802" max="11802" width="13.6640625" style="1300" customWidth="1"/>
    <col min="11803" max="12032" width="11.5546875" style="1300"/>
    <col min="12033" max="12057" width="5.6640625" style="1300" customWidth="1"/>
    <col min="12058" max="12058" width="13.6640625" style="1300" customWidth="1"/>
    <col min="12059" max="12288" width="11.5546875" style="1300"/>
    <col min="12289" max="12313" width="5.6640625" style="1300" customWidth="1"/>
    <col min="12314" max="12314" width="13.6640625" style="1300" customWidth="1"/>
    <col min="12315" max="12544" width="11.5546875" style="1300"/>
    <col min="12545" max="12569" width="5.6640625" style="1300" customWidth="1"/>
    <col min="12570" max="12570" width="13.6640625" style="1300" customWidth="1"/>
    <col min="12571" max="12800" width="11.5546875" style="1300"/>
    <col min="12801" max="12825" width="5.6640625" style="1300" customWidth="1"/>
    <col min="12826" max="12826" width="13.6640625" style="1300" customWidth="1"/>
    <col min="12827" max="13056" width="11.5546875" style="1300"/>
    <col min="13057" max="13081" width="5.6640625" style="1300" customWidth="1"/>
    <col min="13082" max="13082" width="13.6640625" style="1300" customWidth="1"/>
    <col min="13083" max="13312" width="11.5546875" style="1300"/>
    <col min="13313" max="13337" width="5.6640625" style="1300" customWidth="1"/>
    <col min="13338" max="13338" width="13.6640625" style="1300" customWidth="1"/>
    <col min="13339" max="13568" width="11.5546875" style="1300"/>
    <col min="13569" max="13593" width="5.6640625" style="1300" customWidth="1"/>
    <col min="13594" max="13594" width="13.6640625" style="1300" customWidth="1"/>
    <col min="13595" max="13824" width="11.5546875" style="1300"/>
    <col min="13825" max="13849" width="5.6640625" style="1300" customWidth="1"/>
    <col min="13850" max="13850" width="13.6640625" style="1300" customWidth="1"/>
    <col min="13851" max="14080" width="11.5546875" style="1300"/>
    <col min="14081" max="14105" width="5.6640625" style="1300" customWidth="1"/>
    <col min="14106" max="14106" width="13.6640625" style="1300" customWidth="1"/>
    <col min="14107" max="14336" width="11.5546875" style="1300"/>
    <col min="14337" max="14361" width="5.6640625" style="1300" customWidth="1"/>
    <col min="14362" max="14362" width="13.6640625" style="1300" customWidth="1"/>
    <col min="14363" max="14592" width="11.5546875" style="1300"/>
    <col min="14593" max="14617" width="5.6640625" style="1300" customWidth="1"/>
    <col min="14618" max="14618" width="13.6640625" style="1300" customWidth="1"/>
    <col min="14619" max="14848" width="11.5546875" style="1300"/>
    <col min="14849" max="14873" width="5.6640625" style="1300" customWidth="1"/>
    <col min="14874" max="14874" width="13.6640625" style="1300" customWidth="1"/>
    <col min="14875" max="15104" width="11.5546875" style="1300"/>
    <col min="15105" max="15129" width="5.6640625" style="1300" customWidth="1"/>
    <col min="15130" max="15130" width="13.6640625" style="1300" customWidth="1"/>
    <col min="15131" max="15360" width="11.5546875" style="1300"/>
    <col min="15361" max="15385" width="5.6640625" style="1300" customWidth="1"/>
    <col min="15386" max="15386" width="13.6640625" style="1300" customWidth="1"/>
    <col min="15387" max="15616" width="11.5546875" style="1300"/>
    <col min="15617" max="15641" width="5.6640625" style="1300" customWidth="1"/>
    <col min="15642" max="15642" width="13.6640625" style="1300" customWidth="1"/>
    <col min="15643" max="15872" width="11.5546875" style="1300"/>
    <col min="15873" max="15897" width="5.6640625" style="1300" customWidth="1"/>
    <col min="15898" max="15898" width="13.6640625" style="1300" customWidth="1"/>
    <col min="15899" max="16128" width="11.5546875" style="1300"/>
    <col min="16129" max="16153" width="5.6640625" style="1300" customWidth="1"/>
    <col min="16154" max="16154" width="13.6640625" style="1300" customWidth="1"/>
    <col min="16155" max="16384" width="11.5546875" style="1300"/>
  </cols>
  <sheetData>
    <row r="1" spans="1:26">
      <c r="A1" s="1295"/>
      <c r="B1" s="1295"/>
      <c r="C1" s="1295"/>
      <c r="D1" s="1295"/>
      <c r="E1" s="1295"/>
      <c r="F1" s="1565" t="s">
        <v>387</v>
      </c>
      <c r="G1" s="1565"/>
      <c r="H1" s="1565"/>
      <c r="I1" s="1565"/>
      <c r="J1" s="1565"/>
      <c r="K1" s="1565"/>
      <c r="L1" s="1565"/>
      <c r="M1" s="1565"/>
      <c r="N1" s="1565"/>
      <c r="O1" s="1565"/>
      <c r="P1" s="1565"/>
      <c r="Q1" s="1565"/>
      <c r="R1" s="1565"/>
      <c r="S1" s="1565"/>
      <c r="T1" s="1565"/>
      <c r="U1" s="1565"/>
      <c r="V1" s="1565"/>
      <c r="W1" s="1566"/>
      <c r="X1" s="1299" t="s">
        <v>292</v>
      </c>
      <c r="Y1" s="1299"/>
      <c r="Z1" s="1299"/>
    </row>
    <row r="2" spans="1:26">
      <c r="A2" s="1295"/>
      <c r="B2" s="1295"/>
      <c r="C2" s="1295"/>
      <c r="D2" s="1295"/>
      <c r="E2" s="1295"/>
      <c r="F2" s="1567"/>
      <c r="G2" s="1567"/>
      <c r="H2" s="1567"/>
      <c r="I2" s="1567"/>
      <c r="J2" s="1567"/>
      <c r="K2" s="1567"/>
      <c r="L2" s="1567"/>
      <c r="M2" s="1567"/>
      <c r="N2" s="1567"/>
      <c r="O2" s="1567"/>
      <c r="P2" s="1567"/>
      <c r="Q2" s="1567"/>
      <c r="R2" s="1567"/>
      <c r="S2" s="1567"/>
      <c r="T2" s="1567"/>
      <c r="U2" s="1567"/>
      <c r="V2" s="1567"/>
      <c r="W2" s="1568"/>
      <c r="X2" s="1299"/>
      <c r="Y2" s="1299"/>
      <c r="Z2" s="1299"/>
    </row>
    <row r="3" spans="1:26">
      <c r="A3" s="1295"/>
      <c r="B3" s="1295"/>
      <c r="C3" s="1295"/>
      <c r="D3" s="1295"/>
      <c r="E3" s="1295"/>
      <c r="F3" s="1567"/>
      <c r="G3" s="1567"/>
      <c r="H3" s="1567"/>
      <c r="I3" s="1567"/>
      <c r="J3" s="1567"/>
      <c r="K3" s="1567"/>
      <c r="L3" s="1567"/>
      <c r="M3" s="1567"/>
      <c r="N3" s="1567"/>
      <c r="O3" s="1567"/>
      <c r="P3" s="1567"/>
      <c r="Q3" s="1567"/>
      <c r="R3" s="1567"/>
      <c r="S3" s="1567"/>
      <c r="T3" s="1567"/>
      <c r="U3" s="1567"/>
      <c r="V3" s="1567"/>
      <c r="W3" s="1568"/>
      <c r="X3" s="1299" t="s">
        <v>293</v>
      </c>
      <c r="Y3" s="1299"/>
      <c r="Z3" s="1299"/>
    </row>
    <row r="4" spans="1:26">
      <c r="A4" s="1295"/>
      <c r="B4" s="1295"/>
      <c r="C4" s="1295"/>
      <c r="D4" s="1295"/>
      <c r="E4" s="1295"/>
      <c r="F4" s="1569"/>
      <c r="G4" s="1569"/>
      <c r="H4" s="1569"/>
      <c r="I4" s="1569"/>
      <c r="J4" s="1569"/>
      <c r="K4" s="1569"/>
      <c r="L4" s="1569"/>
      <c r="M4" s="1569"/>
      <c r="N4" s="1569"/>
      <c r="O4" s="1569"/>
      <c r="P4" s="1569"/>
      <c r="Q4" s="1569"/>
      <c r="R4" s="1569"/>
      <c r="S4" s="1569"/>
      <c r="T4" s="1569"/>
      <c r="U4" s="1569"/>
      <c r="V4" s="1569"/>
      <c r="W4" s="1570"/>
      <c r="X4" s="1299"/>
      <c r="Y4" s="1299"/>
      <c r="Z4" s="1299"/>
    </row>
    <row r="5" spans="1:26">
      <c r="A5" s="1295"/>
      <c r="B5" s="1295"/>
      <c r="C5" s="1295"/>
      <c r="D5" s="1295"/>
      <c r="E5" s="1295"/>
      <c r="F5" s="1308"/>
      <c r="G5" s="1308"/>
      <c r="H5" s="1308"/>
      <c r="I5" s="1308"/>
      <c r="J5" s="1308"/>
      <c r="K5" s="1308"/>
      <c r="L5" s="1308"/>
      <c r="M5" s="1308"/>
      <c r="N5" s="1308"/>
      <c r="O5" s="1308"/>
      <c r="P5" s="1308"/>
      <c r="Q5" s="1308"/>
      <c r="R5" s="1308"/>
      <c r="S5" s="1308"/>
      <c r="T5" s="1308"/>
      <c r="U5" s="1309"/>
      <c r="V5" s="1309"/>
      <c r="W5" s="1309"/>
      <c r="X5" s="1309"/>
      <c r="Y5" s="1308"/>
      <c r="Z5" s="1308"/>
    </row>
    <row r="6" spans="1:26" ht="15.6">
      <c r="A6" s="1295"/>
      <c r="B6" s="1295"/>
      <c r="C6" s="1295"/>
      <c r="D6" s="1295"/>
      <c r="E6" s="1295"/>
      <c r="F6" s="1571"/>
      <c r="G6" s="1311"/>
      <c r="H6" s="1311"/>
      <c r="I6" s="1311"/>
      <c r="J6" s="1311"/>
      <c r="K6" s="1311"/>
      <c r="L6" s="1311"/>
      <c r="M6" s="1311"/>
      <c r="N6" s="1311"/>
      <c r="O6" s="1311"/>
      <c r="P6" s="1311"/>
      <c r="Q6" s="1311"/>
      <c r="R6" s="1311"/>
      <c r="S6" s="1312"/>
      <c r="T6" s="1313" t="s">
        <v>294</v>
      </c>
      <c r="U6" s="1313"/>
      <c r="V6" s="1314"/>
      <c r="W6" s="1315"/>
      <c r="X6" s="1315"/>
      <c r="Y6" s="1315"/>
      <c r="Z6" s="1316"/>
    </row>
    <row r="7" spans="1:26">
      <c r="A7" s="1295"/>
      <c r="B7" s="1295"/>
      <c r="C7" s="1295"/>
      <c r="D7" s="1295"/>
      <c r="E7" s="1295"/>
      <c r="F7" s="1308"/>
      <c r="G7" s="1308"/>
      <c r="H7" s="1308"/>
      <c r="I7" s="1308"/>
      <c r="J7" s="1308"/>
      <c r="K7" s="1308"/>
      <c r="L7" s="1308"/>
      <c r="M7" s="1308"/>
      <c r="N7" s="1308"/>
      <c r="O7" s="1308"/>
      <c r="P7" s="1308"/>
      <c r="Q7" s="1308"/>
      <c r="R7" s="1308"/>
      <c r="S7" s="1308"/>
      <c r="T7" s="1308"/>
      <c r="U7" s="1309"/>
      <c r="V7" s="1309"/>
      <c r="W7" s="1309"/>
      <c r="X7" s="1309"/>
      <c r="Y7" s="1308"/>
      <c r="Z7" s="1308"/>
    </row>
    <row r="8" spans="1:26">
      <c r="A8" s="1320" t="s">
        <v>295</v>
      </c>
      <c r="B8" s="1321"/>
      <c r="C8" s="1321"/>
      <c r="D8" s="1321"/>
      <c r="E8" s="1321"/>
      <c r="F8" s="1321"/>
      <c r="G8" s="1321"/>
      <c r="H8" s="1321"/>
      <c r="I8" s="1321"/>
      <c r="J8" s="1321"/>
      <c r="K8" s="1321"/>
      <c r="L8" s="1321"/>
      <c r="M8" s="1321"/>
      <c r="N8" s="1321"/>
      <c r="O8" s="1321"/>
      <c r="P8" s="1321"/>
      <c r="Q8" s="1321"/>
      <c r="R8" s="1321"/>
      <c r="S8" s="1321"/>
      <c r="T8" s="1321"/>
      <c r="U8" s="1321"/>
      <c r="V8" s="1321"/>
      <c r="W8" s="1321"/>
      <c r="X8" s="1321"/>
      <c r="Y8" s="1321"/>
      <c r="Z8" s="1322"/>
    </row>
    <row r="9" spans="1:26">
      <c r="A9" s="1323" t="s">
        <v>296</v>
      </c>
      <c r="B9" s="1323"/>
      <c r="C9" s="1323"/>
      <c r="D9" s="1323"/>
      <c r="E9" s="1323"/>
      <c r="F9" s="1324"/>
      <c r="G9" s="1324"/>
      <c r="H9" s="1324"/>
      <c r="I9" s="1324"/>
      <c r="J9" s="1324"/>
      <c r="K9" s="1324"/>
      <c r="L9" s="1325" t="s">
        <v>297</v>
      </c>
      <c r="M9" s="1325"/>
      <c r="N9" s="1325"/>
      <c r="O9" s="1326"/>
      <c r="P9" s="1327"/>
      <c r="Q9" s="1327"/>
      <c r="R9" s="1327"/>
      <c r="S9" s="1327"/>
      <c r="T9" s="1325" t="s">
        <v>298</v>
      </c>
      <c r="U9" s="1325"/>
      <c r="V9" s="1325"/>
      <c r="W9" s="1325"/>
      <c r="X9" s="1328"/>
      <c r="Y9" s="1329"/>
      <c r="Z9" s="1330"/>
    </row>
    <row r="10" spans="1:26">
      <c r="A10" s="1331" t="s">
        <v>299</v>
      </c>
      <c r="B10" s="1332"/>
      <c r="C10" s="1332"/>
      <c r="D10" s="1332"/>
      <c r="E10" s="1333"/>
      <c r="F10" s="1334" t="s">
        <v>343</v>
      </c>
      <c r="G10" s="1335"/>
      <c r="H10" s="1335"/>
      <c r="I10" s="1335"/>
      <c r="J10" s="1335"/>
      <c r="K10" s="1335"/>
      <c r="L10" s="1335"/>
      <c r="M10" s="1335"/>
      <c r="N10" s="1335"/>
      <c r="O10" s="1335"/>
      <c r="P10" s="1335"/>
      <c r="Q10" s="1335"/>
      <c r="R10" s="1335"/>
      <c r="S10" s="1335"/>
      <c r="T10" s="1335"/>
      <c r="U10" s="1335"/>
      <c r="V10" s="1335"/>
      <c r="W10" s="1335"/>
      <c r="X10" s="1335"/>
      <c r="Y10" s="1335"/>
      <c r="Z10" s="1336"/>
    </row>
    <row r="11" spans="1:26">
      <c r="A11" s="1337"/>
      <c r="B11" s="1338"/>
      <c r="C11" s="1338"/>
      <c r="D11" s="1338"/>
      <c r="E11" s="1339"/>
      <c r="F11" s="1340"/>
      <c r="G11" s="1341"/>
      <c r="H11" s="1341"/>
      <c r="I11" s="1341"/>
      <c r="J11" s="1341"/>
      <c r="K11" s="1341"/>
      <c r="L11" s="1341"/>
      <c r="M11" s="1341"/>
      <c r="N11" s="1341"/>
      <c r="O11" s="1341"/>
      <c r="P11" s="1341"/>
      <c r="Q11" s="1341"/>
      <c r="R11" s="1341"/>
      <c r="S11" s="1341"/>
      <c r="T11" s="1341"/>
      <c r="U11" s="1341"/>
      <c r="V11" s="1341"/>
      <c r="W11" s="1341"/>
      <c r="X11" s="1341"/>
      <c r="Y11" s="1341"/>
      <c r="Z11" s="1342"/>
    </row>
    <row r="12" spans="1:26">
      <c r="A12" s="1343" t="s">
        <v>301</v>
      </c>
      <c r="B12" s="1343"/>
      <c r="C12" s="1343"/>
      <c r="D12" s="1343"/>
      <c r="E12" s="1343"/>
      <c r="F12" s="1324"/>
      <c r="G12" s="1324"/>
      <c r="H12" s="1324"/>
      <c r="I12" s="1324"/>
      <c r="J12" s="1324"/>
      <c r="K12" s="1324"/>
      <c r="L12" s="1324"/>
      <c r="M12" s="1324"/>
      <c r="N12" s="1324"/>
      <c r="O12" s="1324"/>
      <c r="P12" s="1324"/>
      <c r="Q12" s="1324"/>
      <c r="R12" s="1324"/>
      <c r="S12" s="1344" t="s">
        <v>302</v>
      </c>
      <c r="T12" s="1345"/>
      <c r="U12" s="1346"/>
      <c r="V12" s="1347"/>
      <c r="W12" s="1347"/>
      <c r="X12" s="1347"/>
      <c r="Y12" s="1347"/>
      <c r="Z12" s="1348"/>
    </row>
    <row r="13" spans="1:26">
      <c r="A13" s="1343" t="s">
        <v>303</v>
      </c>
      <c r="B13" s="1343"/>
      <c r="C13" s="1343"/>
      <c r="D13" s="1343"/>
      <c r="E13" s="1343"/>
      <c r="F13" s="1324"/>
      <c r="G13" s="1324"/>
      <c r="H13" s="1324"/>
      <c r="I13" s="1324"/>
      <c r="J13" s="1324"/>
      <c r="K13" s="1324"/>
      <c r="L13" s="1324"/>
      <c r="M13" s="1324"/>
      <c r="N13" s="1324"/>
      <c r="O13" s="1324"/>
      <c r="P13" s="1324"/>
      <c r="Q13" s="1324"/>
      <c r="R13" s="1324"/>
      <c r="S13" s="1344" t="s">
        <v>304</v>
      </c>
      <c r="T13" s="1345"/>
      <c r="U13" s="1346"/>
      <c r="V13" s="1347"/>
      <c r="W13" s="1347"/>
      <c r="X13" s="1347"/>
      <c r="Y13" s="1347"/>
      <c r="Z13" s="1348"/>
    </row>
    <row r="14" spans="1:26">
      <c r="A14" s="1349"/>
      <c r="B14" s="1349"/>
      <c r="C14" s="1349"/>
      <c r="D14" s="1349"/>
      <c r="E14" s="1349"/>
      <c r="F14" s="1350"/>
      <c r="G14" s="1350"/>
      <c r="H14" s="1350"/>
      <c r="I14" s="1350"/>
      <c r="J14" s="1350"/>
      <c r="K14" s="1350"/>
      <c r="L14" s="1350"/>
      <c r="M14" s="1350"/>
      <c r="N14" s="1350"/>
      <c r="O14" s="1350"/>
      <c r="P14" s="1350"/>
      <c r="Q14" s="1350"/>
      <c r="R14" s="1350"/>
      <c r="S14" s="1350"/>
      <c r="T14" s="1350"/>
      <c r="U14" s="1350"/>
      <c r="V14" s="1350"/>
      <c r="W14" s="1350"/>
      <c r="X14" s="1350"/>
      <c r="Y14" s="1350"/>
      <c r="Z14" s="1351"/>
    </row>
    <row r="15" spans="1:26">
      <c r="A15" s="1320" t="s">
        <v>305</v>
      </c>
      <c r="B15" s="1321"/>
      <c r="C15" s="1321"/>
      <c r="D15" s="1321"/>
      <c r="E15" s="1321"/>
      <c r="F15" s="1321"/>
      <c r="G15" s="1321"/>
      <c r="H15" s="1321"/>
      <c r="I15" s="1321"/>
      <c r="J15" s="1321"/>
      <c r="K15" s="1321"/>
      <c r="L15" s="1321"/>
      <c r="M15" s="1321"/>
      <c r="N15" s="1321"/>
      <c r="O15" s="1321"/>
      <c r="P15" s="1321"/>
      <c r="Q15" s="1321"/>
      <c r="R15" s="1321"/>
      <c r="S15" s="1321"/>
      <c r="T15" s="1321"/>
      <c r="U15" s="1321"/>
      <c r="V15" s="1321"/>
      <c r="W15" s="1321"/>
      <c r="X15" s="1321"/>
      <c r="Y15" s="1321"/>
      <c r="Z15" s="1322"/>
    </row>
    <row r="16" spans="1:26">
      <c r="A16" s="1352" t="s">
        <v>306</v>
      </c>
      <c r="B16" s="1353"/>
      <c r="C16" s="1354"/>
      <c r="D16" s="1355" t="s">
        <v>69</v>
      </c>
      <c r="E16" s="1356"/>
      <c r="F16" s="1356"/>
      <c r="G16" s="1356"/>
      <c r="H16" s="1356"/>
      <c r="I16" s="1356"/>
      <c r="J16" s="1356"/>
      <c r="K16" s="1356"/>
      <c r="L16" s="1356"/>
      <c r="M16" s="1356"/>
      <c r="N16" s="1356"/>
      <c r="O16" s="1356"/>
      <c r="P16" s="1356"/>
      <c r="Q16" s="1356"/>
      <c r="R16" s="1356"/>
      <c r="S16" s="1356"/>
      <c r="T16" s="1356"/>
      <c r="U16" s="1356"/>
      <c r="V16" s="1356"/>
      <c r="W16" s="1356"/>
      <c r="X16" s="1356"/>
      <c r="Y16" s="1353"/>
      <c r="Z16" s="1357" t="s">
        <v>105</v>
      </c>
    </row>
    <row r="17" spans="1:28">
      <c r="A17" s="1358" t="s">
        <v>307</v>
      </c>
      <c r="B17" s="1359"/>
      <c r="C17" s="1360"/>
      <c r="D17" s="1361" t="s">
        <v>308</v>
      </c>
      <c r="E17" s="1359"/>
      <c r="F17" s="1359"/>
      <c r="G17" s="1359"/>
      <c r="H17" s="1359"/>
      <c r="I17" s="1359"/>
      <c r="J17" s="1359"/>
      <c r="K17" s="1359"/>
      <c r="L17" s="1359"/>
      <c r="M17" s="1359"/>
      <c r="N17" s="1359"/>
      <c r="O17" s="1359"/>
      <c r="P17" s="1359"/>
      <c r="Q17" s="1359"/>
      <c r="R17" s="1359"/>
      <c r="S17" s="1359"/>
      <c r="T17" s="1359"/>
      <c r="U17" s="1359"/>
      <c r="V17" s="1359"/>
      <c r="W17" s="1359"/>
      <c r="X17" s="1359"/>
      <c r="Y17" s="1360"/>
      <c r="Z17" s="1362" t="s">
        <v>117</v>
      </c>
    </row>
    <row r="18" spans="1:28">
      <c r="A18" s="1363"/>
      <c r="B18" s="1364"/>
      <c r="C18" s="1365"/>
      <c r="D18" s="1366"/>
      <c r="E18" s="1364"/>
      <c r="F18" s="1364"/>
      <c r="G18" s="1364"/>
      <c r="H18" s="1364"/>
      <c r="I18" s="1364"/>
      <c r="J18" s="1364"/>
      <c r="K18" s="1364"/>
      <c r="L18" s="1364"/>
      <c r="M18" s="1364"/>
      <c r="N18" s="1364"/>
      <c r="O18" s="1364"/>
      <c r="P18" s="1364"/>
      <c r="Q18" s="1364"/>
      <c r="R18" s="1364"/>
      <c r="S18" s="1364"/>
      <c r="T18" s="1364"/>
      <c r="U18" s="1364"/>
      <c r="V18" s="1364"/>
      <c r="W18" s="1364"/>
      <c r="X18" s="1364"/>
      <c r="Y18" s="1365"/>
      <c r="Z18" s="1367"/>
    </row>
    <row r="19" spans="1:28">
      <c r="A19" s="1350"/>
      <c r="B19" s="1350"/>
      <c r="C19" s="1350"/>
      <c r="D19" s="1350"/>
      <c r="E19" s="1350"/>
      <c r="F19" s="1350"/>
      <c r="G19" s="1350"/>
      <c r="H19" s="1350"/>
      <c r="I19" s="1350"/>
      <c r="J19" s="1350"/>
      <c r="K19" s="1350"/>
      <c r="L19" s="1350"/>
      <c r="M19" s="1350"/>
      <c r="N19" s="1350"/>
      <c r="O19" s="1350"/>
      <c r="P19" s="1350"/>
      <c r="Q19" s="1350"/>
      <c r="R19" s="1350"/>
      <c r="S19" s="1350"/>
      <c r="T19" s="1350"/>
      <c r="U19" s="1350"/>
      <c r="V19" s="1350"/>
      <c r="W19" s="1350"/>
      <c r="X19" s="1350"/>
      <c r="Y19" s="1350"/>
      <c r="Z19" s="1350"/>
    </row>
    <row r="20" spans="1:28">
      <c r="A20" s="1368" t="s">
        <v>309</v>
      </c>
      <c r="B20" s="1369"/>
      <c r="C20" s="1369"/>
      <c r="D20" s="1369"/>
      <c r="E20" s="1369"/>
      <c r="F20" s="1369"/>
      <c r="G20" s="1369"/>
      <c r="H20" s="1369"/>
      <c r="I20" s="1369"/>
      <c r="J20" s="1369"/>
      <c r="K20" s="1369"/>
      <c r="L20" s="1369"/>
      <c r="M20" s="1369"/>
      <c r="N20" s="1369"/>
      <c r="O20" s="1369"/>
      <c r="P20" s="1369"/>
      <c r="Q20" s="1369"/>
      <c r="R20" s="1369"/>
      <c r="S20" s="1369"/>
      <c r="T20" s="1369"/>
      <c r="U20" s="1369"/>
      <c r="V20" s="1369"/>
      <c r="W20" s="1369"/>
      <c r="X20" s="1369"/>
      <c r="Y20" s="1369"/>
      <c r="Z20" s="1369"/>
    </row>
    <row r="21" spans="1:28">
      <c r="A21" s="1370" t="s">
        <v>310</v>
      </c>
      <c r="B21" s="1371" t="s">
        <v>311</v>
      </c>
      <c r="C21" s="1372"/>
      <c r="D21" s="1372"/>
      <c r="E21" s="1372"/>
      <c r="F21" s="1372"/>
      <c r="G21" s="1372"/>
      <c r="H21" s="1372"/>
      <c r="I21" s="1372"/>
      <c r="J21" s="1373"/>
      <c r="K21" s="1374" t="s">
        <v>312</v>
      </c>
      <c r="L21" s="1374"/>
      <c r="M21" s="1374"/>
      <c r="N21" s="1374"/>
      <c r="O21" s="1374"/>
      <c r="P21" s="1374"/>
      <c r="Q21" s="1374"/>
      <c r="R21" s="1374"/>
      <c r="S21" s="1374"/>
      <c r="T21" s="1374"/>
      <c r="U21" s="1374"/>
      <c r="V21" s="1374"/>
      <c r="W21" s="1371" t="s">
        <v>313</v>
      </c>
      <c r="X21" s="1372"/>
      <c r="Y21" s="1373"/>
      <c r="Z21" s="1371" t="s">
        <v>314</v>
      </c>
      <c r="AB21" s="1485">
        <f>+Z34+'[130] MEMORIA ANDEN CALLE 11'!Z31</f>
        <v>796.91030819999992</v>
      </c>
    </row>
    <row r="22" spans="1:28">
      <c r="A22" s="1375"/>
      <c r="B22" s="1376"/>
      <c r="C22" s="1377"/>
      <c r="D22" s="1377"/>
      <c r="E22" s="1377"/>
      <c r="F22" s="1377"/>
      <c r="G22" s="1377"/>
      <c r="H22" s="1377"/>
      <c r="I22" s="1377"/>
      <c r="J22" s="1378"/>
      <c r="K22" s="1379" t="s">
        <v>315</v>
      </c>
      <c r="L22" s="1379"/>
      <c r="M22" s="1379" t="s">
        <v>316</v>
      </c>
      <c r="N22" s="1379"/>
      <c r="O22" s="1379" t="s">
        <v>317</v>
      </c>
      <c r="P22" s="1379"/>
      <c r="Q22" s="1380" t="s">
        <v>318</v>
      </c>
      <c r="R22" s="1381"/>
      <c r="S22" s="1380" t="s">
        <v>319</v>
      </c>
      <c r="T22" s="1381"/>
      <c r="U22" s="1380" t="s">
        <v>320</v>
      </c>
      <c r="V22" s="1381"/>
      <c r="W22" s="1376"/>
      <c r="X22" s="1377"/>
      <c r="Y22" s="1378"/>
      <c r="Z22" s="1376"/>
    </row>
    <row r="23" spans="1:28">
      <c r="A23" s="1382"/>
      <c r="B23" s="1383"/>
      <c r="C23" s="1384"/>
      <c r="D23" s="1384"/>
      <c r="E23" s="1384"/>
      <c r="F23" s="1384"/>
      <c r="G23" s="1384"/>
      <c r="H23" s="1384"/>
      <c r="I23" s="1384"/>
      <c r="J23" s="1385"/>
      <c r="K23" s="1379"/>
      <c r="L23" s="1379"/>
      <c r="M23" s="1379" t="s">
        <v>321</v>
      </c>
      <c r="N23" s="1379"/>
      <c r="O23" s="1379" t="s">
        <v>321</v>
      </c>
      <c r="P23" s="1379"/>
      <c r="Q23" s="1380" t="s">
        <v>322</v>
      </c>
      <c r="R23" s="1381"/>
      <c r="S23" s="1380" t="s">
        <v>323</v>
      </c>
      <c r="T23" s="1381"/>
      <c r="U23" s="1380" t="s">
        <v>324</v>
      </c>
      <c r="V23" s="1381"/>
      <c r="W23" s="1383"/>
      <c r="X23" s="1384"/>
      <c r="Y23" s="1385"/>
      <c r="Z23" s="1383"/>
    </row>
    <row r="24" spans="1:28">
      <c r="A24" s="1386"/>
      <c r="B24" s="1387" t="s">
        <v>329</v>
      </c>
      <c r="C24" s="1388"/>
      <c r="D24" s="1388"/>
      <c r="E24" s="1388"/>
      <c r="F24" s="1388"/>
      <c r="G24" s="1388"/>
      <c r="H24" s="1388"/>
      <c r="I24" s="1388"/>
      <c r="J24" s="1389"/>
      <c r="K24" s="1390">
        <v>101.04</v>
      </c>
      <c r="L24" s="1391"/>
      <c r="M24" s="1390">
        <v>1.31</v>
      </c>
      <c r="N24" s="1391"/>
      <c r="O24" s="1390"/>
      <c r="P24" s="1391"/>
      <c r="Q24" s="1483"/>
      <c r="R24" s="1484"/>
      <c r="S24" s="1390"/>
      <c r="T24" s="1391"/>
      <c r="U24" s="1390"/>
      <c r="V24" s="1391"/>
      <c r="W24" s="1390"/>
      <c r="X24" s="1392"/>
      <c r="Y24" s="1391"/>
      <c r="Z24" s="1393">
        <f t="shared" ref="Z24:Z29" si="0">SUM(M24*K24)</f>
        <v>132.36240000000001</v>
      </c>
    </row>
    <row r="25" spans="1:28">
      <c r="A25" s="1386"/>
      <c r="B25" s="1387"/>
      <c r="C25" s="1388"/>
      <c r="D25" s="1388"/>
      <c r="E25" s="1388"/>
      <c r="F25" s="1388"/>
      <c r="G25" s="1388"/>
      <c r="H25" s="1388"/>
      <c r="I25" s="1388"/>
      <c r="J25" s="1389"/>
      <c r="K25" s="1390">
        <v>2.4</v>
      </c>
      <c r="L25" s="1391"/>
      <c r="M25" s="1390">
        <v>1.7</v>
      </c>
      <c r="N25" s="1391"/>
      <c r="O25" s="1390"/>
      <c r="P25" s="1391"/>
      <c r="Q25" s="1390"/>
      <c r="R25" s="1391"/>
      <c r="S25" s="1390"/>
      <c r="T25" s="1391"/>
      <c r="U25" s="1523"/>
      <c r="V25" s="1524"/>
      <c r="W25" s="1390"/>
      <c r="X25" s="1392"/>
      <c r="Y25" s="1391"/>
      <c r="Z25" s="1393">
        <f t="shared" si="0"/>
        <v>4.08</v>
      </c>
    </row>
    <row r="26" spans="1:28">
      <c r="A26" s="1386"/>
      <c r="B26" s="1387"/>
      <c r="C26" s="1388"/>
      <c r="D26" s="1388"/>
      <c r="E26" s="1388"/>
      <c r="F26" s="1388"/>
      <c r="G26" s="1388"/>
      <c r="H26" s="1388"/>
      <c r="I26" s="1388"/>
      <c r="J26" s="1389"/>
      <c r="K26" s="1390">
        <v>1.6</v>
      </c>
      <c r="L26" s="1391"/>
      <c r="M26" s="1390">
        <v>1.6</v>
      </c>
      <c r="N26" s="1391"/>
      <c r="O26" s="1390"/>
      <c r="P26" s="1391"/>
      <c r="Q26" s="1390"/>
      <c r="R26" s="1391"/>
      <c r="S26" s="1390"/>
      <c r="T26" s="1391"/>
      <c r="U26" s="1390"/>
      <c r="V26" s="1391"/>
      <c r="W26" s="1390"/>
      <c r="X26" s="1392"/>
      <c r="Y26" s="1391"/>
      <c r="Z26" s="1393">
        <f>SUM(M26*K26)/2</f>
        <v>1.2800000000000002</v>
      </c>
    </row>
    <row r="27" spans="1:28">
      <c r="A27" s="1386"/>
      <c r="B27" s="1387" t="s">
        <v>352</v>
      </c>
      <c r="C27" s="1388"/>
      <c r="D27" s="1388"/>
      <c r="E27" s="1388"/>
      <c r="F27" s="1388"/>
      <c r="G27" s="1388"/>
      <c r="H27" s="1388"/>
      <c r="I27" s="1388"/>
      <c r="J27" s="1389"/>
      <c r="K27" s="1390">
        <v>92.55</v>
      </c>
      <c r="L27" s="1391"/>
      <c r="M27" s="1390">
        <v>3.25</v>
      </c>
      <c r="N27" s="1391"/>
      <c r="O27" s="1390"/>
      <c r="P27" s="1391"/>
      <c r="Q27" s="1390"/>
      <c r="R27" s="1391"/>
      <c r="S27" s="1390"/>
      <c r="T27" s="1391"/>
      <c r="U27" s="1390"/>
      <c r="V27" s="1391"/>
      <c r="W27" s="1390"/>
      <c r="X27" s="1392"/>
      <c r="Y27" s="1391"/>
      <c r="Z27" s="1393">
        <f t="shared" si="0"/>
        <v>300.78749999999997</v>
      </c>
    </row>
    <row r="28" spans="1:28">
      <c r="A28" s="1386"/>
      <c r="B28" s="1387"/>
      <c r="C28" s="1388"/>
      <c r="D28" s="1388"/>
      <c r="E28" s="1388"/>
      <c r="F28" s="1388"/>
      <c r="G28" s="1388"/>
      <c r="H28" s="1388"/>
      <c r="I28" s="1388"/>
      <c r="J28" s="1389"/>
      <c r="K28" s="1390"/>
      <c r="L28" s="1391"/>
      <c r="M28" s="1390"/>
      <c r="N28" s="1391"/>
      <c r="O28" s="1390"/>
      <c r="P28" s="1391"/>
      <c r="Q28" s="1390"/>
      <c r="R28" s="1391"/>
      <c r="S28" s="1390"/>
      <c r="T28" s="1391"/>
      <c r="U28" s="1390"/>
      <c r="V28" s="1391"/>
      <c r="W28" s="1390"/>
      <c r="X28" s="1392"/>
      <c r="Y28" s="1391"/>
      <c r="Z28" s="1393">
        <f t="shared" si="0"/>
        <v>0</v>
      </c>
      <c r="AA28" s="1485"/>
    </row>
    <row r="29" spans="1:28">
      <c r="A29" s="1386"/>
      <c r="B29" s="1387"/>
      <c r="C29" s="1388"/>
      <c r="D29" s="1388"/>
      <c r="E29" s="1388"/>
      <c r="F29" s="1388"/>
      <c r="G29" s="1388"/>
      <c r="H29" s="1388"/>
      <c r="I29" s="1388"/>
      <c r="J29" s="1389"/>
      <c r="K29" s="1390"/>
      <c r="L29" s="1391"/>
      <c r="M29" s="1390"/>
      <c r="N29" s="1391"/>
      <c r="O29" s="1390"/>
      <c r="P29" s="1391"/>
      <c r="Q29" s="1390"/>
      <c r="R29" s="1391"/>
      <c r="S29" s="1390"/>
      <c r="T29" s="1391"/>
      <c r="U29" s="1390"/>
      <c r="V29" s="1391"/>
      <c r="W29" s="1390"/>
      <c r="X29" s="1392"/>
      <c r="Y29" s="1391"/>
      <c r="Z29" s="1393">
        <f t="shared" si="0"/>
        <v>0</v>
      </c>
    </row>
    <row r="30" spans="1:28">
      <c r="A30" s="1386"/>
      <c r="B30" s="1387"/>
      <c r="C30" s="1388"/>
      <c r="D30" s="1388"/>
      <c r="E30" s="1388"/>
      <c r="F30" s="1388"/>
      <c r="G30" s="1388"/>
      <c r="H30" s="1388"/>
      <c r="I30" s="1388"/>
      <c r="J30" s="1389"/>
      <c r="K30" s="1390"/>
      <c r="L30" s="1391"/>
      <c r="M30" s="1390"/>
      <c r="N30" s="1391"/>
      <c r="O30" s="1390"/>
      <c r="P30" s="1391"/>
      <c r="Q30" s="1390"/>
      <c r="R30" s="1391"/>
      <c r="S30" s="1390"/>
      <c r="T30" s="1391"/>
      <c r="U30" s="1390"/>
      <c r="V30" s="1391"/>
      <c r="W30" s="1390"/>
      <c r="X30" s="1392"/>
      <c r="Y30" s="1391"/>
      <c r="Z30" s="1393">
        <f>ROUND(V30*R30,2)</f>
        <v>0</v>
      </c>
    </row>
    <row r="31" spans="1:28">
      <c r="A31" s="1386"/>
      <c r="B31" s="1387"/>
      <c r="C31" s="1388"/>
      <c r="D31" s="1388"/>
      <c r="E31" s="1388"/>
      <c r="F31" s="1388"/>
      <c r="G31" s="1388"/>
      <c r="H31" s="1388"/>
      <c r="I31" s="1388"/>
      <c r="J31" s="1389"/>
      <c r="K31" s="1390"/>
      <c r="L31" s="1391"/>
      <c r="M31" s="1390"/>
      <c r="N31" s="1391"/>
      <c r="O31" s="1390"/>
      <c r="P31" s="1391"/>
      <c r="Q31" s="1390"/>
      <c r="R31" s="1391"/>
      <c r="S31" s="1390"/>
      <c r="T31" s="1391"/>
      <c r="U31" s="1390"/>
      <c r="V31" s="1391"/>
      <c r="W31" s="1390"/>
      <c r="X31" s="1392"/>
      <c r="Y31" s="1391"/>
      <c r="Z31" s="1393">
        <f>ROUND(V31*R31,2)</f>
        <v>0</v>
      </c>
    </row>
    <row r="32" spans="1:28">
      <c r="A32" s="1386"/>
      <c r="B32" s="1387"/>
      <c r="C32" s="1388"/>
      <c r="D32" s="1388"/>
      <c r="E32" s="1388"/>
      <c r="F32" s="1388"/>
      <c r="G32" s="1388"/>
      <c r="H32" s="1388"/>
      <c r="I32" s="1388"/>
      <c r="J32" s="1389"/>
      <c r="K32" s="1390"/>
      <c r="L32" s="1391"/>
      <c r="M32" s="1390"/>
      <c r="N32" s="1391"/>
      <c r="O32" s="1390"/>
      <c r="P32" s="1391"/>
      <c r="Q32" s="1390"/>
      <c r="R32" s="1391"/>
      <c r="S32" s="1390"/>
      <c r="T32" s="1391"/>
      <c r="U32" s="1390"/>
      <c r="V32" s="1391"/>
      <c r="W32" s="1390"/>
      <c r="X32" s="1392"/>
      <c r="Y32" s="1391"/>
      <c r="Z32" s="1393">
        <f>ROUND(V32*R32,2)</f>
        <v>0</v>
      </c>
    </row>
    <row r="33" spans="1:26">
      <c r="A33" s="1394"/>
      <c r="B33" s="1395"/>
      <c r="C33" s="1396"/>
      <c r="D33" s="1396"/>
      <c r="E33" s="1396"/>
      <c r="F33" s="1396"/>
      <c r="G33" s="1396"/>
      <c r="H33" s="1396"/>
      <c r="I33" s="1396"/>
      <c r="J33" s="1397"/>
      <c r="K33" s="1398"/>
      <c r="L33" s="1399"/>
      <c r="M33" s="1398"/>
      <c r="N33" s="1399"/>
      <c r="O33" s="1398"/>
      <c r="P33" s="1399"/>
      <c r="Q33" s="1398"/>
      <c r="R33" s="1399"/>
      <c r="S33" s="1398"/>
      <c r="T33" s="1399"/>
      <c r="U33" s="1398"/>
      <c r="V33" s="1399"/>
      <c r="W33" s="1398"/>
      <c r="X33" s="1400"/>
      <c r="Y33" s="1399"/>
      <c r="Z33" s="1401">
        <f>ROUND(V33*R33,2)</f>
        <v>0</v>
      </c>
    </row>
    <row r="34" spans="1:26">
      <c r="A34" s="1402" t="s">
        <v>326</v>
      </c>
      <c r="B34" s="1403"/>
      <c r="C34" s="1404"/>
      <c r="D34" s="1404"/>
      <c r="E34" s="1404"/>
      <c r="F34" s="1404"/>
      <c r="G34" s="1404"/>
      <c r="H34" s="1404"/>
      <c r="I34" s="1404"/>
      <c r="J34" s="1404"/>
      <c r="K34" s="1404"/>
      <c r="L34" s="1404"/>
      <c r="M34" s="1404"/>
      <c r="N34" s="1404"/>
      <c r="O34" s="1404"/>
      <c r="P34" s="1404"/>
      <c r="Q34" s="1404"/>
      <c r="R34" s="1404"/>
      <c r="S34" s="1404"/>
      <c r="T34" s="1404"/>
      <c r="U34" s="1404"/>
      <c r="V34" s="1404"/>
      <c r="W34" s="1404"/>
      <c r="X34" s="1404"/>
      <c r="Y34" s="1404"/>
      <c r="Z34" s="1405">
        <f>ROUND(SUM(Z24:Z33),2)</f>
        <v>438.51</v>
      </c>
    </row>
    <row r="35" spans="1:26">
      <c r="A35" s="1406"/>
      <c r="B35" s="1406"/>
      <c r="C35" s="1406"/>
      <c r="D35" s="1406"/>
      <c r="E35" s="1406"/>
      <c r="F35" s="1406"/>
      <c r="G35" s="1406"/>
      <c r="H35" s="1406"/>
      <c r="I35" s="1406"/>
      <c r="J35" s="1406"/>
      <c r="K35" s="1406"/>
      <c r="L35" s="1406"/>
      <c r="M35" s="1406"/>
      <c r="N35" s="1406"/>
      <c r="O35" s="1406"/>
      <c r="P35" s="1406"/>
      <c r="Q35" s="1406"/>
      <c r="R35" s="1406"/>
      <c r="S35" s="1406"/>
      <c r="T35" s="1406"/>
      <c r="U35" s="1406"/>
      <c r="V35" s="1406"/>
      <c r="W35" s="1406"/>
      <c r="X35" s="1406"/>
      <c r="Y35" s="1407"/>
      <c r="Z35" s="1407"/>
    </row>
    <row r="36" spans="1:26">
      <c r="A36" s="1368" t="s">
        <v>327</v>
      </c>
      <c r="B36" s="1369"/>
      <c r="C36" s="1369"/>
      <c r="D36" s="1369"/>
      <c r="E36" s="1369"/>
      <c r="F36" s="1369"/>
      <c r="G36" s="1369"/>
      <c r="H36" s="1369"/>
      <c r="I36" s="1369"/>
      <c r="J36" s="1369"/>
      <c r="K36" s="1369"/>
      <c r="L36" s="1369"/>
      <c r="M36" s="1369"/>
      <c r="N36" s="1369"/>
      <c r="O36" s="1369"/>
      <c r="P36" s="1369"/>
      <c r="Q36" s="1369"/>
      <c r="R36" s="1369"/>
      <c r="S36" s="1369"/>
      <c r="T36" s="1369"/>
      <c r="U36" s="1369"/>
      <c r="V36" s="1369"/>
      <c r="W36" s="1369"/>
      <c r="X36" s="1369"/>
      <c r="Y36" s="1369"/>
      <c r="Z36" s="1369"/>
    </row>
    <row r="37" spans="1:26">
      <c r="A37" s="1408" t="s">
        <v>328</v>
      </c>
      <c r="B37" s="1356"/>
      <c r="C37" s="1356"/>
      <c r="D37" s="1356"/>
      <c r="E37" s="1356"/>
      <c r="F37" s="1356"/>
      <c r="G37" s="1356"/>
      <c r="H37" s="1356"/>
      <c r="I37" s="1356"/>
      <c r="J37" s="1356"/>
      <c r="K37" s="1356"/>
      <c r="L37" s="1356"/>
      <c r="M37" s="1356"/>
      <c r="N37" s="1356"/>
      <c r="O37" s="1356"/>
      <c r="P37" s="1356"/>
      <c r="Q37" s="1356"/>
      <c r="R37" s="1356"/>
      <c r="S37" s="1356"/>
      <c r="T37" s="1356"/>
      <c r="U37" s="1356"/>
      <c r="V37" s="1356"/>
      <c r="W37" s="1356"/>
      <c r="X37" s="1356"/>
      <c r="Y37" s="1356"/>
      <c r="Z37" s="1356"/>
    </row>
    <row r="38" spans="1:26" ht="22.5" customHeight="1">
      <c r="B38" s="1409"/>
      <c r="C38" s="1409"/>
      <c r="D38" s="1409"/>
      <c r="E38" s="1409"/>
      <c r="F38" s="1409"/>
      <c r="G38" s="1409"/>
      <c r="H38" s="1409"/>
      <c r="I38" s="1409"/>
      <c r="J38" s="1409"/>
      <c r="K38" s="1409"/>
      <c r="L38" s="1409"/>
      <c r="M38" s="1359" t="s">
        <v>343</v>
      </c>
      <c r="N38" s="1359"/>
      <c r="O38" s="1359"/>
      <c r="P38" s="1359"/>
      <c r="Q38" s="1359"/>
      <c r="R38" s="1359"/>
      <c r="S38" s="1409"/>
      <c r="T38" s="1409"/>
      <c r="U38" s="1409"/>
      <c r="V38" s="1409"/>
      <c r="W38" s="1409"/>
      <c r="X38" s="1409"/>
      <c r="Y38" s="1409"/>
      <c r="Z38" s="1409"/>
    </row>
    <row r="39" spans="1:26" ht="12.75" customHeight="1">
      <c r="A39" s="1413"/>
      <c r="B39" s="1349"/>
      <c r="D39" s="1349"/>
      <c r="E39" s="1349"/>
      <c r="F39" s="1349"/>
      <c r="G39" s="1349"/>
      <c r="H39" s="1349"/>
      <c r="I39" s="1349"/>
      <c r="J39" s="1349"/>
      <c r="K39" s="1349"/>
      <c r="L39" s="1349"/>
      <c r="M39" s="1349"/>
      <c r="N39" s="1349"/>
      <c r="O39" s="1349"/>
      <c r="P39" s="1349"/>
      <c r="Q39" s="1349"/>
      <c r="R39" s="1349"/>
      <c r="S39" s="1349"/>
      <c r="T39" s="1349"/>
      <c r="U39" s="1349"/>
      <c r="V39" s="1349"/>
      <c r="W39" s="1349"/>
      <c r="X39" s="1349"/>
      <c r="Y39" s="1349"/>
      <c r="Z39" s="1349"/>
    </row>
    <row r="40" spans="1:26" ht="12.75" customHeight="1">
      <c r="A40" s="1413"/>
      <c r="C40" s="1349"/>
      <c r="D40" s="1349"/>
      <c r="E40" s="1349"/>
      <c r="F40" s="1349"/>
      <c r="G40" s="1349"/>
      <c r="H40" s="1349"/>
      <c r="I40" s="1349"/>
      <c r="J40" s="1349"/>
      <c r="K40" s="1349"/>
      <c r="L40" s="1349"/>
      <c r="M40" s="1349"/>
      <c r="N40" s="1349"/>
      <c r="O40" s="1349"/>
      <c r="P40" s="1349"/>
      <c r="Q40" s="1349"/>
      <c r="R40" s="1349"/>
      <c r="S40" s="1349"/>
      <c r="T40" s="1349"/>
      <c r="U40" s="1349"/>
      <c r="V40" s="1349"/>
      <c r="W40" s="1349"/>
      <c r="X40" s="1349"/>
      <c r="Y40" s="1349"/>
      <c r="Z40" s="1349"/>
    </row>
    <row r="41" spans="1:26" ht="12.75" customHeight="1">
      <c r="A41" s="1413"/>
      <c r="C41" s="1349"/>
      <c r="D41" s="1349"/>
      <c r="E41" s="1349"/>
      <c r="F41" s="1349"/>
      <c r="G41" s="1349"/>
      <c r="H41" s="1349"/>
      <c r="I41" s="1349"/>
      <c r="J41" s="1349"/>
      <c r="K41" s="1349"/>
      <c r="L41" s="1349"/>
      <c r="M41" s="1349"/>
      <c r="N41" s="1349"/>
      <c r="O41" s="1349"/>
      <c r="P41" s="1349"/>
      <c r="Q41" s="1349"/>
      <c r="R41" s="1349"/>
      <c r="S41" s="1349"/>
      <c r="T41" s="1349"/>
      <c r="U41" s="1349"/>
      <c r="V41" s="1349"/>
      <c r="W41" s="1349"/>
      <c r="X41" s="1349"/>
      <c r="Y41" s="1349"/>
      <c r="Z41" s="1349"/>
    </row>
    <row r="42" spans="1:26" ht="12.75" customHeight="1">
      <c r="A42" s="1413"/>
      <c r="B42" s="1349"/>
      <c r="C42" s="1349"/>
      <c r="D42" s="1349"/>
      <c r="E42" s="1349"/>
      <c r="F42" s="1349"/>
      <c r="G42" s="1349"/>
      <c r="H42" s="1349"/>
      <c r="I42" s="1349"/>
      <c r="J42" s="1349"/>
      <c r="K42" s="1349"/>
      <c r="L42" s="1349"/>
      <c r="M42" s="1349"/>
      <c r="N42" s="1349"/>
      <c r="O42" s="1349"/>
      <c r="P42" s="1349"/>
      <c r="Q42" s="1349"/>
      <c r="R42" s="1349"/>
      <c r="S42" s="1349"/>
      <c r="T42" s="1349"/>
      <c r="U42" s="1349"/>
      <c r="V42" s="1349"/>
      <c r="W42" s="1349"/>
      <c r="X42" s="1349"/>
      <c r="Y42" s="1349"/>
      <c r="Z42" s="1349"/>
    </row>
    <row r="43" spans="1:26" ht="12.75" customHeight="1">
      <c r="A43" s="1413"/>
      <c r="B43" s="1349"/>
      <c r="C43" s="1411" t="s">
        <v>352</v>
      </c>
      <c r="D43" s="1411"/>
      <c r="E43" s="1411"/>
      <c r="F43" s="1349"/>
      <c r="G43" s="1349"/>
      <c r="H43" s="1349"/>
      <c r="I43" s="1349"/>
      <c r="J43" s="1349"/>
      <c r="K43" s="1349"/>
      <c r="L43" s="1349"/>
      <c r="M43" s="1349"/>
      <c r="N43" s="1349"/>
      <c r="O43" s="1349"/>
      <c r="P43" s="1349"/>
      <c r="Q43" s="1349"/>
      <c r="R43" s="1349"/>
      <c r="S43" s="1349"/>
      <c r="T43" s="1349"/>
      <c r="U43" s="1349"/>
      <c r="V43" s="1349"/>
      <c r="W43" s="1349"/>
      <c r="X43" s="1349"/>
      <c r="Y43" s="1349"/>
      <c r="Z43" s="1349"/>
    </row>
    <row r="44" spans="1:26" ht="12.75" customHeight="1">
      <c r="A44" s="1413"/>
      <c r="B44" s="1349"/>
      <c r="C44" s="1349"/>
      <c r="D44" s="1349"/>
      <c r="E44" s="1349"/>
      <c r="F44" s="1349"/>
      <c r="G44" s="1349"/>
      <c r="H44" s="1349"/>
      <c r="I44" s="1349"/>
      <c r="J44" s="1349"/>
      <c r="K44" s="1349"/>
      <c r="L44" s="1349"/>
      <c r="M44" s="1349"/>
      <c r="N44" s="1349"/>
      <c r="O44" s="1349"/>
      <c r="P44" s="1349"/>
      <c r="Q44" s="1349"/>
      <c r="R44" s="1349"/>
      <c r="S44" s="1349"/>
      <c r="T44" s="1349"/>
      <c r="U44" s="1349"/>
      <c r="V44" s="1349"/>
      <c r="W44" s="1349"/>
      <c r="X44" s="1349"/>
      <c r="Y44" s="1349"/>
      <c r="Z44" s="1349"/>
    </row>
    <row r="45" spans="1:26" ht="12.75" customHeight="1">
      <c r="A45" s="1413"/>
      <c r="B45" s="1349"/>
      <c r="C45" s="1349"/>
      <c r="D45" s="1349"/>
      <c r="E45" s="1349"/>
      <c r="F45" s="1349"/>
      <c r="G45" s="1349"/>
      <c r="H45" s="1349"/>
      <c r="I45" s="1349"/>
      <c r="J45" s="1349"/>
      <c r="K45" s="1349"/>
      <c r="L45" s="1349"/>
      <c r="M45" s="1349"/>
      <c r="N45" s="1349"/>
      <c r="O45" s="1349"/>
      <c r="P45" s="1349"/>
      <c r="Q45" s="1349"/>
      <c r="R45" s="1349"/>
      <c r="S45" s="1349"/>
      <c r="T45" s="1349"/>
      <c r="U45" s="1349"/>
      <c r="V45" s="1349"/>
      <c r="W45" s="1349"/>
      <c r="X45" s="1349"/>
      <c r="Y45" s="1349"/>
      <c r="Z45" s="1349"/>
    </row>
    <row r="46" spans="1:26" ht="12.75" customHeight="1">
      <c r="A46" s="1413"/>
      <c r="B46" s="1349"/>
      <c r="C46" s="1349"/>
      <c r="D46" s="1349"/>
      <c r="E46" s="1349"/>
      <c r="F46" s="1349"/>
      <c r="G46" s="1349"/>
      <c r="H46" s="1349"/>
      <c r="I46" s="1349"/>
      <c r="J46" s="1349"/>
      <c r="K46" s="1349"/>
      <c r="L46" s="1349"/>
      <c r="M46" s="1349"/>
      <c r="N46" s="1349"/>
      <c r="O46" s="1349"/>
      <c r="P46" s="1349"/>
      <c r="Q46" s="1349"/>
      <c r="R46" s="1349"/>
      <c r="S46" s="1349"/>
      <c r="T46" s="1349"/>
      <c r="U46" s="1349"/>
      <c r="V46" s="1349"/>
      <c r="W46" s="1349"/>
      <c r="X46" s="1349"/>
      <c r="Y46" s="1349"/>
      <c r="Z46" s="1349"/>
    </row>
    <row r="47" spans="1:26" ht="12.75" customHeight="1">
      <c r="A47" s="1413"/>
      <c r="B47" s="1349"/>
      <c r="C47" s="1349"/>
      <c r="D47" s="1349"/>
      <c r="E47" s="1349"/>
      <c r="F47" s="1349"/>
      <c r="G47" s="1349"/>
      <c r="H47" s="1349"/>
      <c r="I47" s="1349"/>
      <c r="J47" s="1349"/>
      <c r="K47" s="1349"/>
      <c r="L47" s="1349"/>
      <c r="M47" s="1349"/>
      <c r="N47" s="1349"/>
      <c r="O47" s="1349"/>
      <c r="P47" s="1349"/>
      <c r="Q47" s="1349"/>
      <c r="R47" s="1349"/>
      <c r="S47" s="1349"/>
      <c r="T47" s="1349"/>
      <c r="U47" s="1349"/>
      <c r="V47" s="1349"/>
      <c r="W47" s="1349"/>
      <c r="X47" s="1349"/>
      <c r="Y47" s="1349"/>
      <c r="Z47" s="1349"/>
    </row>
    <row r="48" spans="1:26" ht="12.75" customHeight="1">
      <c r="A48" s="1413"/>
      <c r="B48" s="1349"/>
      <c r="C48" s="1411" t="s">
        <v>329</v>
      </c>
      <c r="D48" s="1411"/>
      <c r="E48" s="1411"/>
      <c r="F48" s="1349"/>
      <c r="G48" s="1349"/>
      <c r="H48" s="1349"/>
      <c r="I48" s="1349"/>
      <c r="J48" s="1349"/>
      <c r="K48" s="1349"/>
      <c r="L48" s="1349"/>
      <c r="M48" s="1349"/>
      <c r="N48" s="1349"/>
      <c r="O48" s="1349"/>
      <c r="P48" s="1349"/>
      <c r="Q48" s="1349"/>
      <c r="R48" s="1349"/>
      <c r="S48" s="1349"/>
      <c r="T48" s="1349"/>
      <c r="U48" s="1349"/>
      <c r="V48" s="1349"/>
      <c r="W48" s="1349"/>
      <c r="X48" s="1349"/>
      <c r="Y48" s="1349"/>
      <c r="Z48" s="1349"/>
    </row>
    <row r="49" spans="1:26" ht="12.75" customHeight="1">
      <c r="A49" s="1413"/>
      <c r="B49" s="1349"/>
      <c r="C49" s="1349"/>
      <c r="D49" s="1349"/>
      <c r="E49" s="1349"/>
      <c r="F49" s="1349"/>
      <c r="G49" s="1349"/>
      <c r="H49" s="1349"/>
      <c r="I49" s="1349"/>
      <c r="J49" s="1349"/>
      <c r="K49" s="1349"/>
      <c r="L49" s="1349"/>
      <c r="M49" s="1349"/>
      <c r="N49" s="1349"/>
      <c r="O49" s="1349"/>
      <c r="P49" s="1349"/>
      <c r="Q49" s="1349"/>
      <c r="R49" s="1349"/>
      <c r="S49" s="1349"/>
      <c r="T49" s="1349"/>
      <c r="U49" s="1349"/>
      <c r="V49" s="1349"/>
      <c r="W49" s="1349"/>
      <c r="X49" s="1349"/>
      <c r="Y49" s="1349"/>
      <c r="Z49" s="1349"/>
    </row>
    <row r="50" spans="1:26" ht="12.75" customHeight="1">
      <c r="A50" s="1413"/>
      <c r="B50" s="1349"/>
      <c r="C50" s="1349"/>
      <c r="D50" s="1349"/>
      <c r="E50" s="1349"/>
      <c r="F50" s="1349"/>
      <c r="G50" s="1349"/>
      <c r="H50" s="1349"/>
      <c r="I50" s="1349"/>
      <c r="J50" s="1349"/>
      <c r="K50" s="1349"/>
      <c r="L50" s="1349"/>
      <c r="M50" s="1349"/>
      <c r="N50" s="1349"/>
      <c r="O50" s="1349"/>
      <c r="P50" s="1349"/>
      <c r="Q50" s="1349"/>
      <c r="R50" s="1349"/>
      <c r="S50" s="1349"/>
      <c r="T50" s="1349"/>
      <c r="U50" s="1349"/>
      <c r="V50" s="1349"/>
      <c r="W50" s="1349"/>
      <c r="X50" s="1349"/>
      <c r="Y50" s="1349"/>
      <c r="Z50" s="1349"/>
    </row>
    <row r="51" spans="1:26" ht="12.75" customHeight="1">
      <c r="A51" s="1413"/>
      <c r="B51" s="1349"/>
      <c r="C51" s="1349"/>
      <c r="D51" s="1349"/>
      <c r="E51" s="1349"/>
      <c r="F51" s="1349"/>
      <c r="G51" s="1349"/>
      <c r="H51" s="1349"/>
      <c r="I51" s="1349"/>
      <c r="J51" s="1349"/>
      <c r="K51" s="1349"/>
      <c r="L51" s="1349"/>
      <c r="M51" s="1349"/>
      <c r="N51" s="1349"/>
      <c r="O51" s="1349"/>
      <c r="P51" s="1349"/>
      <c r="Q51" s="1349"/>
      <c r="R51" s="1349"/>
      <c r="S51" s="1349"/>
      <c r="T51" s="1349"/>
      <c r="U51" s="1349"/>
      <c r="V51" s="1349"/>
      <c r="W51" s="1349"/>
      <c r="X51" s="1349"/>
      <c r="Y51" s="1349"/>
      <c r="Z51" s="1349"/>
    </row>
    <row r="52" spans="1:26" ht="12.75" customHeight="1">
      <c r="A52" s="1413"/>
      <c r="B52" s="1349"/>
      <c r="C52" s="1349"/>
      <c r="D52" s="1349"/>
      <c r="E52" s="1349"/>
      <c r="F52" s="1349"/>
      <c r="G52" s="1349"/>
      <c r="H52" s="1349"/>
      <c r="I52" s="1349"/>
      <c r="J52" s="1349"/>
      <c r="K52" s="1349"/>
      <c r="L52" s="1349"/>
      <c r="M52" s="1349"/>
      <c r="N52" s="1349"/>
      <c r="O52" s="1349"/>
      <c r="P52" s="1349"/>
      <c r="Q52" s="1349"/>
      <c r="R52" s="1349"/>
      <c r="S52" s="1349"/>
      <c r="T52" s="1349"/>
      <c r="U52" s="1349"/>
      <c r="V52" s="1349"/>
      <c r="W52" s="1349"/>
      <c r="X52" s="1349"/>
      <c r="Y52" s="1349"/>
      <c r="Z52" s="1349"/>
    </row>
    <row r="53" spans="1:26" ht="12.75" customHeight="1">
      <c r="A53" s="1413"/>
      <c r="B53" s="1349"/>
      <c r="C53" s="1349"/>
      <c r="D53" s="1349"/>
      <c r="E53" s="1349"/>
      <c r="F53" s="1349"/>
      <c r="G53" s="1349"/>
      <c r="H53" s="1349"/>
      <c r="I53" s="1349"/>
      <c r="J53" s="1349"/>
      <c r="K53" s="1349"/>
      <c r="L53" s="1349"/>
      <c r="M53" s="1349"/>
      <c r="N53" s="1349"/>
      <c r="O53" s="1349"/>
      <c r="P53" s="1349"/>
      <c r="Q53" s="1349"/>
      <c r="R53" s="1349"/>
      <c r="S53" s="1349"/>
      <c r="T53" s="1349"/>
      <c r="U53" s="1349"/>
      <c r="V53" s="1349"/>
      <c r="W53" s="1349"/>
      <c r="X53" s="1349"/>
      <c r="Y53" s="1349"/>
      <c r="Z53" s="1349"/>
    </row>
    <row r="54" spans="1:26" ht="12.75" customHeight="1">
      <c r="A54" s="1413"/>
      <c r="B54" s="1349"/>
      <c r="C54" s="1349"/>
      <c r="D54" s="1349"/>
      <c r="E54" s="1349"/>
      <c r="F54" s="1349"/>
      <c r="G54" s="1349"/>
      <c r="H54" s="1349"/>
      <c r="I54" s="1349"/>
      <c r="J54" s="1349"/>
      <c r="K54" s="1349"/>
      <c r="L54" s="1349"/>
      <c r="M54" s="1349"/>
      <c r="N54" s="1349"/>
      <c r="O54" s="1349"/>
      <c r="P54" s="1349"/>
      <c r="Q54" s="1349"/>
      <c r="R54" s="1349"/>
      <c r="S54" s="1349"/>
      <c r="T54" s="1349"/>
      <c r="U54" s="1349"/>
      <c r="V54" s="1349"/>
      <c r="W54" s="1349"/>
      <c r="X54" s="1349"/>
      <c r="Y54" s="1349"/>
      <c r="Z54" s="1349"/>
    </row>
    <row r="55" spans="1:26" ht="12.75" customHeight="1">
      <c r="A55" s="1413"/>
      <c r="B55" s="1349"/>
      <c r="C55" s="1349"/>
      <c r="D55" s="1349"/>
      <c r="E55" s="1349"/>
      <c r="F55" s="1349"/>
      <c r="G55" s="1349"/>
      <c r="H55" s="1349"/>
      <c r="I55" s="1349"/>
      <c r="J55" s="1349"/>
      <c r="K55" s="1349"/>
      <c r="L55" s="1349"/>
      <c r="M55" s="1349"/>
      <c r="N55" s="1349"/>
      <c r="O55" s="1349"/>
      <c r="P55" s="1349"/>
      <c r="Q55" s="1349"/>
      <c r="R55" s="1349"/>
      <c r="S55" s="1349"/>
      <c r="T55" s="1349"/>
      <c r="U55" s="1349"/>
      <c r="V55" s="1349"/>
      <c r="W55" s="1349"/>
      <c r="X55" s="1349"/>
      <c r="Y55" s="1349"/>
      <c r="Z55" s="1349"/>
    </row>
    <row r="56" spans="1:26" ht="12.75" customHeight="1">
      <c r="A56" s="1413"/>
      <c r="B56" s="1349"/>
      <c r="C56" s="1349"/>
      <c r="D56" s="1349"/>
      <c r="E56" s="1349"/>
      <c r="F56" s="1349"/>
      <c r="G56" s="1349"/>
      <c r="H56" s="1349"/>
      <c r="I56" s="1349"/>
      <c r="J56" s="1349"/>
      <c r="K56" s="1349"/>
      <c r="L56" s="1349"/>
      <c r="M56" s="1349"/>
      <c r="N56" s="1349"/>
      <c r="O56" s="1349"/>
      <c r="P56" s="1349"/>
      <c r="Q56" s="1349"/>
      <c r="R56" s="1349"/>
      <c r="S56" s="1349"/>
      <c r="T56" s="1349"/>
      <c r="U56" s="1349"/>
      <c r="V56" s="1349"/>
      <c r="W56" s="1349"/>
      <c r="X56" s="1349"/>
      <c r="Y56" s="1349"/>
      <c r="Z56" s="1349"/>
    </row>
    <row r="57" spans="1:26" ht="12.75" customHeight="1">
      <c r="A57" s="1413"/>
      <c r="B57" s="1349"/>
      <c r="C57" s="1349"/>
      <c r="D57" s="1349"/>
      <c r="E57" s="1349"/>
      <c r="F57" s="1349"/>
      <c r="G57" s="1349"/>
      <c r="H57" s="1349"/>
      <c r="I57" s="1349"/>
      <c r="J57" s="1349"/>
      <c r="K57" s="1349"/>
      <c r="L57" s="1349"/>
      <c r="M57" s="1349"/>
      <c r="N57" s="1349"/>
      <c r="O57" s="1349"/>
      <c r="P57" s="1349"/>
      <c r="Q57" s="1349"/>
      <c r="R57" s="1349"/>
      <c r="S57" s="1349"/>
      <c r="T57" s="1349"/>
      <c r="U57" s="1349"/>
      <c r="V57" s="1349"/>
      <c r="W57" s="1349"/>
      <c r="X57" s="1349"/>
      <c r="Y57" s="1349"/>
      <c r="Z57" s="1349"/>
    </row>
    <row r="58" spans="1:26" ht="12.75" customHeight="1">
      <c r="A58" s="1413"/>
      <c r="B58" s="1349"/>
      <c r="C58" s="1349"/>
      <c r="D58" s="1349"/>
      <c r="E58" s="1349"/>
      <c r="F58" s="1349"/>
      <c r="G58" s="1349"/>
      <c r="H58" s="1349"/>
      <c r="I58" s="1349"/>
      <c r="J58" s="1349"/>
      <c r="K58" s="1349"/>
      <c r="L58" s="1349"/>
      <c r="M58" s="1349"/>
      <c r="N58" s="1349"/>
      <c r="O58" s="1349"/>
      <c r="P58" s="1349"/>
      <c r="Q58" s="1349"/>
      <c r="R58" s="1349"/>
      <c r="S58" s="1349"/>
      <c r="T58" s="1349"/>
      <c r="U58" s="1349"/>
      <c r="V58" s="1349"/>
      <c r="W58" s="1349"/>
      <c r="X58" s="1349"/>
      <c r="Y58" s="1349"/>
      <c r="Z58" s="1349"/>
    </row>
    <row r="59" spans="1:26" ht="12.75" customHeight="1">
      <c r="A59" s="1413"/>
      <c r="B59" s="1349"/>
      <c r="C59" s="1349"/>
      <c r="D59" s="1349"/>
      <c r="E59" s="1349"/>
      <c r="F59" s="1349"/>
      <c r="G59" s="1349"/>
      <c r="H59" s="1349"/>
      <c r="I59" s="1349"/>
      <c r="J59" s="1349"/>
      <c r="K59" s="1349"/>
      <c r="L59" s="1349"/>
      <c r="M59" s="1349"/>
      <c r="N59" s="1349"/>
      <c r="O59" s="1349"/>
      <c r="P59" s="1349"/>
      <c r="Q59" s="1349"/>
      <c r="R59" s="1349"/>
      <c r="S59" s="1349"/>
      <c r="T59" s="1349"/>
      <c r="U59" s="1349"/>
      <c r="V59" s="1349"/>
      <c r="W59" s="1349"/>
      <c r="X59" s="1349"/>
      <c r="Y59" s="1349"/>
      <c r="Z59" s="1349"/>
    </row>
    <row r="60" spans="1:26" ht="12.75" customHeight="1">
      <c r="A60" s="1413"/>
      <c r="B60" s="1349"/>
      <c r="C60" s="1349"/>
      <c r="D60" s="1349"/>
      <c r="E60" s="1349"/>
      <c r="F60" s="1349"/>
      <c r="G60" s="1349"/>
      <c r="H60" s="1349"/>
      <c r="I60" s="1349"/>
      <c r="J60" s="1349"/>
      <c r="K60" s="1349"/>
      <c r="L60" s="1349"/>
      <c r="M60" s="1349"/>
      <c r="N60" s="1349"/>
      <c r="O60" s="1349"/>
      <c r="P60" s="1349"/>
      <c r="Q60" s="1349"/>
      <c r="R60" s="1349"/>
      <c r="S60" s="1349"/>
      <c r="T60" s="1349"/>
      <c r="U60" s="1349"/>
      <c r="V60" s="1349"/>
      <c r="W60" s="1349"/>
      <c r="X60" s="1349"/>
      <c r="Y60" s="1349"/>
      <c r="Z60" s="1349"/>
    </row>
    <row r="61" spans="1:26" ht="12.75" customHeight="1">
      <c r="A61" s="1413"/>
      <c r="B61" s="1349"/>
      <c r="C61" s="1349"/>
      <c r="D61" s="1349"/>
      <c r="E61" s="1349"/>
      <c r="F61" s="1349"/>
      <c r="G61" s="1349"/>
      <c r="H61" s="1349"/>
      <c r="I61" s="1349"/>
      <c r="J61" s="1349"/>
      <c r="K61" s="1349"/>
      <c r="L61" s="1349"/>
      <c r="M61" s="1349"/>
      <c r="N61" s="1349"/>
      <c r="O61" s="1349"/>
      <c r="P61" s="1349"/>
      <c r="Q61" s="1349"/>
      <c r="R61" s="1349"/>
      <c r="S61" s="1349"/>
      <c r="T61" s="1349"/>
      <c r="U61" s="1349"/>
      <c r="V61" s="1349"/>
      <c r="W61" s="1349"/>
      <c r="X61" s="1349"/>
      <c r="Y61" s="1349"/>
      <c r="Z61" s="1349"/>
    </row>
    <row r="62" spans="1:26" ht="12.75" customHeight="1">
      <c r="A62" s="1413"/>
      <c r="B62" s="1349"/>
      <c r="C62" s="1349"/>
      <c r="D62" s="1349"/>
      <c r="E62" s="1349"/>
      <c r="F62" s="1349"/>
      <c r="G62" s="1349"/>
      <c r="H62" s="1349"/>
      <c r="I62" s="1349"/>
      <c r="J62" s="1349"/>
      <c r="K62" s="1349"/>
      <c r="L62" s="1349"/>
      <c r="M62" s="1349"/>
      <c r="N62" s="1349"/>
      <c r="O62" s="1349"/>
      <c r="P62" s="1349"/>
      <c r="Q62" s="1349"/>
      <c r="R62" s="1349"/>
      <c r="S62" s="1349"/>
      <c r="T62" s="1349"/>
      <c r="U62" s="1349"/>
      <c r="V62" s="1349"/>
      <c r="W62" s="1349"/>
      <c r="X62" s="1349"/>
      <c r="Y62" s="1349"/>
      <c r="Z62" s="1349"/>
    </row>
    <row r="63" spans="1:26" ht="12.75" customHeight="1">
      <c r="A63" s="1413"/>
      <c r="B63" s="1349"/>
      <c r="C63" s="1349"/>
      <c r="D63" s="1349"/>
      <c r="E63" s="1349"/>
      <c r="F63" s="1349"/>
      <c r="G63" s="1349"/>
      <c r="H63" s="1349"/>
      <c r="I63" s="1349"/>
      <c r="J63" s="1349"/>
      <c r="K63" s="1349"/>
      <c r="L63" s="1349"/>
      <c r="M63" s="1349"/>
      <c r="N63" s="1349"/>
      <c r="O63" s="1349"/>
      <c r="P63" s="1349"/>
      <c r="Q63" s="1349"/>
      <c r="R63" s="1349"/>
      <c r="S63" s="1349"/>
      <c r="T63" s="1349"/>
      <c r="U63" s="1349"/>
      <c r="V63" s="1349"/>
      <c r="W63" s="1349"/>
      <c r="X63" s="1349"/>
      <c r="Y63" s="1349"/>
      <c r="Z63" s="1349"/>
    </row>
    <row r="64" spans="1:26" ht="12.75" customHeight="1">
      <c r="A64" s="1414"/>
      <c r="B64" s="1415"/>
      <c r="C64" s="1415"/>
      <c r="D64" s="1415"/>
      <c r="E64" s="1415"/>
      <c r="F64" s="1415"/>
      <c r="G64" s="1415"/>
      <c r="H64" s="1415"/>
      <c r="I64" s="1415"/>
      <c r="J64" s="1415"/>
      <c r="K64" s="1415"/>
      <c r="L64" s="1415"/>
      <c r="M64" s="1415"/>
      <c r="N64" s="1415"/>
      <c r="O64" s="1415"/>
      <c r="P64" s="1415"/>
      <c r="Q64" s="1415"/>
      <c r="R64" s="1415"/>
      <c r="S64" s="1415"/>
      <c r="T64" s="1415"/>
      <c r="U64" s="1415"/>
      <c r="V64" s="1415"/>
      <c r="W64" s="1415"/>
      <c r="X64" s="1415"/>
      <c r="Y64" s="1415"/>
      <c r="Z64" s="1415"/>
    </row>
    <row r="65" spans="1:26">
      <c r="A65" s="1416"/>
      <c r="B65" s="1416"/>
      <c r="C65" s="1416"/>
      <c r="D65" s="1416"/>
      <c r="E65" s="1416"/>
      <c r="F65" s="1416"/>
      <c r="G65" s="1416"/>
      <c r="H65" s="1416"/>
      <c r="I65" s="1416"/>
      <c r="J65" s="1416"/>
      <c r="K65" s="1416"/>
      <c r="L65" s="1416"/>
      <c r="M65" s="1416"/>
      <c r="N65" s="1416"/>
      <c r="O65" s="1416"/>
      <c r="P65" s="1416"/>
      <c r="Q65" s="1416"/>
      <c r="R65" s="1416"/>
      <c r="S65" s="1416"/>
      <c r="T65" s="1416"/>
      <c r="U65" s="1416"/>
      <c r="V65" s="1416"/>
      <c r="W65" s="1416"/>
      <c r="X65" s="1416"/>
      <c r="Y65" s="1416"/>
      <c r="Z65" s="1417"/>
    </row>
    <row r="66" spans="1:26">
      <c r="A66" s="1320" t="s">
        <v>330</v>
      </c>
      <c r="B66" s="1321"/>
      <c r="C66" s="1321"/>
      <c r="D66" s="1321"/>
      <c r="E66" s="1321"/>
      <c r="F66" s="1321"/>
      <c r="G66" s="1321"/>
      <c r="H66" s="1321"/>
      <c r="I66" s="1321"/>
      <c r="J66" s="1321"/>
      <c r="K66" s="1321"/>
      <c r="L66" s="1321"/>
      <c r="M66" s="1321"/>
      <c r="N66" s="1321"/>
      <c r="O66" s="1321"/>
      <c r="P66" s="1321"/>
      <c r="Q66" s="1321"/>
      <c r="R66" s="1321"/>
      <c r="S66" s="1321"/>
      <c r="T66" s="1321"/>
      <c r="U66" s="1321"/>
      <c r="V66" s="1321"/>
      <c r="W66" s="1321"/>
      <c r="X66" s="1321"/>
      <c r="Y66" s="1321"/>
      <c r="Z66" s="1321"/>
    </row>
    <row r="67" spans="1:26">
      <c r="A67" s="1418"/>
      <c r="B67" s="1419"/>
      <c r="C67" s="1419"/>
      <c r="D67" s="1419"/>
      <c r="E67" s="1419"/>
      <c r="F67" s="1419"/>
      <c r="G67" s="1419"/>
      <c r="H67" s="1419"/>
      <c r="I67" s="1419"/>
      <c r="J67" s="1419"/>
      <c r="K67" s="1419"/>
      <c r="L67" s="1419"/>
      <c r="M67" s="1419"/>
      <c r="N67" s="1419"/>
      <c r="O67" s="1419"/>
      <c r="P67" s="1419"/>
      <c r="Q67" s="1419"/>
      <c r="R67" s="1419"/>
      <c r="S67" s="1419"/>
      <c r="T67" s="1419"/>
      <c r="U67" s="1419"/>
      <c r="V67" s="1419"/>
      <c r="W67" s="1419"/>
      <c r="X67" s="1419"/>
      <c r="Y67" s="1419"/>
      <c r="Z67" s="1419"/>
    </row>
    <row r="68" spans="1:26">
      <c r="A68" s="1420"/>
      <c r="B68" s="1421"/>
      <c r="C68" s="1421"/>
      <c r="D68" s="1421"/>
      <c r="E68" s="1421"/>
      <c r="F68" s="1421"/>
      <c r="G68" s="1421"/>
      <c r="H68" s="1421"/>
      <c r="I68" s="1421"/>
      <c r="J68" s="1421"/>
      <c r="K68" s="1421"/>
      <c r="L68" s="1421"/>
      <c r="M68" s="1421"/>
      <c r="N68" s="1421"/>
      <c r="O68" s="1421"/>
      <c r="P68" s="1421"/>
      <c r="Q68" s="1421"/>
      <c r="R68" s="1421"/>
      <c r="S68" s="1421"/>
      <c r="T68" s="1421"/>
      <c r="U68" s="1421"/>
      <c r="V68" s="1421"/>
      <c r="W68" s="1421"/>
      <c r="X68" s="1421"/>
      <c r="Y68" s="1421"/>
      <c r="Z68" s="1421"/>
    </row>
    <row r="69" spans="1:26">
      <c r="A69" s="1422"/>
      <c r="B69" s="1423"/>
      <c r="C69" s="1423"/>
      <c r="D69" s="1423"/>
      <c r="E69" s="1423"/>
      <c r="F69" s="1423"/>
      <c r="G69" s="1423"/>
      <c r="H69" s="1423"/>
      <c r="I69" s="1423"/>
      <c r="J69" s="1423"/>
      <c r="K69" s="1423"/>
      <c r="L69" s="1423"/>
      <c r="M69" s="1423"/>
      <c r="N69" s="1423"/>
      <c r="O69" s="1423"/>
      <c r="P69" s="1423"/>
      <c r="Q69" s="1423"/>
      <c r="R69" s="1423"/>
      <c r="S69" s="1423"/>
      <c r="T69" s="1423"/>
      <c r="U69" s="1423"/>
      <c r="V69" s="1423"/>
      <c r="W69" s="1423"/>
      <c r="X69" s="1423"/>
      <c r="Y69" s="1423"/>
      <c r="Z69" s="1423"/>
    </row>
    <row r="70" spans="1:26">
      <c r="A70" s="1424"/>
      <c r="B70" s="1425"/>
      <c r="C70" s="1425"/>
      <c r="D70" s="1425"/>
      <c r="E70" s="1425"/>
      <c r="F70" s="1425"/>
      <c r="G70" s="1425"/>
      <c r="H70" s="1425"/>
      <c r="I70" s="1425"/>
      <c r="J70" s="1425"/>
      <c r="K70" s="1425"/>
      <c r="L70" s="1425"/>
      <c r="M70" s="1425"/>
      <c r="N70" s="1425"/>
      <c r="O70" s="1425"/>
      <c r="P70" s="1425"/>
      <c r="Q70" s="1425"/>
      <c r="R70" s="1425"/>
      <c r="S70" s="1425"/>
      <c r="T70" s="1425"/>
      <c r="U70" s="1425"/>
      <c r="V70" s="1425"/>
      <c r="W70" s="1425"/>
      <c r="X70" s="1425"/>
      <c r="Y70" s="1425"/>
      <c r="Z70" s="1426"/>
    </row>
    <row r="71" spans="1:26">
      <c r="A71" s="1427"/>
      <c r="B71" s="1428" t="s">
        <v>331</v>
      </c>
      <c r="C71" s="1428"/>
      <c r="D71" s="1428"/>
      <c r="E71" s="1428"/>
      <c r="F71" s="1428"/>
      <c r="G71" s="1428"/>
      <c r="H71" s="1429"/>
      <c r="I71" s="1429"/>
      <c r="J71" s="1429"/>
      <c r="K71" s="1428" t="s">
        <v>332</v>
      </c>
      <c r="L71" s="1428"/>
      <c r="M71" s="1428"/>
      <c r="N71" s="1428"/>
      <c r="O71" s="1428"/>
      <c r="P71" s="1428"/>
      <c r="Q71" s="1428"/>
      <c r="R71" s="1429"/>
      <c r="S71" s="1429"/>
      <c r="T71" s="1428"/>
      <c r="U71" s="1428"/>
      <c r="V71" s="1428"/>
      <c r="W71" s="1428"/>
      <c r="X71" s="1428"/>
      <c r="Y71" s="1428"/>
      <c r="Z71" s="1428"/>
    </row>
    <row r="72" spans="1:26">
      <c r="A72" s="1427"/>
      <c r="B72" s="1430"/>
      <c r="C72" s="1429"/>
      <c r="D72" s="1429"/>
      <c r="E72" s="1429"/>
      <c r="F72" s="1429"/>
      <c r="G72" s="1429"/>
      <c r="H72" s="1429"/>
      <c r="I72" s="1429"/>
      <c r="J72" s="1429"/>
      <c r="K72" s="1430"/>
      <c r="L72" s="1430"/>
      <c r="M72" s="1429"/>
      <c r="N72" s="1429"/>
      <c r="O72" s="1429"/>
      <c r="P72" s="1429"/>
      <c r="Q72" s="1429"/>
      <c r="R72" s="1429"/>
      <c r="S72" s="1429"/>
      <c r="T72" s="1430"/>
      <c r="U72" s="1430"/>
      <c r="V72" s="1430"/>
      <c r="W72" s="1429"/>
      <c r="X72" s="1429"/>
      <c r="Y72" s="1429"/>
      <c r="Z72" s="1429"/>
    </row>
    <row r="73" spans="1:26">
      <c r="A73" s="1427"/>
      <c r="B73" s="1430"/>
      <c r="C73" s="1429"/>
      <c r="D73" s="1429"/>
      <c r="E73" s="1429"/>
      <c r="F73" s="1429"/>
      <c r="G73" s="1429"/>
      <c r="H73" s="1429"/>
      <c r="I73" s="1429"/>
      <c r="J73" s="1429"/>
      <c r="K73" s="1430"/>
      <c r="L73" s="1430"/>
      <c r="M73" s="1429"/>
      <c r="N73" s="1429"/>
      <c r="O73" s="1429"/>
      <c r="P73" s="1429"/>
      <c r="Q73" s="1429"/>
      <c r="R73" s="1429"/>
      <c r="S73" s="1429"/>
      <c r="T73" s="1430"/>
      <c r="U73" s="1430"/>
      <c r="V73" s="1430"/>
      <c r="W73" s="1429"/>
      <c r="X73" s="1429"/>
      <c r="Y73" s="1429"/>
      <c r="Z73" s="1429"/>
    </row>
    <row r="74" spans="1:26">
      <c r="A74" s="1427"/>
      <c r="B74" s="1430"/>
      <c r="C74" s="1429"/>
      <c r="D74" s="1429"/>
      <c r="E74" s="1429"/>
      <c r="F74" s="1429"/>
      <c r="G74" s="1429"/>
      <c r="H74" s="1429"/>
      <c r="I74" s="1429"/>
      <c r="J74" s="1429"/>
      <c r="K74" s="1430"/>
      <c r="L74" s="1430"/>
      <c r="M74" s="1429"/>
      <c r="N74" s="1429"/>
      <c r="O74" s="1429"/>
      <c r="P74" s="1429"/>
      <c r="Q74" s="1429"/>
      <c r="R74" s="1429"/>
      <c r="S74" s="1429"/>
      <c r="T74" s="1430"/>
      <c r="U74" s="1430"/>
      <c r="V74" s="1430"/>
      <c r="W74" s="1429"/>
      <c r="X74" s="1429"/>
      <c r="Y74" s="1429"/>
      <c r="Z74" s="1429"/>
    </row>
    <row r="75" spans="1:26">
      <c r="A75" s="1431"/>
      <c r="B75" s="1432" t="s">
        <v>333</v>
      </c>
      <c r="C75" s="1433"/>
      <c r="D75" s="1433"/>
      <c r="E75" s="1433"/>
      <c r="F75" s="1433"/>
      <c r="G75" s="1433"/>
      <c r="H75" s="1433"/>
      <c r="I75" s="1434"/>
      <c r="J75" s="1435"/>
      <c r="K75" s="1432" t="s">
        <v>333</v>
      </c>
      <c r="L75" s="1436"/>
      <c r="M75" s="1433"/>
      <c r="N75" s="1433"/>
      <c r="O75" s="1433"/>
      <c r="P75" s="1433"/>
      <c r="Q75" s="1433"/>
      <c r="R75" s="1433"/>
      <c r="S75" s="1435"/>
      <c r="T75" s="1437"/>
      <c r="U75" s="1438"/>
      <c r="V75" s="1438"/>
      <c r="W75" s="1439"/>
      <c r="X75" s="1439"/>
      <c r="Y75" s="1439"/>
      <c r="Z75" s="1439"/>
    </row>
    <row r="76" spans="1:26">
      <c r="A76" s="1431"/>
      <c r="B76" s="1437" t="str">
        <f>CONCATENATE("Nombre: ",F12)</f>
        <v xml:space="preserve">Nombre: </v>
      </c>
      <c r="C76" s="1439"/>
      <c r="D76" s="1439"/>
      <c r="E76" s="1439"/>
      <c r="F76" s="1439"/>
      <c r="G76" s="1439"/>
      <c r="H76" s="1439"/>
      <c r="I76" s="1435"/>
      <c r="J76" s="1435"/>
      <c r="K76" s="1437" t="s">
        <v>334</v>
      </c>
      <c r="L76" s="1438"/>
      <c r="M76" s="1439"/>
      <c r="N76" s="1439"/>
      <c r="O76" s="1439"/>
      <c r="P76" s="1439"/>
      <c r="Q76" s="1439"/>
      <c r="R76" s="1439"/>
      <c r="S76" s="1435"/>
      <c r="T76" s="1437"/>
      <c r="U76" s="1438"/>
      <c r="V76" s="1438"/>
      <c r="W76" s="1439"/>
      <c r="X76" s="1439"/>
      <c r="Y76" s="1439"/>
      <c r="Z76" s="1439"/>
    </row>
    <row r="77" spans="1:26">
      <c r="A77" s="1440"/>
      <c r="B77" s="1432" t="str">
        <f>CONCATENATE("Rep. Legal: ",U12)</f>
        <v xml:space="preserve">Rep. Legal: </v>
      </c>
      <c r="C77" s="1432"/>
      <c r="D77" s="1432"/>
      <c r="E77" s="1432"/>
      <c r="F77" s="1432"/>
      <c r="G77" s="1432"/>
      <c r="H77" s="1432"/>
      <c r="I77" s="1441"/>
      <c r="J77" s="1434"/>
      <c r="K77" s="1432">
        <f>+U13</f>
        <v>0</v>
      </c>
      <c r="L77" s="1436"/>
      <c r="M77" s="1436"/>
      <c r="N77" s="1436"/>
      <c r="O77" s="1436"/>
      <c r="P77" s="1436"/>
      <c r="Q77" s="1436"/>
      <c r="R77" s="1436"/>
      <c r="S77" s="1442"/>
      <c r="T77" s="1432"/>
      <c r="U77" s="1432"/>
      <c r="V77" s="1432"/>
      <c r="W77" s="1432"/>
      <c r="X77" s="1432"/>
      <c r="Y77" s="1432"/>
      <c r="Z77" s="1432"/>
    </row>
    <row r="78" spans="1:26">
      <c r="A78" s="1295"/>
      <c r="B78" s="1295"/>
      <c r="C78" s="1295"/>
      <c r="D78" s="1295"/>
      <c r="E78" s="1295"/>
      <c r="F78" s="1297" t="s">
        <v>336</v>
      </c>
      <c r="G78" s="1297"/>
      <c r="H78" s="1297"/>
      <c r="I78" s="1297"/>
      <c r="J78" s="1297"/>
      <c r="K78" s="1297"/>
      <c r="L78" s="1297"/>
      <c r="M78" s="1297"/>
      <c r="N78" s="1297"/>
      <c r="O78" s="1297"/>
      <c r="P78" s="1297"/>
      <c r="Q78" s="1297"/>
      <c r="R78" s="1297"/>
      <c r="S78" s="1297"/>
      <c r="T78" s="1297"/>
      <c r="U78" s="1297"/>
      <c r="V78" s="1297"/>
      <c r="W78" s="1298"/>
      <c r="X78" s="1299" t="s">
        <v>292</v>
      </c>
      <c r="Y78" s="1299"/>
      <c r="Z78" s="1299"/>
    </row>
    <row r="79" spans="1:26">
      <c r="A79" s="1295"/>
      <c r="B79" s="1295"/>
      <c r="C79" s="1295"/>
      <c r="D79" s="1295"/>
      <c r="E79" s="1295"/>
      <c r="F79" s="1302"/>
      <c r="G79" s="1302"/>
      <c r="H79" s="1302"/>
      <c r="I79" s="1302"/>
      <c r="J79" s="1302"/>
      <c r="K79" s="1302"/>
      <c r="L79" s="1302"/>
      <c r="M79" s="1302"/>
      <c r="N79" s="1302"/>
      <c r="O79" s="1302"/>
      <c r="P79" s="1302"/>
      <c r="Q79" s="1302"/>
      <c r="R79" s="1302"/>
      <c r="S79" s="1302"/>
      <c r="T79" s="1302"/>
      <c r="U79" s="1302"/>
      <c r="V79" s="1302"/>
      <c r="W79" s="1303"/>
      <c r="X79" s="1299"/>
      <c r="Y79" s="1299"/>
      <c r="Z79" s="1299"/>
    </row>
    <row r="80" spans="1:26">
      <c r="A80" s="1295"/>
      <c r="B80" s="1295"/>
      <c r="C80" s="1295"/>
      <c r="D80" s="1295"/>
      <c r="E80" s="1295"/>
      <c r="F80" s="1302"/>
      <c r="G80" s="1302"/>
      <c r="H80" s="1302"/>
      <c r="I80" s="1302"/>
      <c r="J80" s="1302"/>
      <c r="K80" s="1302"/>
      <c r="L80" s="1302"/>
      <c r="M80" s="1302"/>
      <c r="N80" s="1302"/>
      <c r="O80" s="1302"/>
      <c r="P80" s="1302"/>
      <c r="Q80" s="1302"/>
      <c r="R80" s="1302"/>
      <c r="S80" s="1302"/>
      <c r="T80" s="1302"/>
      <c r="U80" s="1302"/>
      <c r="V80" s="1302"/>
      <c r="W80" s="1303"/>
      <c r="X80" s="1299" t="s">
        <v>293</v>
      </c>
      <c r="Y80" s="1299"/>
      <c r="Z80" s="1299"/>
    </row>
    <row r="81" spans="1:27">
      <c r="A81" s="1295"/>
      <c r="B81" s="1295"/>
      <c r="C81" s="1295"/>
      <c r="D81" s="1295"/>
      <c r="E81" s="1295"/>
      <c r="F81" s="1305"/>
      <c r="G81" s="1305"/>
      <c r="H81" s="1305"/>
      <c r="I81" s="1305"/>
      <c r="J81" s="1305"/>
      <c r="K81" s="1305"/>
      <c r="L81" s="1305"/>
      <c r="M81" s="1305"/>
      <c r="N81" s="1305"/>
      <c r="O81" s="1305"/>
      <c r="P81" s="1305"/>
      <c r="Q81" s="1305"/>
      <c r="R81" s="1305"/>
      <c r="S81" s="1305"/>
      <c r="T81" s="1305"/>
      <c r="U81" s="1305"/>
      <c r="V81" s="1305"/>
      <c r="W81" s="1306"/>
      <c r="X81" s="1299"/>
      <c r="Y81" s="1299"/>
      <c r="Z81" s="1299"/>
    </row>
    <row r="82" spans="1:27">
      <c r="A82" s="1295"/>
      <c r="B82" s="1295"/>
      <c r="C82" s="1295"/>
      <c r="D82" s="1295"/>
      <c r="E82" s="1295"/>
      <c r="F82" s="1308"/>
      <c r="G82" s="1308"/>
      <c r="H82" s="1308"/>
      <c r="I82" s="1308"/>
      <c r="J82" s="1308"/>
      <c r="K82" s="1308"/>
      <c r="L82" s="1308"/>
      <c r="M82" s="1308"/>
      <c r="N82" s="1308"/>
      <c r="O82" s="1308"/>
      <c r="P82" s="1308"/>
      <c r="Q82" s="1308"/>
      <c r="R82" s="1308"/>
      <c r="S82" s="1308"/>
      <c r="T82" s="1308"/>
      <c r="U82" s="1309"/>
      <c r="V82" s="1309"/>
      <c r="W82" s="1309"/>
      <c r="X82" s="1309"/>
      <c r="Y82" s="1308"/>
      <c r="Z82" s="1308"/>
    </row>
    <row r="83" spans="1:27" ht="15.6">
      <c r="A83" s="1295"/>
      <c r="B83" s="1295"/>
      <c r="C83" s="1295"/>
      <c r="D83" s="1295"/>
      <c r="E83" s="1295"/>
      <c r="F83" s="1571"/>
      <c r="G83" s="1311"/>
      <c r="H83" s="1311"/>
      <c r="I83" s="1311"/>
      <c r="J83" s="1311"/>
      <c r="K83" s="1311"/>
      <c r="L83" s="1311"/>
      <c r="M83" s="1311"/>
      <c r="N83" s="1311"/>
      <c r="O83" s="1311"/>
      <c r="P83" s="1311"/>
      <c r="Q83" s="1311"/>
      <c r="R83" s="1311"/>
      <c r="S83" s="1312"/>
      <c r="T83" s="1313" t="s">
        <v>294</v>
      </c>
      <c r="U83" s="1313"/>
      <c r="V83" s="1314"/>
      <c r="W83" s="1315"/>
      <c r="X83" s="1315"/>
      <c r="Y83" s="1315"/>
      <c r="Z83" s="1316"/>
    </row>
    <row r="84" spans="1:27">
      <c r="A84" s="1295"/>
      <c r="B84" s="1295"/>
      <c r="C84" s="1295"/>
      <c r="D84" s="1295"/>
      <c r="E84" s="1295"/>
      <c r="F84" s="1308"/>
      <c r="G84" s="1308"/>
      <c r="H84" s="1308"/>
      <c r="I84" s="1308"/>
      <c r="J84" s="1308"/>
      <c r="K84" s="1308"/>
      <c r="L84" s="1308"/>
      <c r="M84" s="1308"/>
      <c r="N84" s="1308"/>
      <c r="O84" s="1308"/>
      <c r="P84" s="1308"/>
      <c r="Q84" s="1308"/>
      <c r="R84" s="1308"/>
      <c r="S84" s="1308"/>
      <c r="T84" s="1308"/>
      <c r="U84" s="1309"/>
      <c r="V84" s="1309"/>
      <c r="W84" s="1309"/>
      <c r="X84" s="1309"/>
      <c r="Y84" s="1308"/>
      <c r="Z84" s="1308"/>
    </row>
    <row r="85" spans="1:27">
      <c r="A85" s="1320" t="s">
        <v>295</v>
      </c>
      <c r="B85" s="1321"/>
      <c r="C85" s="1321"/>
      <c r="D85" s="1321"/>
      <c r="E85" s="1321"/>
      <c r="F85" s="1321"/>
      <c r="G85" s="1321"/>
      <c r="H85" s="1321"/>
      <c r="I85" s="1321"/>
      <c r="J85" s="1321"/>
      <c r="K85" s="1321"/>
      <c r="L85" s="1321"/>
      <c r="M85" s="1321"/>
      <c r="N85" s="1321"/>
      <c r="O85" s="1321"/>
      <c r="P85" s="1321"/>
      <c r="Q85" s="1321"/>
      <c r="R85" s="1321"/>
      <c r="S85" s="1321"/>
      <c r="T85" s="1321"/>
      <c r="U85" s="1321"/>
      <c r="V85" s="1321"/>
      <c r="W85" s="1321"/>
      <c r="X85" s="1321"/>
      <c r="Y85" s="1321"/>
      <c r="Z85" s="1322"/>
    </row>
    <row r="86" spans="1:27">
      <c r="A86" s="1323" t="s">
        <v>296</v>
      </c>
      <c r="B86" s="1323"/>
      <c r="C86" s="1323"/>
      <c r="D86" s="1323"/>
      <c r="E86" s="1323"/>
      <c r="F86" s="1324"/>
      <c r="G86" s="1324"/>
      <c r="H86" s="1324"/>
      <c r="I86" s="1324"/>
      <c r="J86" s="1324"/>
      <c r="K86" s="1324"/>
      <c r="L86" s="1325" t="s">
        <v>297</v>
      </c>
      <c r="M86" s="1325"/>
      <c r="N86" s="1325"/>
      <c r="O86" s="1326"/>
      <c r="P86" s="1327"/>
      <c r="Q86" s="1327"/>
      <c r="R86" s="1327"/>
      <c r="S86" s="1327"/>
      <c r="T86" s="1325" t="s">
        <v>298</v>
      </c>
      <c r="U86" s="1325"/>
      <c r="V86" s="1325"/>
      <c r="W86" s="1325"/>
      <c r="X86" s="1328"/>
      <c r="Y86" s="1329"/>
      <c r="Z86" s="1330"/>
    </row>
    <row r="87" spans="1:27">
      <c r="A87" s="1331" t="s">
        <v>299</v>
      </c>
      <c r="B87" s="1332"/>
      <c r="C87" s="1332"/>
      <c r="D87" s="1332"/>
      <c r="E87" s="1333"/>
      <c r="F87" s="1334" t="s">
        <v>343</v>
      </c>
      <c r="G87" s="1335"/>
      <c r="H87" s="1335"/>
      <c r="I87" s="1335"/>
      <c r="J87" s="1335"/>
      <c r="K87" s="1335"/>
      <c r="L87" s="1335"/>
      <c r="M87" s="1335"/>
      <c r="N87" s="1335"/>
      <c r="O87" s="1335"/>
      <c r="P87" s="1335"/>
      <c r="Q87" s="1335"/>
      <c r="R87" s="1335"/>
      <c r="S87" s="1335"/>
      <c r="T87" s="1335"/>
      <c r="U87" s="1335"/>
      <c r="V87" s="1335"/>
      <c r="W87" s="1335"/>
      <c r="X87" s="1335"/>
      <c r="Y87" s="1335"/>
      <c r="Z87" s="1336"/>
    </row>
    <row r="88" spans="1:27">
      <c r="A88" s="1337"/>
      <c r="B88" s="1338"/>
      <c r="C88" s="1338"/>
      <c r="D88" s="1338"/>
      <c r="E88" s="1339"/>
      <c r="F88" s="1340"/>
      <c r="G88" s="1341"/>
      <c r="H88" s="1341"/>
      <c r="I88" s="1341"/>
      <c r="J88" s="1341"/>
      <c r="K88" s="1341"/>
      <c r="L88" s="1341"/>
      <c r="M88" s="1341"/>
      <c r="N88" s="1341"/>
      <c r="O88" s="1341"/>
      <c r="P88" s="1341"/>
      <c r="Q88" s="1341"/>
      <c r="R88" s="1341"/>
      <c r="S88" s="1341"/>
      <c r="T88" s="1341"/>
      <c r="U88" s="1341"/>
      <c r="V88" s="1341"/>
      <c r="W88" s="1341"/>
      <c r="X88" s="1341"/>
      <c r="Y88" s="1341"/>
      <c r="Z88" s="1342"/>
    </row>
    <row r="89" spans="1:27">
      <c r="A89" s="1343" t="s">
        <v>301</v>
      </c>
      <c r="B89" s="1343"/>
      <c r="C89" s="1343"/>
      <c r="D89" s="1343"/>
      <c r="E89" s="1343"/>
      <c r="F89" s="1324"/>
      <c r="G89" s="1324"/>
      <c r="H89" s="1324"/>
      <c r="I89" s="1324"/>
      <c r="J89" s="1324"/>
      <c r="K89" s="1324"/>
      <c r="L89" s="1324"/>
      <c r="M89" s="1324"/>
      <c r="N89" s="1324"/>
      <c r="O89" s="1324"/>
      <c r="P89" s="1324"/>
      <c r="Q89" s="1324"/>
      <c r="R89" s="1324"/>
      <c r="S89" s="1344" t="s">
        <v>302</v>
      </c>
      <c r="T89" s="1345"/>
      <c r="U89" s="1346"/>
      <c r="V89" s="1347"/>
      <c r="W89" s="1347"/>
      <c r="X89" s="1347"/>
      <c r="Y89" s="1347"/>
      <c r="Z89" s="1348"/>
    </row>
    <row r="90" spans="1:27">
      <c r="A90" s="1343" t="s">
        <v>303</v>
      </c>
      <c r="B90" s="1343"/>
      <c r="C90" s="1343"/>
      <c r="D90" s="1343"/>
      <c r="E90" s="1343"/>
      <c r="F90" s="1324"/>
      <c r="G90" s="1324"/>
      <c r="H90" s="1324"/>
      <c r="I90" s="1324"/>
      <c r="J90" s="1324"/>
      <c r="K90" s="1324"/>
      <c r="L90" s="1324"/>
      <c r="M90" s="1324"/>
      <c r="N90" s="1324"/>
      <c r="O90" s="1324"/>
      <c r="P90" s="1324"/>
      <c r="Q90" s="1324"/>
      <c r="R90" s="1324"/>
      <c r="S90" s="1344" t="s">
        <v>304</v>
      </c>
      <c r="T90" s="1345"/>
      <c r="U90" s="1346"/>
      <c r="V90" s="1347"/>
      <c r="W90" s="1347"/>
      <c r="X90" s="1347"/>
      <c r="Y90" s="1347"/>
      <c r="Z90" s="1348"/>
    </row>
    <row r="91" spans="1:27">
      <c r="A91" s="1349"/>
      <c r="B91" s="1349"/>
      <c r="C91" s="1349"/>
      <c r="D91" s="1349"/>
      <c r="E91" s="1349"/>
      <c r="F91" s="1350"/>
      <c r="G91" s="1350"/>
      <c r="H91" s="1350"/>
      <c r="I91" s="1350"/>
      <c r="J91" s="1350"/>
      <c r="K91" s="1350"/>
      <c r="L91" s="1350"/>
      <c r="M91" s="1350"/>
      <c r="N91" s="1350"/>
      <c r="O91" s="1350"/>
      <c r="P91" s="1350"/>
      <c r="Q91" s="1350"/>
      <c r="R91" s="1350"/>
      <c r="S91" s="1350"/>
      <c r="T91" s="1350"/>
      <c r="U91" s="1350"/>
      <c r="V91" s="1350"/>
      <c r="W91" s="1350"/>
      <c r="X91" s="1350"/>
      <c r="Y91" s="1350"/>
      <c r="Z91" s="1351"/>
    </row>
    <row r="92" spans="1:27">
      <c r="A92" s="1320" t="s">
        <v>305</v>
      </c>
      <c r="B92" s="1321"/>
      <c r="C92" s="1321"/>
      <c r="D92" s="1321"/>
      <c r="E92" s="1321"/>
      <c r="F92" s="1321"/>
      <c r="G92" s="1321"/>
      <c r="H92" s="1321"/>
      <c r="I92" s="1321"/>
      <c r="J92" s="1321"/>
      <c r="K92" s="1321"/>
      <c r="L92" s="1321"/>
      <c r="M92" s="1321"/>
      <c r="N92" s="1321"/>
      <c r="O92" s="1321"/>
      <c r="P92" s="1321"/>
      <c r="Q92" s="1321"/>
      <c r="R92" s="1321"/>
      <c r="S92" s="1321"/>
      <c r="T92" s="1321"/>
      <c r="U92" s="1321"/>
      <c r="V92" s="1321"/>
      <c r="W92" s="1321"/>
      <c r="X92" s="1321"/>
      <c r="Y92" s="1321"/>
      <c r="Z92" s="1322"/>
    </row>
    <row r="93" spans="1:27">
      <c r="A93" s="1443" t="s">
        <v>306</v>
      </c>
      <c r="B93" s="1444"/>
      <c r="C93" s="1445"/>
      <c r="D93" s="1446" t="s">
        <v>69</v>
      </c>
      <c r="E93" s="1447"/>
      <c r="F93" s="1447"/>
      <c r="G93" s="1447"/>
      <c r="H93" s="1447"/>
      <c r="I93" s="1447"/>
      <c r="J93" s="1447"/>
      <c r="K93" s="1447"/>
      <c r="L93" s="1447"/>
      <c r="M93" s="1447"/>
      <c r="N93" s="1447"/>
      <c r="O93" s="1447"/>
      <c r="P93" s="1447"/>
      <c r="Q93" s="1447"/>
      <c r="R93" s="1447"/>
      <c r="S93" s="1447"/>
      <c r="T93" s="1447"/>
      <c r="U93" s="1447"/>
      <c r="V93" s="1447"/>
      <c r="W93" s="1447"/>
      <c r="X93" s="1447"/>
      <c r="Y93" s="1444"/>
      <c r="Z93" s="1448" t="s">
        <v>105</v>
      </c>
    </row>
    <row r="94" spans="1:27">
      <c r="A94" s="1449" t="s">
        <v>337</v>
      </c>
      <c r="B94" s="1450"/>
      <c r="C94" s="1451"/>
      <c r="D94" s="1452" t="s">
        <v>338</v>
      </c>
      <c r="E94" s="1450"/>
      <c r="F94" s="1450"/>
      <c r="G94" s="1450"/>
      <c r="H94" s="1450"/>
      <c r="I94" s="1450"/>
      <c r="J94" s="1450"/>
      <c r="K94" s="1450"/>
      <c r="L94" s="1450"/>
      <c r="M94" s="1450"/>
      <c r="N94" s="1450"/>
      <c r="O94" s="1450"/>
      <c r="P94" s="1450"/>
      <c r="Q94" s="1450"/>
      <c r="R94" s="1450"/>
      <c r="S94" s="1450"/>
      <c r="T94" s="1450"/>
      <c r="U94" s="1450"/>
      <c r="V94" s="1450"/>
      <c r="W94" s="1450"/>
      <c r="X94" s="1450"/>
      <c r="Y94" s="1451"/>
      <c r="Z94" s="1453" t="s">
        <v>123</v>
      </c>
    </row>
    <row r="95" spans="1:27">
      <c r="A95" s="1454"/>
      <c r="B95" s="1364"/>
      <c r="C95" s="1365"/>
      <c r="D95" s="1366"/>
      <c r="E95" s="1364"/>
      <c r="F95" s="1364"/>
      <c r="G95" s="1364"/>
      <c r="H95" s="1364"/>
      <c r="I95" s="1364"/>
      <c r="J95" s="1364"/>
      <c r="K95" s="1364"/>
      <c r="L95" s="1364"/>
      <c r="M95" s="1364"/>
      <c r="N95" s="1364"/>
      <c r="O95" s="1364"/>
      <c r="P95" s="1364"/>
      <c r="Q95" s="1364"/>
      <c r="R95" s="1364"/>
      <c r="S95" s="1364"/>
      <c r="T95" s="1364"/>
      <c r="U95" s="1364"/>
      <c r="V95" s="1364"/>
      <c r="W95" s="1364"/>
      <c r="X95" s="1364"/>
      <c r="Y95" s="1365"/>
      <c r="Z95" s="1367"/>
      <c r="AA95" s="1572"/>
    </row>
    <row r="96" spans="1:27">
      <c r="A96" s="1455"/>
      <c r="B96" s="1350"/>
      <c r="C96" s="1350"/>
      <c r="D96" s="1350"/>
      <c r="E96" s="1350"/>
      <c r="F96" s="1350"/>
      <c r="G96" s="1350"/>
      <c r="H96" s="1350"/>
      <c r="I96" s="1350"/>
      <c r="J96" s="1350"/>
      <c r="K96" s="1350"/>
      <c r="L96" s="1350"/>
      <c r="M96" s="1350"/>
      <c r="N96" s="1350"/>
      <c r="O96" s="1350"/>
      <c r="P96" s="1350"/>
      <c r="Q96" s="1350"/>
      <c r="R96" s="1350"/>
      <c r="S96" s="1350"/>
      <c r="T96" s="1350"/>
      <c r="U96" s="1350"/>
      <c r="V96" s="1350"/>
      <c r="W96" s="1350"/>
      <c r="X96" s="1350"/>
      <c r="Y96" s="1350"/>
      <c r="Z96" s="1456"/>
      <c r="AA96" s="1572"/>
    </row>
    <row r="97" spans="1:28">
      <c r="A97" s="1457" t="s">
        <v>309</v>
      </c>
      <c r="B97" s="1369"/>
      <c r="C97" s="1369"/>
      <c r="D97" s="1369"/>
      <c r="E97" s="1369"/>
      <c r="F97" s="1369"/>
      <c r="G97" s="1369"/>
      <c r="H97" s="1369"/>
      <c r="I97" s="1369"/>
      <c r="J97" s="1369"/>
      <c r="K97" s="1369"/>
      <c r="L97" s="1369"/>
      <c r="M97" s="1369"/>
      <c r="N97" s="1369"/>
      <c r="O97" s="1369"/>
      <c r="P97" s="1369"/>
      <c r="Q97" s="1369"/>
      <c r="R97" s="1369"/>
      <c r="S97" s="1369"/>
      <c r="T97" s="1369"/>
      <c r="U97" s="1369"/>
      <c r="V97" s="1369"/>
      <c r="W97" s="1369"/>
      <c r="X97" s="1369"/>
      <c r="Y97" s="1369"/>
      <c r="Z97" s="1458"/>
      <c r="AA97" s="1572"/>
    </row>
    <row r="98" spans="1:28">
      <c r="A98" s="1459" t="s">
        <v>310</v>
      </c>
      <c r="B98" s="1371" t="s">
        <v>311</v>
      </c>
      <c r="C98" s="1372"/>
      <c r="D98" s="1372"/>
      <c r="E98" s="1372"/>
      <c r="F98" s="1372"/>
      <c r="G98" s="1372"/>
      <c r="H98" s="1372"/>
      <c r="I98" s="1372"/>
      <c r="J98" s="1373"/>
      <c r="K98" s="1374" t="s">
        <v>312</v>
      </c>
      <c r="L98" s="1374"/>
      <c r="M98" s="1374"/>
      <c r="N98" s="1374"/>
      <c r="O98" s="1374"/>
      <c r="P98" s="1374"/>
      <c r="Q98" s="1374"/>
      <c r="R98" s="1374"/>
      <c r="S98" s="1374"/>
      <c r="T98" s="1374"/>
      <c r="U98" s="1374"/>
      <c r="V98" s="1374"/>
      <c r="W98" s="1371" t="s">
        <v>313</v>
      </c>
      <c r="X98" s="1372"/>
      <c r="Y98" s="1373"/>
      <c r="Z98" s="1460" t="s">
        <v>314</v>
      </c>
      <c r="AA98" s="1572"/>
    </row>
    <row r="99" spans="1:28">
      <c r="A99" s="1461"/>
      <c r="B99" s="1376"/>
      <c r="C99" s="1377"/>
      <c r="D99" s="1377"/>
      <c r="E99" s="1377"/>
      <c r="F99" s="1377"/>
      <c r="G99" s="1377"/>
      <c r="H99" s="1377"/>
      <c r="I99" s="1377"/>
      <c r="J99" s="1378"/>
      <c r="K99" s="1379" t="s">
        <v>315</v>
      </c>
      <c r="L99" s="1379"/>
      <c r="M99" s="1379" t="s">
        <v>316</v>
      </c>
      <c r="N99" s="1379"/>
      <c r="O99" s="1379" t="s">
        <v>317</v>
      </c>
      <c r="P99" s="1379"/>
      <c r="Q99" s="1380" t="s">
        <v>318</v>
      </c>
      <c r="R99" s="1381"/>
      <c r="S99" s="1380" t="s">
        <v>319</v>
      </c>
      <c r="T99" s="1381"/>
      <c r="U99" s="1380" t="s">
        <v>320</v>
      </c>
      <c r="V99" s="1381"/>
      <c r="W99" s="1376"/>
      <c r="X99" s="1377"/>
      <c r="Y99" s="1378"/>
      <c r="Z99" s="1462"/>
      <c r="AA99" s="1572"/>
    </row>
    <row r="100" spans="1:28">
      <c r="A100" s="1463"/>
      <c r="B100" s="1464"/>
      <c r="C100" s="1465"/>
      <c r="D100" s="1465"/>
      <c r="E100" s="1465"/>
      <c r="F100" s="1465"/>
      <c r="G100" s="1465"/>
      <c r="H100" s="1465"/>
      <c r="I100" s="1465"/>
      <c r="J100" s="1466"/>
      <c r="K100" s="1467" t="s">
        <v>321</v>
      </c>
      <c r="L100" s="1467"/>
      <c r="M100" s="1467" t="s">
        <v>321</v>
      </c>
      <c r="N100" s="1467"/>
      <c r="O100" s="1467" t="s">
        <v>321</v>
      </c>
      <c r="P100" s="1467"/>
      <c r="Q100" s="1468" t="s">
        <v>322</v>
      </c>
      <c r="R100" s="1469"/>
      <c r="S100" s="1468" t="s">
        <v>323</v>
      </c>
      <c r="T100" s="1469"/>
      <c r="U100" s="1468" t="s">
        <v>324</v>
      </c>
      <c r="V100" s="1469"/>
      <c r="W100" s="1464"/>
      <c r="X100" s="1465"/>
      <c r="Y100" s="1466"/>
      <c r="Z100" s="1470"/>
    </row>
    <row r="101" spans="1:28">
      <c r="A101" s="1471"/>
      <c r="B101" s="1573" t="s">
        <v>329</v>
      </c>
      <c r="C101" s="1574"/>
      <c r="D101" s="1574"/>
      <c r="E101" s="1574"/>
      <c r="F101" s="1574"/>
      <c r="G101" s="1574"/>
      <c r="H101" s="1574"/>
      <c r="I101" s="1574"/>
      <c r="J101" s="1575"/>
      <c r="K101" s="1472">
        <v>120</v>
      </c>
      <c r="L101" s="1473"/>
      <c r="M101" s="1472"/>
      <c r="N101" s="1473"/>
      <c r="O101" s="1472"/>
      <c r="P101" s="1473"/>
      <c r="Q101" s="1474"/>
      <c r="R101" s="1475"/>
      <c r="S101" s="1472"/>
      <c r="T101" s="1473"/>
      <c r="U101" s="1472"/>
      <c r="V101" s="1473"/>
      <c r="W101" s="1472"/>
      <c r="X101" s="1476"/>
      <c r="Y101" s="1473"/>
      <c r="Z101" s="1477">
        <f>K101</f>
        <v>120</v>
      </c>
    </row>
    <row r="102" spans="1:28">
      <c r="A102" s="1386"/>
      <c r="B102" s="1387"/>
      <c r="C102" s="1388"/>
      <c r="D102" s="1388"/>
      <c r="E102" s="1388"/>
      <c r="F102" s="1388"/>
      <c r="G102" s="1388"/>
      <c r="H102" s="1388"/>
      <c r="I102" s="1388"/>
      <c r="J102" s="1389"/>
      <c r="K102" s="1390"/>
      <c r="L102" s="1391"/>
      <c r="M102" s="1472"/>
      <c r="N102" s="1473"/>
      <c r="O102" s="1390"/>
      <c r="P102" s="1391"/>
      <c r="Q102" s="1390"/>
      <c r="R102" s="1391"/>
      <c r="S102" s="1390"/>
      <c r="T102" s="1391"/>
      <c r="U102" s="1390"/>
      <c r="V102" s="1391"/>
      <c r="W102" s="1390"/>
      <c r="X102" s="1392"/>
      <c r="Y102" s="1391"/>
      <c r="Z102" s="1477">
        <f>SUM(M102*K102)</f>
        <v>0</v>
      </c>
    </row>
    <row r="103" spans="1:28">
      <c r="A103" s="1386"/>
      <c r="B103" s="1387" t="s">
        <v>352</v>
      </c>
      <c r="C103" s="1388"/>
      <c r="D103" s="1388"/>
      <c r="E103" s="1388"/>
      <c r="F103" s="1388"/>
      <c r="G103" s="1388"/>
      <c r="H103" s="1388"/>
      <c r="I103" s="1388"/>
      <c r="J103" s="1389"/>
      <c r="K103" s="1390">
        <v>97.55</v>
      </c>
      <c r="L103" s="1391"/>
      <c r="M103" s="1472"/>
      <c r="N103" s="1473"/>
      <c r="O103" s="1390"/>
      <c r="P103" s="1391"/>
      <c r="Q103" s="1390"/>
      <c r="R103" s="1391"/>
      <c r="S103" s="1390"/>
      <c r="T103" s="1391"/>
      <c r="U103" s="1390"/>
      <c r="V103" s="1391"/>
      <c r="W103" s="1390"/>
      <c r="X103" s="1392"/>
      <c r="Y103" s="1391"/>
      <c r="Z103" s="1477">
        <f>K103</f>
        <v>97.55</v>
      </c>
    </row>
    <row r="104" spans="1:28">
      <c r="A104" s="1386"/>
      <c r="B104" s="1387"/>
      <c r="C104" s="1388"/>
      <c r="D104" s="1388"/>
      <c r="E104" s="1388"/>
      <c r="F104" s="1388"/>
      <c r="G104" s="1388"/>
      <c r="H104" s="1388"/>
      <c r="I104" s="1388"/>
      <c r="J104" s="1389"/>
      <c r="K104" s="1390"/>
      <c r="L104" s="1391"/>
      <c r="M104" s="1472"/>
      <c r="N104" s="1473"/>
      <c r="O104" s="1390"/>
      <c r="P104" s="1391"/>
      <c r="Q104" s="1390"/>
      <c r="R104" s="1391"/>
      <c r="S104" s="1390"/>
      <c r="T104" s="1391"/>
      <c r="U104" s="1390"/>
      <c r="V104" s="1391"/>
      <c r="W104" s="1390"/>
      <c r="X104" s="1392"/>
      <c r="Y104" s="1391"/>
      <c r="Z104" s="1477">
        <f>SUM(M104*K104)</f>
        <v>0</v>
      </c>
      <c r="AB104" s="1485">
        <f>120+Z111</f>
        <v>337.55</v>
      </c>
    </row>
    <row r="105" spans="1:28">
      <c r="A105" s="1386"/>
      <c r="B105" s="1387"/>
      <c r="C105" s="1388"/>
      <c r="D105" s="1388"/>
      <c r="E105" s="1388"/>
      <c r="F105" s="1388"/>
      <c r="G105" s="1388"/>
      <c r="H105" s="1388"/>
      <c r="I105" s="1388"/>
      <c r="J105" s="1389"/>
      <c r="K105" s="1390"/>
      <c r="L105" s="1391"/>
      <c r="M105" s="1472"/>
      <c r="N105" s="1473"/>
      <c r="O105" s="1390"/>
      <c r="P105" s="1391"/>
      <c r="Q105" s="1390"/>
      <c r="R105" s="1391"/>
      <c r="S105" s="1390"/>
      <c r="T105" s="1391"/>
      <c r="U105" s="1390"/>
      <c r="V105" s="1391"/>
      <c r="W105" s="1390"/>
      <c r="X105" s="1392"/>
      <c r="Y105" s="1391"/>
      <c r="Z105" s="1477">
        <f>SUM(M105*K105)</f>
        <v>0</v>
      </c>
    </row>
    <row r="106" spans="1:28">
      <c r="A106" s="1386"/>
      <c r="B106" s="1387"/>
      <c r="C106" s="1388"/>
      <c r="D106" s="1388"/>
      <c r="E106" s="1388"/>
      <c r="F106" s="1388"/>
      <c r="G106" s="1388"/>
      <c r="H106" s="1388"/>
      <c r="I106" s="1388"/>
      <c r="J106" s="1389"/>
      <c r="K106" s="1390"/>
      <c r="L106" s="1391"/>
      <c r="M106" s="1390"/>
      <c r="N106" s="1391"/>
      <c r="O106" s="1390"/>
      <c r="P106" s="1391"/>
      <c r="Q106" s="1390"/>
      <c r="R106" s="1391"/>
      <c r="S106" s="1390"/>
      <c r="T106" s="1391"/>
      <c r="U106" s="1390"/>
      <c r="V106" s="1391"/>
      <c r="W106" s="1390"/>
      <c r="X106" s="1392"/>
      <c r="Y106" s="1391"/>
      <c r="Z106" s="1477">
        <f>SUM(M106*K106)</f>
        <v>0</v>
      </c>
    </row>
    <row r="107" spans="1:28">
      <c r="A107" s="1386"/>
      <c r="B107" s="1387"/>
      <c r="C107" s="1388"/>
      <c r="D107" s="1388"/>
      <c r="E107" s="1388"/>
      <c r="F107" s="1388"/>
      <c r="G107" s="1388"/>
      <c r="H107" s="1388"/>
      <c r="I107" s="1388"/>
      <c r="J107" s="1389"/>
      <c r="K107" s="1390"/>
      <c r="L107" s="1391"/>
      <c r="M107" s="1390"/>
      <c r="N107" s="1391"/>
      <c r="O107" s="1390"/>
      <c r="P107" s="1391"/>
      <c r="Q107" s="1390"/>
      <c r="R107" s="1391"/>
      <c r="S107" s="1390"/>
      <c r="T107" s="1391"/>
      <c r="U107" s="1390"/>
      <c r="V107" s="1391"/>
      <c r="W107" s="1390"/>
      <c r="X107" s="1392"/>
      <c r="Y107" s="1391"/>
      <c r="Z107" s="1393">
        <f>SUM(M107*K107)/2</f>
        <v>0</v>
      </c>
    </row>
    <row r="108" spans="1:28">
      <c r="A108" s="1386"/>
      <c r="B108" s="1387"/>
      <c r="C108" s="1388"/>
      <c r="D108" s="1388"/>
      <c r="E108" s="1388"/>
      <c r="F108" s="1388"/>
      <c r="G108" s="1388"/>
      <c r="H108" s="1388"/>
      <c r="I108" s="1388"/>
      <c r="J108" s="1389"/>
      <c r="K108" s="1390"/>
      <c r="L108" s="1391"/>
      <c r="M108" s="1390"/>
      <c r="N108" s="1391"/>
      <c r="O108" s="1390"/>
      <c r="P108" s="1391"/>
      <c r="Q108" s="1390"/>
      <c r="R108" s="1391"/>
      <c r="S108" s="1390"/>
      <c r="T108" s="1391"/>
      <c r="U108" s="1390"/>
      <c r="V108" s="1391"/>
      <c r="W108" s="1390"/>
      <c r="X108" s="1392"/>
      <c r="Y108" s="1391"/>
      <c r="Z108" s="1393">
        <f>ROUND(V108*R108,2)</f>
        <v>0</v>
      </c>
    </row>
    <row r="109" spans="1:28">
      <c r="A109" s="1386"/>
      <c r="B109" s="1387"/>
      <c r="C109" s="1388"/>
      <c r="D109" s="1388"/>
      <c r="E109" s="1388"/>
      <c r="F109" s="1388"/>
      <c r="G109" s="1388"/>
      <c r="H109" s="1388"/>
      <c r="I109" s="1388"/>
      <c r="J109" s="1389"/>
      <c r="K109" s="1390"/>
      <c r="L109" s="1391"/>
      <c r="M109" s="1390"/>
      <c r="N109" s="1391"/>
      <c r="O109" s="1390"/>
      <c r="P109" s="1391"/>
      <c r="Q109" s="1390"/>
      <c r="R109" s="1391"/>
      <c r="S109" s="1390"/>
      <c r="T109" s="1391"/>
      <c r="U109" s="1390"/>
      <c r="V109" s="1391"/>
      <c r="W109" s="1390"/>
      <c r="X109" s="1392"/>
      <c r="Y109" s="1391"/>
      <c r="Z109" s="1393">
        <f>ROUND(V109*R109,2)</f>
        <v>0</v>
      </c>
    </row>
    <row r="110" spans="1:28">
      <c r="A110" s="1394"/>
      <c r="B110" s="1395"/>
      <c r="C110" s="1396"/>
      <c r="D110" s="1396"/>
      <c r="E110" s="1396"/>
      <c r="F110" s="1396"/>
      <c r="G110" s="1396"/>
      <c r="H110" s="1396"/>
      <c r="I110" s="1396"/>
      <c r="J110" s="1397"/>
      <c r="K110" s="1398"/>
      <c r="L110" s="1399"/>
      <c r="M110" s="1398"/>
      <c r="N110" s="1399"/>
      <c r="O110" s="1398"/>
      <c r="P110" s="1399"/>
      <c r="Q110" s="1398"/>
      <c r="R110" s="1399"/>
      <c r="S110" s="1398"/>
      <c r="T110" s="1399"/>
      <c r="U110" s="1398"/>
      <c r="V110" s="1399"/>
      <c r="W110" s="1398"/>
      <c r="X110" s="1400"/>
      <c r="Y110" s="1399"/>
      <c r="Z110" s="1401">
        <f>ROUND(V110*R110,2)</f>
        <v>0</v>
      </c>
    </row>
    <row r="111" spans="1:28">
      <c r="A111" s="1402" t="s">
        <v>326</v>
      </c>
      <c r="B111" s="1403"/>
      <c r="C111" s="1404"/>
      <c r="D111" s="1404"/>
      <c r="E111" s="1404"/>
      <c r="F111" s="1404"/>
      <c r="G111" s="1404"/>
      <c r="H111" s="1404"/>
      <c r="I111" s="1404"/>
      <c r="J111" s="1404"/>
      <c r="K111" s="1404"/>
      <c r="L111" s="1404"/>
      <c r="M111" s="1404"/>
      <c r="N111" s="1404"/>
      <c r="O111" s="1404"/>
      <c r="P111" s="1404"/>
      <c r="Q111" s="1404"/>
      <c r="R111" s="1404"/>
      <c r="S111" s="1404"/>
      <c r="T111" s="1404"/>
      <c r="U111" s="1404"/>
      <c r="V111" s="1404"/>
      <c r="W111" s="1404"/>
      <c r="X111" s="1404"/>
      <c r="Y111" s="1404"/>
      <c r="Z111" s="1405">
        <f>ROUND(SUM(Z101:Z110),2)</f>
        <v>217.55</v>
      </c>
    </row>
    <row r="112" spans="1:28">
      <c r="A112" s="1478"/>
      <c r="B112" s="1478"/>
      <c r="C112" s="1478"/>
      <c r="D112" s="1478"/>
      <c r="E112" s="1478"/>
      <c r="F112" s="1478"/>
      <c r="G112" s="1478"/>
      <c r="H112" s="1478"/>
      <c r="I112" s="1478"/>
      <c r="J112" s="1478"/>
      <c r="K112" s="1478"/>
      <c r="L112" s="1478"/>
      <c r="M112" s="1478"/>
      <c r="N112" s="1478"/>
      <c r="O112" s="1478"/>
      <c r="P112" s="1478"/>
      <c r="Q112" s="1478"/>
      <c r="R112" s="1478"/>
      <c r="S112" s="1478"/>
      <c r="T112" s="1478"/>
      <c r="U112" s="1478"/>
      <c r="V112" s="1478"/>
      <c r="W112" s="1478"/>
      <c r="X112" s="1478"/>
      <c r="Y112" s="1479"/>
      <c r="Z112" s="1480"/>
    </row>
    <row r="113" spans="1:26">
      <c r="A113" s="1368" t="s">
        <v>327</v>
      </c>
      <c r="B113" s="1369"/>
      <c r="C113" s="1369"/>
      <c r="D113" s="1369"/>
      <c r="E113" s="1369"/>
      <c r="F113" s="1369"/>
      <c r="G113" s="1369"/>
      <c r="H113" s="1369"/>
      <c r="I113" s="1369"/>
      <c r="J113" s="1369"/>
      <c r="K113" s="1369"/>
      <c r="L113" s="1369"/>
      <c r="M113" s="1369"/>
      <c r="N113" s="1369"/>
      <c r="O113" s="1369"/>
      <c r="P113" s="1369"/>
      <c r="Q113" s="1369"/>
      <c r="R113" s="1369"/>
      <c r="S113" s="1369"/>
      <c r="T113" s="1369"/>
      <c r="U113" s="1369"/>
      <c r="V113" s="1369"/>
      <c r="W113" s="1369"/>
      <c r="X113" s="1369"/>
      <c r="Y113" s="1369"/>
      <c r="Z113" s="1481"/>
    </row>
    <row r="114" spans="1:26">
      <c r="A114" s="1408" t="s">
        <v>328</v>
      </c>
      <c r="B114" s="1356"/>
      <c r="C114" s="1356"/>
      <c r="D114" s="1356"/>
      <c r="E114" s="1356"/>
      <c r="F114" s="1356"/>
      <c r="G114" s="1356"/>
      <c r="H114" s="1356"/>
      <c r="I114" s="1356"/>
      <c r="J114" s="1356"/>
      <c r="K114" s="1356"/>
      <c r="L114" s="1356"/>
      <c r="M114" s="1356"/>
      <c r="N114" s="1356"/>
      <c r="O114" s="1356"/>
      <c r="P114" s="1356"/>
      <c r="Q114" s="1356"/>
      <c r="R114" s="1356"/>
      <c r="S114" s="1356"/>
      <c r="T114" s="1356"/>
      <c r="U114" s="1356"/>
      <c r="V114" s="1356"/>
      <c r="W114" s="1356"/>
      <c r="X114" s="1356"/>
      <c r="Y114" s="1356"/>
      <c r="Z114" s="1356"/>
    </row>
    <row r="115" spans="1:26" ht="12.75" customHeight="1">
      <c r="A115" s="1482"/>
      <c r="B115" s="1409"/>
      <c r="C115" s="1409"/>
      <c r="D115" s="1409"/>
      <c r="E115" s="1409"/>
      <c r="F115" s="1409"/>
      <c r="G115" s="1409"/>
      <c r="H115" s="1409"/>
      <c r="I115" s="1409"/>
      <c r="J115" s="1409"/>
      <c r="K115" s="1409"/>
      <c r="L115" s="1359" t="s">
        <v>343</v>
      </c>
      <c r="M115" s="1359"/>
      <c r="N115" s="1359"/>
      <c r="O115" s="1359"/>
      <c r="P115" s="1359"/>
      <c r="Q115" s="1409"/>
      <c r="R115" s="1409"/>
      <c r="S115" s="1409"/>
      <c r="T115" s="1409"/>
      <c r="U115" s="1409"/>
      <c r="V115" s="1409"/>
      <c r="W115" s="1409"/>
      <c r="X115" s="1409"/>
      <c r="Y115" s="1409"/>
      <c r="Z115" s="1409"/>
    </row>
    <row r="116" spans="1:26" ht="12.75" customHeight="1">
      <c r="A116" s="1413"/>
      <c r="B116" s="1349"/>
      <c r="C116" s="1349"/>
      <c r="D116" s="1349"/>
      <c r="E116" s="1349"/>
      <c r="F116" s="1349"/>
      <c r="G116" s="1349"/>
      <c r="H116" s="1349"/>
      <c r="I116" s="1349"/>
      <c r="J116" s="1349"/>
      <c r="K116" s="1349"/>
      <c r="L116" s="1349"/>
      <c r="M116" s="1349"/>
      <c r="N116" s="1349"/>
      <c r="O116" s="1349"/>
      <c r="P116" s="1349"/>
      <c r="Q116" s="1349"/>
      <c r="R116" s="1349"/>
      <c r="S116" s="1349"/>
      <c r="T116" s="1349"/>
      <c r="U116" s="1349"/>
      <c r="V116" s="1349"/>
      <c r="W116" s="1349"/>
      <c r="X116" s="1349"/>
      <c r="Y116" s="1349"/>
      <c r="Z116" s="1349"/>
    </row>
    <row r="117" spans="1:26" ht="12.75" customHeight="1">
      <c r="A117" s="1413"/>
      <c r="B117" s="1349"/>
      <c r="C117" s="1349"/>
      <c r="D117" s="1349"/>
      <c r="E117" s="1349"/>
      <c r="F117" s="1349"/>
      <c r="G117" s="1349"/>
      <c r="H117" s="1349"/>
      <c r="I117" s="1349"/>
      <c r="J117" s="1349"/>
      <c r="K117" s="1349"/>
      <c r="L117" s="1349"/>
      <c r="M117" s="1349"/>
      <c r="N117" s="1349"/>
      <c r="O117" s="1349"/>
      <c r="P117" s="1349"/>
      <c r="Q117" s="1349"/>
      <c r="R117" s="1349"/>
      <c r="S117" s="1349"/>
      <c r="T117" s="1349"/>
      <c r="U117" s="1349"/>
      <c r="V117" s="1349"/>
      <c r="W117" s="1349"/>
      <c r="X117" s="1349"/>
      <c r="Y117" s="1349"/>
      <c r="Z117" s="1349"/>
    </row>
    <row r="118" spans="1:26" ht="12.75" customHeight="1">
      <c r="A118" s="1413"/>
      <c r="B118" s="1349"/>
      <c r="C118" s="1349"/>
      <c r="D118" s="1349"/>
      <c r="E118" s="1349"/>
      <c r="F118" s="1349"/>
      <c r="G118" s="1349"/>
      <c r="H118" s="1349"/>
      <c r="I118" s="1349"/>
      <c r="J118" s="1349"/>
      <c r="K118" s="1349"/>
      <c r="L118" s="1349"/>
      <c r="M118" s="1349"/>
      <c r="N118" s="1349"/>
      <c r="O118" s="1349"/>
      <c r="P118" s="1349"/>
      <c r="Q118" s="1349"/>
      <c r="R118" s="1349"/>
      <c r="S118" s="1349"/>
      <c r="T118" s="1349"/>
      <c r="U118" s="1349"/>
      <c r="V118" s="1349"/>
      <c r="W118" s="1349"/>
      <c r="X118" s="1349"/>
      <c r="Y118" s="1349"/>
      <c r="Z118" s="1349"/>
    </row>
    <row r="119" spans="1:26" ht="12.75" customHeight="1">
      <c r="A119" s="1413"/>
      <c r="B119" s="1411" t="s">
        <v>352</v>
      </c>
      <c r="C119" s="1411"/>
      <c r="D119" s="1411"/>
      <c r="E119" s="1349"/>
      <c r="F119" s="1349"/>
      <c r="G119" s="1349"/>
      <c r="H119" s="1349"/>
      <c r="I119" s="1349"/>
      <c r="J119" s="1349"/>
      <c r="K119" s="1349"/>
      <c r="L119" s="1349"/>
      <c r="M119" s="1349"/>
      <c r="N119" s="1349"/>
      <c r="O119" s="1349"/>
      <c r="P119" s="1349"/>
      <c r="Q119" s="1349"/>
      <c r="R119" s="1349"/>
      <c r="S119" s="1349"/>
      <c r="T119" s="1349"/>
      <c r="U119" s="1349"/>
      <c r="V119" s="1349"/>
      <c r="W119" s="1349"/>
      <c r="X119" s="1349"/>
      <c r="Y119" s="1349"/>
      <c r="Z119" s="1349"/>
    </row>
    <row r="120" spans="1:26" ht="12.75" customHeight="1">
      <c r="A120" s="1413"/>
      <c r="B120" s="1349"/>
      <c r="C120" s="1349"/>
      <c r="D120" s="1349"/>
      <c r="E120" s="1349"/>
      <c r="F120" s="1349"/>
      <c r="G120" s="1349"/>
      <c r="H120" s="1349"/>
      <c r="I120" s="1349"/>
      <c r="J120" s="1349"/>
      <c r="K120" s="1349"/>
      <c r="L120" s="1349"/>
      <c r="M120" s="1349"/>
      <c r="N120" s="1349"/>
      <c r="O120" s="1349"/>
      <c r="P120" s="1349"/>
      <c r="Q120" s="1349"/>
      <c r="R120" s="1349"/>
      <c r="S120" s="1349"/>
      <c r="T120" s="1349"/>
      <c r="U120" s="1349"/>
      <c r="V120" s="1349"/>
      <c r="W120" s="1349"/>
      <c r="X120" s="1349"/>
      <c r="Y120" s="1349"/>
      <c r="Z120" s="1349"/>
    </row>
    <row r="121" spans="1:26" ht="12.75" customHeight="1">
      <c r="A121" s="1413"/>
      <c r="B121" s="1349"/>
      <c r="C121" s="1349"/>
      <c r="D121" s="1349"/>
      <c r="E121" s="1349"/>
      <c r="F121" s="1349"/>
      <c r="G121" s="1349"/>
      <c r="H121" s="1349"/>
      <c r="I121" s="1349"/>
      <c r="J121" s="1349"/>
      <c r="K121" s="1349"/>
      <c r="L121" s="1349"/>
      <c r="M121" s="1349"/>
      <c r="N121" s="1349"/>
      <c r="O121" s="1349"/>
      <c r="P121" s="1349"/>
      <c r="Q121" s="1349"/>
      <c r="R121" s="1349"/>
      <c r="S121" s="1349"/>
      <c r="T121" s="1349"/>
      <c r="U121" s="1349"/>
      <c r="V121" s="1349"/>
      <c r="W121" s="1349"/>
      <c r="X121" s="1349"/>
      <c r="Y121" s="1349"/>
      <c r="Z121" s="1349"/>
    </row>
    <row r="122" spans="1:26" ht="12.75" customHeight="1">
      <c r="A122" s="1413"/>
      <c r="B122" s="1349"/>
      <c r="C122" s="1349"/>
      <c r="D122" s="1349"/>
      <c r="E122" s="1349"/>
      <c r="F122" s="1349"/>
      <c r="G122" s="1349"/>
      <c r="H122" s="1349"/>
      <c r="I122" s="1349"/>
      <c r="J122" s="1349"/>
      <c r="K122" s="1349"/>
      <c r="L122" s="1349"/>
      <c r="M122" s="1349"/>
      <c r="N122" s="1349"/>
      <c r="O122" s="1349"/>
      <c r="P122" s="1349"/>
      <c r="Q122" s="1349"/>
      <c r="R122" s="1349"/>
      <c r="S122" s="1349"/>
      <c r="T122" s="1349"/>
      <c r="U122" s="1349"/>
      <c r="V122" s="1349"/>
      <c r="W122" s="1349"/>
      <c r="X122" s="1349"/>
      <c r="Y122" s="1349"/>
      <c r="Z122" s="1349"/>
    </row>
    <row r="123" spans="1:26" ht="12.75" customHeight="1">
      <c r="A123" s="1413"/>
      <c r="B123" s="1349"/>
      <c r="C123" s="1349"/>
      <c r="D123" s="1349"/>
      <c r="E123" s="1349"/>
      <c r="F123" s="1349"/>
      <c r="G123" s="1349"/>
      <c r="H123" s="1349"/>
      <c r="I123" s="1349"/>
      <c r="J123" s="1349"/>
      <c r="K123" s="1349"/>
      <c r="L123" s="1349"/>
      <c r="M123" s="1349"/>
      <c r="N123" s="1349"/>
      <c r="O123" s="1349"/>
      <c r="P123" s="1349"/>
      <c r="Q123" s="1349"/>
      <c r="R123" s="1349"/>
      <c r="S123" s="1349"/>
      <c r="T123" s="1349"/>
      <c r="U123" s="1349"/>
      <c r="V123" s="1349"/>
      <c r="W123" s="1349"/>
      <c r="X123" s="1349"/>
      <c r="Y123" s="1349"/>
      <c r="Z123" s="1349"/>
    </row>
    <row r="124" spans="1:26" ht="12.75" customHeight="1">
      <c r="A124" s="1413"/>
      <c r="B124" s="1411" t="s">
        <v>329</v>
      </c>
      <c r="C124" s="1411"/>
      <c r="D124" s="1411"/>
      <c r="E124" s="1349"/>
      <c r="F124" s="1349"/>
      <c r="G124" s="1349"/>
      <c r="H124" s="1349"/>
      <c r="I124" s="1349"/>
      <c r="J124" s="1349"/>
      <c r="K124" s="1349"/>
      <c r="L124" s="1349"/>
      <c r="M124" s="1349"/>
      <c r="N124" s="1349"/>
      <c r="O124" s="1349"/>
      <c r="P124" s="1349"/>
      <c r="Q124" s="1349"/>
      <c r="R124" s="1349"/>
      <c r="S124" s="1349"/>
      <c r="T124" s="1349"/>
      <c r="U124" s="1349"/>
      <c r="V124" s="1349"/>
      <c r="W124" s="1349"/>
      <c r="X124" s="1349"/>
      <c r="Y124" s="1349"/>
      <c r="Z124" s="1349"/>
    </row>
    <row r="125" spans="1:26" ht="12.75" customHeight="1">
      <c r="A125" s="1413"/>
      <c r="B125" s="1349"/>
      <c r="C125" s="1349"/>
      <c r="D125" s="1349"/>
      <c r="E125" s="1349"/>
      <c r="F125" s="1349"/>
      <c r="G125" s="1349"/>
      <c r="H125" s="1349"/>
      <c r="I125" s="1349"/>
      <c r="J125" s="1349"/>
      <c r="K125" s="1349"/>
      <c r="L125" s="1349"/>
      <c r="M125" s="1349"/>
      <c r="N125" s="1349"/>
      <c r="O125" s="1349"/>
      <c r="P125" s="1349"/>
      <c r="Q125" s="1349"/>
      <c r="R125" s="1349"/>
      <c r="S125" s="1349"/>
      <c r="T125" s="1349"/>
      <c r="U125" s="1349"/>
      <c r="V125" s="1349"/>
      <c r="W125" s="1349"/>
      <c r="X125" s="1349"/>
      <c r="Y125" s="1349"/>
      <c r="Z125" s="1349"/>
    </row>
    <row r="126" spans="1:26" ht="12.75" customHeight="1">
      <c r="A126" s="1413"/>
      <c r="B126" s="1349"/>
      <c r="C126" s="1349"/>
      <c r="D126" s="1349"/>
      <c r="E126" s="1349"/>
      <c r="F126" s="1349"/>
      <c r="G126" s="1349"/>
      <c r="H126" s="1349"/>
      <c r="I126" s="1349"/>
      <c r="J126" s="1349"/>
      <c r="K126" s="1349"/>
      <c r="L126" s="1349"/>
      <c r="M126" s="1349"/>
      <c r="N126" s="1349"/>
      <c r="O126" s="1349"/>
      <c r="P126" s="1349"/>
      <c r="Q126" s="1349"/>
      <c r="R126" s="1349"/>
      <c r="S126" s="1349"/>
      <c r="T126" s="1349"/>
      <c r="U126" s="1349"/>
      <c r="V126" s="1349"/>
      <c r="W126" s="1349"/>
      <c r="X126" s="1349"/>
      <c r="Y126" s="1349"/>
      <c r="Z126" s="1349"/>
    </row>
    <row r="127" spans="1:26" ht="12.75" customHeight="1">
      <c r="A127" s="1413"/>
      <c r="B127" s="1349"/>
      <c r="C127" s="1349"/>
      <c r="D127" s="1349"/>
      <c r="E127" s="1349"/>
      <c r="F127" s="1349"/>
      <c r="G127" s="1349"/>
      <c r="H127" s="1349"/>
      <c r="I127" s="1349"/>
      <c r="J127" s="1349"/>
      <c r="K127" s="1349"/>
      <c r="L127" s="1349"/>
      <c r="M127" s="1349"/>
      <c r="N127" s="1349"/>
      <c r="O127" s="1349"/>
      <c r="P127" s="1349"/>
      <c r="Q127" s="1349"/>
      <c r="R127" s="1349"/>
      <c r="S127" s="1349"/>
      <c r="T127" s="1349"/>
      <c r="U127" s="1349"/>
      <c r="V127" s="1349"/>
      <c r="W127" s="1349"/>
      <c r="X127" s="1349"/>
      <c r="Y127" s="1349"/>
      <c r="Z127" s="1349"/>
    </row>
    <row r="128" spans="1:26" ht="12.75" customHeight="1">
      <c r="A128" s="1413"/>
      <c r="B128" s="1349"/>
      <c r="C128" s="1349"/>
      <c r="D128" s="1349"/>
      <c r="E128" s="1349"/>
      <c r="F128" s="1349"/>
      <c r="G128" s="1349"/>
      <c r="H128" s="1349"/>
      <c r="I128" s="1349"/>
      <c r="J128" s="1349"/>
      <c r="K128" s="1349"/>
      <c r="L128" s="1349"/>
      <c r="M128" s="1349"/>
      <c r="N128" s="1349"/>
      <c r="O128" s="1349"/>
      <c r="P128" s="1349"/>
      <c r="Q128" s="1349"/>
      <c r="R128" s="1349"/>
      <c r="S128" s="1349"/>
      <c r="T128" s="1349"/>
      <c r="U128" s="1349"/>
      <c r="V128" s="1349"/>
      <c r="W128" s="1349"/>
      <c r="X128" s="1349"/>
      <c r="Y128" s="1349"/>
      <c r="Z128" s="1349"/>
    </row>
    <row r="129" spans="1:26" ht="12.75" customHeight="1">
      <c r="A129" s="1413"/>
      <c r="B129" s="1349"/>
      <c r="C129" s="1349"/>
      <c r="D129" s="1349"/>
      <c r="E129" s="1349"/>
      <c r="F129" s="1349"/>
      <c r="G129" s="1349"/>
      <c r="H129" s="1349"/>
      <c r="I129" s="1349"/>
      <c r="J129" s="1349"/>
      <c r="K129" s="1349"/>
      <c r="L129" s="1349"/>
      <c r="M129" s="1349"/>
      <c r="N129" s="1349"/>
      <c r="O129" s="1349"/>
      <c r="P129" s="1349"/>
      <c r="Q129" s="1349"/>
      <c r="R129" s="1349"/>
      <c r="S129" s="1349"/>
      <c r="T129" s="1349"/>
      <c r="U129" s="1349"/>
      <c r="V129" s="1349"/>
      <c r="W129" s="1349"/>
      <c r="X129" s="1349"/>
      <c r="Y129" s="1349"/>
      <c r="Z129" s="1349"/>
    </row>
    <row r="130" spans="1:26" ht="12.75" customHeight="1">
      <c r="A130" s="1413"/>
      <c r="B130" s="1349"/>
      <c r="C130" s="1349"/>
      <c r="D130" s="1349"/>
      <c r="E130" s="1349"/>
      <c r="F130" s="1349"/>
      <c r="G130" s="1349"/>
      <c r="H130" s="1349"/>
      <c r="I130" s="1349"/>
      <c r="J130" s="1349"/>
      <c r="K130" s="1349"/>
      <c r="L130" s="1349"/>
      <c r="M130" s="1349"/>
      <c r="N130" s="1349"/>
      <c r="O130" s="1349"/>
      <c r="P130" s="1349"/>
      <c r="Q130" s="1349"/>
      <c r="R130" s="1349"/>
      <c r="S130" s="1349"/>
      <c r="T130" s="1349"/>
      <c r="U130" s="1349"/>
      <c r="V130" s="1349"/>
      <c r="W130" s="1349"/>
      <c r="X130" s="1349"/>
      <c r="Y130" s="1349"/>
      <c r="Z130" s="1349"/>
    </row>
    <row r="131" spans="1:26" ht="12.75" customHeight="1">
      <c r="A131" s="1413"/>
      <c r="B131" s="1349"/>
      <c r="C131" s="1349"/>
      <c r="D131" s="1349"/>
      <c r="E131" s="1349"/>
      <c r="F131" s="1349"/>
      <c r="G131" s="1349"/>
      <c r="H131" s="1349"/>
      <c r="I131" s="1349"/>
      <c r="J131" s="1349"/>
      <c r="K131" s="1349"/>
      <c r="L131" s="1349"/>
      <c r="M131" s="1349"/>
      <c r="N131" s="1349"/>
      <c r="O131" s="1349"/>
      <c r="P131" s="1349"/>
      <c r="Q131" s="1349"/>
      <c r="R131" s="1349"/>
      <c r="S131" s="1349"/>
      <c r="T131" s="1349"/>
      <c r="U131" s="1349"/>
      <c r="V131" s="1349"/>
      <c r="W131" s="1349"/>
      <c r="X131" s="1349"/>
      <c r="Y131" s="1349"/>
      <c r="Z131" s="1349"/>
    </row>
    <row r="132" spans="1:26" ht="12.75" customHeight="1">
      <c r="A132" s="1413"/>
      <c r="B132" s="1349"/>
      <c r="C132" s="1349"/>
      <c r="D132" s="1349"/>
      <c r="E132" s="1349"/>
      <c r="F132" s="1349"/>
      <c r="G132" s="1349"/>
      <c r="H132" s="1349"/>
      <c r="I132" s="1349"/>
      <c r="J132" s="1349"/>
      <c r="K132" s="1349"/>
      <c r="L132" s="1349"/>
      <c r="M132" s="1349"/>
      <c r="N132" s="1349"/>
      <c r="O132" s="1349"/>
      <c r="P132" s="1349"/>
      <c r="Q132" s="1349"/>
      <c r="R132" s="1349"/>
      <c r="S132" s="1349"/>
      <c r="T132" s="1349"/>
      <c r="U132" s="1349"/>
      <c r="V132" s="1349"/>
      <c r="W132" s="1349"/>
      <c r="X132" s="1349"/>
      <c r="Y132" s="1349"/>
      <c r="Z132" s="1349"/>
    </row>
    <row r="133" spans="1:26" ht="12.75" customHeight="1">
      <c r="A133" s="1413"/>
      <c r="B133" s="1349"/>
      <c r="C133" s="1349"/>
      <c r="D133" s="1349"/>
      <c r="E133" s="1349"/>
      <c r="F133" s="1349"/>
      <c r="G133" s="1349"/>
      <c r="H133" s="1349"/>
      <c r="I133" s="1349"/>
      <c r="J133" s="1349"/>
      <c r="K133" s="1349"/>
      <c r="L133" s="1349"/>
      <c r="M133" s="1349"/>
      <c r="N133" s="1349"/>
      <c r="O133" s="1349"/>
      <c r="P133" s="1349"/>
      <c r="Q133" s="1349"/>
      <c r="R133" s="1349"/>
      <c r="S133" s="1349"/>
      <c r="T133" s="1349"/>
      <c r="U133" s="1349"/>
      <c r="V133" s="1349"/>
      <c r="W133" s="1349"/>
      <c r="X133" s="1349"/>
      <c r="Y133" s="1349"/>
      <c r="Z133" s="1349"/>
    </row>
    <row r="134" spans="1:26" ht="12.75" customHeight="1">
      <c r="A134" s="1413"/>
      <c r="B134" s="1349"/>
      <c r="C134" s="1349"/>
      <c r="D134" s="1349"/>
      <c r="E134" s="1349"/>
      <c r="F134" s="1349"/>
      <c r="G134" s="1349"/>
      <c r="H134" s="1349"/>
      <c r="I134" s="1349"/>
      <c r="J134" s="1349"/>
      <c r="K134" s="1349"/>
      <c r="L134" s="1349"/>
      <c r="M134" s="1349"/>
      <c r="N134" s="1349"/>
      <c r="O134" s="1349"/>
      <c r="P134" s="1349"/>
      <c r="Q134" s="1349"/>
      <c r="R134" s="1349"/>
      <c r="S134" s="1349"/>
      <c r="T134" s="1349"/>
      <c r="U134" s="1349"/>
      <c r="V134" s="1349"/>
      <c r="W134" s="1349"/>
      <c r="X134" s="1349"/>
      <c r="Y134" s="1349"/>
      <c r="Z134" s="1349"/>
    </row>
    <row r="135" spans="1:26" ht="12.75" customHeight="1">
      <c r="A135" s="1413"/>
      <c r="B135" s="1349"/>
      <c r="C135" s="1349"/>
      <c r="D135" s="1349"/>
      <c r="E135" s="1349"/>
      <c r="F135" s="1349"/>
      <c r="G135" s="1349"/>
      <c r="H135" s="1349"/>
      <c r="I135" s="1349"/>
      <c r="J135" s="1349"/>
      <c r="K135" s="1349"/>
      <c r="L135" s="1349"/>
      <c r="M135" s="1349"/>
      <c r="N135" s="1349"/>
      <c r="O135" s="1349"/>
      <c r="P135" s="1349"/>
      <c r="Q135" s="1349"/>
      <c r="R135" s="1349"/>
      <c r="S135" s="1349"/>
      <c r="T135" s="1349"/>
      <c r="U135" s="1349"/>
      <c r="V135" s="1349"/>
      <c r="W135" s="1349"/>
      <c r="X135" s="1349"/>
      <c r="Y135" s="1349"/>
      <c r="Z135" s="1349"/>
    </row>
    <row r="136" spans="1:26" ht="12.75" customHeight="1">
      <c r="A136" s="1413"/>
      <c r="B136" s="1349"/>
      <c r="C136" s="1349"/>
      <c r="D136" s="1349"/>
      <c r="E136" s="1349"/>
      <c r="F136" s="1349"/>
      <c r="G136" s="1349"/>
      <c r="H136" s="1349"/>
      <c r="I136" s="1349"/>
      <c r="J136" s="1349"/>
      <c r="K136" s="1349"/>
      <c r="L136" s="1349"/>
      <c r="M136" s="1349"/>
      <c r="N136" s="1349"/>
      <c r="O136" s="1349"/>
      <c r="P136" s="1349"/>
      <c r="Q136" s="1349"/>
      <c r="R136" s="1349"/>
      <c r="S136" s="1349"/>
      <c r="T136" s="1349"/>
      <c r="U136" s="1349"/>
      <c r="V136" s="1349"/>
      <c r="W136" s="1349"/>
      <c r="X136" s="1349"/>
      <c r="Y136" s="1349"/>
      <c r="Z136" s="1349"/>
    </row>
    <row r="137" spans="1:26" ht="12.75" customHeight="1">
      <c r="A137" s="1413"/>
      <c r="B137" s="1349"/>
      <c r="C137" s="1349"/>
      <c r="D137" s="1349"/>
      <c r="E137" s="1349"/>
      <c r="F137" s="1349"/>
      <c r="G137" s="1349"/>
      <c r="H137" s="1349"/>
      <c r="I137" s="1349"/>
      <c r="J137" s="1349"/>
      <c r="K137" s="1349"/>
      <c r="L137" s="1349"/>
      <c r="M137" s="1349"/>
      <c r="N137" s="1349"/>
      <c r="O137" s="1349"/>
      <c r="P137" s="1349"/>
      <c r="Q137" s="1349"/>
      <c r="R137" s="1349"/>
      <c r="S137" s="1349"/>
      <c r="T137" s="1349"/>
      <c r="U137" s="1349"/>
      <c r="V137" s="1349"/>
      <c r="W137" s="1349"/>
      <c r="X137" s="1349"/>
      <c r="Y137" s="1349"/>
      <c r="Z137" s="1349"/>
    </row>
    <row r="138" spans="1:26" ht="12.75" customHeight="1">
      <c r="A138" s="1413"/>
      <c r="B138" s="1349"/>
      <c r="C138" s="1349"/>
      <c r="D138" s="1349"/>
      <c r="E138" s="1349"/>
      <c r="F138" s="1349"/>
      <c r="G138" s="1349"/>
      <c r="H138" s="1349"/>
      <c r="I138" s="1349"/>
      <c r="J138" s="1349"/>
      <c r="K138" s="1349"/>
      <c r="L138" s="1349"/>
      <c r="M138" s="1349"/>
      <c r="N138" s="1349"/>
      <c r="O138" s="1349"/>
      <c r="P138" s="1349"/>
      <c r="Q138" s="1349"/>
      <c r="R138" s="1349"/>
      <c r="S138" s="1349"/>
      <c r="T138" s="1349"/>
      <c r="U138" s="1349"/>
      <c r="V138" s="1349"/>
      <c r="W138" s="1349"/>
      <c r="X138" s="1349"/>
      <c r="Y138" s="1349"/>
      <c r="Z138" s="1349"/>
    </row>
    <row r="139" spans="1:26" ht="12.75" customHeight="1">
      <c r="A139" s="1413"/>
      <c r="B139" s="1349"/>
      <c r="C139" s="1349"/>
      <c r="D139" s="1349"/>
      <c r="E139" s="1349"/>
      <c r="F139" s="1349"/>
      <c r="G139" s="1349"/>
      <c r="H139" s="1349"/>
      <c r="I139" s="1349"/>
      <c r="J139" s="1349"/>
      <c r="K139" s="1349"/>
      <c r="L139" s="1349"/>
      <c r="M139" s="1349"/>
      <c r="N139" s="1349"/>
      <c r="O139" s="1349"/>
      <c r="P139" s="1349"/>
      <c r="Q139" s="1349"/>
      <c r="R139" s="1349"/>
      <c r="S139" s="1349"/>
      <c r="T139" s="1349"/>
      <c r="U139" s="1349"/>
      <c r="V139" s="1349"/>
      <c r="W139" s="1349"/>
      <c r="X139" s="1349"/>
      <c r="Y139" s="1349"/>
      <c r="Z139" s="1349"/>
    </row>
    <row r="140" spans="1:26" ht="12.75" customHeight="1">
      <c r="A140" s="1413"/>
      <c r="B140" s="1349"/>
      <c r="C140" s="1349"/>
      <c r="D140" s="1349"/>
      <c r="E140" s="1349"/>
      <c r="F140" s="1349"/>
      <c r="G140" s="1349"/>
      <c r="H140" s="1349"/>
      <c r="I140" s="1349"/>
      <c r="J140" s="1349"/>
      <c r="K140" s="1349"/>
      <c r="L140" s="1349"/>
      <c r="M140" s="1349"/>
      <c r="N140" s="1349"/>
      <c r="O140" s="1349"/>
      <c r="P140" s="1349"/>
      <c r="Q140" s="1349"/>
      <c r="R140" s="1349"/>
      <c r="S140" s="1349"/>
      <c r="T140" s="1349"/>
      <c r="U140" s="1349"/>
      <c r="V140" s="1349"/>
      <c r="W140" s="1349"/>
      <c r="X140" s="1349"/>
      <c r="Y140" s="1349"/>
      <c r="Z140" s="1349"/>
    </row>
    <row r="141" spans="1:26" ht="12.75" customHeight="1">
      <c r="A141" s="1414"/>
      <c r="B141" s="1415"/>
      <c r="C141" s="1415"/>
      <c r="D141" s="1415"/>
      <c r="E141" s="1415"/>
      <c r="F141" s="1415"/>
      <c r="G141" s="1415"/>
      <c r="H141" s="1415"/>
      <c r="I141" s="1415"/>
      <c r="J141" s="1415"/>
      <c r="K141" s="1415"/>
      <c r="L141" s="1415"/>
      <c r="M141" s="1415"/>
      <c r="N141" s="1415"/>
      <c r="O141" s="1415"/>
      <c r="P141" s="1415"/>
      <c r="Q141" s="1415"/>
      <c r="R141" s="1415"/>
      <c r="S141" s="1415"/>
      <c r="T141" s="1415"/>
      <c r="U141" s="1415"/>
      <c r="V141" s="1415"/>
      <c r="W141" s="1415"/>
      <c r="X141" s="1415"/>
      <c r="Y141" s="1415"/>
      <c r="Z141" s="1415"/>
    </row>
    <row r="142" spans="1:26">
      <c r="A142" s="1416"/>
      <c r="B142" s="1416"/>
      <c r="C142" s="1416"/>
      <c r="D142" s="1416"/>
      <c r="E142" s="1416"/>
      <c r="F142" s="1416"/>
      <c r="G142" s="1416"/>
      <c r="H142" s="1416"/>
      <c r="I142" s="1416"/>
      <c r="J142" s="1416"/>
      <c r="K142" s="1416"/>
      <c r="L142" s="1416"/>
      <c r="M142" s="1416"/>
      <c r="N142" s="1416"/>
      <c r="O142" s="1416"/>
      <c r="P142" s="1416"/>
      <c r="Q142" s="1416"/>
      <c r="R142" s="1416"/>
      <c r="S142" s="1416"/>
      <c r="T142" s="1416"/>
      <c r="U142" s="1416"/>
      <c r="V142" s="1416"/>
      <c r="W142" s="1416"/>
      <c r="X142" s="1416"/>
      <c r="Y142" s="1416"/>
      <c r="Z142" s="1417"/>
    </row>
    <row r="143" spans="1:26">
      <c r="A143" s="1320" t="s">
        <v>330</v>
      </c>
      <c r="B143" s="1321"/>
      <c r="C143" s="1321"/>
      <c r="D143" s="1321"/>
      <c r="E143" s="1321"/>
      <c r="F143" s="1321"/>
      <c r="G143" s="1321"/>
      <c r="H143" s="1321"/>
      <c r="I143" s="1321"/>
      <c r="J143" s="1321"/>
      <c r="K143" s="1321"/>
      <c r="L143" s="1321"/>
      <c r="M143" s="1321"/>
      <c r="N143" s="1321"/>
      <c r="O143" s="1321"/>
      <c r="P143" s="1321"/>
      <c r="Q143" s="1321"/>
      <c r="R143" s="1321"/>
      <c r="S143" s="1321"/>
      <c r="T143" s="1321"/>
      <c r="U143" s="1321"/>
      <c r="V143" s="1321"/>
      <c r="W143" s="1321"/>
      <c r="X143" s="1321"/>
      <c r="Y143" s="1321"/>
      <c r="Z143" s="1321"/>
    </row>
    <row r="144" spans="1:26">
      <c r="A144" s="1418"/>
      <c r="B144" s="1419"/>
      <c r="C144" s="1419"/>
      <c r="D144" s="1419"/>
      <c r="E144" s="1419"/>
      <c r="F144" s="1419"/>
      <c r="G144" s="1419"/>
      <c r="H144" s="1419"/>
      <c r="I144" s="1419"/>
      <c r="J144" s="1419"/>
      <c r="K144" s="1419"/>
      <c r="L144" s="1419"/>
      <c r="M144" s="1419"/>
      <c r="N144" s="1419"/>
      <c r="O144" s="1419"/>
      <c r="P144" s="1419"/>
      <c r="Q144" s="1419"/>
      <c r="R144" s="1419"/>
      <c r="S144" s="1419"/>
      <c r="T144" s="1419"/>
      <c r="U144" s="1419"/>
      <c r="V144" s="1419"/>
      <c r="W144" s="1419"/>
      <c r="X144" s="1419"/>
      <c r="Y144" s="1419"/>
      <c r="Z144" s="1419"/>
    </row>
    <row r="145" spans="1:26">
      <c r="A145" s="1420"/>
      <c r="B145" s="1421"/>
      <c r="C145" s="1421"/>
      <c r="D145" s="1421"/>
      <c r="E145" s="1421"/>
      <c r="F145" s="1421"/>
      <c r="G145" s="1421"/>
      <c r="H145" s="1421"/>
      <c r="I145" s="1421"/>
      <c r="J145" s="1421"/>
      <c r="K145" s="1421"/>
      <c r="L145" s="1421"/>
      <c r="M145" s="1421"/>
      <c r="N145" s="1421"/>
      <c r="O145" s="1421"/>
      <c r="P145" s="1421"/>
      <c r="Q145" s="1421"/>
      <c r="R145" s="1421"/>
      <c r="S145" s="1421"/>
      <c r="T145" s="1421"/>
      <c r="U145" s="1421"/>
      <c r="V145" s="1421"/>
      <c r="W145" s="1421"/>
      <c r="X145" s="1421"/>
      <c r="Y145" s="1421"/>
      <c r="Z145" s="1421"/>
    </row>
    <row r="146" spans="1:26">
      <c r="A146" s="1422"/>
      <c r="B146" s="1423"/>
      <c r="C146" s="1423"/>
      <c r="D146" s="1423"/>
      <c r="E146" s="1423"/>
      <c r="F146" s="1423"/>
      <c r="G146" s="1423"/>
      <c r="H146" s="1423"/>
      <c r="I146" s="1423"/>
      <c r="J146" s="1423"/>
      <c r="K146" s="1423"/>
      <c r="L146" s="1423"/>
      <c r="M146" s="1423"/>
      <c r="N146" s="1423"/>
      <c r="O146" s="1423"/>
      <c r="P146" s="1423"/>
      <c r="Q146" s="1423"/>
      <c r="R146" s="1423"/>
      <c r="S146" s="1423"/>
      <c r="T146" s="1423"/>
      <c r="U146" s="1423"/>
      <c r="V146" s="1423"/>
      <c r="W146" s="1423"/>
      <c r="X146" s="1423"/>
      <c r="Y146" s="1423"/>
      <c r="Z146" s="1423"/>
    </row>
    <row r="147" spans="1:26">
      <c r="A147" s="1424"/>
      <c r="B147" s="1425"/>
      <c r="C147" s="1425"/>
      <c r="D147" s="1425"/>
      <c r="E147" s="1425"/>
      <c r="F147" s="1425"/>
      <c r="G147" s="1425"/>
      <c r="H147" s="1425"/>
      <c r="I147" s="1425"/>
      <c r="J147" s="1425"/>
      <c r="K147" s="1425"/>
      <c r="L147" s="1425"/>
      <c r="M147" s="1425"/>
      <c r="N147" s="1425"/>
      <c r="O147" s="1425"/>
      <c r="P147" s="1425"/>
      <c r="Q147" s="1425"/>
      <c r="R147" s="1425"/>
      <c r="S147" s="1425"/>
      <c r="T147" s="1425"/>
      <c r="U147" s="1425"/>
      <c r="V147" s="1425"/>
      <c r="W147" s="1425"/>
      <c r="X147" s="1425"/>
      <c r="Y147" s="1425"/>
      <c r="Z147" s="1426"/>
    </row>
    <row r="148" spans="1:26">
      <c r="A148" s="1427"/>
      <c r="B148" s="1428" t="s">
        <v>331</v>
      </c>
      <c r="C148" s="1428"/>
      <c r="D148" s="1428"/>
      <c r="E148" s="1428"/>
      <c r="F148" s="1428"/>
      <c r="G148" s="1428"/>
      <c r="H148" s="1429"/>
      <c r="I148" s="1429"/>
      <c r="J148" s="1429"/>
      <c r="K148" s="1428" t="s">
        <v>332</v>
      </c>
      <c r="L148" s="1428"/>
      <c r="M148" s="1428"/>
      <c r="N148" s="1428"/>
      <c r="O148" s="1428"/>
      <c r="P148" s="1428"/>
      <c r="Q148" s="1428"/>
      <c r="R148" s="1429"/>
      <c r="S148" s="1429"/>
      <c r="T148" s="1428"/>
      <c r="U148" s="1428"/>
      <c r="V148" s="1428"/>
      <c r="W148" s="1428"/>
      <c r="X148" s="1428"/>
      <c r="Y148" s="1428"/>
      <c r="Z148" s="1428"/>
    </row>
    <row r="149" spans="1:26">
      <c r="A149" s="1427"/>
      <c r="B149" s="1430"/>
      <c r="C149" s="1429"/>
      <c r="D149" s="1429"/>
      <c r="E149" s="1429"/>
      <c r="F149" s="1429"/>
      <c r="G149" s="1429"/>
      <c r="H149" s="1429"/>
      <c r="I149" s="1429"/>
      <c r="J149" s="1429"/>
      <c r="K149" s="1430"/>
      <c r="L149" s="1430"/>
      <c r="M149" s="1429"/>
      <c r="N149" s="1429"/>
      <c r="O149" s="1429"/>
      <c r="P149" s="1429"/>
      <c r="Q149" s="1429"/>
      <c r="R149" s="1429"/>
      <c r="S149" s="1429"/>
      <c r="T149" s="1430"/>
      <c r="U149" s="1430"/>
      <c r="V149" s="1430"/>
      <c r="W149" s="1429"/>
      <c r="X149" s="1429"/>
      <c r="Y149" s="1429"/>
      <c r="Z149" s="1429"/>
    </row>
    <row r="150" spans="1:26">
      <c r="A150" s="1427"/>
      <c r="B150" s="1430"/>
      <c r="C150" s="1429"/>
      <c r="D150" s="1429"/>
      <c r="E150" s="1429"/>
      <c r="F150" s="1429"/>
      <c r="G150" s="1429"/>
      <c r="H150" s="1429"/>
      <c r="I150" s="1429"/>
      <c r="J150" s="1429"/>
      <c r="K150" s="1430"/>
      <c r="L150" s="1430"/>
      <c r="M150" s="1429"/>
      <c r="N150" s="1429"/>
      <c r="O150" s="1429"/>
      <c r="P150" s="1429"/>
      <c r="Q150" s="1429"/>
      <c r="R150" s="1429"/>
      <c r="S150" s="1429"/>
      <c r="T150" s="1430"/>
      <c r="U150" s="1430"/>
      <c r="V150" s="1430"/>
      <c r="W150" s="1429"/>
      <c r="X150" s="1429"/>
      <c r="Y150" s="1429"/>
      <c r="Z150" s="1429"/>
    </row>
    <row r="151" spans="1:26">
      <c r="A151" s="1427"/>
      <c r="B151" s="1430"/>
      <c r="C151" s="1429"/>
      <c r="D151" s="1429"/>
      <c r="E151" s="1429"/>
      <c r="F151" s="1429"/>
      <c r="G151" s="1429"/>
      <c r="H151" s="1429"/>
      <c r="I151" s="1429"/>
      <c r="J151" s="1429"/>
      <c r="K151" s="1430"/>
      <c r="L151" s="1430"/>
      <c r="M151" s="1429"/>
      <c r="N151" s="1429"/>
      <c r="O151" s="1429"/>
      <c r="P151" s="1429"/>
      <c r="Q151" s="1429"/>
      <c r="R151" s="1429"/>
      <c r="S151" s="1429"/>
      <c r="T151" s="1430"/>
      <c r="U151" s="1430"/>
      <c r="V151" s="1430"/>
      <c r="W151" s="1429"/>
      <c r="X151" s="1429"/>
      <c r="Y151" s="1429"/>
      <c r="Z151" s="1429"/>
    </row>
    <row r="152" spans="1:26">
      <c r="A152" s="1431"/>
      <c r="B152" s="1432" t="s">
        <v>333</v>
      </c>
      <c r="C152" s="1433"/>
      <c r="D152" s="1433"/>
      <c r="E152" s="1433"/>
      <c r="F152" s="1433"/>
      <c r="G152" s="1433"/>
      <c r="H152" s="1433"/>
      <c r="I152" s="1434"/>
      <c r="J152" s="1435"/>
      <c r="K152" s="1432" t="s">
        <v>333</v>
      </c>
      <c r="L152" s="1436"/>
      <c r="M152" s="1433"/>
      <c r="N152" s="1433"/>
      <c r="O152" s="1433"/>
      <c r="P152" s="1433"/>
      <c r="Q152" s="1433"/>
      <c r="R152" s="1433"/>
      <c r="S152" s="1435"/>
      <c r="T152" s="1437"/>
      <c r="U152" s="1438"/>
      <c r="V152" s="1438"/>
      <c r="W152" s="1439"/>
      <c r="X152" s="1439"/>
      <c r="Y152" s="1439"/>
      <c r="Z152" s="1439"/>
    </row>
    <row r="153" spans="1:26">
      <c r="A153" s="1431"/>
      <c r="B153" s="1437" t="str">
        <f>CONCATENATE("Nombre: ",F89)</f>
        <v xml:space="preserve">Nombre: </v>
      </c>
      <c r="C153" s="1439"/>
      <c r="D153" s="1439"/>
      <c r="E153" s="1439"/>
      <c r="F153" s="1439"/>
      <c r="G153" s="1439"/>
      <c r="H153" s="1439"/>
      <c r="I153" s="1435"/>
      <c r="J153" s="1435"/>
      <c r="K153" s="1437" t="s">
        <v>334</v>
      </c>
      <c r="L153" s="1438"/>
      <c r="M153" s="1439"/>
      <c r="N153" s="1439"/>
      <c r="O153" s="1439"/>
      <c r="P153" s="1439"/>
      <c r="Q153" s="1439"/>
      <c r="R153" s="1439"/>
      <c r="S153" s="1435"/>
      <c r="T153" s="1437"/>
      <c r="U153" s="1438"/>
      <c r="V153" s="1438"/>
      <c r="W153" s="1439"/>
      <c r="X153" s="1439"/>
      <c r="Y153" s="1439"/>
      <c r="Z153" s="1439"/>
    </row>
    <row r="154" spans="1:26">
      <c r="A154" s="1440"/>
      <c r="B154" s="1432" t="str">
        <f>CONCATENATE("Rep. Legal: ",U89)</f>
        <v xml:space="preserve">Rep. Legal: </v>
      </c>
      <c r="C154" s="1432"/>
      <c r="D154" s="1432"/>
      <c r="E154" s="1432"/>
      <c r="F154" s="1432"/>
      <c r="G154" s="1432"/>
      <c r="H154" s="1432"/>
      <c r="I154" s="1441"/>
      <c r="J154" s="1434"/>
      <c r="K154" s="1432">
        <f>+U90</f>
        <v>0</v>
      </c>
      <c r="L154" s="1436"/>
      <c r="M154" s="1436"/>
      <c r="N154" s="1436"/>
      <c r="O154" s="1436"/>
      <c r="P154" s="1436"/>
      <c r="Q154" s="1436"/>
      <c r="R154" s="1436"/>
      <c r="S154" s="1442"/>
      <c r="T154" s="1432"/>
      <c r="U154" s="1432"/>
      <c r="V154" s="1432"/>
      <c r="W154" s="1432"/>
      <c r="X154" s="1432"/>
      <c r="Y154" s="1432"/>
      <c r="Z154" s="1432"/>
    </row>
    <row r="156" spans="1:26">
      <c r="A156" s="1295"/>
      <c r="B156" s="1295"/>
      <c r="C156" s="1295"/>
      <c r="D156" s="1295"/>
      <c r="E156" s="1295"/>
      <c r="F156" s="1297" t="s">
        <v>336</v>
      </c>
      <c r="G156" s="1297"/>
      <c r="H156" s="1297"/>
      <c r="I156" s="1297"/>
      <c r="J156" s="1297"/>
      <c r="K156" s="1297"/>
      <c r="L156" s="1297"/>
      <c r="M156" s="1297"/>
      <c r="N156" s="1297"/>
      <c r="O156" s="1297"/>
      <c r="P156" s="1297"/>
      <c r="Q156" s="1297"/>
      <c r="R156" s="1297"/>
      <c r="S156" s="1297"/>
      <c r="T156" s="1297"/>
      <c r="U156" s="1297"/>
      <c r="V156" s="1297"/>
      <c r="W156" s="1298"/>
      <c r="X156" s="1299" t="s">
        <v>292</v>
      </c>
      <c r="Y156" s="1299"/>
      <c r="Z156" s="1299"/>
    </row>
    <row r="157" spans="1:26">
      <c r="A157" s="1295"/>
      <c r="B157" s="1295"/>
      <c r="C157" s="1295"/>
      <c r="D157" s="1295"/>
      <c r="E157" s="1295"/>
      <c r="F157" s="1302"/>
      <c r="G157" s="1302"/>
      <c r="H157" s="1302"/>
      <c r="I157" s="1302"/>
      <c r="J157" s="1302"/>
      <c r="K157" s="1302"/>
      <c r="L157" s="1302"/>
      <c r="M157" s="1302"/>
      <c r="N157" s="1302"/>
      <c r="O157" s="1302"/>
      <c r="P157" s="1302"/>
      <c r="Q157" s="1302"/>
      <c r="R157" s="1302"/>
      <c r="S157" s="1302"/>
      <c r="T157" s="1302"/>
      <c r="U157" s="1302"/>
      <c r="V157" s="1302"/>
      <c r="W157" s="1303"/>
      <c r="X157" s="1299"/>
      <c r="Y157" s="1299"/>
      <c r="Z157" s="1299"/>
    </row>
    <row r="158" spans="1:26">
      <c r="A158" s="1295"/>
      <c r="B158" s="1295"/>
      <c r="C158" s="1295"/>
      <c r="D158" s="1295"/>
      <c r="E158" s="1295"/>
      <c r="F158" s="1302"/>
      <c r="G158" s="1302"/>
      <c r="H158" s="1302"/>
      <c r="I158" s="1302"/>
      <c r="J158" s="1302"/>
      <c r="K158" s="1302"/>
      <c r="L158" s="1302"/>
      <c r="M158" s="1302"/>
      <c r="N158" s="1302"/>
      <c r="O158" s="1302"/>
      <c r="P158" s="1302"/>
      <c r="Q158" s="1302"/>
      <c r="R158" s="1302"/>
      <c r="S158" s="1302"/>
      <c r="T158" s="1302"/>
      <c r="U158" s="1302"/>
      <c r="V158" s="1302"/>
      <c r="W158" s="1303"/>
      <c r="X158" s="1299" t="s">
        <v>293</v>
      </c>
      <c r="Y158" s="1299"/>
      <c r="Z158" s="1299"/>
    </row>
    <row r="159" spans="1:26">
      <c r="A159" s="1295"/>
      <c r="B159" s="1295"/>
      <c r="C159" s="1295"/>
      <c r="D159" s="1295"/>
      <c r="E159" s="1295"/>
      <c r="F159" s="1305"/>
      <c r="G159" s="1305"/>
      <c r="H159" s="1305"/>
      <c r="I159" s="1305"/>
      <c r="J159" s="1305"/>
      <c r="K159" s="1305"/>
      <c r="L159" s="1305"/>
      <c r="M159" s="1305"/>
      <c r="N159" s="1305"/>
      <c r="O159" s="1305"/>
      <c r="P159" s="1305"/>
      <c r="Q159" s="1305"/>
      <c r="R159" s="1305"/>
      <c r="S159" s="1305"/>
      <c r="T159" s="1305"/>
      <c r="U159" s="1305"/>
      <c r="V159" s="1305"/>
      <c r="W159" s="1306"/>
      <c r="X159" s="1299"/>
      <c r="Y159" s="1299"/>
      <c r="Z159" s="1299"/>
    </row>
    <row r="160" spans="1:26">
      <c r="A160" s="1295"/>
      <c r="B160" s="1295"/>
      <c r="C160" s="1295"/>
      <c r="D160" s="1295"/>
      <c r="E160" s="1295"/>
      <c r="F160" s="1308"/>
      <c r="G160" s="1308"/>
      <c r="H160" s="1308"/>
      <c r="I160" s="1308"/>
      <c r="J160" s="1308"/>
      <c r="K160" s="1308"/>
      <c r="L160" s="1308"/>
      <c r="M160" s="1308"/>
      <c r="N160" s="1308"/>
      <c r="O160" s="1308"/>
      <c r="P160" s="1308"/>
      <c r="Q160" s="1308"/>
      <c r="R160" s="1308"/>
      <c r="S160" s="1308"/>
      <c r="T160" s="1308"/>
      <c r="U160" s="1309"/>
      <c r="V160" s="1309"/>
      <c r="W160" s="1309"/>
      <c r="X160" s="1309"/>
      <c r="Y160" s="1308"/>
      <c r="Z160" s="1308"/>
    </row>
    <row r="161" spans="1:26" ht="15.6">
      <c r="A161" s="1295"/>
      <c r="B161" s="1295"/>
      <c r="C161" s="1295"/>
      <c r="D161" s="1295"/>
      <c r="E161" s="1295"/>
      <c r="F161" s="1571"/>
      <c r="G161" s="1311"/>
      <c r="H161" s="1311"/>
      <c r="I161" s="1311"/>
      <c r="J161" s="1311"/>
      <c r="K161" s="1311"/>
      <c r="L161" s="1311"/>
      <c r="M161" s="1311"/>
      <c r="N161" s="1311"/>
      <c r="O161" s="1311"/>
      <c r="P161" s="1311"/>
      <c r="Q161" s="1311"/>
      <c r="R161" s="1311"/>
      <c r="S161" s="1312"/>
      <c r="T161" s="1313" t="s">
        <v>294</v>
      </c>
      <c r="U161" s="1313"/>
      <c r="V161" s="1314"/>
      <c r="W161" s="1315"/>
      <c r="X161" s="1315"/>
      <c r="Y161" s="1315"/>
      <c r="Z161" s="1316"/>
    </row>
    <row r="162" spans="1:26">
      <c r="A162" s="1295"/>
      <c r="B162" s="1295"/>
      <c r="C162" s="1295"/>
      <c r="D162" s="1295"/>
      <c r="E162" s="1295"/>
      <c r="F162" s="1308"/>
      <c r="G162" s="1308"/>
      <c r="H162" s="1308"/>
      <c r="I162" s="1308"/>
      <c r="J162" s="1308"/>
      <c r="K162" s="1308"/>
      <c r="L162" s="1308"/>
      <c r="M162" s="1308"/>
      <c r="N162" s="1308"/>
      <c r="O162" s="1308"/>
      <c r="P162" s="1308"/>
      <c r="Q162" s="1308"/>
      <c r="R162" s="1308"/>
      <c r="S162" s="1308"/>
      <c r="T162" s="1308"/>
      <c r="U162" s="1309"/>
      <c r="V162" s="1309"/>
      <c r="W162" s="1309"/>
      <c r="X162" s="1309"/>
      <c r="Y162" s="1308"/>
      <c r="Z162" s="1308"/>
    </row>
    <row r="163" spans="1:26">
      <c r="A163" s="1320" t="s">
        <v>295</v>
      </c>
      <c r="B163" s="1321"/>
      <c r="C163" s="1321"/>
      <c r="D163" s="1321"/>
      <c r="E163" s="1321"/>
      <c r="F163" s="1321"/>
      <c r="G163" s="1321"/>
      <c r="H163" s="1321"/>
      <c r="I163" s="1321"/>
      <c r="J163" s="1321"/>
      <c r="K163" s="1321"/>
      <c r="L163" s="1321"/>
      <c r="M163" s="1321"/>
      <c r="N163" s="1321"/>
      <c r="O163" s="1321"/>
      <c r="P163" s="1321"/>
      <c r="Q163" s="1321"/>
      <c r="R163" s="1321"/>
      <c r="S163" s="1321"/>
      <c r="T163" s="1321"/>
      <c r="U163" s="1321"/>
      <c r="V163" s="1321"/>
      <c r="W163" s="1321"/>
      <c r="X163" s="1321"/>
      <c r="Y163" s="1321"/>
      <c r="Z163" s="1322"/>
    </row>
    <row r="164" spans="1:26">
      <c r="A164" s="1323" t="s">
        <v>296</v>
      </c>
      <c r="B164" s="1323"/>
      <c r="C164" s="1323"/>
      <c r="D164" s="1323"/>
      <c r="E164" s="1323"/>
      <c r="F164" s="1324"/>
      <c r="G164" s="1324"/>
      <c r="H164" s="1324"/>
      <c r="I164" s="1324"/>
      <c r="J164" s="1324"/>
      <c r="K164" s="1324"/>
      <c r="L164" s="1325" t="s">
        <v>297</v>
      </c>
      <c r="M164" s="1325"/>
      <c r="N164" s="1325"/>
      <c r="O164" s="1326"/>
      <c r="P164" s="1327"/>
      <c r="Q164" s="1327"/>
      <c r="R164" s="1327"/>
      <c r="S164" s="1327"/>
      <c r="T164" s="1325" t="s">
        <v>298</v>
      </c>
      <c r="U164" s="1325"/>
      <c r="V164" s="1325"/>
      <c r="W164" s="1325"/>
      <c r="X164" s="1328"/>
      <c r="Y164" s="1329"/>
      <c r="Z164" s="1330"/>
    </row>
    <row r="165" spans="1:26">
      <c r="A165" s="1331" t="s">
        <v>299</v>
      </c>
      <c r="B165" s="1332"/>
      <c r="C165" s="1332"/>
      <c r="D165" s="1332"/>
      <c r="E165" s="1333"/>
      <c r="F165" s="1334" t="s">
        <v>343</v>
      </c>
      <c r="G165" s="1335"/>
      <c r="H165" s="1335"/>
      <c r="I165" s="1335"/>
      <c r="J165" s="1335"/>
      <c r="K165" s="1335"/>
      <c r="L165" s="1335"/>
      <c r="M165" s="1335"/>
      <c r="N165" s="1335"/>
      <c r="O165" s="1335"/>
      <c r="P165" s="1335"/>
      <c r="Q165" s="1335"/>
      <c r="R165" s="1335"/>
      <c r="S165" s="1335"/>
      <c r="T165" s="1335"/>
      <c r="U165" s="1335"/>
      <c r="V165" s="1335"/>
      <c r="W165" s="1335"/>
      <c r="X165" s="1335"/>
      <c r="Y165" s="1335"/>
      <c r="Z165" s="1336"/>
    </row>
    <row r="166" spans="1:26">
      <c r="A166" s="1337"/>
      <c r="B166" s="1338"/>
      <c r="C166" s="1338"/>
      <c r="D166" s="1338"/>
      <c r="E166" s="1339"/>
      <c r="F166" s="1340"/>
      <c r="G166" s="1341"/>
      <c r="H166" s="1341"/>
      <c r="I166" s="1341"/>
      <c r="J166" s="1341"/>
      <c r="K166" s="1341"/>
      <c r="L166" s="1341"/>
      <c r="M166" s="1341"/>
      <c r="N166" s="1341"/>
      <c r="O166" s="1341"/>
      <c r="P166" s="1341"/>
      <c r="Q166" s="1341"/>
      <c r="R166" s="1341"/>
      <c r="S166" s="1341"/>
      <c r="T166" s="1341"/>
      <c r="U166" s="1341"/>
      <c r="V166" s="1341"/>
      <c r="W166" s="1341"/>
      <c r="X166" s="1341"/>
      <c r="Y166" s="1341"/>
      <c r="Z166" s="1342"/>
    </row>
    <row r="167" spans="1:26">
      <c r="A167" s="1343" t="s">
        <v>301</v>
      </c>
      <c r="B167" s="1343"/>
      <c r="C167" s="1343"/>
      <c r="D167" s="1343"/>
      <c r="E167" s="1343"/>
      <c r="F167" s="1324"/>
      <c r="G167" s="1324"/>
      <c r="H167" s="1324"/>
      <c r="I167" s="1324"/>
      <c r="J167" s="1324"/>
      <c r="K167" s="1324"/>
      <c r="L167" s="1324"/>
      <c r="M167" s="1324"/>
      <c r="N167" s="1324"/>
      <c r="O167" s="1324"/>
      <c r="P167" s="1324"/>
      <c r="Q167" s="1324"/>
      <c r="R167" s="1324"/>
      <c r="S167" s="1344" t="s">
        <v>302</v>
      </c>
      <c r="T167" s="1345"/>
      <c r="U167" s="1346"/>
      <c r="V167" s="1347"/>
      <c r="W167" s="1347"/>
      <c r="X167" s="1347"/>
      <c r="Y167" s="1347"/>
      <c r="Z167" s="1348"/>
    </row>
    <row r="168" spans="1:26">
      <c r="A168" s="1343" t="s">
        <v>303</v>
      </c>
      <c r="B168" s="1343"/>
      <c r="C168" s="1343"/>
      <c r="D168" s="1343"/>
      <c r="E168" s="1343"/>
      <c r="F168" s="1324"/>
      <c r="G168" s="1324"/>
      <c r="H168" s="1324"/>
      <c r="I168" s="1324"/>
      <c r="J168" s="1324"/>
      <c r="K168" s="1324"/>
      <c r="L168" s="1324"/>
      <c r="M168" s="1324"/>
      <c r="N168" s="1324"/>
      <c r="O168" s="1324"/>
      <c r="P168" s="1324"/>
      <c r="Q168" s="1324"/>
      <c r="R168" s="1324"/>
      <c r="S168" s="1344" t="s">
        <v>304</v>
      </c>
      <c r="T168" s="1345"/>
      <c r="U168" s="1346"/>
      <c r="V168" s="1347"/>
      <c r="W168" s="1347"/>
      <c r="X168" s="1347"/>
      <c r="Y168" s="1347"/>
      <c r="Z168" s="1348"/>
    </row>
    <row r="169" spans="1:26">
      <c r="A169" s="1349"/>
      <c r="B169" s="1349"/>
      <c r="C169" s="1349"/>
      <c r="D169" s="1349"/>
      <c r="E169" s="1349"/>
      <c r="F169" s="1350"/>
      <c r="G169" s="1350"/>
      <c r="H169" s="1350"/>
      <c r="I169" s="1350"/>
      <c r="J169" s="1350"/>
      <c r="K169" s="1350"/>
      <c r="L169" s="1350"/>
      <c r="M169" s="1350"/>
      <c r="N169" s="1350"/>
      <c r="O169" s="1350"/>
      <c r="P169" s="1350"/>
      <c r="Q169" s="1350"/>
      <c r="R169" s="1350"/>
      <c r="S169" s="1350"/>
      <c r="T169" s="1350"/>
      <c r="U169" s="1350"/>
      <c r="V169" s="1350"/>
      <c r="W169" s="1350"/>
      <c r="X169" s="1350"/>
      <c r="Y169" s="1350"/>
      <c r="Z169" s="1351"/>
    </row>
    <row r="170" spans="1:26">
      <c r="A170" s="1320" t="s">
        <v>305</v>
      </c>
      <c r="B170" s="1321"/>
      <c r="C170" s="1321"/>
      <c r="D170" s="1321"/>
      <c r="E170" s="1321"/>
      <c r="F170" s="1321"/>
      <c r="G170" s="1321"/>
      <c r="H170" s="1321"/>
      <c r="I170" s="1321"/>
      <c r="J170" s="1321"/>
      <c r="K170" s="1321"/>
      <c r="L170" s="1321"/>
      <c r="M170" s="1321"/>
      <c r="N170" s="1321"/>
      <c r="O170" s="1321"/>
      <c r="P170" s="1321"/>
      <c r="Q170" s="1321"/>
      <c r="R170" s="1321"/>
      <c r="S170" s="1321"/>
      <c r="T170" s="1321"/>
      <c r="U170" s="1321"/>
      <c r="V170" s="1321"/>
      <c r="W170" s="1321"/>
      <c r="X170" s="1321"/>
      <c r="Y170" s="1321"/>
      <c r="Z170" s="1322"/>
    </row>
    <row r="171" spans="1:26">
      <c r="A171" s="1352" t="s">
        <v>306</v>
      </c>
      <c r="B171" s="1353"/>
      <c r="C171" s="1354"/>
      <c r="D171" s="1355" t="s">
        <v>69</v>
      </c>
      <c r="E171" s="1356"/>
      <c r="F171" s="1356"/>
      <c r="G171" s="1356"/>
      <c r="H171" s="1356"/>
      <c r="I171" s="1356"/>
      <c r="J171" s="1356"/>
      <c r="K171" s="1356"/>
      <c r="L171" s="1356"/>
      <c r="M171" s="1356"/>
      <c r="N171" s="1356"/>
      <c r="O171" s="1356"/>
      <c r="P171" s="1356"/>
      <c r="Q171" s="1356"/>
      <c r="R171" s="1356"/>
      <c r="S171" s="1356"/>
      <c r="T171" s="1356"/>
      <c r="U171" s="1356"/>
      <c r="V171" s="1356"/>
      <c r="W171" s="1356"/>
      <c r="X171" s="1356"/>
      <c r="Y171" s="1353"/>
      <c r="Z171" s="1357" t="s">
        <v>105</v>
      </c>
    </row>
    <row r="172" spans="1:26">
      <c r="A172" s="1358" t="s">
        <v>339</v>
      </c>
      <c r="B172" s="1359"/>
      <c r="C172" s="1360"/>
      <c r="D172" s="1361" t="s">
        <v>180</v>
      </c>
      <c r="E172" s="1359"/>
      <c r="F172" s="1359"/>
      <c r="G172" s="1359"/>
      <c r="H172" s="1359"/>
      <c r="I172" s="1359"/>
      <c r="J172" s="1359"/>
      <c r="K172" s="1359"/>
      <c r="L172" s="1359"/>
      <c r="M172" s="1359"/>
      <c r="N172" s="1359"/>
      <c r="O172" s="1359"/>
      <c r="P172" s="1359"/>
      <c r="Q172" s="1359"/>
      <c r="R172" s="1359"/>
      <c r="S172" s="1359"/>
      <c r="T172" s="1359"/>
      <c r="U172" s="1359"/>
      <c r="V172" s="1359"/>
      <c r="W172" s="1359"/>
      <c r="X172" s="1359"/>
      <c r="Y172" s="1360"/>
      <c r="Z172" s="1361" t="s">
        <v>172</v>
      </c>
    </row>
    <row r="173" spans="1:26">
      <c r="A173" s="1363"/>
      <c r="B173" s="1364"/>
      <c r="C173" s="1365"/>
      <c r="D173" s="1366"/>
      <c r="E173" s="1364"/>
      <c r="F173" s="1364"/>
      <c r="G173" s="1364"/>
      <c r="H173" s="1364"/>
      <c r="I173" s="1364"/>
      <c r="J173" s="1364"/>
      <c r="K173" s="1364"/>
      <c r="L173" s="1364"/>
      <c r="M173" s="1364"/>
      <c r="N173" s="1364"/>
      <c r="O173" s="1364"/>
      <c r="P173" s="1364"/>
      <c r="Q173" s="1364"/>
      <c r="R173" s="1364"/>
      <c r="S173" s="1364"/>
      <c r="T173" s="1364"/>
      <c r="U173" s="1364"/>
      <c r="V173" s="1364"/>
      <c r="W173" s="1364"/>
      <c r="X173" s="1364"/>
      <c r="Y173" s="1365"/>
      <c r="Z173" s="1366"/>
    </row>
    <row r="174" spans="1:26">
      <c r="A174" s="1350"/>
      <c r="B174" s="1350"/>
      <c r="C174" s="1350"/>
      <c r="D174" s="1350"/>
      <c r="E174" s="1350"/>
      <c r="F174" s="1350"/>
      <c r="G174" s="1350"/>
      <c r="H174" s="1350"/>
      <c r="I174" s="1350"/>
      <c r="J174" s="1350"/>
      <c r="K174" s="1350"/>
      <c r="L174" s="1350"/>
      <c r="M174" s="1350"/>
      <c r="N174" s="1350"/>
      <c r="O174" s="1350"/>
      <c r="P174" s="1350"/>
      <c r="Q174" s="1350"/>
      <c r="R174" s="1350"/>
      <c r="S174" s="1350"/>
      <c r="T174" s="1350"/>
      <c r="U174" s="1350"/>
      <c r="V174" s="1350"/>
      <c r="W174" s="1350"/>
      <c r="X174" s="1350"/>
      <c r="Y174" s="1350"/>
      <c r="Z174" s="1350"/>
    </row>
    <row r="175" spans="1:26">
      <c r="A175" s="1368" t="s">
        <v>309</v>
      </c>
      <c r="B175" s="1369"/>
      <c r="C175" s="1369"/>
      <c r="D175" s="1369"/>
      <c r="E175" s="1369"/>
      <c r="F175" s="1369"/>
      <c r="G175" s="1369"/>
      <c r="H175" s="1369"/>
      <c r="I175" s="1369"/>
      <c r="J175" s="1369"/>
      <c r="K175" s="1369"/>
      <c r="L175" s="1369"/>
      <c r="M175" s="1369"/>
      <c r="N175" s="1369"/>
      <c r="O175" s="1369"/>
      <c r="P175" s="1369"/>
      <c r="Q175" s="1369"/>
      <c r="R175" s="1369"/>
      <c r="S175" s="1369"/>
      <c r="T175" s="1369"/>
      <c r="U175" s="1369"/>
      <c r="V175" s="1369"/>
      <c r="W175" s="1369"/>
      <c r="X175" s="1369"/>
      <c r="Y175" s="1369"/>
      <c r="Z175" s="1369"/>
    </row>
    <row r="176" spans="1:26">
      <c r="A176" s="1370" t="s">
        <v>310</v>
      </c>
      <c r="B176" s="1371" t="s">
        <v>311</v>
      </c>
      <c r="C176" s="1372"/>
      <c r="D176" s="1372"/>
      <c r="E176" s="1372"/>
      <c r="F176" s="1372"/>
      <c r="G176" s="1372"/>
      <c r="H176" s="1372"/>
      <c r="I176" s="1372"/>
      <c r="J176" s="1373"/>
      <c r="K176" s="1374" t="s">
        <v>312</v>
      </c>
      <c r="L176" s="1374"/>
      <c r="M176" s="1374"/>
      <c r="N176" s="1374"/>
      <c r="O176" s="1374"/>
      <c r="P176" s="1374"/>
      <c r="Q176" s="1374"/>
      <c r="R176" s="1374"/>
      <c r="S176" s="1374"/>
      <c r="T176" s="1374"/>
      <c r="U176" s="1374"/>
      <c r="V176" s="1374"/>
      <c r="W176" s="1371" t="s">
        <v>313</v>
      </c>
      <c r="X176" s="1372"/>
      <c r="Y176" s="1373"/>
      <c r="Z176" s="1371" t="s">
        <v>314</v>
      </c>
    </row>
    <row r="177" spans="1:26">
      <c r="A177" s="1375"/>
      <c r="B177" s="1376"/>
      <c r="C177" s="1377"/>
      <c r="D177" s="1377"/>
      <c r="E177" s="1377"/>
      <c r="F177" s="1377"/>
      <c r="G177" s="1377"/>
      <c r="H177" s="1377"/>
      <c r="I177" s="1377"/>
      <c r="J177" s="1378"/>
      <c r="K177" s="1379" t="s">
        <v>315</v>
      </c>
      <c r="L177" s="1379"/>
      <c r="M177" s="1379" t="s">
        <v>316</v>
      </c>
      <c r="N177" s="1379"/>
      <c r="O177" s="1379" t="s">
        <v>317</v>
      </c>
      <c r="P177" s="1379"/>
      <c r="Q177" s="1380" t="s">
        <v>318</v>
      </c>
      <c r="R177" s="1381"/>
      <c r="S177" s="1380" t="s">
        <v>319</v>
      </c>
      <c r="T177" s="1381"/>
      <c r="U177" s="1380" t="s">
        <v>320</v>
      </c>
      <c r="V177" s="1381"/>
      <c r="W177" s="1376"/>
      <c r="X177" s="1377"/>
      <c r="Y177" s="1378"/>
      <c r="Z177" s="1376"/>
    </row>
    <row r="178" spans="1:26">
      <c r="A178" s="1382"/>
      <c r="B178" s="1383"/>
      <c r="C178" s="1384"/>
      <c r="D178" s="1384"/>
      <c r="E178" s="1384"/>
      <c r="F178" s="1384"/>
      <c r="G178" s="1384"/>
      <c r="H178" s="1384"/>
      <c r="I178" s="1384"/>
      <c r="J178" s="1385"/>
      <c r="K178" s="1379" t="s">
        <v>321</v>
      </c>
      <c r="L178" s="1379"/>
      <c r="M178" s="1379" t="s">
        <v>321</v>
      </c>
      <c r="N178" s="1379"/>
      <c r="O178" s="1379" t="s">
        <v>321</v>
      </c>
      <c r="P178" s="1379"/>
      <c r="Q178" s="1380" t="s">
        <v>322</v>
      </c>
      <c r="R178" s="1381"/>
      <c r="S178" s="1380" t="s">
        <v>323</v>
      </c>
      <c r="T178" s="1381"/>
      <c r="U178" s="1380" t="s">
        <v>324</v>
      </c>
      <c r="V178" s="1381"/>
      <c r="W178" s="1383"/>
      <c r="X178" s="1384"/>
      <c r="Y178" s="1385"/>
      <c r="Z178" s="1383"/>
    </row>
    <row r="179" spans="1:26">
      <c r="A179" s="1386"/>
      <c r="B179" s="1387" t="s">
        <v>329</v>
      </c>
      <c r="C179" s="1388"/>
      <c r="D179" s="1388"/>
      <c r="E179" s="1388"/>
      <c r="F179" s="1388"/>
      <c r="G179" s="1388"/>
      <c r="H179" s="1388"/>
      <c r="I179" s="1388"/>
      <c r="J179" s="1389"/>
      <c r="K179" s="1390"/>
      <c r="L179" s="1391"/>
      <c r="M179" s="1390"/>
      <c r="N179" s="1391"/>
      <c r="O179" s="1390">
        <v>0.15</v>
      </c>
      <c r="P179" s="1391"/>
      <c r="Q179" s="1483">
        <v>95.83</v>
      </c>
      <c r="R179" s="1484"/>
      <c r="S179" s="1390"/>
      <c r="T179" s="1391"/>
      <c r="U179" s="1390"/>
      <c r="V179" s="1391"/>
      <c r="W179" s="1390"/>
      <c r="X179" s="1392"/>
      <c r="Y179" s="1391"/>
      <c r="Z179" s="1393">
        <f>SUM(Q179*O179)</f>
        <v>14.374499999999999</v>
      </c>
    </row>
    <row r="180" spans="1:26">
      <c r="A180" s="1386"/>
      <c r="B180" s="1387"/>
      <c r="C180" s="1388"/>
      <c r="D180" s="1388"/>
      <c r="E180" s="1388"/>
      <c r="F180" s="1388"/>
      <c r="G180" s="1388"/>
      <c r="H180" s="1388"/>
      <c r="I180" s="1388"/>
      <c r="J180" s="1389"/>
      <c r="K180" s="1390"/>
      <c r="L180" s="1391"/>
      <c r="M180" s="1390"/>
      <c r="N180" s="1391"/>
      <c r="O180" s="1390"/>
      <c r="P180" s="1391"/>
      <c r="Q180" s="1390"/>
      <c r="R180" s="1391"/>
      <c r="S180" s="1390"/>
      <c r="T180" s="1391"/>
      <c r="U180" s="1390"/>
      <c r="V180" s="1391"/>
      <c r="W180" s="1390"/>
      <c r="X180" s="1392"/>
      <c r="Y180" s="1391"/>
      <c r="Z180" s="1393">
        <f>SUM(Q180*O180)</f>
        <v>0</v>
      </c>
    </row>
    <row r="181" spans="1:26">
      <c r="A181" s="1386"/>
      <c r="B181" s="1387" t="s">
        <v>352</v>
      </c>
      <c r="C181" s="1388"/>
      <c r="D181" s="1388"/>
      <c r="E181" s="1388"/>
      <c r="F181" s="1388"/>
      <c r="G181" s="1388"/>
      <c r="H181" s="1388"/>
      <c r="I181" s="1388"/>
      <c r="J181" s="1389"/>
      <c r="K181" s="1390"/>
      <c r="L181" s="1391"/>
      <c r="M181" s="1390"/>
      <c r="N181" s="1391"/>
      <c r="O181" s="1390">
        <v>0.15</v>
      </c>
      <c r="P181" s="1391"/>
      <c r="Q181" s="1490">
        <v>300.77999999999997</v>
      </c>
      <c r="R181" s="1491"/>
      <c r="S181" s="1390"/>
      <c r="T181" s="1391"/>
      <c r="U181" s="1390"/>
      <c r="V181" s="1391"/>
      <c r="W181" s="1390"/>
      <c r="X181" s="1392"/>
      <c r="Y181" s="1391"/>
      <c r="Z181" s="1393">
        <f>SUM(Q181*O181)</f>
        <v>45.116999999999997</v>
      </c>
    </row>
    <row r="182" spans="1:26">
      <c r="A182" s="1386"/>
      <c r="B182" s="1387"/>
      <c r="C182" s="1388"/>
      <c r="D182" s="1388"/>
      <c r="E182" s="1388"/>
      <c r="F182" s="1388"/>
      <c r="G182" s="1388"/>
      <c r="H182" s="1388"/>
      <c r="I182" s="1388"/>
      <c r="J182" s="1389"/>
      <c r="K182" s="1390"/>
      <c r="L182" s="1391"/>
      <c r="M182" s="1390"/>
      <c r="N182" s="1391"/>
      <c r="O182" s="1390"/>
      <c r="P182" s="1391"/>
      <c r="Q182" s="1390"/>
      <c r="R182" s="1391"/>
      <c r="S182" s="1390"/>
      <c r="T182" s="1391"/>
      <c r="U182" s="1390"/>
      <c r="V182" s="1391"/>
      <c r="W182" s="1390"/>
      <c r="X182" s="1392"/>
      <c r="Y182" s="1391"/>
      <c r="Z182" s="1393">
        <f>SUM(M182*K182)</f>
        <v>0</v>
      </c>
    </row>
    <row r="183" spans="1:26">
      <c r="A183" s="1386"/>
      <c r="B183" s="1387"/>
      <c r="C183" s="1388"/>
      <c r="D183" s="1388"/>
      <c r="E183" s="1388"/>
      <c r="F183" s="1388"/>
      <c r="G183" s="1388"/>
      <c r="H183" s="1388"/>
      <c r="I183" s="1388"/>
      <c r="J183" s="1389"/>
      <c r="K183" s="1390"/>
      <c r="L183" s="1391"/>
      <c r="M183" s="1390"/>
      <c r="N183" s="1391"/>
      <c r="O183" s="1390"/>
      <c r="P183" s="1391"/>
      <c r="Q183" s="1390"/>
      <c r="R183" s="1391"/>
      <c r="S183" s="1390"/>
      <c r="T183" s="1391"/>
      <c r="U183" s="1390"/>
      <c r="V183" s="1391"/>
      <c r="W183" s="1390"/>
      <c r="X183" s="1392"/>
      <c r="Y183" s="1391"/>
      <c r="Z183" s="1393">
        <f>SUM(M183*K183)</f>
        <v>0</v>
      </c>
    </row>
    <row r="184" spans="1:26">
      <c r="A184" s="1386"/>
      <c r="B184" s="1387"/>
      <c r="C184" s="1388"/>
      <c r="D184" s="1388"/>
      <c r="E184" s="1388"/>
      <c r="F184" s="1388"/>
      <c r="G184" s="1388"/>
      <c r="H184" s="1388"/>
      <c r="I184" s="1388"/>
      <c r="J184" s="1389"/>
      <c r="K184" s="1390"/>
      <c r="L184" s="1391"/>
      <c r="M184" s="1390"/>
      <c r="N184" s="1391"/>
      <c r="O184" s="1390"/>
      <c r="P184" s="1391"/>
      <c r="Q184" s="1390"/>
      <c r="R184" s="1391"/>
      <c r="S184" s="1390"/>
      <c r="T184" s="1391"/>
      <c r="U184" s="1390"/>
      <c r="V184" s="1391"/>
      <c r="W184" s="1390"/>
      <c r="X184" s="1392"/>
      <c r="Y184" s="1391"/>
      <c r="Z184" s="1393">
        <f>ROUND(V184*R184,2)</f>
        <v>0</v>
      </c>
    </row>
    <row r="185" spans="1:26">
      <c r="A185" s="1386"/>
      <c r="B185" s="1387"/>
      <c r="C185" s="1388"/>
      <c r="D185" s="1388"/>
      <c r="E185" s="1388"/>
      <c r="F185" s="1388"/>
      <c r="G185" s="1388"/>
      <c r="H185" s="1388"/>
      <c r="I185" s="1388"/>
      <c r="J185" s="1389"/>
      <c r="K185" s="1390"/>
      <c r="L185" s="1391"/>
      <c r="M185" s="1390"/>
      <c r="N185" s="1391"/>
      <c r="O185" s="1390"/>
      <c r="P185" s="1391"/>
      <c r="Q185" s="1390"/>
      <c r="R185" s="1391"/>
      <c r="S185" s="1390"/>
      <c r="T185" s="1391"/>
      <c r="U185" s="1390"/>
      <c r="V185" s="1391"/>
      <c r="W185" s="1390"/>
      <c r="X185" s="1392"/>
      <c r="Y185" s="1391"/>
      <c r="Z185" s="1393">
        <f>ROUND(V185*R185,2)</f>
        <v>0</v>
      </c>
    </row>
    <row r="186" spans="1:26">
      <c r="A186" s="1386"/>
      <c r="B186" s="1387"/>
      <c r="C186" s="1388"/>
      <c r="D186" s="1388"/>
      <c r="E186" s="1388"/>
      <c r="F186" s="1388"/>
      <c r="G186" s="1388"/>
      <c r="H186" s="1388"/>
      <c r="I186" s="1388"/>
      <c r="J186" s="1389"/>
      <c r="K186" s="1390"/>
      <c r="L186" s="1391"/>
      <c r="M186" s="1390"/>
      <c r="N186" s="1391"/>
      <c r="O186" s="1390"/>
      <c r="P186" s="1391"/>
      <c r="Q186" s="1390"/>
      <c r="R186" s="1391"/>
      <c r="S186" s="1390"/>
      <c r="T186" s="1391"/>
      <c r="U186" s="1390"/>
      <c r="V186" s="1391"/>
      <c r="W186" s="1390"/>
      <c r="X186" s="1392"/>
      <c r="Y186" s="1391"/>
      <c r="Z186" s="1393">
        <f>ROUND(V186*R186,2)</f>
        <v>0</v>
      </c>
    </row>
    <row r="187" spans="1:26">
      <c r="A187" s="1386"/>
      <c r="B187" s="1387"/>
      <c r="C187" s="1388"/>
      <c r="D187" s="1388"/>
      <c r="E187" s="1388"/>
      <c r="F187" s="1388"/>
      <c r="G187" s="1388"/>
      <c r="H187" s="1388"/>
      <c r="I187" s="1388"/>
      <c r="J187" s="1389"/>
      <c r="K187" s="1390"/>
      <c r="L187" s="1391"/>
      <c r="M187" s="1390"/>
      <c r="N187" s="1391"/>
      <c r="O187" s="1390"/>
      <c r="P187" s="1391"/>
      <c r="Q187" s="1390"/>
      <c r="R187" s="1391"/>
      <c r="S187" s="1390"/>
      <c r="T187" s="1391"/>
      <c r="U187" s="1390"/>
      <c r="V187" s="1391"/>
      <c r="W187" s="1390"/>
      <c r="X187" s="1392"/>
      <c r="Y187" s="1391"/>
      <c r="Z187" s="1393">
        <f>ROUND(V187*R187,2)</f>
        <v>0</v>
      </c>
    </row>
    <row r="188" spans="1:26">
      <c r="A188" s="1394"/>
      <c r="B188" s="1395"/>
      <c r="C188" s="1396"/>
      <c r="D188" s="1396"/>
      <c r="E188" s="1396"/>
      <c r="F188" s="1396"/>
      <c r="G188" s="1396"/>
      <c r="H188" s="1396"/>
      <c r="I188" s="1396"/>
      <c r="J188" s="1397"/>
      <c r="K188" s="1398"/>
      <c r="L188" s="1399"/>
      <c r="M188" s="1398"/>
      <c r="N188" s="1399"/>
      <c r="O188" s="1398"/>
      <c r="P188" s="1399"/>
      <c r="Q188" s="1398"/>
      <c r="R188" s="1399"/>
      <c r="S188" s="1398"/>
      <c r="T188" s="1399"/>
      <c r="U188" s="1398"/>
      <c r="V188" s="1399"/>
      <c r="W188" s="1398"/>
      <c r="X188" s="1400"/>
      <c r="Y188" s="1399"/>
      <c r="Z188" s="1401">
        <f>ROUND(V188*R188,2)</f>
        <v>0</v>
      </c>
    </row>
    <row r="189" spans="1:26">
      <c r="A189" s="1402" t="s">
        <v>326</v>
      </c>
      <c r="B189" s="1403"/>
      <c r="C189" s="1404"/>
      <c r="D189" s="1404"/>
      <c r="E189" s="1404"/>
      <c r="F189" s="1404"/>
      <c r="G189" s="1404"/>
      <c r="H189" s="1404"/>
      <c r="I189" s="1404"/>
      <c r="J189" s="1404"/>
      <c r="K189" s="1404"/>
      <c r="L189" s="1404"/>
      <c r="M189" s="1404"/>
      <c r="N189" s="1404"/>
      <c r="O189" s="1404"/>
      <c r="P189" s="1404"/>
      <c r="Q189" s="1404"/>
      <c r="R189" s="1404"/>
      <c r="S189" s="1404"/>
      <c r="T189" s="1404"/>
      <c r="U189" s="1404"/>
      <c r="V189" s="1404"/>
      <c r="W189" s="1404"/>
      <c r="X189" s="1404"/>
      <c r="Y189" s="1404"/>
      <c r="Z189" s="1405">
        <f>ROUND(SUM(Z179:Z188),2)</f>
        <v>59.49</v>
      </c>
    </row>
    <row r="190" spans="1:26">
      <c r="A190" s="1406"/>
      <c r="B190" s="1406"/>
      <c r="C190" s="1406"/>
      <c r="D190" s="1406"/>
      <c r="E190" s="1406"/>
      <c r="F190" s="1406"/>
      <c r="G190" s="1406"/>
      <c r="H190" s="1406"/>
      <c r="I190" s="1406"/>
      <c r="J190" s="1406"/>
      <c r="K190" s="1406"/>
      <c r="L190" s="1406"/>
      <c r="M190" s="1406"/>
      <c r="N190" s="1406"/>
      <c r="O190" s="1406"/>
      <c r="P190" s="1406"/>
      <c r="Q190" s="1406"/>
      <c r="R190" s="1406"/>
      <c r="S190" s="1406"/>
      <c r="T190" s="1406"/>
      <c r="U190" s="1406"/>
      <c r="V190" s="1406"/>
      <c r="W190" s="1406"/>
      <c r="X190" s="1406"/>
      <c r="Y190" s="1407"/>
      <c r="Z190" s="1407"/>
    </row>
    <row r="191" spans="1:26">
      <c r="A191" s="1368" t="s">
        <v>327</v>
      </c>
      <c r="B191" s="1369"/>
      <c r="C191" s="1369"/>
      <c r="D191" s="1369"/>
      <c r="E191" s="1369"/>
      <c r="F191" s="1369"/>
      <c r="G191" s="1369"/>
      <c r="H191" s="1369"/>
      <c r="I191" s="1369"/>
      <c r="J191" s="1369"/>
      <c r="K191" s="1369"/>
      <c r="L191" s="1369"/>
      <c r="M191" s="1369"/>
      <c r="N191" s="1369"/>
      <c r="O191" s="1369"/>
      <c r="P191" s="1369"/>
      <c r="Q191" s="1369"/>
      <c r="R191" s="1369"/>
      <c r="S191" s="1369"/>
      <c r="T191" s="1369"/>
      <c r="U191" s="1369"/>
      <c r="V191" s="1369"/>
      <c r="W191" s="1369"/>
      <c r="X191" s="1369"/>
      <c r="Y191" s="1369"/>
      <c r="Z191" s="1369"/>
    </row>
    <row r="192" spans="1:26">
      <c r="A192" s="1408" t="s">
        <v>328</v>
      </c>
      <c r="B192" s="1356"/>
      <c r="C192" s="1356"/>
      <c r="D192" s="1356"/>
      <c r="E192" s="1356"/>
      <c r="F192" s="1356"/>
      <c r="G192" s="1356"/>
      <c r="H192" s="1356"/>
      <c r="I192" s="1356"/>
      <c r="J192" s="1356"/>
      <c r="K192" s="1356"/>
      <c r="L192" s="1356"/>
      <c r="M192" s="1356"/>
      <c r="N192" s="1356"/>
      <c r="O192" s="1356"/>
      <c r="P192" s="1356"/>
      <c r="Q192" s="1356"/>
      <c r="R192" s="1356"/>
      <c r="S192" s="1356"/>
      <c r="T192" s="1356"/>
      <c r="U192" s="1356"/>
      <c r="V192" s="1356"/>
      <c r="W192" s="1356"/>
      <c r="X192" s="1356"/>
      <c r="Y192" s="1356"/>
      <c r="Z192" s="1356"/>
    </row>
    <row r="193" spans="1:26" ht="12.75" customHeight="1">
      <c r="A193" s="1482"/>
      <c r="B193" s="1409"/>
      <c r="C193" s="1409"/>
      <c r="D193" s="1409"/>
      <c r="E193" s="1409"/>
      <c r="F193" s="1409"/>
      <c r="G193" s="1409"/>
      <c r="H193" s="1409"/>
      <c r="I193" s="1409"/>
      <c r="J193" s="1409"/>
      <c r="K193" s="1409"/>
      <c r="L193" s="1486" t="s">
        <v>343</v>
      </c>
      <c r="M193" s="1486"/>
      <c r="N193" s="1486"/>
      <c r="O193" s="1486"/>
      <c r="P193" s="1409"/>
      <c r="Q193" s="1409"/>
      <c r="R193" s="1409"/>
      <c r="S193" s="1409"/>
      <c r="T193" s="1409"/>
      <c r="U193" s="1409"/>
      <c r="V193" s="1409"/>
      <c r="W193" s="1409"/>
      <c r="X193" s="1409"/>
      <c r="Y193" s="1409"/>
      <c r="Z193" s="1409"/>
    </row>
    <row r="194" spans="1:26" ht="12.75" customHeight="1">
      <c r="A194" s="1413"/>
      <c r="B194" s="1349"/>
      <c r="C194" s="1349"/>
      <c r="D194" s="1349"/>
      <c r="E194" s="1349"/>
      <c r="F194" s="1349"/>
      <c r="G194" s="1349"/>
      <c r="H194" s="1349"/>
      <c r="I194" s="1349"/>
      <c r="J194" s="1349"/>
      <c r="K194" s="1349"/>
      <c r="L194" s="1349"/>
      <c r="M194" s="1349"/>
      <c r="N194" s="1349"/>
      <c r="O194" s="1349"/>
      <c r="P194" s="1349"/>
      <c r="Q194" s="1349"/>
      <c r="R194" s="1349"/>
      <c r="S194" s="1349"/>
      <c r="T194" s="1349"/>
      <c r="U194" s="1349"/>
      <c r="V194" s="1349"/>
      <c r="W194" s="1349"/>
      <c r="X194" s="1349"/>
      <c r="Y194" s="1349"/>
      <c r="Z194" s="1349"/>
    </row>
    <row r="195" spans="1:26" ht="12.75" customHeight="1">
      <c r="A195" s="1413"/>
      <c r="B195" s="1349"/>
      <c r="C195" s="1349"/>
      <c r="D195" s="1349"/>
      <c r="E195" s="1349"/>
      <c r="F195" s="1349"/>
      <c r="G195" s="1349"/>
      <c r="H195" s="1349"/>
      <c r="I195" s="1349"/>
      <c r="J195" s="1349"/>
      <c r="K195" s="1349"/>
      <c r="L195" s="1349"/>
      <c r="M195" s="1349"/>
      <c r="N195" s="1349"/>
      <c r="O195" s="1349"/>
      <c r="P195" s="1349"/>
      <c r="Q195" s="1349"/>
      <c r="R195" s="1349"/>
      <c r="S195" s="1349"/>
      <c r="T195" s="1349"/>
      <c r="U195" s="1349"/>
      <c r="V195" s="1349"/>
      <c r="W195" s="1349"/>
      <c r="X195" s="1349"/>
      <c r="Y195" s="1349"/>
      <c r="Z195" s="1349"/>
    </row>
    <row r="196" spans="1:26" ht="12.75" customHeight="1">
      <c r="A196" s="1413"/>
      <c r="B196" s="1349"/>
      <c r="C196" s="1349"/>
      <c r="D196" s="1349"/>
      <c r="E196" s="1349"/>
      <c r="F196" s="1349"/>
      <c r="G196" s="1349"/>
      <c r="H196" s="1349"/>
      <c r="I196" s="1349"/>
      <c r="J196" s="1349"/>
      <c r="K196" s="1349"/>
      <c r="L196" s="1349"/>
      <c r="M196" s="1349"/>
      <c r="N196" s="1349"/>
      <c r="O196" s="1349"/>
      <c r="P196" s="1349"/>
      <c r="Q196" s="1349"/>
      <c r="R196" s="1349"/>
      <c r="S196" s="1349"/>
      <c r="T196" s="1349"/>
      <c r="U196" s="1349"/>
      <c r="V196" s="1349"/>
      <c r="W196" s="1349"/>
      <c r="X196" s="1349"/>
      <c r="Y196" s="1349"/>
      <c r="Z196" s="1349"/>
    </row>
    <row r="197" spans="1:26" ht="12.75" customHeight="1">
      <c r="A197" s="1413"/>
      <c r="B197" s="1411" t="s">
        <v>352</v>
      </c>
      <c r="C197" s="1411"/>
      <c r="D197" s="1411"/>
      <c r="E197" s="1349"/>
      <c r="F197" s="1349"/>
      <c r="G197" s="1349"/>
      <c r="H197" s="1349"/>
      <c r="I197" s="1349"/>
      <c r="J197" s="1349"/>
      <c r="K197" s="1349"/>
      <c r="L197" s="1349"/>
      <c r="M197" s="1349"/>
      <c r="N197" s="1349"/>
      <c r="O197" s="1349"/>
      <c r="P197" s="1349"/>
      <c r="Q197" s="1349"/>
      <c r="R197" s="1349"/>
      <c r="S197" s="1349"/>
      <c r="T197" s="1349"/>
      <c r="U197" s="1349"/>
      <c r="V197" s="1349"/>
      <c r="W197" s="1349"/>
      <c r="X197" s="1349"/>
      <c r="Y197" s="1349"/>
      <c r="Z197" s="1349"/>
    </row>
    <row r="198" spans="1:26" ht="12.75" customHeight="1">
      <c r="A198" s="1413"/>
      <c r="B198" s="1349"/>
      <c r="C198" s="1349"/>
      <c r="D198" s="1349"/>
      <c r="E198" s="1349"/>
      <c r="F198" s="1349"/>
      <c r="G198" s="1349"/>
      <c r="H198" s="1349"/>
      <c r="I198" s="1349"/>
      <c r="J198" s="1349"/>
      <c r="K198" s="1349"/>
      <c r="L198" s="1349"/>
      <c r="M198" s="1349"/>
      <c r="N198" s="1349"/>
      <c r="O198" s="1349"/>
      <c r="P198" s="1349"/>
      <c r="Q198" s="1349"/>
      <c r="R198" s="1349"/>
      <c r="S198" s="1349"/>
      <c r="T198" s="1349"/>
      <c r="U198" s="1349"/>
      <c r="V198" s="1349"/>
      <c r="W198" s="1349"/>
      <c r="X198" s="1349"/>
      <c r="Y198" s="1349"/>
      <c r="Z198" s="1349"/>
    </row>
    <row r="199" spans="1:26" ht="12.75" customHeight="1">
      <c r="A199" s="1413"/>
      <c r="B199" s="1349"/>
      <c r="C199" s="1349"/>
      <c r="D199" s="1349"/>
      <c r="E199" s="1349"/>
      <c r="F199" s="1349"/>
      <c r="G199" s="1349"/>
      <c r="H199" s="1349"/>
      <c r="I199" s="1349"/>
      <c r="J199" s="1349"/>
      <c r="K199" s="1349"/>
      <c r="L199" s="1349"/>
      <c r="M199" s="1349"/>
      <c r="N199" s="1349"/>
      <c r="O199" s="1349"/>
      <c r="P199" s="1349"/>
      <c r="Q199" s="1349"/>
      <c r="R199" s="1349"/>
      <c r="S199" s="1349"/>
      <c r="T199" s="1349"/>
      <c r="U199" s="1349"/>
      <c r="V199" s="1349"/>
      <c r="W199" s="1349"/>
      <c r="X199" s="1349"/>
      <c r="Y199" s="1349"/>
      <c r="Z199" s="1349"/>
    </row>
    <row r="200" spans="1:26" ht="12.75" customHeight="1">
      <c r="A200" s="1413"/>
      <c r="B200" s="1349"/>
      <c r="C200" s="1349"/>
      <c r="D200" s="1349"/>
      <c r="E200" s="1349"/>
      <c r="F200" s="1349"/>
      <c r="G200" s="1349"/>
      <c r="H200" s="1349"/>
      <c r="I200" s="1349"/>
      <c r="J200" s="1349"/>
      <c r="K200" s="1349"/>
      <c r="L200" s="1349"/>
      <c r="M200" s="1349"/>
      <c r="N200" s="1349"/>
      <c r="O200" s="1349"/>
      <c r="P200" s="1349"/>
      <c r="Q200" s="1349"/>
      <c r="R200" s="1349"/>
      <c r="S200" s="1349"/>
      <c r="T200" s="1349"/>
      <c r="U200" s="1349"/>
      <c r="V200" s="1349"/>
      <c r="W200" s="1349"/>
      <c r="X200" s="1349"/>
      <c r="Y200" s="1349"/>
      <c r="Z200" s="1349"/>
    </row>
    <row r="201" spans="1:26" ht="12.75" customHeight="1">
      <c r="A201" s="1413"/>
      <c r="B201" s="1349"/>
      <c r="C201" s="1349"/>
      <c r="D201" s="1349"/>
      <c r="E201" s="1349"/>
      <c r="F201" s="1349"/>
      <c r="G201" s="1349"/>
      <c r="H201" s="1349"/>
      <c r="I201" s="1349"/>
      <c r="J201" s="1349"/>
      <c r="K201" s="1349"/>
      <c r="L201" s="1349"/>
      <c r="M201" s="1349"/>
      <c r="N201" s="1349"/>
      <c r="O201" s="1349"/>
      <c r="P201" s="1349"/>
      <c r="Q201" s="1349"/>
      <c r="R201" s="1349"/>
      <c r="S201" s="1349"/>
      <c r="T201" s="1349"/>
      <c r="U201" s="1349"/>
      <c r="V201" s="1349"/>
      <c r="W201" s="1349"/>
      <c r="X201" s="1349"/>
      <c r="Y201" s="1349"/>
      <c r="Z201" s="1349"/>
    </row>
    <row r="202" spans="1:26" ht="12.75" customHeight="1">
      <c r="A202" s="1413"/>
      <c r="B202" s="1349"/>
      <c r="C202" s="1349"/>
      <c r="D202" s="1349"/>
      <c r="E202" s="1349"/>
      <c r="F202" s="1349"/>
      <c r="G202" s="1349"/>
      <c r="H202" s="1349"/>
      <c r="I202" s="1349"/>
      <c r="J202" s="1349"/>
      <c r="K202" s="1349"/>
      <c r="L202" s="1349"/>
      <c r="M202" s="1349"/>
      <c r="N202" s="1349"/>
      <c r="O202" s="1349"/>
      <c r="P202" s="1349"/>
      <c r="Q202" s="1349"/>
      <c r="R202" s="1349"/>
      <c r="S202" s="1349"/>
      <c r="T202" s="1349"/>
      <c r="U202" s="1349"/>
      <c r="V202" s="1349"/>
      <c r="W202" s="1349"/>
      <c r="X202" s="1349"/>
      <c r="Y202" s="1349"/>
      <c r="Z202" s="1349"/>
    </row>
    <row r="203" spans="1:26" ht="12.75" customHeight="1">
      <c r="A203" s="1413"/>
      <c r="B203" s="1411" t="s">
        <v>329</v>
      </c>
      <c r="C203" s="1411"/>
      <c r="D203" s="1411"/>
      <c r="E203" s="1349"/>
      <c r="F203" s="1349"/>
      <c r="G203" s="1349"/>
      <c r="H203" s="1349"/>
      <c r="I203" s="1349"/>
      <c r="J203" s="1349"/>
      <c r="K203" s="1349"/>
      <c r="L203" s="1349"/>
      <c r="M203" s="1349"/>
      <c r="N203" s="1349"/>
      <c r="O203" s="1349"/>
      <c r="P203" s="1349"/>
      <c r="Q203" s="1349"/>
      <c r="R203" s="1349"/>
      <c r="S203" s="1349"/>
      <c r="T203" s="1349"/>
      <c r="U203" s="1349"/>
      <c r="V203" s="1349"/>
      <c r="W203" s="1349"/>
      <c r="X203" s="1349"/>
      <c r="Y203" s="1349"/>
      <c r="Z203" s="1349"/>
    </row>
    <row r="204" spans="1:26" ht="12.75" customHeight="1">
      <c r="A204" s="1413"/>
      <c r="B204" s="1349"/>
      <c r="C204" s="1349"/>
      <c r="D204" s="1349"/>
      <c r="E204" s="1349"/>
      <c r="F204" s="1349"/>
      <c r="G204" s="1349"/>
      <c r="H204" s="1349"/>
      <c r="I204" s="1349"/>
      <c r="J204" s="1349"/>
      <c r="K204" s="1349"/>
      <c r="L204" s="1349"/>
      <c r="M204" s="1349"/>
      <c r="N204" s="1349"/>
      <c r="O204" s="1349"/>
      <c r="P204" s="1349"/>
      <c r="Q204" s="1349"/>
      <c r="R204" s="1349"/>
      <c r="S204" s="1349"/>
      <c r="T204" s="1349"/>
      <c r="U204" s="1349"/>
      <c r="V204" s="1349"/>
      <c r="W204" s="1349"/>
      <c r="X204" s="1349"/>
      <c r="Y204" s="1349"/>
      <c r="Z204" s="1349"/>
    </row>
    <row r="205" spans="1:26" ht="12.75" customHeight="1">
      <c r="A205" s="1413"/>
      <c r="B205" s="1349"/>
      <c r="C205" s="1349"/>
      <c r="D205" s="1349"/>
      <c r="E205" s="1349"/>
      <c r="F205" s="1349"/>
      <c r="G205" s="1349"/>
      <c r="H205" s="1349"/>
      <c r="I205" s="1349"/>
      <c r="J205" s="1349"/>
      <c r="K205" s="1349"/>
      <c r="L205" s="1349"/>
      <c r="M205" s="1349"/>
      <c r="N205" s="1349"/>
      <c r="O205" s="1349"/>
      <c r="P205" s="1349"/>
      <c r="Q205" s="1349"/>
      <c r="R205" s="1349"/>
      <c r="S205" s="1349"/>
      <c r="T205" s="1349"/>
      <c r="U205" s="1349"/>
      <c r="V205" s="1349"/>
      <c r="W205" s="1349"/>
      <c r="X205" s="1349"/>
      <c r="Y205" s="1349"/>
      <c r="Z205" s="1349"/>
    </row>
    <row r="206" spans="1:26" ht="12.75" customHeight="1">
      <c r="A206" s="1413"/>
      <c r="B206" s="1349"/>
      <c r="C206" s="1349"/>
      <c r="D206" s="1349"/>
      <c r="E206" s="1349"/>
      <c r="F206" s="1349"/>
      <c r="G206" s="1349"/>
      <c r="H206" s="1349"/>
      <c r="I206" s="1349"/>
      <c r="J206" s="1349"/>
      <c r="K206" s="1349"/>
      <c r="L206" s="1349"/>
      <c r="M206" s="1349"/>
      <c r="N206" s="1349"/>
      <c r="O206" s="1349"/>
      <c r="P206" s="1349"/>
      <c r="Q206" s="1349"/>
      <c r="R206" s="1349"/>
      <c r="S206" s="1349"/>
      <c r="T206" s="1349"/>
      <c r="U206" s="1349"/>
      <c r="V206" s="1349"/>
      <c r="W206" s="1349"/>
      <c r="X206" s="1349"/>
      <c r="Y206" s="1349"/>
      <c r="Z206" s="1349"/>
    </row>
    <row r="207" spans="1:26" ht="12.75" customHeight="1">
      <c r="A207" s="1413"/>
      <c r="B207" s="1349"/>
      <c r="C207" s="1349"/>
      <c r="D207" s="1349"/>
      <c r="E207" s="1349"/>
      <c r="F207" s="1349"/>
      <c r="G207" s="1349"/>
      <c r="H207" s="1349"/>
      <c r="I207" s="1349"/>
      <c r="J207" s="1349"/>
      <c r="K207" s="1349"/>
      <c r="L207" s="1349"/>
      <c r="M207" s="1349"/>
      <c r="N207" s="1349"/>
      <c r="O207" s="1349"/>
      <c r="P207" s="1349"/>
      <c r="Q207" s="1349"/>
      <c r="R207" s="1349"/>
      <c r="S207" s="1349"/>
      <c r="T207" s="1349"/>
      <c r="U207" s="1349"/>
      <c r="V207" s="1349"/>
      <c r="W207" s="1349"/>
      <c r="X207" s="1349"/>
      <c r="Y207" s="1349"/>
      <c r="Z207" s="1349"/>
    </row>
    <row r="208" spans="1:26" ht="12.75" customHeight="1">
      <c r="A208" s="1413"/>
      <c r="B208" s="1349"/>
      <c r="C208" s="1349"/>
      <c r="D208" s="1349"/>
      <c r="E208" s="1349"/>
      <c r="F208" s="1349"/>
      <c r="G208" s="1349"/>
      <c r="H208" s="1349"/>
      <c r="I208" s="1349"/>
      <c r="J208" s="1349"/>
      <c r="K208" s="1349"/>
      <c r="L208" s="1349"/>
      <c r="M208" s="1349"/>
      <c r="N208" s="1349"/>
      <c r="O208" s="1349"/>
      <c r="P208" s="1349"/>
      <c r="Q208" s="1349"/>
      <c r="R208" s="1349"/>
      <c r="S208" s="1349"/>
      <c r="T208" s="1349"/>
      <c r="U208" s="1349"/>
      <c r="V208" s="1349"/>
      <c r="W208" s="1349"/>
      <c r="X208" s="1349"/>
      <c r="Y208" s="1349"/>
      <c r="Z208" s="1349"/>
    </row>
    <row r="209" spans="1:26" ht="12.75" customHeight="1">
      <c r="A209" s="1413"/>
      <c r="B209" s="1349"/>
      <c r="C209" s="1349"/>
      <c r="D209" s="1349"/>
      <c r="E209" s="1349"/>
      <c r="F209" s="1349"/>
      <c r="G209" s="1349"/>
      <c r="H209" s="1349"/>
      <c r="I209" s="1349"/>
      <c r="J209" s="1349"/>
      <c r="K209" s="1349"/>
      <c r="L209" s="1349"/>
      <c r="M209" s="1349"/>
      <c r="N209" s="1349"/>
      <c r="O209" s="1349"/>
      <c r="P209" s="1349"/>
      <c r="Q209" s="1349"/>
      <c r="R209" s="1349"/>
      <c r="S209" s="1349"/>
      <c r="T209" s="1349"/>
      <c r="U209" s="1349"/>
      <c r="V209" s="1349"/>
      <c r="W209" s="1349"/>
      <c r="X209" s="1349"/>
      <c r="Y209" s="1349"/>
      <c r="Z209" s="1349"/>
    </row>
    <row r="210" spans="1:26" ht="12.75" customHeight="1">
      <c r="A210" s="1413"/>
      <c r="B210" s="1349"/>
      <c r="C210" s="1349"/>
      <c r="D210" s="1349"/>
      <c r="E210" s="1349"/>
      <c r="F210" s="1349"/>
      <c r="G210" s="1349"/>
      <c r="H210" s="1349"/>
      <c r="I210" s="1349"/>
      <c r="J210" s="1349"/>
      <c r="K210" s="1349"/>
      <c r="L210" s="1349"/>
      <c r="M210" s="1349"/>
      <c r="N210" s="1349"/>
      <c r="O210" s="1349"/>
      <c r="P210" s="1349"/>
      <c r="Q210" s="1349"/>
      <c r="R210" s="1349"/>
      <c r="S210" s="1349"/>
      <c r="T210" s="1349"/>
      <c r="U210" s="1349"/>
      <c r="V210" s="1349"/>
      <c r="W210" s="1349"/>
      <c r="X210" s="1349"/>
      <c r="Y210" s="1349"/>
      <c r="Z210" s="1349"/>
    </row>
    <row r="211" spans="1:26" ht="12.75" customHeight="1">
      <c r="A211" s="1413"/>
      <c r="B211" s="1349"/>
      <c r="C211" s="1349"/>
      <c r="D211" s="1349"/>
      <c r="E211" s="1349"/>
      <c r="F211" s="1349"/>
      <c r="G211" s="1349"/>
      <c r="H211" s="1349"/>
      <c r="I211" s="1349"/>
      <c r="J211" s="1349"/>
      <c r="K211" s="1349"/>
      <c r="L211" s="1349"/>
      <c r="M211" s="1349"/>
      <c r="N211" s="1349"/>
      <c r="O211" s="1349"/>
      <c r="P211" s="1349"/>
      <c r="Q211" s="1349"/>
      <c r="R211" s="1349"/>
      <c r="S211" s="1349"/>
      <c r="T211" s="1349"/>
      <c r="U211" s="1349"/>
      <c r="V211" s="1349"/>
      <c r="W211" s="1349"/>
      <c r="X211" s="1349"/>
      <c r="Y211" s="1349"/>
      <c r="Z211" s="1349"/>
    </row>
    <row r="212" spans="1:26" ht="12.75" customHeight="1">
      <c r="A212" s="1413"/>
      <c r="B212" s="1349"/>
      <c r="C212" s="1349"/>
      <c r="D212" s="1349"/>
      <c r="E212" s="1349"/>
      <c r="F212" s="1349"/>
      <c r="G212" s="1349"/>
      <c r="H212" s="1349"/>
      <c r="I212" s="1349"/>
      <c r="J212" s="1349"/>
      <c r="K212" s="1349"/>
      <c r="L212" s="1349"/>
      <c r="M212" s="1349"/>
      <c r="N212" s="1349"/>
      <c r="O212" s="1349"/>
      <c r="P212" s="1349"/>
      <c r="Q212" s="1349"/>
      <c r="R212" s="1349"/>
      <c r="S212" s="1349"/>
      <c r="T212" s="1349"/>
      <c r="U212" s="1349"/>
      <c r="V212" s="1349"/>
      <c r="W212" s="1349"/>
      <c r="X212" s="1349"/>
      <c r="Y212" s="1349"/>
      <c r="Z212" s="1349"/>
    </row>
    <row r="213" spans="1:26" ht="12.75" customHeight="1">
      <c r="A213" s="1413"/>
      <c r="B213" s="1349"/>
      <c r="C213" s="1349"/>
      <c r="D213" s="1349"/>
      <c r="E213" s="1349"/>
      <c r="F213" s="1349"/>
      <c r="G213" s="1349"/>
      <c r="H213" s="1349"/>
      <c r="I213" s="1349"/>
      <c r="J213" s="1349"/>
      <c r="K213" s="1349"/>
      <c r="L213" s="1349"/>
      <c r="M213" s="1349"/>
      <c r="N213" s="1349"/>
      <c r="O213" s="1349"/>
      <c r="P213" s="1349"/>
      <c r="Q213" s="1349"/>
      <c r="R213" s="1349"/>
      <c r="S213" s="1349"/>
      <c r="T213" s="1349"/>
      <c r="U213" s="1349"/>
      <c r="V213" s="1349"/>
      <c r="W213" s="1349"/>
      <c r="X213" s="1349"/>
      <c r="Y213" s="1349"/>
      <c r="Z213" s="1349"/>
    </row>
    <row r="214" spans="1:26" ht="12.75" customHeight="1">
      <c r="A214" s="1413"/>
      <c r="B214" s="1349"/>
      <c r="C214" s="1349"/>
      <c r="D214" s="1349"/>
      <c r="E214" s="1349"/>
      <c r="F214" s="1349"/>
      <c r="G214" s="1349"/>
      <c r="H214" s="1349"/>
      <c r="I214" s="1349"/>
      <c r="J214" s="1349"/>
      <c r="K214" s="1349"/>
      <c r="L214" s="1349"/>
      <c r="M214" s="1349"/>
      <c r="N214" s="1349"/>
      <c r="O214" s="1349"/>
      <c r="P214" s="1349"/>
      <c r="Q214" s="1349"/>
      <c r="R214" s="1349"/>
      <c r="S214" s="1349"/>
      <c r="T214" s="1349"/>
      <c r="U214" s="1349"/>
      <c r="V214" s="1349"/>
      <c r="W214" s="1349"/>
      <c r="X214" s="1349"/>
      <c r="Y214" s="1349"/>
      <c r="Z214" s="1349"/>
    </row>
    <row r="215" spans="1:26" ht="12.75" customHeight="1">
      <c r="A215" s="1413"/>
      <c r="B215" s="1349"/>
      <c r="C215" s="1349"/>
      <c r="D215" s="1349"/>
      <c r="E215" s="1349"/>
      <c r="F215" s="1349"/>
      <c r="G215" s="1349"/>
      <c r="H215" s="1349"/>
      <c r="I215" s="1349"/>
      <c r="J215" s="1349"/>
      <c r="K215" s="1349"/>
      <c r="L215" s="1349"/>
      <c r="M215" s="1349"/>
      <c r="N215" s="1349"/>
      <c r="O215" s="1349"/>
      <c r="P215" s="1349"/>
      <c r="Q215" s="1349"/>
      <c r="R215" s="1349"/>
      <c r="S215" s="1349"/>
      <c r="T215" s="1349"/>
      <c r="U215" s="1349"/>
      <c r="V215" s="1349"/>
      <c r="W215" s="1349"/>
      <c r="X215" s="1349"/>
      <c r="Y215" s="1349"/>
      <c r="Z215" s="1349"/>
    </row>
    <row r="216" spans="1:26" ht="12.75" customHeight="1">
      <c r="A216" s="1413"/>
      <c r="B216" s="1349"/>
      <c r="C216" s="1349"/>
      <c r="D216" s="1349"/>
      <c r="E216" s="1349"/>
      <c r="F216" s="1349"/>
      <c r="G216" s="1349"/>
      <c r="H216" s="1349"/>
      <c r="I216" s="1349"/>
      <c r="J216" s="1349"/>
      <c r="K216" s="1349"/>
      <c r="L216" s="1349"/>
      <c r="M216" s="1349"/>
      <c r="N216" s="1349"/>
      <c r="O216" s="1349"/>
      <c r="P216" s="1349"/>
      <c r="Q216" s="1349"/>
      <c r="R216" s="1349"/>
      <c r="S216" s="1349"/>
      <c r="T216" s="1349"/>
      <c r="U216" s="1349"/>
      <c r="V216" s="1349"/>
      <c r="W216" s="1349"/>
      <c r="X216" s="1349"/>
      <c r="Y216" s="1349"/>
      <c r="Z216" s="1349"/>
    </row>
    <row r="217" spans="1:26" ht="12.75" customHeight="1">
      <c r="A217" s="1413"/>
      <c r="B217" s="1349"/>
      <c r="C217" s="1349"/>
      <c r="D217" s="1349"/>
      <c r="E217" s="1349"/>
      <c r="F217" s="1349"/>
      <c r="G217" s="1349"/>
      <c r="H217" s="1349"/>
      <c r="I217" s="1349"/>
      <c r="J217" s="1349"/>
      <c r="K217" s="1349"/>
      <c r="L217" s="1349"/>
      <c r="M217" s="1349"/>
      <c r="N217" s="1349"/>
      <c r="O217" s="1349"/>
      <c r="P217" s="1349"/>
      <c r="Q217" s="1349"/>
      <c r="R217" s="1349"/>
      <c r="S217" s="1349"/>
      <c r="T217" s="1349"/>
      <c r="U217" s="1349"/>
      <c r="V217" s="1349"/>
      <c r="W217" s="1349"/>
      <c r="X217" s="1349"/>
      <c r="Y217" s="1349"/>
      <c r="Z217" s="1349"/>
    </row>
    <row r="218" spans="1:26" ht="12.75" customHeight="1">
      <c r="A218" s="1413"/>
      <c r="B218" s="1349"/>
      <c r="C218" s="1349"/>
      <c r="D218" s="1349"/>
      <c r="E218" s="1349"/>
      <c r="F218" s="1349"/>
      <c r="G218" s="1349"/>
      <c r="H218" s="1349"/>
      <c r="I218" s="1349"/>
      <c r="J218" s="1349"/>
      <c r="K218" s="1349"/>
      <c r="L218" s="1349"/>
      <c r="M218" s="1349"/>
      <c r="N218" s="1349"/>
      <c r="O218" s="1349"/>
      <c r="P218" s="1349"/>
      <c r="Q218" s="1349"/>
      <c r="R218" s="1349"/>
      <c r="S218" s="1349"/>
      <c r="T218" s="1349"/>
      <c r="U218" s="1349"/>
      <c r="V218" s="1349"/>
      <c r="W218" s="1349"/>
      <c r="X218" s="1349"/>
      <c r="Y218" s="1349"/>
      <c r="Z218" s="1349"/>
    </row>
    <row r="219" spans="1:26" ht="12.75" customHeight="1">
      <c r="A219" s="1414"/>
      <c r="B219" s="1415"/>
      <c r="C219" s="1415"/>
      <c r="D219" s="1415"/>
      <c r="E219" s="1415"/>
      <c r="F219" s="1415"/>
      <c r="G219" s="1415"/>
      <c r="H219" s="1415"/>
      <c r="I219" s="1415"/>
      <c r="J219" s="1415"/>
      <c r="K219" s="1415"/>
      <c r="L219" s="1415"/>
      <c r="M219" s="1415"/>
      <c r="N219" s="1415"/>
      <c r="O219" s="1415"/>
      <c r="P219" s="1415"/>
      <c r="Q219" s="1415"/>
      <c r="R219" s="1415"/>
      <c r="S219" s="1415"/>
      <c r="T219" s="1415"/>
      <c r="U219" s="1415"/>
      <c r="V219" s="1415"/>
      <c r="W219" s="1415"/>
      <c r="X219" s="1415"/>
      <c r="Y219" s="1415"/>
      <c r="Z219" s="1415"/>
    </row>
    <row r="220" spans="1:26">
      <c r="A220" s="1416"/>
      <c r="B220" s="1416"/>
      <c r="C220" s="1416"/>
      <c r="D220" s="1416"/>
      <c r="E220" s="1416"/>
      <c r="F220" s="1416"/>
      <c r="G220" s="1416"/>
      <c r="H220" s="1416"/>
      <c r="I220" s="1416"/>
      <c r="J220" s="1416"/>
      <c r="K220" s="1416"/>
      <c r="L220" s="1416"/>
      <c r="M220" s="1416"/>
      <c r="N220" s="1416"/>
      <c r="O220" s="1416"/>
      <c r="P220" s="1416"/>
      <c r="Q220" s="1416"/>
      <c r="R220" s="1416"/>
      <c r="S220" s="1416"/>
      <c r="T220" s="1416"/>
      <c r="U220" s="1416"/>
      <c r="V220" s="1416"/>
      <c r="W220" s="1416"/>
      <c r="X220" s="1416"/>
      <c r="Y220" s="1416"/>
      <c r="Z220" s="1417"/>
    </row>
    <row r="221" spans="1:26">
      <c r="A221" s="1320" t="s">
        <v>330</v>
      </c>
      <c r="B221" s="1321"/>
      <c r="C221" s="1321"/>
      <c r="D221" s="1321"/>
      <c r="E221" s="1321"/>
      <c r="F221" s="1321"/>
      <c r="G221" s="1321"/>
      <c r="H221" s="1321"/>
      <c r="I221" s="1321"/>
      <c r="J221" s="1321"/>
      <c r="K221" s="1321"/>
      <c r="L221" s="1321"/>
      <c r="M221" s="1321"/>
      <c r="N221" s="1321"/>
      <c r="O221" s="1321"/>
      <c r="P221" s="1321"/>
      <c r="Q221" s="1321"/>
      <c r="R221" s="1321"/>
      <c r="S221" s="1321"/>
      <c r="T221" s="1321"/>
      <c r="U221" s="1321"/>
      <c r="V221" s="1321"/>
      <c r="W221" s="1321"/>
      <c r="X221" s="1321"/>
      <c r="Y221" s="1321"/>
      <c r="Z221" s="1321"/>
    </row>
    <row r="222" spans="1:26">
      <c r="A222" s="1418"/>
      <c r="B222" s="1419"/>
      <c r="C222" s="1419"/>
      <c r="D222" s="1419"/>
      <c r="E222" s="1419"/>
      <c r="F222" s="1419"/>
      <c r="G222" s="1419"/>
      <c r="H222" s="1419"/>
      <c r="I222" s="1419"/>
      <c r="J222" s="1419"/>
      <c r="K222" s="1419"/>
      <c r="L222" s="1419"/>
      <c r="M222" s="1419"/>
      <c r="N222" s="1419"/>
      <c r="O222" s="1419"/>
      <c r="P222" s="1419"/>
      <c r="Q222" s="1419"/>
      <c r="R222" s="1419"/>
      <c r="S222" s="1419"/>
      <c r="T222" s="1419"/>
      <c r="U222" s="1419"/>
      <c r="V222" s="1419"/>
      <c r="W222" s="1419"/>
      <c r="X222" s="1419"/>
      <c r="Y222" s="1419"/>
      <c r="Z222" s="1419"/>
    </row>
    <row r="223" spans="1:26">
      <c r="A223" s="1420"/>
      <c r="B223" s="1421"/>
      <c r="C223" s="1421"/>
      <c r="D223" s="1421"/>
      <c r="E223" s="1421"/>
      <c r="F223" s="1421"/>
      <c r="G223" s="1421"/>
      <c r="H223" s="1421"/>
      <c r="I223" s="1421"/>
      <c r="J223" s="1421"/>
      <c r="K223" s="1421"/>
      <c r="L223" s="1421"/>
      <c r="M223" s="1421"/>
      <c r="N223" s="1421"/>
      <c r="O223" s="1421"/>
      <c r="P223" s="1421"/>
      <c r="Q223" s="1421"/>
      <c r="R223" s="1421"/>
      <c r="S223" s="1421"/>
      <c r="T223" s="1421"/>
      <c r="U223" s="1421"/>
      <c r="V223" s="1421"/>
      <c r="W223" s="1421"/>
      <c r="X223" s="1421"/>
      <c r="Y223" s="1421"/>
      <c r="Z223" s="1421"/>
    </row>
    <row r="224" spans="1:26">
      <c r="A224" s="1422"/>
      <c r="B224" s="1423"/>
      <c r="C224" s="1423"/>
      <c r="D224" s="1423"/>
      <c r="E224" s="1423"/>
      <c r="F224" s="1423"/>
      <c r="G224" s="1423"/>
      <c r="H224" s="1423"/>
      <c r="I224" s="1423"/>
      <c r="J224" s="1423"/>
      <c r="K224" s="1423"/>
      <c r="L224" s="1423"/>
      <c r="M224" s="1423"/>
      <c r="N224" s="1423"/>
      <c r="O224" s="1423"/>
      <c r="P224" s="1423"/>
      <c r="Q224" s="1423"/>
      <c r="R224" s="1423"/>
      <c r="S224" s="1423"/>
      <c r="T224" s="1423"/>
      <c r="U224" s="1423"/>
      <c r="V224" s="1423"/>
      <c r="W224" s="1423"/>
      <c r="X224" s="1423"/>
      <c r="Y224" s="1423"/>
      <c r="Z224" s="1423"/>
    </row>
    <row r="225" spans="1:26">
      <c r="A225" s="1424"/>
      <c r="B225" s="1425"/>
      <c r="C225" s="1425"/>
      <c r="D225" s="1425"/>
      <c r="E225" s="1425"/>
      <c r="F225" s="1425"/>
      <c r="G225" s="1425"/>
      <c r="H225" s="1425"/>
      <c r="I225" s="1425"/>
      <c r="J225" s="1425"/>
      <c r="K225" s="1425"/>
      <c r="L225" s="1425"/>
      <c r="M225" s="1425"/>
      <c r="N225" s="1425"/>
      <c r="O225" s="1425"/>
      <c r="P225" s="1425"/>
      <c r="Q225" s="1425"/>
      <c r="R225" s="1425"/>
      <c r="S225" s="1425"/>
      <c r="T225" s="1425"/>
      <c r="U225" s="1425"/>
      <c r="V225" s="1425"/>
      <c r="W225" s="1425"/>
      <c r="X225" s="1425"/>
      <c r="Y225" s="1425"/>
      <c r="Z225" s="1426"/>
    </row>
    <row r="226" spans="1:26">
      <c r="A226" s="1427"/>
      <c r="B226" s="1428" t="s">
        <v>331</v>
      </c>
      <c r="C226" s="1428"/>
      <c r="D226" s="1428"/>
      <c r="E226" s="1428"/>
      <c r="F226" s="1428"/>
      <c r="G226" s="1428"/>
      <c r="H226" s="1429"/>
      <c r="I226" s="1429"/>
      <c r="J226" s="1429"/>
      <c r="K226" s="1428" t="s">
        <v>332</v>
      </c>
      <c r="L226" s="1428"/>
      <c r="M226" s="1428"/>
      <c r="N226" s="1428"/>
      <c r="O226" s="1428"/>
      <c r="P226" s="1428"/>
      <c r="Q226" s="1428"/>
      <c r="R226" s="1429"/>
      <c r="S226" s="1429"/>
      <c r="T226" s="1428"/>
      <c r="U226" s="1428"/>
      <c r="V226" s="1428"/>
      <c r="W226" s="1428"/>
      <c r="X226" s="1428"/>
      <c r="Y226" s="1428"/>
      <c r="Z226" s="1428"/>
    </row>
    <row r="227" spans="1:26">
      <c r="A227" s="1427"/>
      <c r="B227" s="1430"/>
      <c r="C227" s="1429"/>
      <c r="D227" s="1429"/>
      <c r="E227" s="1429"/>
      <c r="F227" s="1429"/>
      <c r="G227" s="1429"/>
      <c r="H227" s="1429"/>
      <c r="I227" s="1429"/>
      <c r="J227" s="1429"/>
      <c r="K227" s="1430"/>
      <c r="L227" s="1430"/>
      <c r="M227" s="1429"/>
      <c r="N227" s="1429"/>
      <c r="O227" s="1429"/>
      <c r="P227" s="1429"/>
      <c r="Q227" s="1429"/>
      <c r="R227" s="1429"/>
      <c r="S227" s="1429"/>
      <c r="T227" s="1430"/>
      <c r="U227" s="1430"/>
      <c r="V227" s="1430"/>
      <c r="W227" s="1429"/>
      <c r="X227" s="1429"/>
      <c r="Y227" s="1429"/>
      <c r="Z227" s="1429"/>
    </row>
    <row r="228" spans="1:26">
      <c r="A228" s="1427"/>
      <c r="B228" s="1430"/>
      <c r="C228" s="1429"/>
      <c r="D228" s="1429"/>
      <c r="E228" s="1429"/>
      <c r="F228" s="1429"/>
      <c r="G228" s="1429"/>
      <c r="H228" s="1429"/>
      <c r="I228" s="1429"/>
      <c r="J228" s="1429"/>
      <c r="K228" s="1430"/>
      <c r="L228" s="1430"/>
      <c r="M228" s="1429"/>
      <c r="N228" s="1429"/>
      <c r="O228" s="1429"/>
      <c r="P228" s="1429"/>
      <c r="Q228" s="1429"/>
      <c r="R228" s="1429"/>
      <c r="S228" s="1429"/>
      <c r="T228" s="1430"/>
      <c r="U228" s="1430"/>
      <c r="V228" s="1430"/>
      <c r="W228" s="1429"/>
      <c r="X228" s="1429"/>
      <c r="Y228" s="1429"/>
      <c r="Z228" s="1429"/>
    </row>
    <row r="229" spans="1:26">
      <c r="A229" s="1427"/>
      <c r="B229" s="1430"/>
      <c r="C229" s="1429"/>
      <c r="D229" s="1429"/>
      <c r="E229" s="1429"/>
      <c r="F229" s="1429"/>
      <c r="G229" s="1429"/>
      <c r="H229" s="1429"/>
      <c r="I229" s="1429"/>
      <c r="J229" s="1429"/>
      <c r="K229" s="1430"/>
      <c r="L229" s="1430"/>
      <c r="M229" s="1429"/>
      <c r="N229" s="1429"/>
      <c r="O229" s="1429"/>
      <c r="P229" s="1429"/>
      <c r="Q229" s="1429"/>
      <c r="R229" s="1429"/>
      <c r="S229" s="1429"/>
      <c r="T229" s="1430"/>
      <c r="U229" s="1430"/>
      <c r="V229" s="1430"/>
      <c r="W229" s="1429"/>
      <c r="X229" s="1429"/>
      <c r="Y229" s="1429"/>
      <c r="Z229" s="1429"/>
    </row>
    <row r="230" spans="1:26">
      <c r="A230" s="1431"/>
      <c r="B230" s="1432" t="s">
        <v>333</v>
      </c>
      <c r="C230" s="1433"/>
      <c r="D230" s="1433"/>
      <c r="E230" s="1433"/>
      <c r="F230" s="1433"/>
      <c r="G230" s="1433"/>
      <c r="H230" s="1433"/>
      <c r="I230" s="1434"/>
      <c r="J230" s="1435"/>
      <c r="K230" s="1432" t="s">
        <v>333</v>
      </c>
      <c r="L230" s="1436"/>
      <c r="M230" s="1433"/>
      <c r="N230" s="1433"/>
      <c r="O230" s="1433"/>
      <c r="P230" s="1433"/>
      <c r="Q230" s="1433"/>
      <c r="R230" s="1433"/>
      <c r="S230" s="1435"/>
      <c r="T230" s="1437"/>
      <c r="U230" s="1438"/>
      <c r="V230" s="1438"/>
      <c r="W230" s="1439"/>
      <c r="X230" s="1439"/>
      <c r="Y230" s="1439"/>
      <c r="Z230" s="1439"/>
    </row>
    <row r="231" spans="1:26">
      <c r="A231" s="1431"/>
      <c r="B231" s="1437" t="str">
        <f>CONCATENATE("Nombre: ",F167)</f>
        <v xml:space="preserve">Nombre: </v>
      </c>
      <c r="C231" s="1439"/>
      <c r="D231" s="1439"/>
      <c r="E231" s="1439"/>
      <c r="F231" s="1439"/>
      <c r="G231" s="1439"/>
      <c r="H231" s="1439"/>
      <c r="I231" s="1435"/>
      <c r="J231" s="1435"/>
      <c r="K231" s="1437" t="s">
        <v>334</v>
      </c>
      <c r="L231" s="1438"/>
      <c r="M231" s="1439"/>
      <c r="N231" s="1439"/>
      <c r="O231" s="1439"/>
      <c r="P231" s="1439"/>
      <c r="Q231" s="1439"/>
      <c r="R231" s="1439"/>
      <c r="S231" s="1435"/>
      <c r="T231" s="1437"/>
      <c r="U231" s="1438"/>
      <c r="V231" s="1438"/>
      <c r="W231" s="1439"/>
      <c r="X231" s="1439"/>
      <c r="Y231" s="1439"/>
      <c r="Z231" s="1439"/>
    </row>
    <row r="232" spans="1:26">
      <c r="A232" s="1440"/>
      <c r="B232" s="1432" t="str">
        <f>CONCATENATE("Rep. Legal: ",U167)</f>
        <v xml:space="preserve">Rep. Legal: </v>
      </c>
      <c r="C232" s="1432"/>
      <c r="D232" s="1432"/>
      <c r="E232" s="1432"/>
      <c r="F232" s="1432"/>
      <c r="G232" s="1432"/>
      <c r="H232" s="1432"/>
      <c r="I232" s="1441"/>
      <c r="J232" s="1434"/>
      <c r="K232" s="1432">
        <f>+U168</f>
        <v>0</v>
      </c>
      <c r="L232" s="1436"/>
      <c r="M232" s="1436"/>
      <c r="N232" s="1436"/>
      <c r="O232" s="1436"/>
      <c r="P232" s="1436"/>
      <c r="Q232" s="1436"/>
      <c r="R232" s="1436"/>
      <c r="S232" s="1442"/>
      <c r="T232" s="1432"/>
      <c r="U232" s="1432"/>
      <c r="V232" s="1432"/>
      <c r="W232" s="1432"/>
      <c r="X232" s="1432"/>
      <c r="Y232" s="1432"/>
      <c r="Z232" s="1432"/>
    </row>
    <row r="233" spans="1:26">
      <c r="A233" s="1295"/>
      <c r="B233" s="1295"/>
      <c r="C233" s="1295"/>
      <c r="D233" s="1295"/>
      <c r="E233" s="1295"/>
      <c r="F233" s="1297" t="s">
        <v>336</v>
      </c>
      <c r="G233" s="1297"/>
      <c r="H233" s="1297"/>
      <c r="I233" s="1297"/>
      <c r="J233" s="1297"/>
      <c r="K233" s="1297"/>
      <c r="L233" s="1297"/>
      <c r="M233" s="1297"/>
      <c r="N233" s="1297"/>
      <c r="O233" s="1297"/>
      <c r="P233" s="1297"/>
      <c r="Q233" s="1297"/>
      <c r="R233" s="1297"/>
      <c r="S233" s="1297"/>
      <c r="T233" s="1297"/>
      <c r="U233" s="1297"/>
      <c r="V233" s="1297"/>
      <c r="W233" s="1298"/>
      <c r="X233" s="1299" t="s">
        <v>292</v>
      </c>
      <c r="Y233" s="1299"/>
      <c r="Z233" s="1299"/>
    </row>
    <row r="234" spans="1:26">
      <c r="A234" s="1295"/>
      <c r="B234" s="1295"/>
      <c r="C234" s="1295"/>
      <c r="D234" s="1295"/>
      <c r="E234" s="1295"/>
      <c r="F234" s="1302"/>
      <c r="G234" s="1302"/>
      <c r="H234" s="1302"/>
      <c r="I234" s="1302"/>
      <c r="J234" s="1302"/>
      <c r="K234" s="1302"/>
      <c r="L234" s="1302"/>
      <c r="M234" s="1302"/>
      <c r="N234" s="1302"/>
      <c r="O234" s="1302"/>
      <c r="P234" s="1302"/>
      <c r="Q234" s="1302"/>
      <c r="R234" s="1302"/>
      <c r="S234" s="1302"/>
      <c r="T234" s="1302"/>
      <c r="U234" s="1302"/>
      <c r="V234" s="1302"/>
      <c r="W234" s="1303"/>
      <c r="X234" s="1299"/>
      <c r="Y234" s="1299"/>
      <c r="Z234" s="1299"/>
    </row>
    <row r="235" spans="1:26">
      <c r="A235" s="1295"/>
      <c r="B235" s="1295"/>
      <c r="C235" s="1295"/>
      <c r="D235" s="1295"/>
      <c r="E235" s="1295"/>
      <c r="F235" s="1302"/>
      <c r="G235" s="1302"/>
      <c r="H235" s="1302"/>
      <c r="I235" s="1302"/>
      <c r="J235" s="1302"/>
      <c r="K235" s="1302"/>
      <c r="L235" s="1302"/>
      <c r="M235" s="1302"/>
      <c r="N235" s="1302"/>
      <c r="O235" s="1302"/>
      <c r="P235" s="1302"/>
      <c r="Q235" s="1302"/>
      <c r="R235" s="1302"/>
      <c r="S235" s="1302"/>
      <c r="T235" s="1302"/>
      <c r="U235" s="1302"/>
      <c r="V235" s="1302"/>
      <c r="W235" s="1303"/>
      <c r="X235" s="1299" t="s">
        <v>293</v>
      </c>
      <c r="Y235" s="1299"/>
      <c r="Z235" s="1299"/>
    </row>
    <row r="236" spans="1:26">
      <c r="A236" s="1295"/>
      <c r="B236" s="1295"/>
      <c r="C236" s="1295"/>
      <c r="D236" s="1295"/>
      <c r="E236" s="1295"/>
      <c r="F236" s="1305"/>
      <c r="G236" s="1305"/>
      <c r="H236" s="1305"/>
      <c r="I236" s="1305"/>
      <c r="J236" s="1305"/>
      <c r="K236" s="1305"/>
      <c r="L236" s="1305"/>
      <c r="M236" s="1305"/>
      <c r="N236" s="1305"/>
      <c r="O236" s="1305"/>
      <c r="P236" s="1305"/>
      <c r="Q236" s="1305"/>
      <c r="R236" s="1305"/>
      <c r="S236" s="1305"/>
      <c r="T236" s="1305"/>
      <c r="U236" s="1305"/>
      <c r="V236" s="1305"/>
      <c r="W236" s="1306"/>
      <c r="X236" s="1299"/>
      <c r="Y236" s="1299"/>
      <c r="Z236" s="1299"/>
    </row>
    <row r="237" spans="1:26">
      <c r="A237" s="1295"/>
      <c r="B237" s="1295"/>
      <c r="C237" s="1295"/>
      <c r="D237" s="1295"/>
      <c r="E237" s="1295"/>
      <c r="F237" s="1308"/>
      <c r="G237" s="1308"/>
      <c r="H237" s="1308"/>
      <c r="I237" s="1308"/>
      <c r="J237" s="1308"/>
      <c r="K237" s="1308"/>
      <c r="L237" s="1308"/>
      <c r="M237" s="1308"/>
      <c r="N237" s="1308"/>
      <c r="O237" s="1308"/>
      <c r="P237" s="1308"/>
      <c r="Q237" s="1308"/>
      <c r="R237" s="1308"/>
      <c r="S237" s="1308"/>
      <c r="T237" s="1308"/>
      <c r="U237" s="1309"/>
      <c r="V237" s="1309"/>
      <c r="W237" s="1309"/>
      <c r="X237" s="1309"/>
      <c r="Y237" s="1308"/>
      <c r="Z237" s="1308"/>
    </row>
    <row r="238" spans="1:26" ht="15.6">
      <c r="A238" s="1295"/>
      <c r="B238" s="1295"/>
      <c r="C238" s="1295"/>
      <c r="D238" s="1295"/>
      <c r="E238" s="1295"/>
      <c r="F238" s="1571"/>
      <c r="G238" s="1311"/>
      <c r="H238" s="1311"/>
      <c r="I238" s="1311"/>
      <c r="J238" s="1311"/>
      <c r="K238" s="1311"/>
      <c r="L238" s="1311"/>
      <c r="M238" s="1311"/>
      <c r="N238" s="1311"/>
      <c r="O238" s="1311"/>
      <c r="P238" s="1311"/>
      <c r="Q238" s="1311"/>
      <c r="R238" s="1311"/>
      <c r="S238" s="1312"/>
      <c r="T238" s="1313" t="s">
        <v>294</v>
      </c>
      <c r="U238" s="1313"/>
      <c r="V238" s="1314"/>
      <c r="W238" s="1315"/>
      <c r="X238" s="1315"/>
      <c r="Y238" s="1315"/>
      <c r="Z238" s="1316"/>
    </row>
    <row r="239" spans="1:26">
      <c r="A239" s="1295"/>
      <c r="B239" s="1295"/>
      <c r="C239" s="1295"/>
      <c r="D239" s="1295"/>
      <c r="E239" s="1295"/>
      <c r="F239" s="1308"/>
      <c r="G239" s="1308"/>
      <c r="H239" s="1308"/>
      <c r="I239" s="1308"/>
      <c r="J239" s="1308"/>
      <c r="K239" s="1308"/>
      <c r="L239" s="1308"/>
      <c r="M239" s="1308"/>
      <c r="N239" s="1308"/>
      <c r="O239" s="1308"/>
      <c r="P239" s="1308"/>
      <c r="Q239" s="1308"/>
      <c r="R239" s="1308"/>
      <c r="S239" s="1308"/>
      <c r="T239" s="1308"/>
      <c r="U239" s="1309"/>
      <c r="V239" s="1309"/>
      <c r="W239" s="1309"/>
      <c r="X239" s="1309"/>
      <c r="Y239" s="1308"/>
      <c r="Z239" s="1308"/>
    </row>
    <row r="240" spans="1:26">
      <c r="A240" s="1320" t="s">
        <v>295</v>
      </c>
      <c r="B240" s="1321"/>
      <c r="C240" s="1321"/>
      <c r="D240" s="1321"/>
      <c r="E240" s="1321"/>
      <c r="F240" s="1321"/>
      <c r="G240" s="1321"/>
      <c r="H240" s="1321"/>
      <c r="I240" s="1321"/>
      <c r="J240" s="1321"/>
      <c r="K240" s="1321"/>
      <c r="L240" s="1321"/>
      <c r="M240" s="1321"/>
      <c r="N240" s="1321"/>
      <c r="O240" s="1321"/>
      <c r="P240" s="1321"/>
      <c r="Q240" s="1321"/>
      <c r="R240" s="1321"/>
      <c r="S240" s="1321"/>
      <c r="T240" s="1321"/>
      <c r="U240" s="1321"/>
      <c r="V240" s="1321"/>
      <c r="W240" s="1321"/>
      <c r="X240" s="1321"/>
      <c r="Y240" s="1321"/>
      <c r="Z240" s="1322"/>
    </row>
    <row r="241" spans="1:26">
      <c r="A241" s="1323" t="s">
        <v>296</v>
      </c>
      <c r="B241" s="1323"/>
      <c r="C241" s="1323"/>
      <c r="D241" s="1323"/>
      <c r="E241" s="1323"/>
      <c r="F241" s="1324"/>
      <c r="G241" s="1324"/>
      <c r="H241" s="1324"/>
      <c r="I241" s="1324"/>
      <c r="J241" s="1324"/>
      <c r="K241" s="1324"/>
      <c r="L241" s="1325" t="s">
        <v>297</v>
      </c>
      <c r="M241" s="1325"/>
      <c r="N241" s="1325"/>
      <c r="O241" s="1326"/>
      <c r="P241" s="1327"/>
      <c r="Q241" s="1327"/>
      <c r="R241" s="1327"/>
      <c r="S241" s="1327"/>
      <c r="T241" s="1325" t="s">
        <v>298</v>
      </c>
      <c r="U241" s="1325"/>
      <c r="V241" s="1325"/>
      <c r="W241" s="1325"/>
      <c r="X241" s="1328"/>
      <c r="Y241" s="1329"/>
      <c r="Z241" s="1330"/>
    </row>
    <row r="242" spans="1:26">
      <c r="A242" s="1331" t="s">
        <v>299</v>
      </c>
      <c r="B242" s="1332"/>
      <c r="C242" s="1332"/>
      <c r="D242" s="1332"/>
      <c r="E242" s="1333"/>
      <c r="F242" s="1334" t="s">
        <v>343</v>
      </c>
      <c r="G242" s="1335"/>
      <c r="H242" s="1335"/>
      <c r="I242" s="1335"/>
      <c r="J242" s="1335"/>
      <c r="K242" s="1335"/>
      <c r="L242" s="1335"/>
      <c r="M242" s="1335"/>
      <c r="N242" s="1335"/>
      <c r="O242" s="1335"/>
      <c r="P242" s="1335"/>
      <c r="Q242" s="1335"/>
      <c r="R242" s="1335"/>
      <c r="S242" s="1335"/>
      <c r="T242" s="1335"/>
      <c r="U242" s="1335"/>
      <c r="V242" s="1335"/>
      <c r="W242" s="1335"/>
      <c r="X242" s="1335"/>
      <c r="Y242" s="1335"/>
      <c r="Z242" s="1336"/>
    </row>
    <row r="243" spans="1:26">
      <c r="A243" s="1337"/>
      <c r="B243" s="1338"/>
      <c r="C243" s="1338"/>
      <c r="D243" s="1338"/>
      <c r="E243" s="1339"/>
      <c r="F243" s="1340"/>
      <c r="G243" s="1341"/>
      <c r="H243" s="1341"/>
      <c r="I243" s="1341"/>
      <c r="J243" s="1341"/>
      <c r="K243" s="1341"/>
      <c r="L243" s="1341"/>
      <c r="M243" s="1341"/>
      <c r="N243" s="1341"/>
      <c r="O243" s="1341"/>
      <c r="P243" s="1341"/>
      <c r="Q243" s="1341"/>
      <c r="R243" s="1341"/>
      <c r="S243" s="1341"/>
      <c r="T243" s="1341"/>
      <c r="U243" s="1341"/>
      <c r="V243" s="1341"/>
      <c r="W243" s="1341"/>
      <c r="X243" s="1341"/>
      <c r="Y243" s="1341"/>
      <c r="Z243" s="1342"/>
    </row>
    <row r="244" spans="1:26">
      <c r="A244" s="1343" t="s">
        <v>301</v>
      </c>
      <c r="B244" s="1343"/>
      <c r="C244" s="1343"/>
      <c r="D244" s="1343"/>
      <c r="E244" s="1343"/>
      <c r="F244" s="1324"/>
      <c r="G244" s="1324"/>
      <c r="H244" s="1324"/>
      <c r="I244" s="1324"/>
      <c r="J244" s="1324"/>
      <c r="K244" s="1324"/>
      <c r="L244" s="1324"/>
      <c r="M244" s="1324"/>
      <c r="N244" s="1324"/>
      <c r="O244" s="1324"/>
      <c r="P244" s="1324"/>
      <c r="Q244" s="1324"/>
      <c r="R244" s="1324"/>
      <c r="S244" s="1344" t="s">
        <v>302</v>
      </c>
      <c r="T244" s="1345"/>
      <c r="U244" s="1346"/>
      <c r="V244" s="1347"/>
      <c r="W244" s="1347"/>
      <c r="X244" s="1347"/>
      <c r="Y244" s="1347"/>
      <c r="Z244" s="1348"/>
    </row>
    <row r="245" spans="1:26">
      <c r="A245" s="1343" t="s">
        <v>303</v>
      </c>
      <c r="B245" s="1343"/>
      <c r="C245" s="1343"/>
      <c r="D245" s="1343"/>
      <c r="E245" s="1343"/>
      <c r="F245" s="1324"/>
      <c r="G245" s="1324"/>
      <c r="H245" s="1324"/>
      <c r="I245" s="1324"/>
      <c r="J245" s="1324"/>
      <c r="K245" s="1324"/>
      <c r="L245" s="1324"/>
      <c r="M245" s="1324"/>
      <c r="N245" s="1324"/>
      <c r="O245" s="1324"/>
      <c r="P245" s="1324"/>
      <c r="Q245" s="1324"/>
      <c r="R245" s="1324"/>
      <c r="S245" s="1344" t="s">
        <v>304</v>
      </c>
      <c r="T245" s="1345"/>
      <c r="U245" s="1346"/>
      <c r="V245" s="1347"/>
      <c r="W245" s="1347"/>
      <c r="X245" s="1347"/>
      <c r="Y245" s="1347"/>
      <c r="Z245" s="1348"/>
    </row>
    <row r="246" spans="1:26">
      <c r="A246" s="1349"/>
      <c r="B246" s="1349"/>
      <c r="C246" s="1349"/>
      <c r="D246" s="1349"/>
      <c r="E246" s="1349"/>
      <c r="F246" s="1350"/>
      <c r="G246" s="1350"/>
      <c r="H246" s="1350"/>
      <c r="I246" s="1350"/>
      <c r="J246" s="1350"/>
      <c r="K246" s="1350"/>
      <c r="L246" s="1350"/>
      <c r="M246" s="1350"/>
      <c r="N246" s="1350"/>
      <c r="O246" s="1350"/>
      <c r="P246" s="1350"/>
      <c r="Q246" s="1350"/>
      <c r="R246" s="1350"/>
      <c r="S246" s="1350"/>
      <c r="T246" s="1350"/>
      <c r="U246" s="1350"/>
      <c r="V246" s="1350"/>
      <c r="W246" s="1350"/>
      <c r="X246" s="1350"/>
      <c r="Y246" s="1350"/>
      <c r="Z246" s="1351"/>
    </row>
    <row r="247" spans="1:26">
      <c r="A247" s="1320" t="s">
        <v>305</v>
      </c>
      <c r="B247" s="1321"/>
      <c r="C247" s="1321"/>
      <c r="D247" s="1321"/>
      <c r="E247" s="1321"/>
      <c r="F247" s="1321"/>
      <c r="G247" s="1321"/>
      <c r="H247" s="1321"/>
      <c r="I247" s="1321"/>
      <c r="J247" s="1321"/>
      <c r="K247" s="1321"/>
      <c r="L247" s="1321"/>
      <c r="M247" s="1321"/>
      <c r="N247" s="1321"/>
      <c r="O247" s="1321"/>
      <c r="P247" s="1321"/>
      <c r="Q247" s="1321"/>
      <c r="R247" s="1321"/>
      <c r="S247" s="1321"/>
      <c r="T247" s="1321"/>
      <c r="U247" s="1321"/>
      <c r="V247" s="1321"/>
      <c r="W247" s="1321"/>
      <c r="X247" s="1321"/>
      <c r="Y247" s="1321"/>
      <c r="Z247" s="1322"/>
    </row>
    <row r="248" spans="1:26">
      <c r="A248" s="1352" t="s">
        <v>306</v>
      </c>
      <c r="B248" s="1353"/>
      <c r="C248" s="1354"/>
      <c r="D248" s="1355" t="s">
        <v>69</v>
      </c>
      <c r="E248" s="1356"/>
      <c r="F248" s="1356"/>
      <c r="G248" s="1356"/>
      <c r="H248" s="1356"/>
      <c r="I248" s="1356"/>
      <c r="J248" s="1356"/>
      <c r="K248" s="1356"/>
      <c r="L248" s="1356"/>
      <c r="M248" s="1356"/>
      <c r="N248" s="1356"/>
      <c r="O248" s="1356"/>
      <c r="P248" s="1356"/>
      <c r="Q248" s="1356"/>
      <c r="R248" s="1356"/>
      <c r="S248" s="1356"/>
      <c r="T248" s="1356"/>
      <c r="U248" s="1356"/>
      <c r="V248" s="1356"/>
      <c r="W248" s="1356"/>
      <c r="X248" s="1356"/>
      <c r="Y248" s="1353"/>
      <c r="Z248" s="1357" t="s">
        <v>105</v>
      </c>
    </row>
    <row r="249" spans="1:26">
      <c r="A249" s="1358" t="s">
        <v>341</v>
      </c>
      <c r="B249" s="1359"/>
      <c r="C249" s="1360"/>
      <c r="D249" s="1361" t="s">
        <v>342</v>
      </c>
      <c r="E249" s="1359"/>
      <c r="F249" s="1359"/>
      <c r="G249" s="1359"/>
      <c r="H249" s="1359"/>
      <c r="I249" s="1359"/>
      <c r="J249" s="1359"/>
      <c r="K249" s="1359"/>
      <c r="L249" s="1359"/>
      <c r="M249" s="1359"/>
      <c r="N249" s="1359"/>
      <c r="O249" s="1359"/>
      <c r="P249" s="1359"/>
      <c r="Q249" s="1359"/>
      <c r="R249" s="1359"/>
      <c r="S249" s="1359"/>
      <c r="T249" s="1359"/>
      <c r="U249" s="1359"/>
      <c r="V249" s="1359"/>
      <c r="W249" s="1359"/>
      <c r="X249" s="1359"/>
      <c r="Y249" s="1360"/>
      <c r="Z249" s="1362" t="s">
        <v>172</v>
      </c>
    </row>
    <row r="250" spans="1:26">
      <c r="A250" s="1363"/>
      <c r="B250" s="1364"/>
      <c r="C250" s="1365"/>
      <c r="D250" s="1366"/>
      <c r="E250" s="1364"/>
      <c r="F250" s="1364"/>
      <c r="G250" s="1364"/>
      <c r="H250" s="1364"/>
      <c r="I250" s="1364"/>
      <c r="J250" s="1364"/>
      <c r="K250" s="1364"/>
      <c r="L250" s="1364"/>
      <c r="M250" s="1364"/>
      <c r="N250" s="1364"/>
      <c r="O250" s="1364"/>
      <c r="P250" s="1364"/>
      <c r="Q250" s="1364"/>
      <c r="R250" s="1364"/>
      <c r="S250" s="1364"/>
      <c r="T250" s="1364"/>
      <c r="U250" s="1364"/>
      <c r="V250" s="1364"/>
      <c r="W250" s="1364"/>
      <c r="X250" s="1364"/>
      <c r="Y250" s="1365"/>
      <c r="Z250" s="1367"/>
    </row>
    <row r="251" spans="1:26">
      <c r="A251" s="1350"/>
      <c r="B251" s="1350"/>
      <c r="C251" s="1350"/>
      <c r="D251" s="1350"/>
      <c r="E251" s="1350"/>
      <c r="F251" s="1350"/>
      <c r="G251" s="1350"/>
      <c r="H251" s="1350"/>
      <c r="I251" s="1350"/>
      <c r="J251" s="1350"/>
      <c r="K251" s="1350"/>
      <c r="L251" s="1350"/>
      <c r="M251" s="1350"/>
      <c r="N251" s="1350"/>
      <c r="O251" s="1350"/>
      <c r="P251" s="1350"/>
      <c r="Q251" s="1350"/>
      <c r="R251" s="1350"/>
      <c r="S251" s="1350"/>
      <c r="T251" s="1350"/>
      <c r="U251" s="1350"/>
      <c r="V251" s="1350"/>
      <c r="W251" s="1350"/>
      <c r="X251" s="1350"/>
      <c r="Y251" s="1350"/>
      <c r="Z251" s="1350"/>
    </row>
    <row r="252" spans="1:26">
      <c r="A252" s="1368" t="s">
        <v>309</v>
      </c>
      <c r="B252" s="1369"/>
      <c r="C252" s="1369"/>
      <c r="D252" s="1369"/>
      <c r="E252" s="1369"/>
      <c r="F252" s="1369"/>
      <c r="G252" s="1369"/>
      <c r="H252" s="1369"/>
      <c r="I252" s="1369"/>
      <c r="J252" s="1369"/>
      <c r="K252" s="1369"/>
      <c r="L252" s="1369"/>
      <c r="M252" s="1369"/>
      <c r="N252" s="1369"/>
      <c r="O252" s="1369"/>
      <c r="P252" s="1369"/>
      <c r="Q252" s="1369"/>
      <c r="R252" s="1369"/>
      <c r="S252" s="1369"/>
      <c r="T252" s="1369"/>
      <c r="U252" s="1369"/>
      <c r="V252" s="1369"/>
      <c r="W252" s="1369"/>
      <c r="X252" s="1369"/>
      <c r="Y252" s="1369"/>
      <c r="Z252" s="1369"/>
    </row>
    <row r="253" spans="1:26">
      <c r="A253" s="1370" t="s">
        <v>310</v>
      </c>
      <c r="B253" s="1371" t="s">
        <v>311</v>
      </c>
      <c r="C253" s="1372"/>
      <c r="D253" s="1372"/>
      <c r="E253" s="1372"/>
      <c r="F253" s="1372"/>
      <c r="G253" s="1372"/>
      <c r="H253" s="1372"/>
      <c r="I253" s="1372"/>
      <c r="J253" s="1373"/>
      <c r="K253" s="1374" t="s">
        <v>312</v>
      </c>
      <c r="L253" s="1374"/>
      <c r="M253" s="1374"/>
      <c r="N253" s="1374"/>
      <c r="O253" s="1374"/>
      <c r="P253" s="1374"/>
      <c r="Q253" s="1374"/>
      <c r="R253" s="1374"/>
      <c r="S253" s="1374"/>
      <c r="T253" s="1374"/>
      <c r="U253" s="1374"/>
      <c r="V253" s="1374"/>
      <c r="W253" s="1371" t="s">
        <v>313</v>
      </c>
      <c r="X253" s="1372"/>
      <c r="Y253" s="1373"/>
      <c r="Z253" s="1371" t="s">
        <v>314</v>
      </c>
    </row>
    <row r="254" spans="1:26">
      <c r="A254" s="1375"/>
      <c r="B254" s="1376"/>
      <c r="C254" s="1377"/>
      <c r="D254" s="1377"/>
      <c r="E254" s="1377"/>
      <c r="F254" s="1377"/>
      <c r="G254" s="1377"/>
      <c r="H254" s="1377"/>
      <c r="I254" s="1377"/>
      <c r="J254" s="1378"/>
      <c r="K254" s="1379" t="s">
        <v>315</v>
      </c>
      <c r="L254" s="1379"/>
      <c r="M254" s="1379" t="s">
        <v>316</v>
      </c>
      <c r="N254" s="1379"/>
      <c r="O254" s="1379" t="s">
        <v>317</v>
      </c>
      <c r="P254" s="1379"/>
      <c r="Q254" s="1380" t="s">
        <v>318</v>
      </c>
      <c r="R254" s="1381"/>
      <c r="S254" s="1380" t="s">
        <v>319</v>
      </c>
      <c r="T254" s="1381"/>
      <c r="U254" s="1380" t="s">
        <v>320</v>
      </c>
      <c r="V254" s="1381"/>
      <c r="W254" s="1376"/>
      <c r="X254" s="1377"/>
      <c r="Y254" s="1378"/>
      <c r="Z254" s="1376"/>
    </row>
    <row r="255" spans="1:26">
      <c r="A255" s="1382"/>
      <c r="B255" s="1383"/>
      <c r="C255" s="1384"/>
      <c r="D255" s="1384"/>
      <c r="E255" s="1384"/>
      <c r="F255" s="1384"/>
      <c r="G255" s="1384"/>
      <c r="H255" s="1384"/>
      <c r="I255" s="1384"/>
      <c r="J255" s="1385"/>
      <c r="K255" s="1379" t="s">
        <v>321</v>
      </c>
      <c r="L255" s="1379"/>
      <c r="M255" s="1379" t="s">
        <v>321</v>
      </c>
      <c r="N255" s="1379"/>
      <c r="O255" s="1379" t="s">
        <v>321</v>
      </c>
      <c r="P255" s="1379"/>
      <c r="Q255" s="1380" t="s">
        <v>322</v>
      </c>
      <c r="R255" s="1381"/>
      <c r="S255" s="1380" t="s">
        <v>323</v>
      </c>
      <c r="T255" s="1381"/>
      <c r="U255" s="1380" t="s">
        <v>324</v>
      </c>
      <c r="V255" s="1381"/>
      <c r="W255" s="1383"/>
      <c r="X255" s="1384"/>
      <c r="Y255" s="1385"/>
      <c r="Z255" s="1383"/>
    </row>
    <row r="256" spans="1:26">
      <c r="A256" s="1386"/>
      <c r="B256" s="1487"/>
      <c r="C256" s="1488"/>
      <c r="D256" s="1488"/>
      <c r="E256" s="1488"/>
      <c r="F256" s="1488"/>
      <c r="G256" s="1488"/>
      <c r="H256" s="1488"/>
      <c r="I256" s="1488"/>
      <c r="J256" s="1489"/>
      <c r="K256" s="1390"/>
      <c r="L256" s="1391"/>
      <c r="M256" s="1390"/>
      <c r="N256" s="1391"/>
      <c r="O256" s="1390"/>
      <c r="P256" s="1391"/>
      <c r="Q256" s="1483"/>
      <c r="R256" s="1484"/>
      <c r="S256" s="1490"/>
      <c r="T256" s="1491"/>
      <c r="U256" s="1390"/>
      <c r="V256" s="1391"/>
      <c r="W256" s="1390"/>
      <c r="X256" s="1392"/>
      <c r="Y256" s="1391"/>
      <c r="Z256" s="1393"/>
    </row>
    <row r="257" spans="1:26">
      <c r="A257" s="1386"/>
      <c r="B257" s="1387"/>
      <c r="C257" s="1388"/>
      <c r="D257" s="1388"/>
      <c r="E257" s="1388"/>
      <c r="F257" s="1388"/>
      <c r="G257" s="1388"/>
      <c r="H257" s="1388"/>
      <c r="I257" s="1388"/>
      <c r="J257" s="1389"/>
      <c r="K257" s="1390"/>
      <c r="L257" s="1391"/>
      <c r="M257" s="1390"/>
      <c r="N257" s="1391"/>
      <c r="O257" s="1390"/>
      <c r="P257" s="1391"/>
      <c r="Q257" s="1390"/>
      <c r="R257" s="1391"/>
      <c r="S257" s="1492"/>
      <c r="T257" s="1493"/>
      <c r="U257" s="1390"/>
      <c r="V257" s="1391"/>
      <c r="W257" s="1390"/>
      <c r="X257" s="1392"/>
      <c r="Y257" s="1391"/>
      <c r="Z257" s="1393">
        <f>SUM(O257*M257*K257)</f>
        <v>0</v>
      </c>
    </row>
    <row r="258" spans="1:26">
      <c r="A258" s="1386"/>
      <c r="B258" s="1487" t="s">
        <v>352</v>
      </c>
      <c r="C258" s="1494"/>
      <c r="D258" s="1494"/>
      <c r="E258" s="1494"/>
      <c r="F258" s="1494"/>
      <c r="G258" s="1494"/>
      <c r="H258" s="1494"/>
      <c r="I258" s="1494"/>
      <c r="J258" s="1495"/>
      <c r="K258" s="1390">
        <v>92.55</v>
      </c>
      <c r="L258" s="1391"/>
      <c r="M258" s="1390">
        <v>0.4</v>
      </c>
      <c r="N258" s="1391"/>
      <c r="O258" s="1390">
        <v>0.4</v>
      </c>
      <c r="P258" s="1391"/>
      <c r="Q258" s="1390"/>
      <c r="R258" s="1391"/>
      <c r="S258" s="1390"/>
      <c r="T258" s="1391"/>
      <c r="U258" s="1390"/>
      <c r="V258" s="1391"/>
      <c r="W258" s="1390"/>
      <c r="X258" s="1392"/>
      <c r="Y258" s="1391"/>
      <c r="Z258" s="1393">
        <f>SUM(O258*M258*K258)</f>
        <v>14.808000000000002</v>
      </c>
    </row>
    <row r="259" spans="1:26">
      <c r="A259" s="1386"/>
      <c r="B259" s="1496"/>
      <c r="C259" s="1497"/>
      <c r="D259" s="1497"/>
      <c r="E259" s="1497"/>
      <c r="F259" s="1497"/>
      <c r="G259" s="1497"/>
      <c r="H259" s="1497"/>
      <c r="I259" s="1497"/>
      <c r="J259" s="1498"/>
      <c r="K259" s="1390"/>
      <c r="L259" s="1391"/>
      <c r="M259" s="1390"/>
      <c r="N259" s="1391"/>
      <c r="O259" s="1390"/>
      <c r="P259" s="1391"/>
      <c r="Q259" s="1390"/>
      <c r="R259" s="1391"/>
      <c r="S259" s="1390"/>
      <c r="T259" s="1391"/>
      <c r="U259" s="1390"/>
      <c r="V259" s="1391"/>
      <c r="W259" s="1390"/>
      <c r="X259" s="1392"/>
      <c r="Y259" s="1391"/>
      <c r="Z259" s="1393">
        <f>SUM(Q259*O259)</f>
        <v>0</v>
      </c>
    </row>
    <row r="260" spans="1:26">
      <c r="A260" s="1386"/>
      <c r="B260" s="1387"/>
      <c r="C260" s="1388"/>
      <c r="D260" s="1388"/>
      <c r="E260" s="1388"/>
      <c r="F260" s="1388"/>
      <c r="G260" s="1388"/>
      <c r="H260" s="1388"/>
      <c r="I260" s="1388"/>
      <c r="J260" s="1389"/>
      <c r="K260" s="1390"/>
      <c r="L260" s="1391"/>
      <c r="M260" s="1390"/>
      <c r="N260" s="1391"/>
      <c r="O260" s="1390"/>
      <c r="P260" s="1391"/>
      <c r="Q260" s="1390"/>
      <c r="R260" s="1391"/>
      <c r="S260" s="1390"/>
      <c r="T260" s="1391"/>
      <c r="U260" s="1390"/>
      <c r="V260" s="1391"/>
      <c r="W260" s="1390"/>
      <c r="X260" s="1392"/>
      <c r="Y260" s="1391"/>
      <c r="Z260" s="1393">
        <f>SUM(M260*K260)*S260</f>
        <v>0</v>
      </c>
    </row>
    <row r="261" spans="1:26">
      <c r="A261" s="1386"/>
      <c r="B261" s="1387"/>
      <c r="C261" s="1388"/>
      <c r="D261" s="1388"/>
      <c r="E261" s="1388"/>
      <c r="F261" s="1388"/>
      <c r="G261" s="1388"/>
      <c r="H261" s="1388"/>
      <c r="I261" s="1388"/>
      <c r="J261" s="1389"/>
      <c r="K261" s="1390"/>
      <c r="L261" s="1391"/>
      <c r="M261" s="1390"/>
      <c r="N261" s="1391"/>
      <c r="O261" s="1390"/>
      <c r="P261" s="1391"/>
      <c r="Q261" s="1390"/>
      <c r="R261" s="1391"/>
      <c r="S261" s="1390"/>
      <c r="T261" s="1391"/>
      <c r="U261" s="1390"/>
      <c r="V261" s="1391"/>
      <c r="W261" s="1390"/>
      <c r="X261" s="1392"/>
      <c r="Y261" s="1391"/>
      <c r="Z261" s="1393">
        <f>ROUND(V261*R261,2)</f>
        <v>0</v>
      </c>
    </row>
    <row r="262" spans="1:26">
      <c r="A262" s="1386"/>
      <c r="B262" s="1387"/>
      <c r="C262" s="1388"/>
      <c r="D262" s="1388"/>
      <c r="E262" s="1388"/>
      <c r="F262" s="1388"/>
      <c r="G262" s="1388"/>
      <c r="H262" s="1388"/>
      <c r="I262" s="1388"/>
      <c r="J262" s="1389"/>
      <c r="K262" s="1390"/>
      <c r="L262" s="1391"/>
      <c r="M262" s="1390"/>
      <c r="N262" s="1391"/>
      <c r="O262" s="1390"/>
      <c r="P262" s="1391"/>
      <c r="Q262" s="1390"/>
      <c r="R262" s="1391"/>
      <c r="S262" s="1390"/>
      <c r="T262" s="1391"/>
      <c r="U262" s="1390"/>
      <c r="V262" s="1391"/>
      <c r="W262" s="1390"/>
      <c r="X262" s="1392"/>
      <c r="Y262" s="1391"/>
      <c r="Z262" s="1393">
        <f>ROUND(V262*R262,2)</f>
        <v>0</v>
      </c>
    </row>
    <row r="263" spans="1:26">
      <c r="A263" s="1386"/>
      <c r="B263" s="1387"/>
      <c r="C263" s="1388"/>
      <c r="D263" s="1388"/>
      <c r="E263" s="1388"/>
      <c r="F263" s="1388"/>
      <c r="G263" s="1388"/>
      <c r="H263" s="1388"/>
      <c r="I263" s="1388"/>
      <c r="J263" s="1389"/>
      <c r="K263" s="1390"/>
      <c r="L263" s="1391"/>
      <c r="M263" s="1390"/>
      <c r="N263" s="1391"/>
      <c r="O263" s="1390"/>
      <c r="P263" s="1391"/>
      <c r="Q263" s="1390"/>
      <c r="R263" s="1391"/>
      <c r="S263" s="1390"/>
      <c r="T263" s="1391"/>
      <c r="U263" s="1390"/>
      <c r="V263" s="1391"/>
      <c r="W263" s="1390"/>
      <c r="X263" s="1392"/>
      <c r="Y263" s="1391"/>
      <c r="Z263" s="1393">
        <f>ROUND(V263*R263,2)</f>
        <v>0</v>
      </c>
    </row>
    <row r="264" spans="1:26">
      <c r="A264" s="1386"/>
      <c r="B264" s="1387"/>
      <c r="C264" s="1388"/>
      <c r="D264" s="1388"/>
      <c r="E264" s="1388"/>
      <c r="F264" s="1388"/>
      <c r="G264" s="1388"/>
      <c r="H264" s="1388"/>
      <c r="I264" s="1388"/>
      <c r="J264" s="1389"/>
      <c r="K264" s="1390"/>
      <c r="L264" s="1391"/>
      <c r="M264" s="1390"/>
      <c r="N264" s="1391"/>
      <c r="O264" s="1390"/>
      <c r="P264" s="1391"/>
      <c r="Q264" s="1390"/>
      <c r="R264" s="1391"/>
      <c r="S264" s="1390"/>
      <c r="T264" s="1391"/>
      <c r="U264" s="1390"/>
      <c r="V264" s="1391"/>
      <c r="W264" s="1390"/>
      <c r="X264" s="1392"/>
      <c r="Y264" s="1391"/>
      <c r="Z264" s="1393">
        <f>ROUND(V264*R264,2)</f>
        <v>0</v>
      </c>
    </row>
    <row r="265" spans="1:26">
      <c r="A265" s="1394"/>
      <c r="B265" s="1395"/>
      <c r="C265" s="1396"/>
      <c r="D265" s="1396"/>
      <c r="E265" s="1396"/>
      <c r="F265" s="1396"/>
      <c r="G265" s="1396"/>
      <c r="H265" s="1396"/>
      <c r="I265" s="1396"/>
      <c r="J265" s="1397"/>
      <c r="K265" s="1398"/>
      <c r="L265" s="1399"/>
      <c r="M265" s="1398"/>
      <c r="N265" s="1399"/>
      <c r="O265" s="1398"/>
      <c r="P265" s="1399"/>
      <c r="Q265" s="1398"/>
      <c r="R265" s="1399"/>
      <c r="S265" s="1398"/>
      <c r="T265" s="1399"/>
      <c r="U265" s="1398"/>
      <c r="V265" s="1399"/>
      <c r="W265" s="1398"/>
      <c r="X265" s="1400"/>
      <c r="Y265" s="1399"/>
      <c r="Z265" s="1401">
        <f>ROUND(V265*R265,2)</f>
        <v>0</v>
      </c>
    </row>
    <row r="266" spans="1:26">
      <c r="A266" s="1402" t="s">
        <v>326</v>
      </c>
      <c r="B266" s="1403"/>
      <c r="C266" s="1404"/>
      <c r="D266" s="1404"/>
      <c r="E266" s="1404"/>
      <c r="F266" s="1404"/>
      <c r="G266" s="1404"/>
      <c r="H266" s="1404"/>
      <c r="I266" s="1404"/>
      <c r="J266" s="1404"/>
      <c r="K266" s="1404"/>
      <c r="L266" s="1404"/>
      <c r="M266" s="1404"/>
      <c r="N266" s="1404"/>
      <c r="O266" s="1404"/>
      <c r="P266" s="1404"/>
      <c r="Q266" s="1404"/>
      <c r="R266" s="1404"/>
      <c r="S266" s="1404"/>
      <c r="T266" s="1404"/>
      <c r="U266" s="1404"/>
      <c r="V266" s="1404"/>
      <c r="W266" s="1404"/>
      <c r="X266" s="1404"/>
      <c r="Y266" s="1404"/>
      <c r="Z266" s="1405">
        <f>ROUND(SUM(Z256:Z265),2)</f>
        <v>14.81</v>
      </c>
    </row>
    <row r="267" spans="1:26">
      <c r="A267" s="1406"/>
      <c r="B267" s="1406"/>
      <c r="C267" s="1406"/>
      <c r="D267" s="1406"/>
      <c r="E267" s="1406"/>
      <c r="F267" s="1406"/>
      <c r="G267" s="1406"/>
      <c r="H267" s="1406"/>
      <c r="I267" s="1406"/>
      <c r="J267" s="1406"/>
      <c r="K267" s="1406"/>
      <c r="L267" s="1406"/>
      <c r="M267" s="1406"/>
      <c r="N267" s="1406"/>
      <c r="O267" s="1406"/>
      <c r="P267" s="1406"/>
      <c r="Q267" s="1406"/>
      <c r="R267" s="1406"/>
      <c r="S267" s="1406"/>
      <c r="T267" s="1406"/>
      <c r="U267" s="1406"/>
      <c r="V267" s="1406"/>
      <c r="W267" s="1406"/>
      <c r="X267" s="1406"/>
      <c r="Y267" s="1407"/>
      <c r="Z267" s="1407"/>
    </row>
    <row r="268" spans="1:26">
      <c r="A268" s="1368" t="s">
        <v>327</v>
      </c>
      <c r="B268" s="1369"/>
      <c r="C268" s="1369"/>
      <c r="D268" s="1369"/>
      <c r="E268" s="1369"/>
      <c r="F268" s="1369"/>
      <c r="G268" s="1369"/>
      <c r="H268" s="1369"/>
      <c r="I268" s="1369"/>
      <c r="J268" s="1369"/>
      <c r="K268" s="1369"/>
      <c r="L268" s="1369"/>
      <c r="M268" s="1369"/>
      <c r="N268" s="1369"/>
      <c r="O268" s="1369"/>
      <c r="P268" s="1369"/>
      <c r="Q268" s="1369"/>
      <c r="R268" s="1369"/>
      <c r="S268" s="1369"/>
      <c r="T268" s="1369"/>
      <c r="U268" s="1369"/>
      <c r="V268" s="1369"/>
      <c r="W268" s="1369"/>
      <c r="X268" s="1369"/>
      <c r="Y268" s="1369"/>
      <c r="Z268" s="1369"/>
    </row>
    <row r="269" spans="1:26">
      <c r="A269" s="1408" t="s">
        <v>328</v>
      </c>
      <c r="B269" s="1356"/>
      <c r="C269" s="1356"/>
      <c r="D269" s="1356"/>
      <c r="E269" s="1356"/>
      <c r="F269" s="1356"/>
      <c r="G269" s="1356"/>
      <c r="H269" s="1356"/>
      <c r="I269" s="1356"/>
      <c r="J269" s="1356"/>
      <c r="K269" s="1356"/>
      <c r="L269" s="1356"/>
      <c r="M269" s="1356"/>
      <c r="N269" s="1356"/>
      <c r="O269" s="1356"/>
      <c r="P269" s="1356"/>
      <c r="Q269" s="1356"/>
      <c r="R269" s="1356"/>
      <c r="S269" s="1356"/>
      <c r="T269" s="1356"/>
      <c r="U269" s="1356"/>
      <c r="V269" s="1356"/>
      <c r="W269" s="1356"/>
      <c r="X269" s="1356"/>
      <c r="Y269" s="1356"/>
      <c r="Z269" s="1356"/>
    </row>
    <row r="270" spans="1:26" ht="12.75" customHeight="1">
      <c r="A270" s="1482"/>
      <c r="B270" s="1409"/>
      <c r="C270" s="1409"/>
      <c r="D270" s="1409"/>
      <c r="E270" s="1409"/>
      <c r="F270" s="1409"/>
      <c r="G270" s="1409"/>
      <c r="H270" s="1409"/>
      <c r="I270" s="1409"/>
      <c r="J270" s="1409"/>
      <c r="K270" s="1486" t="s">
        <v>343</v>
      </c>
      <c r="L270" s="1486"/>
      <c r="M270" s="1486"/>
      <c r="N270" s="1486"/>
      <c r="O270" s="1409"/>
      <c r="P270" s="1409"/>
      <c r="Q270" s="1409"/>
      <c r="R270" s="1409"/>
      <c r="S270" s="1409"/>
      <c r="T270" s="1409"/>
      <c r="U270" s="1409"/>
      <c r="V270" s="1409"/>
      <c r="W270" s="1409"/>
      <c r="X270" s="1409"/>
      <c r="Y270" s="1409"/>
      <c r="Z270" s="1409"/>
    </row>
    <row r="271" spans="1:26" ht="12.75" customHeight="1">
      <c r="A271" s="1413"/>
      <c r="B271" s="1349"/>
      <c r="C271" s="1349"/>
      <c r="D271" s="1349"/>
      <c r="E271" s="1349"/>
      <c r="F271" s="1349"/>
      <c r="G271" s="1349"/>
      <c r="H271" s="1349"/>
      <c r="I271" s="1349"/>
      <c r="J271" s="1349"/>
      <c r="K271" s="1349"/>
      <c r="L271" s="1349"/>
      <c r="M271" s="1349"/>
      <c r="N271" s="1349"/>
      <c r="O271" s="1349"/>
      <c r="P271" s="1349"/>
      <c r="Q271" s="1349"/>
      <c r="R271" s="1349"/>
      <c r="S271" s="1349"/>
      <c r="T271" s="1349"/>
      <c r="U271" s="1349"/>
      <c r="V271" s="1349"/>
      <c r="W271" s="1349"/>
      <c r="X271" s="1349"/>
      <c r="Y271" s="1349"/>
      <c r="Z271" s="1349"/>
    </row>
    <row r="272" spans="1:26" ht="12.75" customHeight="1">
      <c r="A272" s="1413"/>
      <c r="B272" s="1349"/>
      <c r="C272" s="1349"/>
      <c r="D272" s="1349"/>
      <c r="E272" s="1349"/>
      <c r="F272" s="1349"/>
      <c r="G272" s="1349"/>
      <c r="H272" s="1349"/>
      <c r="I272" s="1349"/>
      <c r="J272" s="1349"/>
      <c r="K272" s="1349"/>
      <c r="L272" s="1349"/>
      <c r="M272" s="1349"/>
      <c r="N272" s="1349"/>
      <c r="O272" s="1349"/>
      <c r="P272" s="1349"/>
      <c r="Q272" s="1349"/>
      <c r="R272" s="1349"/>
      <c r="S272" s="1349"/>
      <c r="T272" s="1349"/>
      <c r="U272" s="1349"/>
      <c r="V272" s="1349"/>
      <c r="W272" s="1349"/>
      <c r="X272" s="1349"/>
      <c r="Y272" s="1349"/>
      <c r="Z272" s="1349"/>
    </row>
    <row r="273" spans="1:26" ht="12.75" customHeight="1">
      <c r="A273" s="1413"/>
      <c r="B273" s="1349"/>
      <c r="C273" s="1349"/>
      <c r="D273" s="1349"/>
      <c r="E273" s="1349"/>
      <c r="F273" s="1349"/>
      <c r="G273" s="1349"/>
      <c r="H273" s="1349"/>
      <c r="I273" s="1349"/>
      <c r="J273" s="1349"/>
      <c r="K273" s="1349"/>
      <c r="L273" s="1349"/>
      <c r="M273" s="1349"/>
      <c r="N273" s="1349"/>
      <c r="O273" s="1349"/>
      <c r="P273" s="1349"/>
      <c r="Q273" s="1349"/>
      <c r="R273" s="1349"/>
      <c r="S273" s="1349"/>
      <c r="T273" s="1349"/>
      <c r="U273" s="1349"/>
      <c r="V273" s="1349"/>
      <c r="W273" s="1349"/>
      <c r="X273" s="1349"/>
      <c r="Y273" s="1349"/>
      <c r="Z273" s="1349"/>
    </row>
    <row r="274" spans="1:26" ht="12.75" customHeight="1">
      <c r="A274" s="1410" t="s">
        <v>352</v>
      </c>
      <c r="B274" s="1411"/>
      <c r="C274" s="1411"/>
      <c r="D274" s="1349"/>
      <c r="E274" s="1349"/>
      <c r="F274" s="1349"/>
      <c r="G274" s="1349"/>
      <c r="H274" s="1349"/>
      <c r="I274" s="1349"/>
      <c r="J274" s="1349"/>
      <c r="K274" s="1349"/>
      <c r="L274" s="1349"/>
      <c r="M274" s="1349"/>
      <c r="N274" s="1349"/>
      <c r="O274" s="1349"/>
      <c r="P274" s="1349"/>
      <c r="Q274" s="1349"/>
      <c r="R274" s="1349"/>
      <c r="S274" s="1349"/>
      <c r="T274" s="1349"/>
      <c r="U274" s="1349"/>
      <c r="V274" s="1349"/>
      <c r="W274" s="1349"/>
      <c r="X274" s="1349"/>
      <c r="Y274" s="1349"/>
      <c r="Z274" s="1349"/>
    </row>
    <row r="275" spans="1:26" ht="12.75" customHeight="1">
      <c r="A275" s="1413"/>
      <c r="B275" s="1349"/>
      <c r="C275" s="1349"/>
      <c r="D275" s="1349"/>
      <c r="E275" s="1349"/>
      <c r="F275" s="1349"/>
      <c r="G275" s="1349"/>
      <c r="H275" s="1349"/>
      <c r="I275" s="1349"/>
      <c r="J275" s="1349"/>
      <c r="K275" s="1349"/>
      <c r="L275" s="1349"/>
      <c r="M275" s="1349"/>
      <c r="N275" s="1349"/>
      <c r="O275" s="1349"/>
      <c r="P275" s="1349"/>
      <c r="Q275" s="1349"/>
      <c r="R275" s="1349"/>
      <c r="S275" s="1349"/>
      <c r="T275" s="1349"/>
      <c r="U275" s="1349"/>
      <c r="V275" s="1349"/>
      <c r="W275" s="1349"/>
      <c r="X275" s="1349"/>
      <c r="Y275" s="1349"/>
      <c r="Z275" s="1349"/>
    </row>
    <row r="276" spans="1:26" ht="12.75" customHeight="1">
      <c r="A276" s="1413"/>
      <c r="B276" s="1349"/>
      <c r="C276" s="1349"/>
      <c r="D276" s="1349"/>
      <c r="E276" s="1349"/>
      <c r="F276" s="1349"/>
      <c r="G276" s="1349"/>
      <c r="H276" s="1349"/>
      <c r="I276" s="1349"/>
      <c r="J276" s="1349"/>
      <c r="K276" s="1349"/>
      <c r="L276" s="1349"/>
      <c r="M276" s="1349"/>
      <c r="N276" s="1349"/>
      <c r="O276" s="1349"/>
      <c r="P276" s="1349"/>
      <c r="Q276" s="1349"/>
      <c r="R276" s="1349"/>
      <c r="S276" s="1349"/>
      <c r="T276" s="1349"/>
      <c r="U276" s="1349"/>
      <c r="V276" s="1349"/>
      <c r="W276" s="1349"/>
      <c r="X276" s="1349"/>
      <c r="Y276" s="1349"/>
      <c r="Z276" s="1349"/>
    </row>
    <row r="277" spans="1:26" ht="12.75" customHeight="1">
      <c r="A277" s="1413"/>
      <c r="B277" s="1349"/>
      <c r="C277" s="1349"/>
      <c r="D277" s="1349"/>
      <c r="E277" s="1349"/>
      <c r="F277" s="1349"/>
      <c r="G277" s="1349"/>
      <c r="H277" s="1349"/>
      <c r="I277" s="1349"/>
      <c r="J277" s="1349"/>
      <c r="K277" s="1349"/>
      <c r="L277" s="1349"/>
      <c r="M277" s="1349"/>
      <c r="N277" s="1349"/>
      <c r="O277" s="1349"/>
      <c r="P277" s="1349"/>
      <c r="Q277" s="1349"/>
      <c r="R277" s="1349"/>
      <c r="S277" s="1349"/>
      <c r="T277" s="1349"/>
      <c r="U277" s="1349"/>
      <c r="V277" s="1349"/>
      <c r="W277" s="1349"/>
      <c r="X277" s="1349"/>
      <c r="Y277" s="1349"/>
      <c r="Z277" s="1349"/>
    </row>
    <row r="278" spans="1:26" ht="12.75" customHeight="1">
      <c r="A278" s="1413"/>
      <c r="B278" s="1349"/>
      <c r="C278" s="1349"/>
      <c r="D278" s="1349"/>
      <c r="E278" s="1349"/>
      <c r="F278" s="1349"/>
      <c r="G278" s="1349"/>
      <c r="H278" s="1349"/>
      <c r="I278" s="1349"/>
      <c r="J278" s="1349"/>
      <c r="K278" s="1349"/>
      <c r="L278" s="1349"/>
      <c r="M278" s="1349"/>
      <c r="N278" s="1349"/>
      <c r="O278" s="1349"/>
      <c r="P278" s="1349"/>
      <c r="Q278" s="1349"/>
      <c r="R278" s="1349"/>
      <c r="S278" s="1349"/>
      <c r="T278" s="1349"/>
      <c r="U278" s="1349"/>
      <c r="V278" s="1349"/>
      <c r="W278" s="1349"/>
      <c r="X278" s="1349"/>
      <c r="Y278" s="1349"/>
      <c r="Z278" s="1349"/>
    </row>
    <row r="279" spans="1:26" ht="12.75" customHeight="1">
      <c r="A279" s="1413"/>
      <c r="B279" s="1349"/>
      <c r="C279" s="1349"/>
      <c r="D279" s="1349"/>
      <c r="E279" s="1349"/>
      <c r="F279" s="1349"/>
      <c r="G279" s="1349"/>
      <c r="H279" s="1349"/>
      <c r="I279" s="1349"/>
      <c r="J279" s="1349"/>
      <c r="K279" s="1349"/>
      <c r="L279" s="1349"/>
      <c r="M279" s="1349"/>
      <c r="N279" s="1349"/>
      <c r="O279" s="1349"/>
      <c r="P279" s="1349"/>
      <c r="Q279" s="1349"/>
      <c r="R279" s="1349"/>
      <c r="S279" s="1349"/>
      <c r="T279" s="1349"/>
      <c r="U279" s="1349"/>
      <c r="V279" s="1349"/>
      <c r="W279" s="1349"/>
      <c r="X279" s="1349"/>
      <c r="Y279" s="1349"/>
      <c r="Z279" s="1349"/>
    </row>
    <row r="280" spans="1:26" ht="12.75" customHeight="1">
      <c r="A280" s="1410" t="s">
        <v>329</v>
      </c>
      <c r="B280" s="1411"/>
      <c r="C280" s="1411"/>
      <c r="D280" s="1349"/>
      <c r="E280" s="1349"/>
      <c r="F280" s="1349"/>
      <c r="G280" s="1349"/>
      <c r="H280" s="1349"/>
      <c r="I280" s="1349"/>
      <c r="J280" s="1349"/>
      <c r="K280" s="1349"/>
      <c r="L280" s="1349"/>
      <c r="M280" s="1349"/>
      <c r="N280" s="1349"/>
      <c r="O280" s="1349"/>
      <c r="P280" s="1349"/>
      <c r="Q280" s="1349"/>
      <c r="R280" s="1349"/>
      <c r="S280" s="1349"/>
      <c r="T280" s="1349"/>
      <c r="U280" s="1349"/>
      <c r="V280" s="1349"/>
      <c r="W280" s="1349"/>
      <c r="X280" s="1349"/>
      <c r="Y280" s="1349"/>
      <c r="Z280" s="1349"/>
    </row>
    <row r="281" spans="1:26" ht="12.75" customHeight="1">
      <c r="A281" s="1413"/>
      <c r="B281" s="1349"/>
      <c r="C281" s="1349"/>
      <c r="D281" s="1349"/>
      <c r="E281" s="1349"/>
      <c r="F281" s="1349"/>
      <c r="G281" s="1349"/>
      <c r="H281" s="1349"/>
      <c r="I281" s="1349"/>
      <c r="J281" s="1349"/>
      <c r="K281" s="1349"/>
      <c r="L281" s="1349"/>
      <c r="M281" s="1349"/>
      <c r="N281" s="1349"/>
      <c r="O281" s="1349"/>
      <c r="P281" s="1349"/>
      <c r="Q281" s="1349"/>
      <c r="R281" s="1349"/>
      <c r="S281" s="1349"/>
      <c r="T281" s="1349"/>
      <c r="U281" s="1349"/>
      <c r="V281" s="1349"/>
      <c r="W281" s="1349"/>
      <c r="X281" s="1349"/>
      <c r="Y281" s="1349"/>
      <c r="Z281" s="1349"/>
    </row>
    <row r="282" spans="1:26" ht="12.75" customHeight="1">
      <c r="A282" s="1413"/>
      <c r="B282" s="1349"/>
      <c r="C282" s="1349"/>
      <c r="D282" s="1349"/>
      <c r="E282" s="1349"/>
      <c r="F282" s="1349"/>
      <c r="G282" s="1349"/>
      <c r="H282" s="1349"/>
      <c r="I282" s="1349"/>
      <c r="J282" s="1349"/>
      <c r="K282" s="1349"/>
      <c r="L282" s="1349"/>
      <c r="M282" s="1349"/>
      <c r="N282" s="1349"/>
      <c r="O282" s="1349"/>
      <c r="P282" s="1349"/>
      <c r="Q282" s="1349"/>
      <c r="R282" s="1349"/>
      <c r="S282" s="1349"/>
      <c r="T282" s="1349"/>
      <c r="U282" s="1349"/>
      <c r="V282" s="1349"/>
      <c r="W282" s="1349"/>
      <c r="X282" s="1349"/>
      <c r="Y282" s="1349"/>
      <c r="Z282" s="1349"/>
    </row>
    <row r="283" spans="1:26" ht="12.75" customHeight="1">
      <c r="A283" s="1413"/>
      <c r="B283" s="1349"/>
      <c r="C283" s="1349"/>
      <c r="D283" s="1349"/>
      <c r="E283" s="1349"/>
      <c r="F283" s="1349"/>
      <c r="G283" s="1349"/>
      <c r="H283" s="1349"/>
      <c r="I283" s="1349"/>
      <c r="J283" s="1349"/>
      <c r="K283" s="1349"/>
      <c r="L283" s="1349"/>
      <c r="M283" s="1349"/>
      <c r="N283" s="1349"/>
      <c r="O283" s="1349"/>
      <c r="P283" s="1349"/>
      <c r="Q283" s="1349"/>
      <c r="R283" s="1349"/>
      <c r="S283" s="1349"/>
      <c r="T283" s="1349"/>
      <c r="U283" s="1349"/>
      <c r="V283" s="1349"/>
      <c r="W283" s="1349"/>
      <c r="X283" s="1349"/>
      <c r="Y283" s="1349"/>
      <c r="Z283" s="1349"/>
    </row>
    <row r="284" spans="1:26" ht="12.75" customHeight="1">
      <c r="A284" s="1413"/>
      <c r="B284" s="1349"/>
      <c r="C284" s="1349"/>
      <c r="D284" s="1349"/>
      <c r="E284" s="1349"/>
      <c r="F284" s="1349"/>
      <c r="G284" s="1349"/>
      <c r="H284" s="1349"/>
      <c r="I284" s="1349"/>
      <c r="J284" s="1349"/>
      <c r="K284" s="1349"/>
      <c r="L284" s="1349"/>
      <c r="M284" s="1349"/>
      <c r="N284" s="1349"/>
      <c r="O284" s="1349"/>
      <c r="P284" s="1349"/>
      <c r="Q284" s="1349"/>
      <c r="R284" s="1349"/>
      <c r="S284" s="1349"/>
      <c r="T284" s="1349"/>
      <c r="U284" s="1349"/>
      <c r="V284" s="1349"/>
      <c r="W284" s="1349"/>
      <c r="X284" s="1349"/>
      <c r="Y284" s="1349"/>
      <c r="Z284" s="1349"/>
    </row>
    <row r="285" spans="1:26" ht="12.75" customHeight="1">
      <c r="A285" s="1413"/>
      <c r="B285" s="1349"/>
      <c r="C285" s="1349"/>
      <c r="D285" s="1349"/>
      <c r="E285" s="1349"/>
      <c r="F285" s="1349"/>
      <c r="G285" s="1349"/>
      <c r="H285" s="1349"/>
      <c r="I285" s="1349"/>
      <c r="J285" s="1349"/>
      <c r="K285" s="1349"/>
      <c r="L285" s="1349"/>
      <c r="M285" s="1349"/>
      <c r="N285" s="1349"/>
      <c r="O285" s="1349"/>
      <c r="P285" s="1349"/>
      <c r="Q285" s="1349"/>
      <c r="R285" s="1349"/>
      <c r="S285" s="1349"/>
      <c r="T285" s="1349"/>
      <c r="U285" s="1349"/>
      <c r="V285" s="1349"/>
      <c r="W285" s="1349"/>
      <c r="X285" s="1349"/>
      <c r="Y285" s="1349"/>
      <c r="Z285" s="1349"/>
    </row>
    <row r="286" spans="1:26" ht="12.75" customHeight="1">
      <c r="A286" s="1413"/>
      <c r="B286" s="1349"/>
      <c r="C286" s="1349"/>
      <c r="D286" s="1349"/>
      <c r="E286" s="1349"/>
      <c r="F286" s="1349"/>
      <c r="G286" s="1349"/>
      <c r="H286" s="1349"/>
      <c r="I286" s="1349"/>
      <c r="J286" s="1349"/>
      <c r="K286" s="1349"/>
      <c r="L286" s="1349"/>
      <c r="M286" s="1349"/>
      <c r="N286" s="1349"/>
      <c r="O286" s="1349"/>
      <c r="P286" s="1349"/>
      <c r="Q286" s="1349"/>
      <c r="R286" s="1349"/>
      <c r="S286" s="1349"/>
      <c r="T286" s="1349"/>
      <c r="U286" s="1349"/>
      <c r="V286" s="1349"/>
      <c r="W286" s="1349"/>
      <c r="X286" s="1349"/>
      <c r="Y286" s="1349"/>
      <c r="Z286" s="1349"/>
    </row>
    <row r="287" spans="1:26" ht="12.75" customHeight="1">
      <c r="A287" s="1413"/>
      <c r="B287" s="1349"/>
      <c r="C287" s="1349"/>
      <c r="D287" s="1349"/>
      <c r="E287" s="1349"/>
      <c r="F287" s="1349"/>
      <c r="G287" s="1349"/>
      <c r="H287" s="1349"/>
      <c r="I287" s="1349"/>
      <c r="J287" s="1349"/>
      <c r="K287" s="1349"/>
      <c r="L287" s="1349"/>
      <c r="M287" s="1349"/>
      <c r="N287" s="1349"/>
      <c r="O287" s="1349"/>
      <c r="P287" s="1349"/>
      <c r="Q287" s="1349"/>
      <c r="R287" s="1349"/>
      <c r="S287" s="1349"/>
      <c r="T287" s="1349"/>
      <c r="U287" s="1349"/>
      <c r="V287" s="1349"/>
      <c r="W287" s="1349"/>
      <c r="X287" s="1349"/>
      <c r="Y287" s="1349"/>
      <c r="Z287" s="1349"/>
    </row>
    <row r="288" spans="1:26" ht="12.75" customHeight="1">
      <c r="A288" s="1413"/>
      <c r="B288" s="1349"/>
      <c r="C288" s="1349"/>
      <c r="D288" s="1349"/>
      <c r="E288" s="1349"/>
      <c r="F288" s="1349"/>
      <c r="G288" s="1349"/>
      <c r="H288" s="1349"/>
      <c r="I288" s="1349"/>
      <c r="J288" s="1349"/>
      <c r="K288" s="1349"/>
      <c r="L288" s="1349"/>
      <c r="M288" s="1349"/>
      <c r="N288" s="1349"/>
      <c r="O288" s="1349"/>
      <c r="P288" s="1349"/>
      <c r="Q288" s="1349"/>
      <c r="R288" s="1349"/>
      <c r="S288" s="1349"/>
      <c r="T288" s="1349"/>
      <c r="U288" s="1349"/>
      <c r="V288" s="1349"/>
      <c r="W288" s="1349"/>
      <c r="X288" s="1349"/>
      <c r="Y288" s="1349"/>
      <c r="Z288" s="1349"/>
    </row>
    <row r="289" spans="1:26" ht="12.75" customHeight="1">
      <c r="A289" s="1413"/>
      <c r="B289" s="1349"/>
      <c r="C289" s="1349"/>
      <c r="D289" s="1349"/>
      <c r="E289" s="1349"/>
      <c r="F289" s="1349"/>
      <c r="G289" s="1349"/>
      <c r="H289" s="1349"/>
      <c r="I289" s="1349"/>
      <c r="J289" s="1349"/>
      <c r="K289" s="1349"/>
      <c r="L289" s="1349"/>
      <c r="M289" s="1349"/>
      <c r="N289" s="1349"/>
      <c r="O289" s="1349"/>
      <c r="P289" s="1349"/>
      <c r="Q289" s="1349"/>
      <c r="R289" s="1349"/>
      <c r="S289" s="1349"/>
      <c r="T289" s="1349"/>
      <c r="U289" s="1349"/>
      <c r="V289" s="1349"/>
      <c r="W289" s="1349"/>
      <c r="X289" s="1349"/>
      <c r="Y289" s="1349"/>
      <c r="Z289" s="1349"/>
    </row>
    <row r="290" spans="1:26" ht="12.75" customHeight="1">
      <c r="A290" s="1413"/>
      <c r="B290" s="1349"/>
      <c r="C290" s="1349"/>
      <c r="D290" s="1349"/>
      <c r="E290" s="1349"/>
      <c r="F290" s="1349"/>
      <c r="G290" s="1349"/>
      <c r="H290" s="1349"/>
      <c r="I290" s="1349"/>
      <c r="J290" s="1349"/>
      <c r="K290" s="1349"/>
      <c r="L290" s="1349"/>
      <c r="M290" s="1349"/>
      <c r="N290" s="1349"/>
      <c r="O290" s="1349"/>
      <c r="P290" s="1349"/>
      <c r="Q290" s="1349"/>
      <c r="R290" s="1349"/>
      <c r="S290" s="1349"/>
      <c r="T290" s="1349"/>
      <c r="U290" s="1349"/>
      <c r="V290" s="1349"/>
      <c r="W290" s="1349"/>
      <c r="X290" s="1349"/>
      <c r="Y290" s="1349"/>
      <c r="Z290" s="1349"/>
    </row>
    <row r="291" spans="1:26" ht="12.75" customHeight="1">
      <c r="A291" s="1413"/>
      <c r="B291" s="1349"/>
      <c r="C291" s="1349"/>
      <c r="D291" s="1349"/>
      <c r="E291" s="1349"/>
      <c r="F291" s="1349"/>
      <c r="G291" s="1349"/>
      <c r="H291" s="1349"/>
      <c r="I291" s="1349"/>
      <c r="J291" s="1349"/>
      <c r="K291" s="1349"/>
      <c r="L291" s="1349"/>
      <c r="M291" s="1349"/>
      <c r="N291" s="1349"/>
      <c r="O291" s="1349"/>
      <c r="P291" s="1349"/>
      <c r="Q291" s="1349"/>
      <c r="R291" s="1349"/>
      <c r="S291" s="1349"/>
      <c r="T291" s="1349"/>
      <c r="U291" s="1349"/>
      <c r="V291" s="1349"/>
      <c r="W291" s="1349"/>
      <c r="X291" s="1349"/>
      <c r="Y291" s="1349"/>
      <c r="Z291" s="1349"/>
    </row>
    <row r="292" spans="1:26" ht="12.75" customHeight="1">
      <c r="A292" s="1413"/>
      <c r="B292" s="1349"/>
      <c r="C292" s="1349"/>
      <c r="D292" s="1349"/>
      <c r="E292" s="1349"/>
      <c r="F292" s="1349"/>
      <c r="G292" s="1349"/>
      <c r="H292" s="1349"/>
      <c r="I292" s="1349"/>
      <c r="J292" s="1349"/>
      <c r="K292" s="1349"/>
      <c r="L292" s="1349"/>
      <c r="M292" s="1349"/>
      <c r="N292" s="1349"/>
      <c r="O292" s="1349"/>
      <c r="P292" s="1349"/>
      <c r="Q292" s="1349"/>
      <c r="R292" s="1349"/>
      <c r="S292" s="1349"/>
      <c r="T292" s="1349"/>
      <c r="U292" s="1349"/>
      <c r="V292" s="1349"/>
      <c r="W292" s="1349"/>
      <c r="X292" s="1349"/>
      <c r="Y292" s="1349"/>
      <c r="Z292" s="1349"/>
    </row>
    <row r="293" spans="1:26" ht="12.75" customHeight="1">
      <c r="A293" s="1413"/>
      <c r="B293" s="1349"/>
      <c r="C293" s="1349"/>
      <c r="D293" s="1349"/>
      <c r="E293" s="1349"/>
      <c r="F293" s="1349"/>
      <c r="G293" s="1349"/>
      <c r="H293" s="1349"/>
      <c r="I293" s="1349"/>
      <c r="J293" s="1349"/>
      <c r="K293" s="1349"/>
      <c r="L293" s="1349"/>
      <c r="M293" s="1349"/>
      <c r="N293" s="1349"/>
      <c r="O293" s="1349"/>
      <c r="P293" s="1349"/>
      <c r="Q293" s="1349"/>
      <c r="R293" s="1349"/>
      <c r="S293" s="1349"/>
      <c r="T293" s="1349"/>
      <c r="U293" s="1349"/>
      <c r="V293" s="1349"/>
      <c r="W293" s="1349"/>
      <c r="X293" s="1349"/>
      <c r="Y293" s="1349"/>
      <c r="Z293" s="1349"/>
    </row>
    <row r="294" spans="1:26" ht="12.75" customHeight="1">
      <c r="A294" s="1413"/>
      <c r="B294" s="1349"/>
      <c r="C294" s="1349"/>
      <c r="D294" s="1349"/>
      <c r="E294" s="1349"/>
      <c r="F294" s="1349"/>
      <c r="G294" s="1349"/>
      <c r="H294" s="1349"/>
      <c r="I294" s="1349"/>
      <c r="J294" s="1349"/>
      <c r="K294" s="1349"/>
      <c r="L294" s="1349"/>
      <c r="M294" s="1349"/>
      <c r="N294" s="1349"/>
      <c r="O294" s="1349"/>
      <c r="P294" s="1349"/>
      <c r="Q294" s="1349"/>
      <c r="R294" s="1349"/>
      <c r="S294" s="1349"/>
      <c r="T294" s="1349"/>
      <c r="U294" s="1349"/>
      <c r="V294" s="1349"/>
      <c r="W294" s="1349"/>
      <c r="X294" s="1349"/>
      <c r="Y294" s="1349"/>
      <c r="Z294" s="1349"/>
    </row>
    <row r="295" spans="1:26" ht="12.75" customHeight="1">
      <c r="A295" s="1413"/>
      <c r="B295" s="1349"/>
      <c r="C295" s="1349"/>
      <c r="D295" s="1349"/>
      <c r="E295" s="1349"/>
      <c r="F295" s="1349"/>
      <c r="G295" s="1349"/>
      <c r="H295" s="1349"/>
      <c r="I295" s="1349"/>
      <c r="J295" s="1349"/>
      <c r="K295" s="1349"/>
      <c r="L295" s="1349"/>
      <c r="M295" s="1349"/>
      <c r="N295" s="1349"/>
      <c r="O295" s="1349"/>
      <c r="P295" s="1349"/>
      <c r="Q295" s="1349"/>
      <c r="R295" s="1349"/>
      <c r="S295" s="1349"/>
      <c r="T295" s="1349"/>
      <c r="U295" s="1349"/>
      <c r="V295" s="1349"/>
      <c r="W295" s="1349"/>
      <c r="X295" s="1349"/>
      <c r="Y295" s="1349"/>
      <c r="Z295" s="1349"/>
    </row>
    <row r="296" spans="1:26" ht="12.75" customHeight="1">
      <c r="A296" s="1414"/>
      <c r="B296" s="1415"/>
      <c r="C296" s="1415"/>
      <c r="D296" s="1415"/>
      <c r="E296" s="1415"/>
      <c r="F296" s="1415"/>
      <c r="G296" s="1415"/>
      <c r="H296" s="1415"/>
      <c r="I296" s="1415"/>
      <c r="J296" s="1415"/>
      <c r="K296" s="1415"/>
      <c r="L296" s="1415"/>
      <c r="M296" s="1415"/>
      <c r="N296" s="1415"/>
      <c r="O296" s="1415"/>
      <c r="P296" s="1415"/>
      <c r="Q296" s="1415"/>
      <c r="R296" s="1415"/>
      <c r="S296" s="1415"/>
      <c r="T296" s="1415"/>
      <c r="U296" s="1415"/>
      <c r="V296" s="1415"/>
      <c r="W296" s="1415"/>
      <c r="X296" s="1415"/>
      <c r="Y296" s="1415"/>
      <c r="Z296" s="1415"/>
    </row>
    <row r="297" spans="1:26">
      <c r="A297" s="1416"/>
      <c r="B297" s="1416"/>
      <c r="C297" s="1416"/>
      <c r="D297" s="1416"/>
      <c r="E297" s="1416"/>
      <c r="F297" s="1416"/>
      <c r="G297" s="1416"/>
      <c r="H297" s="1416"/>
      <c r="I297" s="1416"/>
      <c r="J297" s="1416"/>
      <c r="K297" s="1416"/>
      <c r="L297" s="1416"/>
      <c r="M297" s="1416"/>
      <c r="N297" s="1416"/>
      <c r="O297" s="1416"/>
      <c r="P297" s="1416"/>
      <c r="Q297" s="1416"/>
      <c r="R297" s="1416"/>
      <c r="S297" s="1416"/>
      <c r="T297" s="1416"/>
      <c r="U297" s="1416"/>
      <c r="V297" s="1416"/>
      <c r="W297" s="1416"/>
      <c r="X297" s="1416"/>
      <c r="Y297" s="1416"/>
      <c r="Z297" s="1417"/>
    </row>
    <row r="298" spans="1:26">
      <c r="A298" s="1320" t="s">
        <v>330</v>
      </c>
      <c r="B298" s="1321"/>
      <c r="C298" s="1321"/>
      <c r="D298" s="1321"/>
      <c r="E298" s="1321"/>
      <c r="F298" s="1321"/>
      <c r="G298" s="1321"/>
      <c r="H298" s="1321"/>
      <c r="I298" s="1321"/>
      <c r="J298" s="1321"/>
      <c r="K298" s="1321"/>
      <c r="L298" s="1321"/>
      <c r="M298" s="1321"/>
      <c r="N298" s="1321"/>
      <c r="O298" s="1321"/>
      <c r="P298" s="1321"/>
      <c r="Q298" s="1321"/>
      <c r="R298" s="1321"/>
      <c r="S298" s="1321"/>
      <c r="T298" s="1321"/>
      <c r="U298" s="1321"/>
      <c r="V298" s="1321"/>
      <c r="W298" s="1321"/>
      <c r="X298" s="1321"/>
      <c r="Y298" s="1321"/>
      <c r="Z298" s="1321"/>
    </row>
    <row r="299" spans="1:26">
      <c r="A299" s="1418"/>
      <c r="B299" s="1419"/>
      <c r="C299" s="1419"/>
      <c r="D299" s="1419"/>
      <c r="E299" s="1419"/>
      <c r="F299" s="1419"/>
      <c r="G299" s="1419"/>
      <c r="H299" s="1419"/>
      <c r="I299" s="1419"/>
      <c r="J299" s="1419"/>
      <c r="K299" s="1419"/>
      <c r="L299" s="1419"/>
      <c r="M299" s="1419"/>
      <c r="N299" s="1419"/>
      <c r="O299" s="1419"/>
      <c r="P299" s="1419"/>
      <c r="Q299" s="1419"/>
      <c r="R299" s="1419"/>
      <c r="S299" s="1419"/>
      <c r="T299" s="1419"/>
      <c r="U299" s="1419"/>
      <c r="V299" s="1419"/>
      <c r="W299" s="1419"/>
      <c r="X299" s="1419"/>
      <c r="Y299" s="1419"/>
      <c r="Z299" s="1419"/>
    </row>
    <row r="300" spans="1:26">
      <c r="A300" s="1420"/>
      <c r="B300" s="1421"/>
      <c r="C300" s="1421"/>
      <c r="D300" s="1421"/>
      <c r="E300" s="1421"/>
      <c r="F300" s="1421"/>
      <c r="G300" s="1421"/>
      <c r="H300" s="1421"/>
      <c r="I300" s="1421"/>
      <c r="J300" s="1421"/>
      <c r="K300" s="1421"/>
      <c r="L300" s="1421"/>
      <c r="M300" s="1421"/>
      <c r="N300" s="1421"/>
      <c r="O300" s="1421"/>
      <c r="P300" s="1421"/>
      <c r="Q300" s="1421"/>
      <c r="R300" s="1421"/>
      <c r="S300" s="1421"/>
      <c r="T300" s="1421"/>
      <c r="U300" s="1421"/>
      <c r="V300" s="1421"/>
      <c r="W300" s="1421"/>
      <c r="X300" s="1421"/>
      <c r="Y300" s="1421"/>
      <c r="Z300" s="1421"/>
    </row>
    <row r="301" spans="1:26">
      <c r="A301" s="1422"/>
      <c r="B301" s="1423"/>
      <c r="C301" s="1423"/>
      <c r="D301" s="1423"/>
      <c r="E301" s="1423"/>
      <c r="F301" s="1423"/>
      <c r="G301" s="1423"/>
      <c r="H301" s="1423"/>
      <c r="I301" s="1423"/>
      <c r="J301" s="1423"/>
      <c r="K301" s="1423"/>
      <c r="L301" s="1423"/>
      <c r="M301" s="1423"/>
      <c r="N301" s="1423"/>
      <c r="O301" s="1423"/>
      <c r="P301" s="1423"/>
      <c r="Q301" s="1423"/>
      <c r="R301" s="1423"/>
      <c r="S301" s="1423"/>
      <c r="T301" s="1423"/>
      <c r="U301" s="1423"/>
      <c r="V301" s="1423"/>
      <c r="W301" s="1423"/>
      <c r="X301" s="1423"/>
      <c r="Y301" s="1423"/>
      <c r="Z301" s="1423"/>
    </row>
    <row r="302" spans="1:26">
      <c r="A302" s="1424"/>
      <c r="B302" s="1425"/>
      <c r="C302" s="1425"/>
      <c r="D302" s="1425"/>
      <c r="E302" s="1425"/>
      <c r="F302" s="1425"/>
      <c r="G302" s="1425"/>
      <c r="H302" s="1425"/>
      <c r="I302" s="1425"/>
      <c r="J302" s="1425"/>
      <c r="K302" s="1425"/>
      <c r="L302" s="1425"/>
      <c r="M302" s="1425"/>
      <c r="N302" s="1425"/>
      <c r="O302" s="1425"/>
      <c r="P302" s="1425"/>
      <c r="Q302" s="1425"/>
      <c r="R302" s="1425"/>
      <c r="S302" s="1425"/>
      <c r="T302" s="1425"/>
      <c r="U302" s="1425"/>
      <c r="V302" s="1425"/>
      <c r="W302" s="1425"/>
      <c r="X302" s="1425"/>
      <c r="Y302" s="1425"/>
      <c r="Z302" s="1426"/>
    </row>
    <row r="303" spans="1:26">
      <c r="A303" s="1427"/>
      <c r="B303" s="1428" t="s">
        <v>331</v>
      </c>
      <c r="C303" s="1428"/>
      <c r="D303" s="1428"/>
      <c r="E303" s="1428"/>
      <c r="F303" s="1428"/>
      <c r="G303" s="1428"/>
      <c r="H303" s="1429"/>
      <c r="I303" s="1429"/>
      <c r="J303" s="1429"/>
      <c r="K303" s="1428" t="s">
        <v>332</v>
      </c>
      <c r="L303" s="1428"/>
      <c r="M303" s="1428"/>
      <c r="N303" s="1428"/>
      <c r="O303" s="1428"/>
      <c r="P303" s="1428"/>
      <c r="Q303" s="1428"/>
      <c r="R303" s="1429"/>
      <c r="S303" s="1429"/>
      <c r="T303" s="1428"/>
      <c r="U303" s="1428"/>
      <c r="V303" s="1428"/>
      <c r="W303" s="1428"/>
      <c r="X303" s="1428"/>
      <c r="Y303" s="1428"/>
      <c r="Z303" s="1428"/>
    </row>
    <row r="304" spans="1:26">
      <c r="A304" s="1427"/>
      <c r="B304" s="1430"/>
      <c r="C304" s="1429"/>
      <c r="D304" s="1429"/>
      <c r="E304" s="1429"/>
      <c r="F304" s="1429"/>
      <c r="G304" s="1429"/>
      <c r="H304" s="1429"/>
      <c r="I304" s="1429"/>
      <c r="J304" s="1429"/>
      <c r="K304" s="1430"/>
      <c r="L304" s="1430"/>
      <c r="M304" s="1429"/>
      <c r="N304" s="1429"/>
      <c r="O304" s="1429"/>
      <c r="P304" s="1429"/>
      <c r="Q304" s="1429"/>
      <c r="R304" s="1429"/>
      <c r="S304" s="1429"/>
      <c r="T304" s="1430"/>
      <c r="U304" s="1430"/>
      <c r="V304" s="1430"/>
      <c r="W304" s="1429"/>
      <c r="X304" s="1429"/>
      <c r="Y304" s="1429"/>
      <c r="Z304" s="1429"/>
    </row>
    <row r="305" spans="1:26">
      <c r="A305" s="1427"/>
      <c r="B305" s="1430"/>
      <c r="C305" s="1429"/>
      <c r="D305" s="1429"/>
      <c r="E305" s="1429"/>
      <c r="F305" s="1429"/>
      <c r="G305" s="1429"/>
      <c r="H305" s="1429"/>
      <c r="I305" s="1429"/>
      <c r="J305" s="1429"/>
      <c r="K305" s="1430"/>
      <c r="L305" s="1430"/>
      <c r="M305" s="1429"/>
      <c r="N305" s="1429"/>
      <c r="O305" s="1429"/>
      <c r="P305" s="1429"/>
      <c r="Q305" s="1429"/>
      <c r="R305" s="1429"/>
      <c r="S305" s="1429"/>
      <c r="T305" s="1430"/>
      <c r="U305" s="1430"/>
      <c r="V305" s="1430"/>
      <c r="W305" s="1429"/>
      <c r="X305" s="1429"/>
      <c r="Y305" s="1429"/>
      <c r="Z305" s="1429"/>
    </row>
    <row r="306" spans="1:26">
      <c r="A306" s="1427"/>
      <c r="B306" s="1430"/>
      <c r="C306" s="1429"/>
      <c r="D306" s="1429"/>
      <c r="E306" s="1429"/>
      <c r="F306" s="1429"/>
      <c r="G306" s="1429"/>
      <c r="H306" s="1429"/>
      <c r="I306" s="1429"/>
      <c r="J306" s="1429"/>
      <c r="K306" s="1430"/>
      <c r="L306" s="1430"/>
      <c r="M306" s="1429"/>
      <c r="N306" s="1429"/>
      <c r="O306" s="1429"/>
      <c r="P306" s="1429"/>
      <c r="Q306" s="1429"/>
      <c r="R306" s="1429"/>
      <c r="S306" s="1429"/>
      <c r="T306" s="1430"/>
      <c r="U306" s="1430"/>
      <c r="V306" s="1430"/>
      <c r="W306" s="1429"/>
      <c r="X306" s="1429"/>
      <c r="Y306" s="1429"/>
      <c r="Z306" s="1429"/>
    </row>
    <row r="307" spans="1:26">
      <c r="A307" s="1431"/>
      <c r="B307" s="1432" t="s">
        <v>333</v>
      </c>
      <c r="C307" s="1433"/>
      <c r="D307" s="1433"/>
      <c r="E307" s="1433"/>
      <c r="F307" s="1433"/>
      <c r="G307" s="1433"/>
      <c r="H307" s="1433"/>
      <c r="I307" s="1434"/>
      <c r="J307" s="1435"/>
      <c r="K307" s="1432" t="s">
        <v>333</v>
      </c>
      <c r="L307" s="1436"/>
      <c r="M307" s="1433"/>
      <c r="N307" s="1433"/>
      <c r="O307" s="1433"/>
      <c r="P307" s="1433"/>
      <c r="Q307" s="1433"/>
      <c r="R307" s="1433"/>
      <c r="S307" s="1435"/>
      <c r="T307" s="1437"/>
      <c r="U307" s="1438"/>
      <c r="V307" s="1438"/>
      <c r="W307" s="1439"/>
      <c r="X307" s="1439"/>
      <c r="Y307" s="1439"/>
      <c r="Z307" s="1439"/>
    </row>
    <row r="308" spans="1:26">
      <c r="A308" s="1431"/>
      <c r="B308" s="1437" t="str">
        <f>CONCATENATE("Nombre: ",F244)</f>
        <v xml:space="preserve">Nombre: </v>
      </c>
      <c r="C308" s="1439"/>
      <c r="D308" s="1439"/>
      <c r="E308" s="1439"/>
      <c r="F308" s="1439"/>
      <c r="G308" s="1439"/>
      <c r="H308" s="1439"/>
      <c r="I308" s="1435"/>
      <c r="J308" s="1435"/>
      <c r="K308" s="1437" t="s">
        <v>334</v>
      </c>
      <c r="L308" s="1438"/>
      <c r="M308" s="1439"/>
      <c r="N308" s="1439"/>
      <c r="O308" s="1439"/>
      <c r="P308" s="1439"/>
      <c r="Q308" s="1439"/>
      <c r="R308" s="1439"/>
      <c r="S308" s="1435"/>
      <c r="T308" s="1437"/>
      <c r="U308" s="1438"/>
      <c r="V308" s="1438"/>
      <c r="W308" s="1439"/>
      <c r="X308" s="1439"/>
      <c r="Y308" s="1439"/>
      <c r="Z308" s="1439"/>
    </row>
    <row r="309" spans="1:26">
      <c r="A309" s="1440"/>
      <c r="B309" s="1432" t="str">
        <f>CONCATENATE("Rep. Legal: ",U244)</f>
        <v xml:space="preserve">Rep. Legal: </v>
      </c>
      <c r="C309" s="1432"/>
      <c r="D309" s="1432"/>
      <c r="E309" s="1432"/>
      <c r="F309" s="1432"/>
      <c r="G309" s="1432"/>
      <c r="H309" s="1432"/>
      <c r="I309" s="1441"/>
      <c r="J309" s="1434"/>
      <c r="K309" s="1432">
        <f>+U245</f>
        <v>0</v>
      </c>
      <c r="L309" s="1436"/>
      <c r="M309" s="1436"/>
      <c r="N309" s="1436"/>
      <c r="O309" s="1436"/>
      <c r="P309" s="1436"/>
      <c r="Q309" s="1436"/>
      <c r="R309" s="1436"/>
      <c r="S309" s="1442"/>
      <c r="T309" s="1432"/>
      <c r="U309" s="1432"/>
      <c r="V309" s="1432"/>
      <c r="W309" s="1432"/>
      <c r="X309" s="1432"/>
      <c r="Y309" s="1432"/>
      <c r="Z309" s="1432"/>
    </row>
    <row r="310" spans="1:26">
      <c r="A310" s="1295"/>
      <c r="B310" s="1295"/>
      <c r="C310" s="1295"/>
      <c r="D310" s="1295"/>
      <c r="E310" s="1295"/>
      <c r="F310" s="1297" t="s">
        <v>336</v>
      </c>
      <c r="G310" s="1297"/>
      <c r="H310" s="1297"/>
      <c r="I310" s="1297"/>
      <c r="J310" s="1297"/>
      <c r="K310" s="1297"/>
      <c r="L310" s="1297"/>
      <c r="M310" s="1297"/>
      <c r="N310" s="1297"/>
      <c r="O310" s="1297"/>
      <c r="P310" s="1297"/>
      <c r="Q310" s="1297"/>
      <c r="R310" s="1297"/>
      <c r="S310" s="1297"/>
      <c r="T310" s="1297"/>
      <c r="U310" s="1297"/>
      <c r="V310" s="1297"/>
      <c r="W310" s="1298"/>
      <c r="X310" s="1299" t="s">
        <v>292</v>
      </c>
      <c r="Y310" s="1299"/>
      <c r="Z310" s="1299"/>
    </row>
    <row r="311" spans="1:26">
      <c r="A311" s="1295"/>
      <c r="B311" s="1295"/>
      <c r="C311" s="1295"/>
      <c r="D311" s="1295"/>
      <c r="E311" s="1295"/>
      <c r="F311" s="1302"/>
      <c r="G311" s="1302"/>
      <c r="H311" s="1302"/>
      <c r="I311" s="1302"/>
      <c r="J311" s="1302"/>
      <c r="K311" s="1302"/>
      <c r="L311" s="1302"/>
      <c r="M311" s="1302"/>
      <c r="N311" s="1302"/>
      <c r="O311" s="1302"/>
      <c r="P311" s="1302"/>
      <c r="Q311" s="1302"/>
      <c r="R311" s="1302"/>
      <c r="S311" s="1302"/>
      <c r="T311" s="1302"/>
      <c r="U311" s="1302"/>
      <c r="V311" s="1302"/>
      <c r="W311" s="1303"/>
      <c r="X311" s="1299"/>
      <c r="Y311" s="1299"/>
      <c r="Z311" s="1299"/>
    </row>
    <row r="312" spans="1:26">
      <c r="A312" s="1295"/>
      <c r="B312" s="1295"/>
      <c r="C312" s="1295"/>
      <c r="D312" s="1295"/>
      <c r="E312" s="1295"/>
      <c r="F312" s="1302"/>
      <c r="G312" s="1302"/>
      <c r="H312" s="1302"/>
      <c r="I312" s="1302"/>
      <c r="J312" s="1302"/>
      <c r="K312" s="1302"/>
      <c r="L312" s="1302"/>
      <c r="M312" s="1302"/>
      <c r="N312" s="1302"/>
      <c r="O312" s="1302"/>
      <c r="P312" s="1302"/>
      <c r="Q312" s="1302"/>
      <c r="R312" s="1302"/>
      <c r="S312" s="1302"/>
      <c r="T312" s="1302"/>
      <c r="U312" s="1302"/>
      <c r="V312" s="1302"/>
      <c r="W312" s="1303"/>
      <c r="X312" s="1299" t="s">
        <v>293</v>
      </c>
      <c r="Y312" s="1299"/>
      <c r="Z312" s="1299"/>
    </row>
    <row r="313" spans="1:26">
      <c r="A313" s="1295"/>
      <c r="B313" s="1295"/>
      <c r="C313" s="1295"/>
      <c r="D313" s="1295"/>
      <c r="E313" s="1295"/>
      <c r="F313" s="1305"/>
      <c r="G313" s="1305"/>
      <c r="H313" s="1305"/>
      <c r="I313" s="1305"/>
      <c r="J313" s="1305"/>
      <c r="K313" s="1305"/>
      <c r="L313" s="1305"/>
      <c r="M313" s="1305"/>
      <c r="N313" s="1305"/>
      <c r="O313" s="1305"/>
      <c r="P313" s="1305"/>
      <c r="Q313" s="1305"/>
      <c r="R313" s="1305"/>
      <c r="S313" s="1305"/>
      <c r="T313" s="1305"/>
      <c r="U313" s="1305"/>
      <c r="V313" s="1305"/>
      <c r="W313" s="1306"/>
      <c r="X313" s="1299"/>
      <c r="Y313" s="1299"/>
      <c r="Z313" s="1299"/>
    </row>
    <row r="314" spans="1:26">
      <c r="A314" s="1295"/>
      <c r="B314" s="1295"/>
      <c r="C314" s="1295"/>
      <c r="D314" s="1295"/>
      <c r="E314" s="1295"/>
      <c r="F314" s="1308"/>
      <c r="G314" s="1308"/>
      <c r="H314" s="1308"/>
      <c r="I314" s="1308"/>
      <c r="J314" s="1308"/>
      <c r="K314" s="1308"/>
      <c r="L314" s="1308"/>
      <c r="M314" s="1308"/>
      <c r="N314" s="1308"/>
      <c r="O314" s="1308"/>
      <c r="P314" s="1308"/>
      <c r="Q314" s="1308"/>
      <c r="R314" s="1308"/>
      <c r="S314" s="1308"/>
      <c r="T314" s="1308"/>
      <c r="U314" s="1309"/>
      <c r="V314" s="1309"/>
      <c r="W314" s="1309"/>
      <c r="X314" s="1309"/>
      <c r="Y314" s="1308"/>
      <c r="Z314" s="1308"/>
    </row>
    <row r="315" spans="1:26" ht="15.6">
      <c r="A315" s="1295"/>
      <c r="B315" s="1295"/>
      <c r="C315" s="1295"/>
      <c r="D315" s="1295"/>
      <c r="E315" s="1295"/>
      <c r="F315" s="1571"/>
      <c r="G315" s="1311"/>
      <c r="H315" s="1311"/>
      <c r="I315" s="1311"/>
      <c r="J315" s="1311"/>
      <c r="K315" s="1311"/>
      <c r="L315" s="1311"/>
      <c r="M315" s="1311"/>
      <c r="N315" s="1311"/>
      <c r="O315" s="1311"/>
      <c r="P315" s="1311"/>
      <c r="Q315" s="1311"/>
      <c r="R315" s="1311"/>
      <c r="S315" s="1312"/>
      <c r="T315" s="1313" t="s">
        <v>294</v>
      </c>
      <c r="U315" s="1313"/>
      <c r="V315" s="1314"/>
      <c r="W315" s="1315"/>
      <c r="X315" s="1315"/>
      <c r="Y315" s="1315"/>
      <c r="Z315" s="1316"/>
    </row>
    <row r="316" spans="1:26">
      <c r="A316" s="1295"/>
      <c r="B316" s="1295"/>
      <c r="C316" s="1295"/>
      <c r="D316" s="1295"/>
      <c r="E316" s="1295"/>
      <c r="F316" s="1308"/>
      <c r="G316" s="1308"/>
      <c r="H316" s="1308"/>
      <c r="I316" s="1308"/>
      <c r="J316" s="1308"/>
      <c r="K316" s="1308"/>
      <c r="L316" s="1308"/>
      <c r="M316" s="1308"/>
      <c r="N316" s="1308"/>
      <c r="O316" s="1308"/>
      <c r="P316" s="1308"/>
      <c r="Q316" s="1308"/>
      <c r="R316" s="1308"/>
      <c r="S316" s="1308"/>
      <c r="T316" s="1308"/>
      <c r="U316" s="1309"/>
      <c r="V316" s="1309"/>
      <c r="W316" s="1309"/>
      <c r="X316" s="1309"/>
      <c r="Y316" s="1308"/>
      <c r="Z316" s="1308"/>
    </row>
    <row r="317" spans="1:26">
      <c r="A317" s="1320" t="s">
        <v>295</v>
      </c>
      <c r="B317" s="1321"/>
      <c r="C317" s="1321"/>
      <c r="D317" s="1321"/>
      <c r="E317" s="1321"/>
      <c r="F317" s="1321"/>
      <c r="G317" s="1321"/>
      <c r="H317" s="1321"/>
      <c r="I317" s="1321"/>
      <c r="J317" s="1321"/>
      <c r="K317" s="1321"/>
      <c r="L317" s="1321"/>
      <c r="M317" s="1321"/>
      <c r="N317" s="1321"/>
      <c r="O317" s="1321"/>
      <c r="P317" s="1321"/>
      <c r="Q317" s="1321"/>
      <c r="R317" s="1321"/>
      <c r="S317" s="1321"/>
      <c r="T317" s="1321"/>
      <c r="U317" s="1321"/>
      <c r="V317" s="1321"/>
      <c r="W317" s="1321"/>
      <c r="X317" s="1321"/>
      <c r="Y317" s="1321"/>
      <c r="Z317" s="1322"/>
    </row>
    <row r="318" spans="1:26">
      <c r="A318" s="1323" t="s">
        <v>296</v>
      </c>
      <c r="B318" s="1323"/>
      <c r="C318" s="1323"/>
      <c r="D318" s="1323"/>
      <c r="E318" s="1323"/>
      <c r="F318" s="1324"/>
      <c r="G318" s="1324"/>
      <c r="H318" s="1324"/>
      <c r="I318" s="1324"/>
      <c r="J318" s="1324"/>
      <c r="K318" s="1324"/>
      <c r="L318" s="1325" t="s">
        <v>297</v>
      </c>
      <c r="M318" s="1325"/>
      <c r="N318" s="1325"/>
      <c r="O318" s="1326"/>
      <c r="P318" s="1327"/>
      <c r="Q318" s="1327"/>
      <c r="R318" s="1327"/>
      <c r="S318" s="1327"/>
      <c r="T318" s="1325" t="s">
        <v>298</v>
      </c>
      <c r="U318" s="1325"/>
      <c r="V318" s="1325"/>
      <c r="W318" s="1325"/>
      <c r="X318" s="1328"/>
      <c r="Y318" s="1329"/>
      <c r="Z318" s="1330"/>
    </row>
    <row r="319" spans="1:26">
      <c r="A319" s="1331" t="s">
        <v>299</v>
      </c>
      <c r="B319" s="1332"/>
      <c r="C319" s="1332"/>
      <c r="D319" s="1332"/>
      <c r="E319" s="1333"/>
      <c r="F319" s="1334" t="s">
        <v>343</v>
      </c>
      <c r="G319" s="1335"/>
      <c r="H319" s="1335"/>
      <c r="I319" s="1335"/>
      <c r="J319" s="1335"/>
      <c r="K319" s="1335"/>
      <c r="L319" s="1335"/>
      <c r="M319" s="1335"/>
      <c r="N319" s="1335"/>
      <c r="O319" s="1335"/>
      <c r="P319" s="1335"/>
      <c r="Q319" s="1335"/>
      <c r="R319" s="1335"/>
      <c r="S319" s="1335"/>
      <c r="T319" s="1335"/>
      <c r="U319" s="1335"/>
      <c r="V319" s="1335"/>
      <c r="W319" s="1335"/>
      <c r="X319" s="1335"/>
      <c r="Y319" s="1335"/>
      <c r="Z319" s="1336"/>
    </row>
    <row r="320" spans="1:26">
      <c r="A320" s="1337"/>
      <c r="B320" s="1338"/>
      <c r="C320" s="1338"/>
      <c r="D320" s="1338"/>
      <c r="E320" s="1339"/>
      <c r="F320" s="1340"/>
      <c r="G320" s="1341"/>
      <c r="H320" s="1341"/>
      <c r="I320" s="1341"/>
      <c r="J320" s="1341"/>
      <c r="K320" s="1341"/>
      <c r="L320" s="1341"/>
      <c r="M320" s="1341"/>
      <c r="N320" s="1341"/>
      <c r="O320" s="1341"/>
      <c r="P320" s="1341"/>
      <c r="Q320" s="1341"/>
      <c r="R320" s="1341"/>
      <c r="S320" s="1341"/>
      <c r="T320" s="1341"/>
      <c r="U320" s="1341"/>
      <c r="V320" s="1341"/>
      <c r="W320" s="1341"/>
      <c r="X320" s="1341"/>
      <c r="Y320" s="1341"/>
      <c r="Z320" s="1342"/>
    </row>
    <row r="321" spans="1:26">
      <c r="A321" s="1343" t="s">
        <v>301</v>
      </c>
      <c r="B321" s="1343"/>
      <c r="C321" s="1343"/>
      <c r="D321" s="1343"/>
      <c r="E321" s="1343"/>
      <c r="F321" s="1324"/>
      <c r="G321" s="1324"/>
      <c r="H321" s="1324"/>
      <c r="I321" s="1324"/>
      <c r="J321" s="1324"/>
      <c r="K321" s="1324"/>
      <c r="L321" s="1324"/>
      <c r="M321" s="1324"/>
      <c r="N321" s="1324"/>
      <c r="O321" s="1324"/>
      <c r="P321" s="1324"/>
      <c r="Q321" s="1324"/>
      <c r="R321" s="1324"/>
      <c r="S321" s="1344" t="s">
        <v>302</v>
      </c>
      <c r="T321" s="1345"/>
      <c r="U321" s="1346"/>
      <c r="V321" s="1347"/>
      <c r="W321" s="1347"/>
      <c r="X321" s="1347"/>
      <c r="Y321" s="1347"/>
      <c r="Z321" s="1348"/>
    </row>
    <row r="322" spans="1:26">
      <c r="A322" s="1343" t="s">
        <v>303</v>
      </c>
      <c r="B322" s="1343"/>
      <c r="C322" s="1343"/>
      <c r="D322" s="1343"/>
      <c r="E322" s="1343"/>
      <c r="F322" s="1324"/>
      <c r="G322" s="1324"/>
      <c r="H322" s="1324"/>
      <c r="I322" s="1324"/>
      <c r="J322" s="1324"/>
      <c r="K322" s="1324"/>
      <c r="L322" s="1324"/>
      <c r="M322" s="1324"/>
      <c r="N322" s="1324"/>
      <c r="O322" s="1324"/>
      <c r="P322" s="1324"/>
      <c r="Q322" s="1324"/>
      <c r="R322" s="1324"/>
      <c r="S322" s="1344" t="s">
        <v>304</v>
      </c>
      <c r="T322" s="1345"/>
      <c r="U322" s="1346"/>
      <c r="V322" s="1347"/>
      <c r="W322" s="1347"/>
      <c r="X322" s="1347"/>
      <c r="Y322" s="1347"/>
      <c r="Z322" s="1348"/>
    </row>
    <row r="323" spans="1:26">
      <c r="A323" s="1349"/>
      <c r="B323" s="1349"/>
      <c r="C323" s="1349"/>
      <c r="D323" s="1349"/>
      <c r="E323" s="1349"/>
      <c r="F323" s="1350"/>
      <c r="G323" s="1350"/>
      <c r="H323" s="1350"/>
      <c r="I323" s="1350"/>
      <c r="J323" s="1350"/>
      <c r="K323" s="1350"/>
      <c r="L323" s="1350"/>
      <c r="M323" s="1350"/>
      <c r="N323" s="1350"/>
      <c r="O323" s="1350"/>
      <c r="P323" s="1350"/>
      <c r="Q323" s="1350"/>
      <c r="R323" s="1350"/>
      <c r="S323" s="1350"/>
      <c r="T323" s="1350"/>
      <c r="U323" s="1350"/>
      <c r="V323" s="1350"/>
      <c r="W323" s="1350"/>
      <c r="X323" s="1350"/>
      <c r="Y323" s="1350"/>
      <c r="Z323" s="1351"/>
    </row>
    <row r="324" spans="1:26">
      <c r="A324" s="1320" t="s">
        <v>305</v>
      </c>
      <c r="B324" s="1321"/>
      <c r="C324" s="1321"/>
      <c r="D324" s="1321"/>
      <c r="E324" s="1321"/>
      <c r="F324" s="1321"/>
      <c r="G324" s="1321"/>
      <c r="H324" s="1321"/>
      <c r="I324" s="1321"/>
      <c r="J324" s="1321"/>
      <c r="K324" s="1321"/>
      <c r="L324" s="1321"/>
      <c r="M324" s="1321"/>
      <c r="N324" s="1321"/>
      <c r="O324" s="1321"/>
      <c r="P324" s="1321"/>
      <c r="Q324" s="1321"/>
      <c r="R324" s="1321"/>
      <c r="S324" s="1321"/>
      <c r="T324" s="1321"/>
      <c r="U324" s="1321"/>
      <c r="V324" s="1321"/>
      <c r="W324" s="1321"/>
      <c r="X324" s="1321"/>
      <c r="Y324" s="1321"/>
      <c r="Z324" s="1322"/>
    </row>
    <row r="325" spans="1:26">
      <c r="A325" s="1352" t="s">
        <v>306</v>
      </c>
      <c r="B325" s="1353"/>
      <c r="C325" s="1354"/>
      <c r="D325" s="1355" t="s">
        <v>69</v>
      </c>
      <c r="E325" s="1356"/>
      <c r="F325" s="1356"/>
      <c r="G325" s="1356"/>
      <c r="H325" s="1356"/>
      <c r="I325" s="1356"/>
      <c r="J325" s="1356"/>
      <c r="K325" s="1356"/>
      <c r="L325" s="1356"/>
      <c r="M325" s="1356"/>
      <c r="N325" s="1356"/>
      <c r="O325" s="1356"/>
      <c r="P325" s="1356"/>
      <c r="Q325" s="1356"/>
      <c r="R325" s="1356"/>
      <c r="S325" s="1356"/>
      <c r="T325" s="1356"/>
      <c r="U325" s="1356"/>
      <c r="V325" s="1356"/>
      <c r="W325" s="1356"/>
      <c r="X325" s="1356"/>
      <c r="Y325" s="1353"/>
      <c r="Z325" s="1357" t="s">
        <v>105</v>
      </c>
    </row>
    <row r="326" spans="1:26">
      <c r="A326" s="1358" t="s">
        <v>344</v>
      </c>
      <c r="B326" s="1359"/>
      <c r="C326" s="1360"/>
      <c r="D326" s="1361" t="s">
        <v>388</v>
      </c>
      <c r="E326" s="1359"/>
      <c r="F326" s="1359"/>
      <c r="G326" s="1359"/>
      <c r="H326" s="1359"/>
      <c r="I326" s="1359"/>
      <c r="J326" s="1359"/>
      <c r="K326" s="1359"/>
      <c r="L326" s="1359"/>
      <c r="M326" s="1359"/>
      <c r="N326" s="1359"/>
      <c r="O326" s="1359"/>
      <c r="P326" s="1359"/>
      <c r="Q326" s="1359"/>
      <c r="R326" s="1359"/>
      <c r="S326" s="1359"/>
      <c r="T326" s="1359"/>
      <c r="U326" s="1359"/>
      <c r="V326" s="1359"/>
      <c r="W326" s="1359"/>
      <c r="X326" s="1359"/>
      <c r="Y326" s="1360"/>
      <c r="Z326" s="1362" t="s">
        <v>117</v>
      </c>
    </row>
    <row r="327" spans="1:26">
      <c r="A327" s="1363"/>
      <c r="B327" s="1364"/>
      <c r="C327" s="1365"/>
      <c r="D327" s="1366"/>
      <c r="E327" s="1364"/>
      <c r="F327" s="1364"/>
      <c r="G327" s="1364"/>
      <c r="H327" s="1364"/>
      <c r="I327" s="1364"/>
      <c r="J327" s="1364"/>
      <c r="K327" s="1364"/>
      <c r="L327" s="1364"/>
      <c r="M327" s="1364"/>
      <c r="N327" s="1364"/>
      <c r="O327" s="1364"/>
      <c r="P327" s="1364"/>
      <c r="Q327" s="1364"/>
      <c r="R327" s="1364"/>
      <c r="S327" s="1364"/>
      <c r="T327" s="1364"/>
      <c r="U327" s="1364"/>
      <c r="V327" s="1364"/>
      <c r="W327" s="1364"/>
      <c r="X327" s="1364"/>
      <c r="Y327" s="1365"/>
      <c r="Z327" s="1367"/>
    </row>
    <row r="328" spans="1:26">
      <c r="A328" s="1350"/>
      <c r="B328" s="1350"/>
      <c r="C328" s="1350"/>
      <c r="D328" s="1350"/>
      <c r="E328" s="1350"/>
      <c r="F328" s="1350"/>
      <c r="G328" s="1350"/>
      <c r="H328" s="1350"/>
      <c r="I328" s="1350"/>
      <c r="J328" s="1350"/>
      <c r="K328" s="1350"/>
      <c r="L328" s="1350"/>
      <c r="M328" s="1350"/>
      <c r="N328" s="1350"/>
      <c r="O328" s="1350"/>
      <c r="P328" s="1350"/>
      <c r="Q328" s="1350"/>
      <c r="R328" s="1350"/>
      <c r="S328" s="1350"/>
      <c r="T328" s="1350"/>
      <c r="U328" s="1350"/>
      <c r="V328" s="1350"/>
      <c r="W328" s="1350"/>
      <c r="X328" s="1350"/>
      <c r="Y328" s="1350"/>
      <c r="Z328" s="1350"/>
    </row>
    <row r="329" spans="1:26">
      <c r="A329" s="1368" t="s">
        <v>309</v>
      </c>
      <c r="B329" s="1369"/>
      <c r="C329" s="1369"/>
      <c r="D329" s="1369"/>
      <c r="E329" s="1369"/>
      <c r="F329" s="1369"/>
      <c r="G329" s="1369"/>
      <c r="H329" s="1369"/>
      <c r="I329" s="1369"/>
      <c r="J329" s="1369"/>
      <c r="K329" s="1369"/>
      <c r="L329" s="1369"/>
      <c r="M329" s="1369"/>
      <c r="N329" s="1369"/>
      <c r="O329" s="1369"/>
      <c r="P329" s="1369"/>
      <c r="Q329" s="1369"/>
      <c r="R329" s="1369"/>
      <c r="S329" s="1369"/>
      <c r="T329" s="1369"/>
      <c r="U329" s="1369"/>
      <c r="V329" s="1369"/>
      <c r="W329" s="1369"/>
      <c r="X329" s="1369"/>
      <c r="Y329" s="1369"/>
      <c r="Z329" s="1369"/>
    </row>
    <row r="330" spans="1:26">
      <c r="A330" s="1370" t="s">
        <v>310</v>
      </c>
      <c r="B330" s="1371" t="s">
        <v>311</v>
      </c>
      <c r="C330" s="1372"/>
      <c r="D330" s="1372"/>
      <c r="E330" s="1372"/>
      <c r="F330" s="1372"/>
      <c r="G330" s="1372"/>
      <c r="H330" s="1372"/>
      <c r="I330" s="1372"/>
      <c r="J330" s="1373"/>
      <c r="K330" s="1374" t="s">
        <v>312</v>
      </c>
      <c r="L330" s="1374"/>
      <c r="M330" s="1374"/>
      <c r="N330" s="1374"/>
      <c r="O330" s="1374"/>
      <c r="P330" s="1374"/>
      <c r="Q330" s="1374"/>
      <c r="R330" s="1374"/>
      <c r="S330" s="1374"/>
      <c r="T330" s="1374"/>
      <c r="U330" s="1374"/>
      <c r="V330" s="1374"/>
      <c r="W330" s="1371" t="s">
        <v>313</v>
      </c>
      <c r="X330" s="1372"/>
      <c r="Y330" s="1373"/>
      <c r="Z330" s="1371" t="s">
        <v>314</v>
      </c>
    </row>
    <row r="331" spans="1:26">
      <c r="A331" s="1375"/>
      <c r="B331" s="1376"/>
      <c r="C331" s="1377"/>
      <c r="D331" s="1377"/>
      <c r="E331" s="1377"/>
      <c r="F331" s="1377"/>
      <c r="G331" s="1377"/>
      <c r="H331" s="1377"/>
      <c r="I331" s="1377"/>
      <c r="J331" s="1378"/>
      <c r="K331" s="1379" t="s">
        <v>315</v>
      </c>
      <c r="L331" s="1379"/>
      <c r="M331" s="1379" t="s">
        <v>316</v>
      </c>
      <c r="N331" s="1379"/>
      <c r="O331" s="1379" t="s">
        <v>317</v>
      </c>
      <c r="P331" s="1379"/>
      <c r="Q331" s="1380" t="s">
        <v>318</v>
      </c>
      <c r="R331" s="1381"/>
      <c r="S331" s="1380" t="s">
        <v>319</v>
      </c>
      <c r="T331" s="1381"/>
      <c r="U331" s="1380" t="s">
        <v>320</v>
      </c>
      <c r="V331" s="1381"/>
      <c r="W331" s="1376"/>
      <c r="X331" s="1377"/>
      <c r="Y331" s="1378"/>
      <c r="Z331" s="1376"/>
    </row>
    <row r="332" spans="1:26">
      <c r="A332" s="1382"/>
      <c r="B332" s="1383"/>
      <c r="C332" s="1384"/>
      <c r="D332" s="1384"/>
      <c r="E332" s="1384"/>
      <c r="F332" s="1384"/>
      <c r="G332" s="1384"/>
      <c r="H332" s="1384"/>
      <c r="I332" s="1384"/>
      <c r="J332" s="1385"/>
      <c r="K332" s="1379" t="s">
        <v>321</v>
      </c>
      <c r="L332" s="1379"/>
      <c r="M332" s="1379" t="s">
        <v>321</v>
      </c>
      <c r="N332" s="1379"/>
      <c r="O332" s="1379" t="s">
        <v>321</v>
      </c>
      <c r="P332" s="1379"/>
      <c r="Q332" s="1380" t="s">
        <v>322</v>
      </c>
      <c r="R332" s="1381"/>
      <c r="S332" s="1380" t="s">
        <v>323</v>
      </c>
      <c r="T332" s="1381"/>
      <c r="U332" s="1380" t="s">
        <v>324</v>
      </c>
      <c r="V332" s="1381"/>
      <c r="W332" s="1383"/>
      <c r="X332" s="1384"/>
      <c r="Y332" s="1385"/>
      <c r="Z332" s="1383"/>
    </row>
    <row r="333" spans="1:26">
      <c r="A333" s="1386"/>
      <c r="B333" s="1387" t="s">
        <v>329</v>
      </c>
      <c r="C333" s="1388"/>
      <c r="D333" s="1388"/>
      <c r="E333" s="1388"/>
      <c r="F333" s="1388"/>
      <c r="G333" s="1388"/>
      <c r="H333" s="1388"/>
      <c r="I333" s="1388"/>
      <c r="J333" s="1389"/>
      <c r="K333" s="1390">
        <v>101.04</v>
      </c>
      <c r="L333" s="1391"/>
      <c r="M333" s="1390">
        <v>1.31</v>
      </c>
      <c r="N333" s="1391"/>
      <c r="O333" s="1390"/>
      <c r="P333" s="1391"/>
      <c r="Q333" s="1490"/>
      <c r="R333" s="1491"/>
      <c r="S333" s="1390"/>
      <c r="T333" s="1391"/>
      <c r="U333" s="1390"/>
      <c r="V333" s="1391"/>
      <c r="W333" s="1390"/>
      <c r="X333" s="1392"/>
      <c r="Y333" s="1391"/>
      <c r="Z333" s="1393">
        <f>SUM(M333*K333)</f>
        <v>132.36240000000001</v>
      </c>
    </row>
    <row r="334" spans="1:26">
      <c r="A334" s="1386"/>
      <c r="B334" s="1387"/>
      <c r="C334" s="1388"/>
      <c r="D334" s="1388"/>
      <c r="E334" s="1388"/>
      <c r="F334" s="1388"/>
      <c r="G334" s="1388"/>
      <c r="H334" s="1388"/>
      <c r="I334" s="1388"/>
      <c r="J334" s="1389"/>
      <c r="K334" s="1390"/>
      <c r="L334" s="1391"/>
      <c r="M334" s="1390"/>
      <c r="N334" s="1391"/>
      <c r="O334" s="1390"/>
      <c r="P334" s="1391"/>
      <c r="Q334" s="1390"/>
      <c r="R334" s="1391"/>
      <c r="S334" s="1390"/>
      <c r="T334" s="1391"/>
      <c r="U334" s="1390"/>
      <c r="V334" s="1391"/>
      <c r="W334" s="1390"/>
      <c r="X334" s="1392"/>
      <c r="Y334" s="1391"/>
      <c r="Z334" s="1393">
        <f>SUM(M334*K334)</f>
        <v>0</v>
      </c>
    </row>
    <row r="335" spans="1:26">
      <c r="A335" s="1386"/>
      <c r="B335" s="1387" t="s">
        <v>352</v>
      </c>
      <c r="C335" s="1388"/>
      <c r="D335" s="1388"/>
      <c r="E335" s="1388"/>
      <c r="F335" s="1388"/>
      <c r="G335" s="1388"/>
      <c r="H335" s="1388"/>
      <c r="I335" s="1388"/>
      <c r="J335" s="1389"/>
      <c r="K335" s="1390">
        <v>92.55</v>
      </c>
      <c r="L335" s="1391"/>
      <c r="M335" s="1390">
        <v>3.25</v>
      </c>
      <c r="N335" s="1391"/>
      <c r="O335" s="1390"/>
      <c r="P335" s="1391"/>
      <c r="Q335" s="1390"/>
      <c r="R335" s="1391"/>
      <c r="S335" s="1390"/>
      <c r="T335" s="1391"/>
      <c r="U335" s="1390"/>
      <c r="V335" s="1391"/>
      <c r="W335" s="1390"/>
      <c r="X335" s="1392"/>
      <c r="Y335" s="1391"/>
      <c r="Z335" s="1393">
        <f>SUM(M335*K335)</f>
        <v>300.78749999999997</v>
      </c>
    </row>
    <row r="336" spans="1:26">
      <c r="A336" s="1386"/>
      <c r="B336" s="1387"/>
      <c r="C336" s="1388"/>
      <c r="D336" s="1388"/>
      <c r="E336" s="1388"/>
      <c r="F336" s="1388"/>
      <c r="G336" s="1388"/>
      <c r="H336" s="1388"/>
      <c r="I336" s="1388"/>
      <c r="J336" s="1389"/>
      <c r="K336" s="1390"/>
      <c r="L336" s="1391"/>
      <c r="M336" s="1390"/>
      <c r="N336" s="1391"/>
      <c r="O336" s="1390"/>
      <c r="P336" s="1391"/>
      <c r="Q336" s="1390"/>
      <c r="R336" s="1391"/>
      <c r="S336" s="1390"/>
      <c r="T336" s="1391"/>
      <c r="U336" s="1390"/>
      <c r="V336" s="1391"/>
      <c r="W336" s="1390"/>
      <c r="X336" s="1392"/>
      <c r="Y336" s="1391"/>
      <c r="Z336" s="1393">
        <f t="shared" ref="Z336:Z342" si="1">ROUND(V336*R336,2)</f>
        <v>0</v>
      </c>
    </row>
    <row r="337" spans="1:28">
      <c r="A337" s="1386"/>
      <c r="B337" s="1387"/>
      <c r="C337" s="1388"/>
      <c r="D337" s="1388"/>
      <c r="E337" s="1388"/>
      <c r="F337" s="1388"/>
      <c r="G337" s="1388"/>
      <c r="H337" s="1388"/>
      <c r="I337" s="1388"/>
      <c r="J337" s="1389"/>
      <c r="K337" s="1390"/>
      <c r="L337" s="1391"/>
      <c r="M337" s="1390"/>
      <c r="N337" s="1391"/>
      <c r="O337" s="1390"/>
      <c r="P337" s="1391"/>
      <c r="Q337" s="1390"/>
      <c r="R337" s="1391"/>
      <c r="S337" s="1390"/>
      <c r="T337" s="1391"/>
      <c r="U337" s="1390"/>
      <c r="V337" s="1391"/>
      <c r="W337" s="1390"/>
      <c r="X337" s="1392"/>
      <c r="Y337" s="1391"/>
      <c r="Z337" s="1393">
        <f t="shared" si="1"/>
        <v>0</v>
      </c>
    </row>
    <row r="338" spans="1:28">
      <c r="A338" s="1386"/>
      <c r="B338" s="1387"/>
      <c r="C338" s="1388"/>
      <c r="D338" s="1388"/>
      <c r="E338" s="1388"/>
      <c r="F338" s="1388"/>
      <c r="G338" s="1388"/>
      <c r="H338" s="1388"/>
      <c r="I338" s="1388"/>
      <c r="J338" s="1389"/>
      <c r="K338" s="1390"/>
      <c r="L338" s="1391"/>
      <c r="M338" s="1390"/>
      <c r="N338" s="1391"/>
      <c r="O338" s="1390"/>
      <c r="P338" s="1391"/>
      <c r="Q338" s="1390"/>
      <c r="R338" s="1391"/>
      <c r="S338" s="1390"/>
      <c r="T338" s="1391"/>
      <c r="U338" s="1390"/>
      <c r="V338" s="1391"/>
      <c r="W338" s="1390"/>
      <c r="X338" s="1392"/>
      <c r="Y338" s="1391"/>
      <c r="Z338" s="1393">
        <f t="shared" si="1"/>
        <v>0</v>
      </c>
    </row>
    <row r="339" spans="1:28">
      <c r="A339" s="1386"/>
      <c r="B339" s="1387"/>
      <c r="C339" s="1388"/>
      <c r="D339" s="1388"/>
      <c r="E339" s="1388"/>
      <c r="F339" s="1388"/>
      <c r="G339" s="1388"/>
      <c r="H339" s="1388"/>
      <c r="I339" s="1388"/>
      <c r="J339" s="1389"/>
      <c r="K339" s="1390"/>
      <c r="L339" s="1391"/>
      <c r="M339" s="1390"/>
      <c r="N339" s="1391"/>
      <c r="O339" s="1390"/>
      <c r="P339" s="1391"/>
      <c r="Q339" s="1390"/>
      <c r="R339" s="1391"/>
      <c r="S339" s="1390"/>
      <c r="T339" s="1391"/>
      <c r="U339" s="1390"/>
      <c r="V339" s="1391"/>
      <c r="W339" s="1390"/>
      <c r="X339" s="1392"/>
      <c r="Y339" s="1391"/>
      <c r="Z339" s="1393">
        <f t="shared" si="1"/>
        <v>0</v>
      </c>
    </row>
    <row r="340" spans="1:28">
      <c r="A340" s="1386"/>
      <c r="B340" s="1387"/>
      <c r="C340" s="1388"/>
      <c r="D340" s="1388"/>
      <c r="E340" s="1388"/>
      <c r="F340" s="1388"/>
      <c r="G340" s="1388"/>
      <c r="H340" s="1388"/>
      <c r="I340" s="1388"/>
      <c r="J340" s="1389"/>
      <c r="K340" s="1390"/>
      <c r="L340" s="1391"/>
      <c r="M340" s="1390"/>
      <c r="N340" s="1391"/>
      <c r="O340" s="1390"/>
      <c r="P340" s="1391"/>
      <c r="Q340" s="1390"/>
      <c r="R340" s="1391"/>
      <c r="S340" s="1390"/>
      <c r="T340" s="1391"/>
      <c r="U340" s="1390"/>
      <c r="V340" s="1391"/>
      <c r="W340" s="1390"/>
      <c r="X340" s="1392"/>
      <c r="Y340" s="1391"/>
      <c r="Z340" s="1393">
        <f t="shared" si="1"/>
        <v>0</v>
      </c>
    </row>
    <row r="341" spans="1:28">
      <c r="A341" s="1386"/>
      <c r="B341" s="1387"/>
      <c r="C341" s="1388"/>
      <c r="D341" s="1388"/>
      <c r="E341" s="1388"/>
      <c r="F341" s="1388"/>
      <c r="G341" s="1388"/>
      <c r="H341" s="1388"/>
      <c r="I341" s="1388"/>
      <c r="J341" s="1389"/>
      <c r="K341" s="1390"/>
      <c r="L341" s="1391"/>
      <c r="M341" s="1390"/>
      <c r="N341" s="1391"/>
      <c r="O341" s="1390"/>
      <c r="P341" s="1391"/>
      <c r="Q341" s="1390"/>
      <c r="R341" s="1391"/>
      <c r="S341" s="1390"/>
      <c r="T341" s="1391"/>
      <c r="U341" s="1390"/>
      <c r="V341" s="1391"/>
      <c r="W341" s="1390"/>
      <c r="X341" s="1392"/>
      <c r="Y341" s="1391"/>
      <c r="Z341" s="1393">
        <f t="shared" si="1"/>
        <v>0</v>
      </c>
    </row>
    <row r="342" spans="1:28">
      <c r="A342" s="1394"/>
      <c r="B342" s="1395"/>
      <c r="C342" s="1396"/>
      <c r="D342" s="1396"/>
      <c r="E342" s="1396"/>
      <c r="F342" s="1396"/>
      <c r="G342" s="1396"/>
      <c r="H342" s="1396"/>
      <c r="I342" s="1396"/>
      <c r="J342" s="1397"/>
      <c r="K342" s="1398"/>
      <c r="L342" s="1399"/>
      <c r="M342" s="1398"/>
      <c r="N342" s="1399"/>
      <c r="O342" s="1398"/>
      <c r="P342" s="1399"/>
      <c r="Q342" s="1398"/>
      <c r="R342" s="1399"/>
      <c r="S342" s="1398"/>
      <c r="T342" s="1399"/>
      <c r="U342" s="1398"/>
      <c r="V342" s="1399"/>
      <c r="W342" s="1398"/>
      <c r="X342" s="1400"/>
      <c r="Y342" s="1399"/>
      <c r="Z342" s="1401">
        <f t="shared" si="1"/>
        <v>0</v>
      </c>
    </row>
    <row r="343" spans="1:28">
      <c r="A343" s="1402" t="s">
        <v>326</v>
      </c>
      <c r="B343" s="1403"/>
      <c r="C343" s="1404"/>
      <c r="D343" s="1404"/>
      <c r="E343" s="1404"/>
      <c r="F343" s="1404"/>
      <c r="G343" s="1404"/>
      <c r="H343" s="1404"/>
      <c r="I343" s="1404"/>
      <c r="J343" s="1404"/>
      <c r="K343" s="1404"/>
      <c r="L343" s="1404"/>
      <c r="M343" s="1404"/>
      <c r="N343" s="1404"/>
      <c r="O343" s="1404"/>
      <c r="P343" s="1404"/>
      <c r="Q343" s="1404"/>
      <c r="R343" s="1404"/>
      <c r="S343" s="1404"/>
      <c r="T343" s="1404"/>
      <c r="U343" s="1404"/>
      <c r="V343" s="1404"/>
      <c r="W343" s="1404"/>
      <c r="X343" s="1404"/>
      <c r="Y343" s="1404"/>
      <c r="Z343" s="1405">
        <f>ROUND(SUM(Z333:Z342),2)</f>
        <v>433.15</v>
      </c>
      <c r="AB343" s="1485">
        <f>+Z343+'[130] MEMORIA ANDEN CALLE 11'!Z275</f>
        <v>525.25</v>
      </c>
    </row>
    <row r="344" spans="1:28">
      <c r="A344" s="1406"/>
      <c r="B344" s="1406"/>
      <c r="C344" s="1406"/>
      <c r="D344" s="1406"/>
      <c r="E344" s="1406"/>
      <c r="F344" s="1406"/>
      <c r="G344" s="1406"/>
      <c r="H344" s="1406"/>
      <c r="I344" s="1406"/>
      <c r="J344" s="1406"/>
      <c r="K344" s="1406"/>
      <c r="L344" s="1406"/>
      <c r="M344" s="1406"/>
      <c r="N344" s="1406"/>
      <c r="O344" s="1406"/>
      <c r="P344" s="1406"/>
      <c r="Q344" s="1406"/>
      <c r="R344" s="1406"/>
      <c r="S344" s="1406"/>
      <c r="T344" s="1406"/>
      <c r="U344" s="1406"/>
      <c r="V344" s="1406"/>
      <c r="W344" s="1406"/>
      <c r="X344" s="1406"/>
      <c r="Y344" s="1407"/>
      <c r="Z344" s="1407"/>
    </row>
    <row r="345" spans="1:28">
      <c r="A345" s="1368" t="s">
        <v>327</v>
      </c>
      <c r="B345" s="1369"/>
      <c r="C345" s="1369"/>
      <c r="D345" s="1369"/>
      <c r="E345" s="1369"/>
      <c r="F345" s="1369"/>
      <c r="G345" s="1369"/>
      <c r="H345" s="1369"/>
      <c r="I345" s="1369"/>
      <c r="J345" s="1369"/>
      <c r="K345" s="1369"/>
      <c r="L345" s="1369"/>
      <c r="M345" s="1369"/>
      <c r="N345" s="1369"/>
      <c r="O345" s="1369"/>
      <c r="P345" s="1369"/>
      <c r="Q345" s="1369"/>
      <c r="R345" s="1369"/>
      <c r="S345" s="1369"/>
      <c r="T345" s="1369"/>
      <c r="U345" s="1369"/>
      <c r="V345" s="1369"/>
      <c r="W345" s="1369"/>
      <c r="X345" s="1369"/>
      <c r="Y345" s="1369"/>
      <c r="Z345" s="1369"/>
    </row>
    <row r="346" spans="1:28">
      <c r="A346" s="1408" t="s">
        <v>328</v>
      </c>
      <c r="B346" s="1356"/>
      <c r="C346" s="1356"/>
      <c r="D346" s="1356"/>
      <c r="E346" s="1356"/>
      <c r="F346" s="1356"/>
      <c r="G346" s="1356"/>
      <c r="H346" s="1356"/>
      <c r="I346" s="1356"/>
      <c r="J346" s="1356"/>
      <c r="K346" s="1356"/>
      <c r="L346" s="1356"/>
      <c r="M346" s="1356"/>
      <c r="N346" s="1356"/>
      <c r="O346" s="1356"/>
      <c r="P346" s="1356"/>
      <c r="Q346" s="1356"/>
      <c r="R346" s="1356"/>
      <c r="S346" s="1356"/>
      <c r="T346" s="1356"/>
      <c r="U346" s="1356"/>
      <c r="V346" s="1356"/>
      <c r="W346" s="1356"/>
      <c r="X346" s="1356"/>
      <c r="Y346" s="1356"/>
      <c r="Z346" s="1356"/>
    </row>
    <row r="347" spans="1:28" ht="12.75" customHeight="1">
      <c r="A347" s="1482"/>
      <c r="B347" s="1409"/>
      <c r="C347" s="1409"/>
      <c r="D347" s="1409"/>
      <c r="E347" s="1409"/>
      <c r="F347" s="1409"/>
      <c r="G347" s="1409"/>
      <c r="H347" s="1409"/>
      <c r="I347" s="1409"/>
      <c r="J347" s="1409"/>
      <c r="K347" s="1409"/>
      <c r="L347" s="1486" t="s">
        <v>343</v>
      </c>
      <c r="M347" s="1486"/>
      <c r="N347" s="1486"/>
      <c r="O347" s="1486"/>
      <c r="P347" s="1409"/>
      <c r="Q347" s="1409"/>
      <c r="R347" s="1409"/>
      <c r="S347" s="1409"/>
      <c r="T347" s="1409"/>
      <c r="U347" s="1409"/>
      <c r="V347" s="1409"/>
      <c r="W347" s="1409"/>
      <c r="X347" s="1409"/>
      <c r="Y347" s="1409"/>
      <c r="Z347" s="1409"/>
    </row>
    <row r="348" spans="1:28" ht="12.75" customHeight="1">
      <c r="A348" s="1413"/>
      <c r="B348" s="1349"/>
      <c r="C348" s="1349"/>
      <c r="D348" s="1349"/>
      <c r="E348" s="1349"/>
      <c r="F348" s="1349"/>
      <c r="G348" s="1349"/>
      <c r="H348" s="1349"/>
      <c r="I348" s="1349"/>
      <c r="J348" s="1349"/>
      <c r="K348" s="1349"/>
      <c r="L348" s="1349"/>
      <c r="M348" s="1349"/>
      <c r="N348" s="1349"/>
      <c r="O348" s="1349"/>
      <c r="P348" s="1349"/>
      <c r="Q348" s="1349"/>
      <c r="R348" s="1349"/>
      <c r="S348" s="1349"/>
      <c r="T348" s="1349"/>
      <c r="U348" s="1349"/>
      <c r="V348" s="1349"/>
      <c r="W348" s="1349"/>
      <c r="X348" s="1349"/>
      <c r="Y348" s="1349"/>
      <c r="Z348" s="1349"/>
    </row>
    <row r="349" spans="1:28" ht="12.75" customHeight="1">
      <c r="A349" s="1413"/>
      <c r="B349" s="1349"/>
      <c r="C349" s="1349"/>
      <c r="D349" s="1349"/>
      <c r="E349" s="1349"/>
      <c r="F349" s="1349"/>
      <c r="G349" s="1349"/>
      <c r="H349" s="1349"/>
      <c r="I349" s="1349"/>
      <c r="J349" s="1349"/>
      <c r="K349" s="1349"/>
      <c r="L349" s="1349"/>
      <c r="M349" s="1349"/>
      <c r="N349" s="1349"/>
      <c r="O349" s="1349"/>
      <c r="P349" s="1349"/>
      <c r="Q349" s="1349"/>
      <c r="R349" s="1349"/>
      <c r="S349" s="1349"/>
      <c r="T349" s="1349"/>
      <c r="U349" s="1349"/>
      <c r="V349" s="1349"/>
      <c r="W349" s="1349"/>
      <c r="X349" s="1349"/>
      <c r="Y349" s="1349"/>
      <c r="Z349" s="1349"/>
    </row>
    <row r="350" spans="1:28" ht="12.75" customHeight="1">
      <c r="A350" s="1410" t="s">
        <v>352</v>
      </c>
      <c r="B350" s="1411"/>
      <c r="C350" s="1411"/>
      <c r="D350" s="1349"/>
      <c r="E350" s="1349"/>
      <c r="F350" s="1349"/>
      <c r="G350" s="1349"/>
      <c r="H350" s="1349"/>
      <c r="I350" s="1349"/>
      <c r="J350" s="1349"/>
      <c r="K350" s="1349"/>
      <c r="L350" s="1349"/>
      <c r="M350" s="1349"/>
      <c r="N350" s="1349"/>
      <c r="O350" s="1349"/>
      <c r="P350" s="1349"/>
      <c r="Q350" s="1349"/>
      <c r="R350" s="1349"/>
      <c r="S350" s="1349"/>
      <c r="T350" s="1349"/>
      <c r="U350" s="1349"/>
      <c r="V350" s="1349"/>
      <c r="W350" s="1349"/>
      <c r="X350" s="1349"/>
      <c r="Y350" s="1349"/>
      <c r="Z350" s="1349"/>
    </row>
    <row r="351" spans="1:28" ht="12.75" customHeight="1">
      <c r="A351" s="1413"/>
      <c r="B351" s="1349"/>
      <c r="C351" s="1349"/>
      <c r="D351" s="1349"/>
      <c r="E351" s="1349"/>
      <c r="F351" s="1349"/>
      <c r="G351" s="1349"/>
      <c r="H351" s="1349"/>
      <c r="I351" s="1349"/>
      <c r="J351" s="1349"/>
      <c r="K351" s="1349"/>
      <c r="L351" s="1349"/>
      <c r="M351" s="1349"/>
      <c r="N351" s="1349"/>
      <c r="O351" s="1349"/>
      <c r="P351" s="1349"/>
      <c r="Q351" s="1349"/>
      <c r="R351" s="1349"/>
      <c r="S351" s="1349"/>
      <c r="T351" s="1349"/>
      <c r="U351" s="1349"/>
      <c r="V351" s="1349"/>
      <c r="W351" s="1349"/>
      <c r="X351" s="1349"/>
      <c r="Y351" s="1349"/>
      <c r="Z351" s="1349"/>
    </row>
    <row r="352" spans="1:28" ht="12.75" customHeight="1">
      <c r="A352" s="1413"/>
      <c r="B352" s="1349"/>
      <c r="C352" s="1349"/>
      <c r="D352" s="1349"/>
      <c r="E352" s="1349"/>
      <c r="F352" s="1349"/>
      <c r="G352" s="1349"/>
      <c r="H352" s="1349"/>
      <c r="I352" s="1349"/>
      <c r="J352" s="1349"/>
      <c r="K352" s="1349"/>
      <c r="L352" s="1349"/>
      <c r="M352" s="1349"/>
      <c r="N352" s="1349"/>
      <c r="O352" s="1349"/>
      <c r="P352" s="1349"/>
      <c r="Q352" s="1349"/>
      <c r="R352" s="1349"/>
      <c r="S352" s="1349"/>
      <c r="T352" s="1349"/>
      <c r="U352" s="1349"/>
      <c r="V352" s="1349"/>
      <c r="W352" s="1349"/>
      <c r="X352" s="1349"/>
      <c r="Y352" s="1349"/>
      <c r="Z352" s="1349"/>
    </row>
    <row r="353" spans="1:26" ht="12.75" customHeight="1">
      <c r="A353" s="1413"/>
      <c r="B353" s="1349"/>
      <c r="C353" s="1349"/>
      <c r="D353" s="1349"/>
      <c r="E353" s="1349"/>
      <c r="F353" s="1349"/>
      <c r="G353" s="1349"/>
      <c r="H353" s="1349"/>
      <c r="I353" s="1349"/>
      <c r="J353" s="1349"/>
      <c r="K353" s="1349"/>
      <c r="L353" s="1349"/>
      <c r="M353" s="1349"/>
      <c r="N353" s="1349"/>
      <c r="O353" s="1349"/>
      <c r="P353" s="1349"/>
      <c r="Q353" s="1349"/>
      <c r="R353" s="1349"/>
      <c r="S353" s="1349"/>
      <c r="T353" s="1349"/>
      <c r="U353" s="1349"/>
      <c r="V353" s="1349"/>
      <c r="W353" s="1349"/>
      <c r="X353" s="1349"/>
      <c r="Y353" s="1349"/>
      <c r="Z353" s="1349"/>
    </row>
    <row r="354" spans="1:26" ht="12.75" customHeight="1">
      <c r="A354" s="1413"/>
      <c r="B354" s="1349"/>
      <c r="C354" s="1349"/>
      <c r="D354" s="1349"/>
      <c r="E354" s="1349"/>
      <c r="F354" s="1349"/>
      <c r="G354" s="1349"/>
      <c r="H354" s="1349"/>
      <c r="I354" s="1349"/>
      <c r="J354" s="1349"/>
      <c r="K354" s="1349"/>
      <c r="L354" s="1349"/>
      <c r="M354" s="1349"/>
      <c r="N354" s="1349"/>
      <c r="O354" s="1349"/>
      <c r="P354" s="1349"/>
      <c r="Q354" s="1349"/>
      <c r="R354" s="1349"/>
      <c r="S354" s="1349"/>
      <c r="T354" s="1349"/>
      <c r="U354" s="1349"/>
      <c r="V354" s="1349"/>
      <c r="W354" s="1349"/>
      <c r="X354" s="1349"/>
      <c r="Y354" s="1349"/>
      <c r="Z354" s="1349"/>
    </row>
    <row r="355" spans="1:26" ht="12.75" customHeight="1">
      <c r="A355" s="1413"/>
      <c r="B355" s="1349"/>
      <c r="C355" s="1349"/>
      <c r="D355" s="1349"/>
      <c r="E355" s="1349"/>
      <c r="F355" s="1349"/>
      <c r="G355" s="1349"/>
      <c r="H355" s="1349"/>
      <c r="I355" s="1349"/>
      <c r="J355" s="1349"/>
      <c r="K355" s="1349"/>
      <c r="L355" s="1349"/>
      <c r="M355" s="1349"/>
      <c r="N355" s="1349"/>
      <c r="O355" s="1349"/>
      <c r="P355" s="1349"/>
      <c r="Q355" s="1349"/>
      <c r="R355" s="1349"/>
      <c r="S355" s="1349"/>
      <c r="T355" s="1349"/>
      <c r="U355" s="1349"/>
      <c r="V355" s="1349"/>
      <c r="W355" s="1349"/>
      <c r="X355" s="1349"/>
      <c r="Y355" s="1349"/>
      <c r="Z355" s="1349"/>
    </row>
    <row r="356" spans="1:26" ht="12.75" customHeight="1">
      <c r="A356" s="1410" t="s">
        <v>329</v>
      </c>
      <c r="B356" s="1411"/>
      <c r="C356" s="1411"/>
      <c r="D356" s="1349"/>
      <c r="E356" s="1349"/>
      <c r="F356" s="1349"/>
      <c r="G356" s="1349"/>
      <c r="H356" s="1349"/>
      <c r="I356" s="1349"/>
      <c r="J356" s="1349"/>
      <c r="K356" s="1349"/>
      <c r="L356" s="1349"/>
      <c r="M356" s="1349"/>
      <c r="N356" s="1349"/>
      <c r="O356" s="1349"/>
      <c r="P356" s="1349"/>
      <c r="Q356" s="1349"/>
      <c r="R356" s="1349"/>
      <c r="S356" s="1349"/>
      <c r="T356" s="1349"/>
      <c r="U356" s="1349"/>
      <c r="V356" s="1349"/>
      <c r="W356" s="1349"/>
      <c r="X356" s="1349"/>
      <c r="Y356" s="1349"/>
      <c r="Z356" s="1349"/>
    </row>
    <row r="357" spans="1:26" ht="12.75" customHeight="1">
      <c r="A357" s="1413"/>
      <c r="B357" s="1349"/>
      <c r="C357" s="1349"/>
      <c r="D357" s="1349"/>
      <c r="E357" s="1349"/>
      <c r="F357" s="1349"/>
      <c r="G357" s="1349"/>
      <c r="H357" s="1349"/>
      <c r="I357" s="1349"/>
      <c r="J357" s="1349"/>
      <c r="K357" s="1349"/>
      <c r="L357" s="1349"/>
      <c r="M357" s="1349"/>
      <c r="N357" s="1349"/>
      <c r="O357" s="1349"/>
      <c r="P357" s="1349"/>
      <c r="Q357" s="1349"/>
      <c r="R357" s="1349"/>
      <c r="S357" s="1349"/>
      <c r="T357" s="1349"/>
      <c r="U357" s="1349"/>
      <c r="V357" s="1349"/>
      <c r="W357" s="1349"/>
      <c r="X357" s="1349"/>
      <c r="Y357" s="1349"/>
      <c r="Z357" s="1349"/>
    </row>
    <row r="358" spans="1:26" ht="12.75" customHeight="1">
      <c r="A358" s="1413"/>
      <c r="B358" s="1349"/>
      <c r="C358" s="1349"/>
      <c r="D358" s="1349"/>
      <c r="E358" s="1349"/>
      <c r="F358" s="1349"/>
      <c r="G358" s="1349"/>
      <c r="H358" s="1349"/>
      <c r="I358" s="1349"/>
      <c r="J358" s="1349"/>
      <c r="K358" s="1349"/>
      <c r="L358" s="1349"/>
      <c r="M358" s="1349"/>
      <c r="N358" s="1349"/>
      <c r="O358" s="1349"/>
      <c r="P358" s="1349"/>
      <c r="Q358" s="1349"/>
      <c r="R358" s="1349"/>
      <c r="S358" s="1349"/>
      <c r="T358" s="1349"/>
      <c r="U358" s="1349"/>
      <c r="V358" s="1349"/>
      <c r="W358" s="1349"/>
      <c r="X358" s="1349"/>
      <c r="Y358" s="1349"/>
      <c r="Z358" s="1349"/>
    </row>
    <row r="359" spans="1:26" ht="12.75" customHeight="1">
      <c r="A359" s="1413"/>
      <c r="B359" s="1349"/>
      <c r="C359" s="1349"/>
      <c r="D359" s="1349"/>
      <c r="E359" s="1349"/>
      <c r="F359" s="1349"/>
      <c r="G359" s="1349"/>
      <c r="H359" s="1349"/>
      <c r="I359" s="1349"/>
      <c r="J359" s="1349"/>
      <c r="K359" s="1349"/>
      <c r="L359" s="1349"/>
      <c r="M359" s="1349"/>
      <c r="N359" s="1349"/>
      <c r="O359" s="1349"/>
      <c r="P359" s="1349"/>
      <c r="Q359" s="1349"/>
      <c r="R359" s="1349"/>
      <c r="S359" s="1349"/>
      <c r="T359" s="1349"/>
      <c r="U359" s="1349"/>
      <c r="V359" s="1349"/>
      <c r="W359" s="1349"/>
      <c r="X359" s="1349"/>
      <c r="Y359" s="1349"/>
      <c r="Z359" s="1349"/>
    </row>
    <row r="360" spans="1:26" ht="12.75" customHeight="1">
      <c r="A360" s="1413"/>
      <c r="B360" s="1349"/>
      <c r="C360" s="1349"/>
      <c r="D360" s="1349"/>
      <c r="E360" s="1349"/>
      <c r="F360" s="1349"/>
      <c r="G360" s="1349"/>
      <c r="H360" s="1349"/>
      <c r="I360" s="1349"/>
      <c r="J360" s="1349"/>
      <c r="K360" s="1349"/>
      <c r="L360" s="1349"/>
      <c r="M360" s="1349"/>
      <c r="N360" s="1349"/>
      <c r="O360" s="1349"/>
      <c r="P360" s="1349"/>
      <c r="Q360" s="1349"/>
      <c r="R360" s="1349"/>
      <c r="S360" s="1349"/>
      <c r="T360" s="1349"/>
      <c r="U360" s="1349"/>
      <c r="V360" s="1349"/>
      <c r="W360" s="1349"/>
      <c r="X360" s="1349"/>
      <c r="Y360" s="1349"/>
      <c r="Z360" s="1349"/>
    </row>
    <row r="361" spans="1:26" ht="12.75" customHeight="1">
      <c r="A361" s="1413"/>
      <c r="B361" s="1349"/>
      <c r="C361" s="1349"/>
      <c r="D361" s="1349"/>
      <c r="E361" s="1349"/>
      <c r="F361" s="1349"/>
      <c r="G361" s="1349"/>
      <c r="H361" s="1349"/>
      <c r="I361" s="1349"/>
      <c r="J361" s="1349"/>
      <c r="K361" s="1349"/>
      <c r="L361" s="1349"/>
      <c r="M361" s="1349"/>
      <c r="N361" s="1349"/>
      <c r="O361" s="1349"/>
      <c r="P361" s="1349"/>
      <c r="Q361" s="1349"/>
      <c r="R361" s="1349"/>
      <c r="S361" s="1349"/>
      <c r="T361" s="1349"/>
      <c r="U361" s="1349"/>
      <c r="V361" s="1349"/>
      <c r="W361" s="1349"/>
      <c r="X361" s="1349"/>
      <c r="Y361" s="1349"/>
      <c r="Z361" s="1349"/>
    </row>
    <row r="362" spans="1:26" ht="12.75" customHeight="1">
      <c r="A362" s="1413"/>
      <c r="B362" s="1349"/>
      <c r="C362" s="1349"/>
      <c r="D362" s="1349"/>
      <c r="E362" s="1349"/>
      <c r="F362" s="1349"/>
      <c r="G362" s="1349"/>
      <c r="H362" s="1349"/>
      <c r="I362" s="1349"/>
      <c r="J362" s="1349"/>
      <c r="K362" s="1349"/>
      <c r="L362" s="1349"/>
      <c r="M362" s="1349"/>
      <c r="N362" s="1349"/>
      <c r="O362" s="1349"/>
      <c r="P362" s="1349"/>
      <c r="Q362" s="1349"/>
      <c r="R362" s="1349"/>
      <c r="S362" s="1349"/>
      <c r="T362" s="1349"/>
      <c r="U362" s="1349"/>
      <c r="V362" s="1349"/>
      <c r="W362" s="1349"/>
      <c r="X362" s="1349"/>
      <c r="Y362" s="1349"/>
      <c r="Z362" s="1349"/>
    </row>
    <row r="363" spans="1:26" ht="12.75" customHeight="1">
      <c r="A363" s="1413"/>
      <c r="B363" s="1349"/>
      <c r="C363" s="1349"/>
      <c r="D363" s="1349"/>
      <c r="E363" s="1349"/>
      <c r="F363" s="1349"/>
      <c r="G363" s="1349"/>
      <c r="H363" s="1349"/>
      <c r="I363" s="1349"/>
      <c r="J363" s="1349"/>
      <c r="K363" s="1349"/>
      <c r="L363" s="1349"/>
      <c r="M363" s="1349"/>
      <c r="N363" s="1349"/>
      <c r="O363" s="1349"/>
      <c r="P363" s="1349"/>
      <c r="Q363" s="1349"/>
      <c r="R363" s="1349"/>
      <c r="S363" s="1349"/>
      <c r="T363" s="1349"/>
      <c r="U363" s="1349"/>
      <c r="V363" s="1349"/>
      <c r="W363" s="1349"/>
      <c r="X363" s="1349"/>
      <c r="Y363" s="1349"/>
      <c r="Z363" s="1349"/>
    </row>
    <row r="364" spans="1:26" ht="12.75" customHeight="1">
      <c r="A364" s="1413"/>
      <c r="B364" s="1349"/>
      <c r="C364" s="1349"/>
      <c r="D364" s="1349"/>
      <c r="E364" s="1349"/>
      <c r="F364" s="1349"/>
      <c r="G364" s="1349"/>
      <c r="H364" s="1349"/>
      <c r="I364" s="1349"/>
      <c r="J364" s="1349"/>
      <c r="K364" s="1349"/>
      <c r="L364" s="1349"/>
      <c r="M364" s="1349"/>
      <c r="N364" s="1349"/>
      <c r="O364" s="1349"/>
      <c r="P364" s="1349"/>
      <c r="Q364" s="1349"/>
      <c r="R364" s="1349"/>
      <c r="S364" s="1349"/>
      <c r="T364" s="1349"/>
      <c r="U364" s="1349"/>
      <c r="V364" s="1349"/>
      <c r="W364" s="1349"/>
      <c r="X364" s="1349"/>
      <c r="Y364" s="1349"/>
      <c r="Z364" s="1349"/>
    </row>
    <row r="365" spans="1:26" ht="12.75" customHeight="1">
      <c r="A365" s="1413"/>
      <c r="B365" s="1349"/>
      <c r="C365" s="1349"/>
      <c r="D365" s="1349"/>
      <c r="E365" s="1349"/>
      <c r="F365" s="1349"/>
      <c r="G365" s="1349"/>
      <c r="H365" s="1349"/>
      <c r="I365" s="1349"/>
      <c r="J365" s="1349"/>
      <c r="K365" s="1349"/>
      <c r="L365" s="1349"/>
      <c r="M365" s="1349"/>
      <c r="N365" s="1349"/>
      <c r="O365" s="1349"/>
      <c r="P365" s="1349"/>
      <c r="Q365" s="1349"/>
      <c r="R365" s="1349"/>
      <c r="S365" s="1349"/>
      <c r="T365" s="1349"/>
      <c r="U365" s="1349"/>
      <c r="V365" s="1349"/>
      <c r="W365" s="1349"/>
      <c r="X365" s="1349"/>
      <c r="Y365" s="1349"/>
      <c r="Z365" s="1349"/>
    </row>
    <row r="366" spans="1:26" ht="12.75" customHeight="1">
      <c r="A366" s="1413"/>
      <c r="B366" s="1349"/>
      <c r="C366" s="1349"/>
      <c r="D366" s="1349"/>
      <c r="E366" s="1349"/>
      <c r="F366" s="1349"/>
      <c r="G366" s="1349"/>
      <c r="H366" s="1349"/>
      <c r="I366" s="1349"/>
      <c r="J366" s="1349"/>
      <c r="K366" s="1349"/>
      <c r="L366" s="1349"/>
      <c r="M366" s="1349"/>
      <c r="N366" s="1349"/>
      <c r="O366" s="1349"/>
      <c r="P366" s="1349"/>
      <c r="Q366" s="1349"/>
      <c r="R366" s="1349"/>
      <c r="S366" s="1349"/>
      <c r="T366" s="1349"/>
      <c r="U366" s="1349"/>
      <c r="V366" s="1349"/>
      <c r="W366" s="1349"/>
      <c r="X366" s="1349"/>
      <c r="Y366" s="1349"/>
      <c r="Z366" s="1349"/>
    </row>
    <row r="367" spans="1:26" ht="12.75" customHeight="1">
      <c r="A367" s="1413"/>
      <c r="B367" s="1349"/>
      <c r="C367" s="1349"/>
      <c r="D367" s="1349"/>
      <c r="E367" s="1349"/>
      <c r="F367" s="1349"/>
      <c r="G367" s="1349"/>
      <c r="H367" s="1349"/>
      <c r="I367" s="1349"/>
      <c r="J367" s="1349"/>
      <c r="K367" s="1349"/>
      <c r="L367" s="1349"/>
      <c r="M367" s="1349"/>
      <c r="N367" s="1349"/>
      <c r="O367" s="1349"/>
      <c r="P367" s="1349"/>
      <c r="Q367" s="1349"/>
      <c r="R367" s="1349"/>
      <c r="S367" s="1349"/>
      <c r="T367" s="1349"/>
      <c r="U367" s="1349"/>
      <c r="V367" s="1349"/>
      <c r="W367" s="1349"/>
      <c r="X367" s="1349"/>
      <c r="Y367" s="1349"/>
      <c r="Z367" s="1349"/>
    </row>
    <row r="368" spans="1:26" ht="12.75" customHeight="1">
      <c r="A368" s="1413"/>
      <c r="B368" s="1349"/>
      <c r="C368" s="1349"/>
      <c r="D368" s="1349"/>
      <c r="E368" s="1349"/>
      <c r="F368" s="1349"/>
      <c r="G368" s="1349"/>
      <c r="H368" s="1349"/>
      <c r="I368" s="1349"/>
      <c r="J368" s="1349"/>
      <c r="K368" s="1349"/>
      <c r="L368" s="1349"/>
      <c r="M368" s="1349"/>
      <c r="N368" s="1349"/>
      <c r="O368" s="1349"/>
      <c r="P368" s="1349"/>
      <c r="Q368" s="1349"/>
      <c r="R368" s="1349"/>
      <c r="S368" s="1349"/>
      <c r="T368" s="1349"/>
      <c r="U368" s="1349"/>
      <c r="V368" s="1349"/>
      <c r="W368" s="1349"/>
      <c r="X368" s="1349"/>
      <c r="Y368" s="1349"/>
      <c r="Z368" s="1349"/>
    </row>
    <row r="369" spans="1:26" ht="12.75" customHeight="1">
      <c r="A369" s="1413"/>
      <c r="B369" s="1349"/>
      <c r="C369" s="1349"/>
      <c r="D369" s="1349"/>
      <c r="E369" s="1349"/>
      <c r="F369" s="1349"/>
      <c r="G369" s="1349"/>
      <c r="H369" s="1349"/>
      <c r="I369" s="1349"/>
      <c r="J369" s="1349"/>
      <c r="K369" s="1349"/>
      <c r="L369" s="1349"/>
      <c r="M369" s="1349"/>
      <c r="N369" s="1349"/>
      <c r="O369" s="1349"/>
      <c r="P369" s="1349"/>
      <c r="Q369" s="1349"/>
      <c r="R369" s="1349"/>
      <c r="S369" s="1349"/>
      <c r="T369" s="1349"/>
      <c r="U369" s="1349"/>
      <c r="V369" s="1349"/>
      <c r="W369" s="1349"/>
      <c r="X369" s="1349"/>
      <c r="Y369" s="1349"/>
      <c r="Z369" s="1349"/>
    </row>
    <row r="370" spans="1:26" ht="12.75" customHeight="1">
      <c r="A370" s="1413"/>
      <c r="B370" s="1349"/>
      <c r="C370" s="1349"/>
      <c r="D370" s="1349"/>
      <c r="E370" s="1349"/>
      <c r="F370" s="1349"/>
      <c r="G370" s="1349"/>
      <c r="H370" s="1349"/>
      <c r="I370" s="1349"/>
      <c r="J370" s="1349"/>
      <c r="K370" s="1349"/>
      <c r="L370" s="1349"/>
      <c r="M370" s="1349"/>
      <c r="N370" s="1349"/>
      <c r="O370" s="1349"/>
      <c r="P370" s="1349"/>
      <c r="Q370" s="1349"/>
      <c r="R370" s="1349"/>
      <c r="S370" s="1349"/>
      <c r="T370" s="1349"/>
      <c r="U370" s="1349"/>
      <c r="V370" s="1349"/>
      <c r="W370" s="1349"/>
      <c r="X370" s="1349"/>
      <c r="Y370" s="1349"/>
      <c r="Z370" s="1349"/>
    </row>
    <row r="371" spans="1:26" ht="12.75" customHeight="1">
      <c r="A371" s="1413"/>
      <c r="B371" s="1349"/>
      <c r="C371" s="1349"/>
      <c r="D371" s="1349"/>
      <c r="E371" s="1349"/>
      <c r="F371" s="1349"/>
      <c r="G371" s="1349"/>
      <c r="H371" s="1349"/>
      <c r="I371" s="1349"/>
      <c r="J371" s="1349"/>
      <c r="K371" s="1349"/>
      <c r="L371" s="1349"/>
      <c r="M371" s="1349"/>
      <c r="N371" s="1349"/>
      <c r="O371" s="1349"/>
      <c r="P371" s="1349"/>
      <c r="Q371" s="1349"/>
      <c r="R371" s="1349"/>
      <c r="S371" s="1349"/>
      <c r="T371" s="1349"/>
      <c r="U371" s="1349"/>
      <c r="V371" s="1349"/>
      <c r="W371" s="1349"/>
      <c r="X371" s="1349"/>
      <c r="Y371" s="1349"/>
      <c r="Z371" s="1349"/>
    </row>
    <row r="372" spans="1:26" ht="12.75" customHeight="1">
      <c r="A372" s="1413"/>
      <c r="B372" s="1349"/>
      <c r="C372" s="1349"/>
      <c r="D372" s="1349"/>
      <c r="E372" s="1349"/>
      <c r="F372" s="1349"/>
      <c r="G372" s="1349"/>
      <c r="H372" s="1349"/>
      <c r="I372" s="1349"/>
      <c r="J372" s="1349"/>
      <c r="K372" s="1349"/>
      <c r="L372" s="1349"/>
      <c r="M372" s="1349"/>
      <c r="N372" s="1349"/>
      <c r="O372" s="1349"/>
      <c r="P372" s="1349"/>
      <c r="Q372" s="1349"/>
      <c r="R372" s="1349"/>
      <c r="S372" s="1349"/>
      <c r="T372" s="1349"/>
      <c r="U372" s="1349"/>
      <c r="V372" s="1349"/>
      <c r="W372" s="1349"/>
      <c r="X372" s="1349"/>
      <c r="Y372" s="1349"/>
      <c r="Z372" s="1349"/>
    </row>
    <row r="373" spans="1:26" ht="12.75" customHeight="1">
      <c r="A373" s="1414"/>
      <c r="B373" s="1415"/>
      <c r="C373" s="1415"/>
      <c r="D373" s="1415"/>
      <c r="E373" s="1415"/>
      <c r="F373" s="1415"/>
      <c r="G373" s="1415"/>
      <c r="H373" s="1415"/>
      <c r="I373" s="1415"/>
      <c r="J373" s="1415"/>
      <c r="K373" s="1415"/>
      <c r="L373" s="1415"/>
      <c r="M373" s="1415"/>
      <c r="N373" s="1415"/>
      <c r="O373" s="1415"/>
      <c r="P373" s="1415"/>
      <c r="Q373" s="1415"/>
      <c r="R373" s="1415"/>
      <c r="S373" s="1415"/>
      <c r="T373" s="1415"/>
      <c r="U373" s="1415"/>
      <c r="V373" s="1415"/>
      <c r="W373" s="1415"/>
      <c r="X373" s="1415"/>
      <c r="Y373" s="1415"/>
      <c r="Z373" s="1415"/>
    </row>
    <row r="374" spans="1:26">
      <c r="A374" s="1416"/>
      <c r="B374" s="1416"/>
      <c r="C374" s="1416"/>
      <c r="D374" s="1416"/>
      <c r="E374" s="1416"/>
      <c r="F374" s="1416"/>
      <c r="G374" s="1416"/>
      <c r="H374" s="1416"/>
      <c r="I374" s="1416"/>
      <c r="J374" s="1416"/>
      <c r="K374" s="1416"/>
      <c r="L374" s="1416"/>
      <c r="M374" s="1416"/>
      <c r="N374" s="1416"/>
      <c r="O374" s="1416"/>
      <c r="P374" s="1416"/>
      <c r="Q374" s="1416"/>
      <c r="R374" s="1416"/>
      <c r="S374" s="1416"/>
      <c r="T374" s="1416"/>
      <c r="U374" s="1416"/>
      <c r="V374" s="1416"/>
      <c r="W374" s="1416"/>
      <c r="X374" s="1416"/>
      <c r="Y374" s="1416"/>
      <c r="Z374" s="1417"/>
    </row>
    <row r="375" spans="1:26">
      <c r="A375" s="1320" t="s">
        <v>330</v>
      </c>
      <c r="B375" s="1321"/>
      <c r="C375" s="1321"/>
      <c r="D375" s="1321"/>
      <c r="E375" s="1321"/>
      <c r="F375" s="1321"/>
      <c r="G375" s="1321"/>
      <c r="H375" s="1321"/>
      <c r="I375" s="1321"/>
      <c r="J375" s="1321"/>
      <c r="K375" s="1321"/>
      <c r="L375" s="1321"/>
      <c r="M375" s="1321"/>
      <c r="N375" s="1321"/>
      <c r="O375" s="1321"/>
      <c r="P375" s="1321"/>
      <c r="Q375" s="1321"/>
      <c r="R375" s="1321"/>
      <c r="S375" s="1321"/>
      <c r="T375" s="1321"/>
      <c r="U375" s="1321"/>
      <c r="V375" s="1321"/>
      <c r="W375" s="1321"/>
      <c r="X375" s="1321"/>
      <c r="Y375" s="1321"/>
      <c r="Z375" s="1321"/>
    </row>
    <row r="376" spans="1:26">
      <c r="A376" s="1418"/>
      <c r="B376" s="1419"/>
      <c r="C376" s="1419"/>
      <c r="D376" s="1419"/>
      <c r="E376" s="1419"/>
      <c r="F376" s="1419"/>
      <c r="G376" s="1419"/>
      <c r="H376" s="1419"/>
      <c r="I376" s="1419"/>
      <c r="J376" s="1419"/>
      <c r="K376" s="1419"/>
      <c r="L376" s="1419"/>
      <c r="M376" s="1419"/>
      <c r="N376" s="1419"/>
      <c r="O376" s="1419"/>
      <c r="P376" s="1419"/>
      <c r="Q376" s="1419"/>
      <c r="R376" s="1419"/>
      <c r="S376" s="1419"/>
      <c r="T376" s="1419"/>
      <c r="U376" s="1419"/>
      <c r="V376" s="1419"/>
      <c r="W376" s="1419"/>
      <c r="X376" s="1419"/>
      <c r="Y376" s="1419"/>
      <c r="Z376" s="1419"/>
    </row>
    <row r="377" spans="1:26">
      <c r="A377" s="1420"/>
      <c r="B377" s="1421"/>
      <c r="C377" s="1421"/>
      <c r="D377" s="1421"/>
      <c r="E377" s="1421"/>
      <c r="F377" s="1421"/>
      <c r="G377" s="1421"/>
      <c r="H377" s="1421"/>
      <c r="I377" s="1421"/>
      <c r="J377" s="1421"/>
      <c r="K377" s="1421"/>
      <c r="L377" s="1421"/>
      <c r="M377" s="1421"/>
      <c r="N377" s="1421"/>
      <c r="O377" s="1421"/>
      <c r="P377" s="1421"/>
      <c r="Q377" s="1421"/>
      <c r="R377" s="1421"/>
      <c r="S377" s="1421"/>
      <c r="T377" s="1421"/>
      <c r="U377" s="1421"/>
      <c r="V377" s="1421"/>
      <c r="W377" s="1421"/>
      <c r="X377" s="1421"/>
      <c r="Y377" s="1421"/>
      <c r="Z377" s="1421"/>
    </row>
    <row r="378" spans="1:26">
      <c r="A378" s="1422"/>
      <c r="B378" s="1423"/>
      <c r="C378" s="1423"/>
      <c r="D378" s="1423"/>
      <c r="E378" s="1423"/>
      <c r="F378" s="1423"/>
      <c r="G378" s="1423"/>
      <c r="H378" s="1423"/>
      <c r="I378" s="1423"/>
      <c r="J378" s="1423"/>
      <c r="K378" s="1423"/>
      <c r="L378" s="1423"/>
      <c r="M378" s="1423"/>
      <c r="N378" s="1423"/>
      <c r="O378" s="1423"/>
      <c r="P378" s="1423"/>
      <c r="Q378" s="1423"/>
      <c r="R378" s="1423"/>
      <c r="S378" s="1423"/>
      <c r="T378" s="1423"/>
      <c r="U378" s="1423"/>
      <c r="V378" s="1423"/>
      <c r="W378" s="1423"/>
      <c r="X378" s="1423"/>
      <c r="Y378" s="1423"/>
      <c r="Z378" s="1423"/>
    </row>
    <row r="379" spans="1:26">
      <c r="A379" s="1424"/>
      <c r="B379" s="1425"/>
      <c r="C379" s="1425"/>
      <c r="D379" s="1425"/>
      <c r="E379" s="1425"/>
      <c r="F379" s="1425"/>
      <c r="G379" s="1425"/>
      <c r="H379" s="1425"/>
      <c r="I379" s="1425"/>
      <c r="J379" s="1425"/>
      <c r="K379" s="1425"/>
      <c r="L379" s="1425"/>
      <c r="M379" s="1425"/>
      <c r="N379" s="1425"/>
      <c r="O379" s="1425"/>
      <c r="P379" s="1425"/>
      <c r="Q379" s="1425"/>
      <c r="R379" s="1425"/>
      <c r="S379" s="1425"/>
      <c r="T379" s="1425"/>
      <c r="U379" s="1425"/>
      <c r="V379" s="1425"/>
      <c r="W379" s="1425"/>
      <c r="X379" s="1425"/>
      <c r="Y379" s="1425"/>
      <c r="Z379" s="1426"/>
    </row>
    <row r="380" spans="1:26">
      <c r="A380" s="1427"/>
      <c r="B380" s="1428" t="s">
        <v>331</v>
      </c>
      <c r="C380" s="1428"/>
      <c r="D380" s="1428"/>
      <c r="E380" s="1428"/>
      <c r="F380" s="1428"/>
      <c r="G380" s="1428"/>
      <c r="H380" s="1429"/>
      <c r="I380" s="1429"/>
      <c r="J380" s="1429"/>
      <c r="K380" s="1428" t="s">
        <v>332</v>
      </c>
      <c r="L380" s="1428"/>
      <c r="M380" s="1428"/>
      <c r="N380" s="1428"/>
      <c r="O380" s="1428"/>
      <c r="P380" s="1428"/>
      <c r="Q380" s="1428"/>
      <c r="R380" s="1429"/>
      <c r="S380" s="1429"/>
      <c r="T380" s="1428"/>
      <c r="U380" s="1428"/>
      <c r="V380" s="1428"/>
      <c r="W380" s="1428"/>
      <c r="X380" s="1428"/>
      <c r="Y380" s="1428"/>
      <c r="Z380" s="1428"/>
    </row>
    <row r="381" spans="1:26">
      <c r="A381" s="1427"/>
      <c r="B381" s="1430"/>
      <c r="C381" s="1429"/>
      <c r="D381" s="1429"/>
      <c r="E381" s="1429"/>
      <c r="F381" s="1429"/>
      <c r="G381" s="1429"/>
      <c r="H381" s="1429"/>
      <c r="I381" s="1429"/>
      <c r="J381" s="1429"/>
      <c r="K381" s="1430"/>
      <c r="L381" s="1430"/>
      <c r="M381" s="1429"/>
      <c r="N381" s="1429"/>
      <c r="O381" s="1429"/>
      <c r="P381" s="1429"/>
      <c r="Q381" s="1429"/>
      <c r="R381" s="1429"/>
      <c r="S381" s="1429"/>
      <c r="T381" s="1430"/>
      <c r="U381" s="1430"/>
      <c r="V381" s="1430"/>
      <c r="W381" s="1429"/>
      <c r="X381" s="1429"/>
      <c r="Y381" s="1429"/>
      <c r="Z381" s="1429"/>
    </row>
    <row r="382" spans="1:26">
      <c r="A382" s="1427"/>
      <c r="B382" s="1430"/>
      <c r="C382" s="1429"/>
      <c r="D382" s="1429"/>
      <c r="E382" s="1429"/>
      <c r="F382" s="1429"/>
      <c r="G382" s="1429"/>
      <c r="H382" s="1429"/>
      <c r="I382" s="1429"/>
      <c r="J382" s="1429"/>
      <c r="K382" s="1430"/>
      <c r="L382" s="1430"/>
      <c r="M382" s="1429"/>
      <c r="N382" s="1429"/>
      <c r="O382" s="1429"/>
      <c r="P382" s="1429"/>
      <c r="Q382" s="1429"/>
      <c r="R382" s="1429"/>
      <c r="S382" s="1429"/>
      <c r="T382" s="1430"/>
      <c r="U382" s="1430"/>
      <c r="V382" s="1430"/>
      <c r="W382" s="1429"/>
      <c r="X382" s="1429"/>
      <c r="Y382" s="1429"/>
      <c r="Z382" s="1429"/>
    </row>
    <row r="383" spans="1:26">
      <c r="A383" s="1427"/>
      <c r="B383" s="1430"/>
      <c r="C383" s="1429"/>
      <c r="D383" s="1429"/>
      <c r="E383" s="1429"/>
      <c r="F383" s="1429"/>
      <c r="G383" s="1429"/>
      <c r="H383" s="1429"/>
      <c r="I383" s="1429"/>
      <c r="J383" s="1429"/>
      <c r="K383" s="1430"/>
      <c r="L383" s="1430"/>
      <c r="M383" s="1429"/>
      <c r="N383" s="1429"/>
      <c r="O383" s="1429"/>
      <c r="P383" s="1429"/>
      <c r="Q383" s="1429"/>
      <c r="R383" s="1429"/>
      <c r="S383" s="1429"/>
      <c r="T383" s="1430"/>
      <c r="U383" s="1430"/>
      <c r="V383" s="1430"/>
      <c r="W383" s="1429"/>
      <c r="X383" s="1429"/>
      <c r="Y383" s="1429"/>
      <c r="Z383" s="1429"/>
    </row>
    <row r="384" spans="1:26">
      <c r="A384" s="1431"/>
      <c r="B384" s="1432" t="s">
        <v>333</v>
      </c>
      <c r="C384" s="1433"/>
      <c r="D384" s="1433"/>
      <c r="E384" s="1433"/>
      <c r="F384" s="1433"/>
      <c r="G384" s="1433"/>
      <c r="H384" s="1433"/>
      <c r="I384" s="1434"/>
      <c r="J384" s="1435"/>
      <c r="K384" s="1432" t="s">
        <v>333</v>
      </c>
      <c r="L384" s="1436"/>
      <c r="M384" s="1433"/>
      <c r="N384" s="1433"/>
      <c r="O384" s="1433"/>
      <c r="P384" s="1433"/>
      <c r="Q384" s="1433"/>
      <c r="R384" s="1433"/>
      <c r="S384" s="1435"/>
      <c r="T384" s="1437"/>
      <c r="U384" s="1438"/>
      <c r="V384" s="1438"/>
      <c r="W384" s="1439"/>
      <c r="X384" s="1439"/>
      <c r="Y384" s="1439"/>
      <c r="Z384" s="1439"/>
    </row>
    <row r="385" spans="1:26">
      <c r="A385" s="1431"/>
      <c r="B385" s="1437" t="str">
        <f>CONCATENATE("Nombre: ",F321)</f>
        <v xml:space="preserve">Nombre: </v>
      </c>
      <c r="C385" s="1439"/>
      <c r="D385" s="1439"/>
      <c r="E385" s="1439"/>
      <c r="F385" s="1439"/>
      <c r="G385" s="1439"/>
      <c r="H385" s="1439"/>
      <c r="I385" s="1435"/>
      <c r="J385" s="1435"/>
      <c r="K385" s="1437" t="s">
        <v>334</v>
      </c>
      <c r="L385" s="1438"/>
      <c r="M385" s="1439"/>
      <c r="N385" s="1439"/>
      <c r="O385" s="1439"/>
      <c r="P385" s="1439"/>
      <c r="Q385" s="1439"/>
      <c r="R385" s="1439"/>
      <c r="S385" s="1435"/>
      <c r="T385" s="1437"/>
      <c r="U385" s="1438"/>
      <c r="V385" s="1438"/>
      <c r="W385" s="1439"/>
      <c r="X385" s="1439"/>
      <c r="Y385" s="1439"/>
      <c r="Z385" s="1439"/>
    </row>
    <row r="386" spans="1:26">
      <c r="A386" s="1440"/>
      <c r="B386" s="1432" t="str">
        <f>CONCATENATE("Rep. Legal: ",U321)</f>
        <v xml:space="preserve">Rep. Legal: </v>
      </c>
      <c r="C386" s="1432"/>
      <c r="D386" s="1432"/>
      <c r="E386" s="1432"/>
      <c r="F386" s="1432"/>
      <c r="G386" s="1432"/>
      <c r="H386" s="1432"/>
      <c r="I386" s="1441"/>
      <c r="J386" s="1434"/>
      <c r="K386" s="1432">
        <f>+U322</f>
        <v>0</v>
      </c>
      <c r="L386" s="1436"/>
      <c r="M386" s="1436"/>
      <c r="N386" s="1436"/>
      <c r="O386" s="1436"/>
      <c r="P386" s="1436"/>
      <c r="Q386" s="1436"/>
      <c r="R386" s="1436"/>
      <c r="S386" s="1442"/>
      <c r="T386" s="1432"/>
      <c r="U386" s="1432"/>
      <c r="V386" s="1432"/>
      <c r="W386" s="1432"/>
      <c r="X386" s="1432"/>
      <c r="Y386" s="1432"/>
      <c r="Z386" s="1432"/>
    </row>
    <row r="387" spans="1:26">
      <c r="A387" s="1295"/>
      <c r="B387" s="1295"/>
      <c r="C387" s="1295"/>
      <c r="D387" s="1295"/>
      <c r="E387" s="1295"/>
      <c r="F387" s="1297" t="s">
        <v>336</v>
      </c>
      <c r="G387" s="1297"/>
      <c r="H387" s="1297"/>
      <c r="I387" s="1297"/>
      <c r="J387" s="1297"/>
      <c r="K387" s="1297"/>
      <c r="L387" s="1297"/>
      <c r="M387" s="1297"/>
      <c r="N387" s="1297"/>
      <c r="O387" s="1297"/>
      <c r="P387" s="1297"/>
      <c r="Q387" s="1297"/>
      <c r="R387" s="1297"/>
      <c r="S387" s="1297"/>
      <c r="T387" s="1297"/>
      <c r="U387" s="1297"/>
      <c r="V387" s="1297"/>
      <c r="W387" s="1298"/>
      <c r="X387" s="1299" t="s">
        <v>292</v>
      </c>
      <c r="Y387" s="1299"/>
      <c r="Z387" s="1299"/>
    </row>
    <row r="388" spans="1:26">
      <c r="A388" s="1295"/>
      <c r="B388" s="1295"/>
      <c r="C388" s="1295"/>
      <c r="D388" s="1295"/>
      <c r="E388" s="1295"/>
      <c r="F388" s="1302"/>
      <c r="G388" s="1302"/>
      <c r="H388" s="1302"/>
      <c r="I388" s="1302"/>
      <c r="J388" s="1302"/>
      <c r="K388" s="1302"/>
      <c r="L388" s="1302"/>
      <c r="M388" s="1302"/>
      <c r="N388" s="1302"/>
      <c r="O388" s="1302"/>
      <c r="P388" s="1302"/>
      <c r="Q388" s="1302"/>
      <c r="R388" s="1302"/>
      <c r="S388" s="1302"/>
      <c r="T388" s="1302"/>
      <c r="U388" s="1302"/>
      <c r="V388" s="1302"/>
      <c r="W388" s="1303"/>
      <c r="X388" s="1299"/>
      <c r="Y388" s="1299"/>
      <c r="Z388" s="1299"/>
    </row>
    <row r="389" spans="1:26">
      <c r="A389" s="1295"/>
      <c r="B389" s="1295"/>
      <c r="C389" s="1295"/>
      <c r="D389" s="1295"/>
      <c r="E389" s="1295"/>
      <c r="F389" s="1302"/>
      <c r="G389" s="1302"/>
      <c r="H389" s="1302"/>
      <c r="I389" s="1302"/>
      <c r="J389" s="1302"/>
      <c r="K389" s="1302"/>
      <c r="L389" s="1302"/>
      <c r="M389" s="1302"/>
      <c r="N389" s="1302"/>
      <c r="O389" s="1302"/>
      <c r="P389" s="1302"/>
      <c r="Q389" s="1302"/>
      <c r="R389" s="1302"/>
      <c r="S389" s="1302"/>
      <c r="T389" s="1302"/>
      <c r="U389" s="1302"/>
      <c r="V389" s="1302"/>
      <c r="W389" s="1303"/>
      <c r="X389" s="1299" t="s">
        <v>293</v>
      </c>
      <c r="Y389" s="1299"/>
      <c r="Z389" s="1299"/>
    </row>
    <row r="390" spans="1:26">
      <c r="A390" s="1295"/>
      <c r="B390" s="1295"/>
      <c r="C390" s="1295"/>
      <c r="D390" s="1295"/>
      <c r="E390" s="1295"/>
      <c r="F390" s="1305"/>
      <c r="G390" s="1305"/>
      <c r="H390" s="1305"/>
      <c r="I390" s="1305"/>
      <c r="J390" s="1305"/>
      <c r="K390" s="1305"/>
      <c r="L390" s="1305"/>
      <c r="M390" s="1305"/>
      <c r="N390" s="1305"/>
      <c r="O390" s="1305"/>
      <c r="P390" s="1305"/>
      <c r="Q390" s="1305"/>
      <c r="R390" s="1305"/>
      <c r="S390" s="1305"/>
      <c r="T390" s="1305"/>
      <c r="U390" s="1305"/>
      <c r="V390" s="1305"/>
      <c r="W390" s="1306"/>
      <c r="X390" s="1299"/>
      <c r="Y390" s="1299"/>
      <c r="Z390" s="1299"/>
    </row>
    <row r="391" spans="1:26">
      <c r="A391" s="1295"/>
      <c r="B391" s="1295"/>
      <c r="C391" s="1295"/>
      <c r="D391" s="1295"/>
      <c r="E391" s="1295"/>
      <c r="F391" s="1308"/>
      <c r="G391" s="1308"/>
      <c r="H391" s="1308"/>
      <c r="I391" s="1308"/>
      <c r="J391" s="1308"/>
      <c r="K391" s="1308"/>
      <c r="L391" s="1308"/>
      <c r="M391" s="1308"/>
      <c r="N391" s="1308"/>
      <c r="O391" s="1308"/>
      <c r="P391" s="1308"/>
      <c r="Q391" s="1308"/>
      <c r="R391" s="1308"/>
      <c r="S391" s="1308"/>
      <c r="T391" s="1308"/>
      <c r="U391" s="1309"/>
      <c r="V391" s="1309"/>
      <c r="W391" s="1309"/>
      <c r="X391" s="1309"/>
      <c r="Y391" s="1308"/>
      <c r="Z391" s="1308"/>
    </row>
    <row r="392" spans="1:26" ht="15.6">
      <c r="A392" s="1295"/>
      <c r="B392" s="1295"/>
      <c r="C392" s="1295"/>
      <c r="D392" s="1295"/>
      <c r="E392" s="1295"/>
      <c r="F392" s="1571"/>
      <c r="G392" s="1311"/>
      <c r="H392" s="1311"/>
      <c r="I392" s="1311"/>
      <c r="J392" s="1311"/>
      <c r="K392" s="1311"/>
      <c r="L392" s="1311"/>
      <c r="M392" s="1311"/>
      <c r="N392" s="1311"/>
      <c r="O392" s="1311"/>
      <c r="P392" s="1311"/>
      <c r="Q392" s="1311"/>
      <c r="R392" s="1311"/>
      <c r="S392" s="1312"/>
      <c r="T392" s="1313" t="s">
        <v>294</v>
      </c>
      <c r="U392" s="1313"/>
      <c r="V392" s="1314"/>
      <c r="W392" s="1315"/>
      <c r="X392" s="1315"/>
      <c r="Y392" s="1315"/>
      <c r="Z392" s="1316"/>
    </row>
    <row r="393" spans="1:26">
      <c r="A393" s="1295"/>
      <c r="B393" s="1295"/>
      <c r="C393" s="1295"/>
      <c r="D393" s="1295"/>
      <c r="E393" s="1295"/>
      <c r="F393" s="1308"/>
      <c r="G393" s="1308"/>
      <c r="H393" s="1308"/>
      <c r="I393" s="1308"/>
      <c r="J393" s="1308"/>
      <c r="K393" s="1308"/>
      <c r="L393" s="1308"/>
      <c r="M393" s="1308"/>
      <c r="N393" s="1308"/>
      <c r="O393" s="1308"/>
      <c r="P393" s="1308"/>
      <c r="Q393" s="1308"/>
      <c r="R393" s="1308"/>
      <c r="S393" s="1308"/>
      <c r="T393" s="1308"/>
      <c r="U393" s="1309"/>
      <c r="V393" s="1309"/>
      <c r="W393" s="1309"/>
      <c r="X393" s="1309"/>
      <c r="Y393" s="1308"/>
      <c r="Z393" s="1308"/>
    </row>
    <row r="394" spans="1:26">
      <c r="A394" s="1499" t="s">
        <v>295</v>
      </c>
      <c r="B394" s="1329"/>
      <c r="C394" s="1329"/>
      <c r="D394" s="1329"/>
      <c r="E394" s="1329"/>
      <c r="F394" s="1329"/>
      <c r="G394" s="1329"/>
      <c r="H394" s="1329"/>
      <c r="I394" s="1329"/>
      <c r="J394" s="1329"/>
      <c r="K394" s="1329"/>
      <c r="L394" s="1329"/>
      <c r="M394" s="1329"/>
      <c r="N394" s="1329"/>
      <c r="O394" s="1329"/>
      <c r="P394" s="1329"/>
      <c r="Q394" s="1329"/>
      <c r="R394" s="1329"/>
      <c r="S394" s="1329"/>
      <c r="T394" s="1329"/>
      <c r="U394" s="1329"/>
      <c r="V394" s="1329"/>
      <c r="W394" s="1329"/>
      <c r="X394" s="1329"/>
      <c r="Y394" s="1329"/>
      <c r="Z394" s="1330"/>
    </row>
    <row r="395" spans="1:26">
      <c r="A395" s="1323" t="s">
        <v>296</v>
      </c>
      <c r="B395" s="1323"/>
      <c r="C395" s="1323"/>
      <c r="D395" s="1323"/>
      <c r="E395" s="1323"/>
      <c r="F395" s="1324"/>
      <c r="G395" s="1324"/>
      <c r="H395" s="1324"/>
      <c r="I395" s="1324"/>
      <c r="J395" s="1324"/>
      <c r="K395" s="1324"/>
      <c r="L395" s="1325" t="s">
        <v>297</v>
      </c>
      <c r="M395" s="1325"/>
      <c r="N395" s="1325"/>
      <c r="O395" s="1326"/>
      <c r="P395" s="1327"/>
      <c r="Q395" s="1327"/>
      <c r="R395" s="1327"/>
      <c r="S395" s="1327"/>
      <c r="T395" s="1325" t="s">
        <v>298</v>
      </c>
      <c r="U395" s="1325"/>
      <c r="V395" s="1325"/>
      <c r="W395" s="1325"/>
      <c r="X395" s="1328"/>
      <c r="Y395" s="1329"/>
      <c r="Z395" s="1330"/>
    </row>
    <row r="396" spans="1:26">
      <c r="A396" s="1331" t="s">
        <v>299</v>
      </c>
      <c r="B396" s="1332"/>
      <c r="C396" s="1332"/>
      <c r="D396" s="1332"/>
      <c r="E396" s="1333"/>
      <c r="F396" s="1334" t="s">
        <v>343</v>
      </c>
      <c r="G396" s="1335"/>
      <c r="H396" s="1335"/>
      <c r="I396" s="1335"/>
      <c r="J396" s="1335"/>
      <c r="K396" s="1335"/>
      <c r="L396" s="1335"/>
      <c r="M396" s="1335"/>
      <c r="N396" s="1335"/>
      <c r="O396" s="1335"/>
      <c r="P396" s="1335"/>
      <c r="Q396" s="1335"/>
      <c r="R396" s="1335"/>
      <c r="S396" s="1335"/>
      <c r="T396" s="1335"/>
      <c r="U396" s="1335"/>
      <c r="V396" s="1335"/>
      <c r="W396" s="1335"/>
      <c r="X396" s="1335"/>
      <c r="Y396" s="1335"/>
      <c r="Z396" s="1336"/>
    </row>
    <row r="397" spans="1:26">
      <c r="A397" s="1337"/>
      <c r="B397" s="1338"/>
      <c r="C397" s="1338"/>
      <c r="D397" s="1338"/>
      <c r="E397" s="1339"/>
      <c r="F397" s="1340"/>
      <c r="G397" s="1341"/>
      <c r="H397" s="1341"/>
      <c r="I397" s="1341"/>
      <c r="J397" s="1341"/>
      <c r="K397" s="1341"/>
      <c r="L397" s="1341"/>
      <c r="M397" s="1341"/>
      <c r="N397" s="1341"/>
      <c r="O397" s="1341"/>
      <c r="P397" s="1341"/>
      <c r="Q397" s="1341"/>
      <c r="R397" s="1341"/>
      <c r="S397" s="1341"/>
      <c r="T397" s="1341"/>
      <c r="U397" s="1341"/>
      <c r="V397" s="1341"/>
      <c r="W397" s="1341"/>
      <c r="X397" s="1341"/>
      <c r="Y397" s="1341"/>
      <c r="Z397" s="1342"/>
    </row>
    <row r="398" spans="1:26">
      <c r="A398" s="1343" t="s">
        <v>301</v>
      </c>
      <c r="B398" s="1343"/>
      <c r="C398" s="1343"/>
      <c r="D398" s="1343"/>
      <c r="E398" s="1343"/>
      <c r="F398" s="1324"/>
      <c r="G398" s="1324"/>
      <c r="H398" s="1324"/>
      <c r="I398" s="1324"/>
      <c r="J398" s="1324"/>
      <c r="K398" s="1324"/>
      <c r="L398" s="1324"/>
      <c r="M398" s="1324"/>
      <c r="N398" s="1324"/>
      <c r="O398" s="1324"/>
      <c r="P398" s="1324"/>
      <c r="Q398" s="1324"/>
      <c r="R398" s="1324"/>
      <c r="S398" s="1344" t="s">
        <v>302</v>
      </c>
      <c r="T398" s="1345"/>
      <c r="U398" s="1346"/>
      <c r="V398" s="1347"/>
      <c r="W398" s="1347"/>
      <c r="X398" s="1347"/>
      <c r="Y398" s="1347"/>
      <c r="Z398" s="1348"/>
    </row>
    <row r="399" spans="1:26">
      <c r="A399" s="1343" t="s">
        <v>303</v>
      </c>
      <c r="B399" s="1343"/>
      <c r="C399" s="1343"/>
      <c r="D399" s="1343"/>
      <c r="E399" s="1343"/>
      <c r="F399" s="1324"/>
      <c r="G399" s="1324"/>
      <c r="H399" s="1324"/>
      <c r="I399" s="1324"/>
      <c r="J399" s="1324"/>
      <c r="K399" s="1324"/>
      <c r="L399" s="1324"/>
      <c r="M399" s="1324"/>
      <c r="N399" s="1324"/>
      <c r="O399" s="1324"/>
      <c r="P399" s="1324"/>
      <c r="Q399" s="1324"/>
      <c r="R399" s="1324"/>
      <c r="S399" s="1344" t="s">
        <v>304</v>
      </c>
      <c r="T399" s="1345"/>
      <c r="U399" s="1346"/>
      <c r="V399" s="1347"/>
      <c r="W399" s="1347"/>
      <c r="X399" s="1347"/>
      <c r="Y399" s="1347"/>
      <c r="Z399" s="1348"/>
    </row>
    <row r="400" spans="1:26">
      <c r="A400" s="1349"/>
      <c r="B400" s="1349"/>
      <c r="C400" s="1349"/>
      <c r="D400" s="1349"/>
      <c r="E400" s="1349"/>
      <c r="F400" s="1350"/>
      <c r="G400" s="1350"/>
      <c r="H400" s="1350"/>
      <c r="I400" s="1350"/>
      <c r="J400" s="1350"/>
      <c r="K400" s="1350"/>
      <c r="L400" s="1350"/>
      <c r="M400" s="1350"/>
      <c r="N400" s="1350"/>
      <c r="O400" s="1350"/>
      <c r="P400" s="1350"/>
      <c r="Q400" s="1350"/>
      <c r="R400" s="1350"/>
      <c r="S400" s="1350"/>
      <c r="T400" s="1350"/>
      <c r="U400" s="1350"/>
      <c r="V400" s="1350"/>
      <c r="W400" s="1350"/>
      <c r="X400" s="1350"/>
      <c r="Y400" s="1350"/>
      <c r="Z400" s="1351"/>
    </row>
    <row r="401" spans="1:26">
      <c r="A401" s="1499" t="s">
        <v>305</v>
      </c>
      <c r="B401" s="1329"/>
      <c r="C401" s="1329"/>
      <c r="D401" s="1329"/>
      <c r="E401" s="1329"/>
      <c r="F401" s="1329"/>
      <c r="G401" s="1329"/>
      <c r="H401" s="1329"/>
      <c r="I401" s="1329"/>
      <c r="J401" s="1329"/>
      <c r="K401" s="1329"/>
      <c r="L401" s="1329"/>
      <c r="M401" s="1329"/>
      <c r="N401" s="1329"/>
      <c r="O401" s="1329"/>
      <c r="P401" s="1329"/>
      <c r="Q401" s="1329"/>
      <c r="R401" s="1329"/>
      <c r="S401" s="1329"/>
      <c r="T401" s="1329"/>
      <c r="U401" s="1329"/>
      <c r="V401" s="1329"/>
      <c r="W401" s="1329"/>
      <c r="X401" s="1329"/>
      <c r="Y401" s="1329"/>
      <c r="Z401" s="1330"/>
    </row>
    <row r="402" spans="1:26">
      <c r="A402" s="1500" t="s">
        <v>306</v>
      </c>
      <c r="B402" s="1501"/>
      <c r="C402" s="1502"/>
      <c r="D402" s="1503" t="s">
        <v>69</v>
      </c>
      <c r="E402" s="1504"/>
      <c r="F402" s="1504"/>
      <c r="G402" s="1504"/>
      <c r="H402" s="1504"/>
      <c r="I402" s="1504"/>
      <c r="J402" s="1504"/>
      <c r="K402" s="1504"/>
      <c r="L402" s="1504"/>
      <c r="M402" s="1504"/>
      <c r="N402" s="1504"/>
      <c r="O402" s="1504"/>
      <c r="P402" s="1504"/>
      <c r="Q402" s="1504"/>
      <c r="R402" s="1504"/>
      <c r="S402" s="1504"/>
      <c r="T402" s="1504"/>
      <c r="U402" s="1504"/>
      <c r="V402" s="1504"/>
      <c r="W402" s="1504"/>
      <c r="X402" s="1504"/>
      <c r="Y402" s="1501"/>
      <c r="Z402" s="1505" t="s">
        <v>105</v>
      </c>
    </row>
    <row r="403" spans="1:26">
      <c r="A403" s="1358" t="s">
        <v>346</v>
      </c>
      <c r="B403" s="1359"/>
      <c r="C403" s="1360"/>
      <c r="D403" s="1361" t="s">
        <v>347</v>
      </c>
      <c r="E403" s="1359"/>
      <c r="F403" s="1359"/>
      <c r="G403" s="1359"/>
      <c r="H403" s="1359"/>
      <c r="I403" s="1359"/>
      <c r="J403" s="1359"/>
      <c r="K403" s="1359"/>
      <c r="L403" s="1359"/>
      <c r="M403" s="1359"/>
      <c r="N403" s="1359"/>
      <c r="O403" s="1359"/>
      <c r="P403" s="1359"/>
      <c r="Q403" s="1359"/>
      <c r="R403" s="1359"/>
      <c r="S403" s="1359"/>
      <c r="T403" s="1359"/>
      <c r="U403" s="1359"/>
      <c r="V403" s="1359"/>
      <c r="W403" s="1359"/>
      <c r="X403" s="1359"/>
      <c r="Y403" s="1360"/>
      <c r="Z403" s="1362" t="s">
        <v>123</v>
      </c>
    </row>
    <row r="404" spans="1:26">
      <c r="A404" s="1363"/>
      <c r="B404" s="1364"/>
      <c r="C404" s="1365"/>
      <c r="D404" s="1366"/>
      <c r="E404" s="1364"/>
      <c r="F404" s="1364"/>
      <c r="G404" s="1364"/>
      <c r="H404" s="1364"/>
      <c r="I404" s="1364"/>
      <c r="J404" s="1364"/>
      <c r="K404" s="1364"/>
      <c r="L404" s="1364"/>
      <c r="M404" s="1364"/>
      <c r="N404" s="1364"/>
      <c r="O404" s="1364"/>
      <c r="P404" s="1364"/>
      <c r="Q404" s="1364"/>
      <c r="R404" s="1364"/>
      <c r="S404" s="1364"/>
      <c r="T404" s="1364"/>
      <c r="U404" s="1364"/>
      <c r="V404" s="1364"/>
      <c r="W404" s="1364"/>
      <c r="X404" s="1364"/>
      <c r="Y404" s="1365"/>
      <c r="Z404" s="1367"/>
    </row>
    <row r="405" spans="1:26">
      <c r="A405" s="1350"/>
      <c r="B405" s="1350"/>
      <c r="C405" s="1350"/>
      <c r="D405" s="1350"/>
      <c r="E405" s="1350"/>
      <c r="F405" s="1350"/>
      <c r="G405" s="1350"/>
      <c r="H405" s="1350"/>
      <c r="I405" s="1350"/>
      <c r="J405" s="1350"/>
      <c r="K405" s="1350"/>
      <c r="L405" s="1350"/>
      <c r="M405" s="1350"/>
      <c r="N405" s="1350"/>
      <c r="O405" s="1350"/>
      <c r="P405" s="1350"/>
      <c r="Q405" s="1350"/>
      <c r="R405" s="1350"/>
      <c r="S405" s="1350"/>
      <c r="T405" s="1350"/>
      <c r="U405" s="1350"/>
      <c r="V405" s="1350"/>
      <c r="W405" s="1350"/>
      <c r="X405" s="1350"/>
      <c r="Y405" s="1350"/>
      <c r="Z405" s="1350"/>
    </row>
    <row r="406" spans="1:26">
      <c r="A406" s="1368" t="s">
        <v>309</v>
      </c>
      <c r="B406" s="1369"/>
      <c r="C406" s="1369"/>
      <c r="D406" s="1369"/>
      <c r="E406" s="1369"/>
      <c r="F406" s="1369"/>
      <c r="G406" s="1369"/>
      <c r="H406" s="1369"/>
      <c r="I406" s="1369"/>
      <c r="J406" s="1369"/>
      <c r="K406" s="1369"/>
      <c r="L406" s="1369"/>
      <c r="M406" s="1369"/>
      <c r="N406" s="1369"/>
      <c r="O406" s="1369"/>
      <c r="P406" s="1369"/>
      <c r="Q406" s="1369"/>
      <c r="R406" s="1369"/>
      <c r="S406" s="1369"/>
      <c r="T406" s="1369"/>
      <c r="U406" s="1369"/>
      <c r="V406" s="1369"/>
      <c r="W406" s="1369"/>
      <c r="X406" s="1369"/>
      <c r="Y406" s="1369"/>
      <c r="Z406" s="1369"/>
    </row>
    <row r="407" spans="1:26">
      <c r="A407" s="1507" t="s">
        <v>310</v>
      </c>
      <c r="B407" s="1508" t="s">
        <v>311</v>
      </c>
      <c r="C407" s="1509"/>
      <c r="D407" s="1509"/>
      <c r="E407" s="1509"/>
      <c r="F407" s="1509"/>
      <c r="G407" s="1509"/>
      <c r="H407" s="1509"/>
      <c r="I407" s="1509"/>
      <c r="J407" s="1510"/>
      <c r="K407" s="1511" t="s">
        <v>312</v>
      </c>
      <c r="L407" s="1511"/>
      <c r="M407" s="1511"/>
      <c r="N407" s="1511"/>
      <c r="O407" s="1511"/>
      <c r="P407" s="1511"/>
      <c r="Q407" s="1511"/>
      <c r="R407" s="1511"/>
      <c r="S407" s="1511"/>
      <c r="T407" s="1511"/>
      <c r="U407" s="1511"/>
      <c r="V407" s="1511"/>
      <c r="W407" s="1508" t="s">
        <v>313</v>
      </c>
      <c r="X407" s="1509"/>
      <c r="Y407" s="1510"/>
      <c r="Z407" s="1508" t="s">
        <v>314</v>
      </c>
    </row>
    <row r="408" spans="1:26">
      <c r="A408" s="1512"/>
      <c r="B408" s="1513"/>
      <c r="C408" s="1514"/>
      <c r="D408" s="1514"/>
      <c r="E408" s="1514"/>
      <c r="F408" s="1514"/>
      <c r="G408" s="1514"/>
      <c r="H408" s="1514"/>
      <c r="I408" s="1514"/>
      <c r="J408" s="1515"/>
      <c r="K408" s="1516" t="s">
        <v>315</v>
      </c>
      <c r="L408" s="1516"/>
      <c r="M408" s="1516" t="s">
        <v>316</v>
      </c>
      <c r="N408" s="1516"/>
      <c r="O408" s="1516" t="s">
        <v>317</v>
      </c>
      <c r="P408" s="1516"/>
      <c r="Q408" s="1517" t="s">
        <v>318</v>
      </c>
      <c r="R408" s="1518"/>
      <c r="S408" s="1517" t="s">
        <v>319</v>
      </c>
      <c r="T408" s="1518"/>
      <c r="U408" s="1517" t="s">
        <v>320</v>
      </c>
      <c r="V408" s="1518"/>
      <c r="W408" s="1513"/>
      <c r="X408" s="1514"/>
      <c r="Y408" s="1515"/>
      <c r="Z408" s="1513"/>
    </row>
    <row r="409" spans="1:26">
      <c r="A409" s="1519"/>
      <c r="B409" s="1520"/>
      <c r="C409" s="1521"/>
      <c r="D409" s="1521"/>
      <c r="E409" s="1521"/>
      <c r="F409" s="1521"/>
      <c r="G409" s="1521"/>
      <c r="H409" s="1521"/>
      <c r="I409" s="1521"/>
      <c r="J409" s="1522"/>
      <c r="K409" s="1516" t="s">
        <v>321</v>
      </c>
      <c r="L409" s="1516"/>
      <c r="M409" s="1516" t="s">
        <v>321</v>
      </c>
      <c r="N409" s="1516"/>
      <c r="O409" s="1516" t="s">
        <v>321</v>
      </c>
      <c r="P409" s="1516"/>
      <c r="Q409" s="1517" t="s">
        <v>322</v>
      </c>
      <c r="R409" s="1518"/>
      <c r="S409" s="1517" t="s">
        <v>323</v>
      </c>
      <c r="T409" s="1518"/>
      <c r="U409" s="1517" t="s">
        <v>324</v>
      </c>
      <c r="V409" s="1518"/>
      <c r="W409" s="1520"/>
      <c r="X409" s="1521"/>
      <c r="Y409" s="1522"/>
      <c r="Z409" s="1520"/>
    </row>
    <row r="410" spans="1:26" ht="12" customHeight="1">
      <c r="A410" s="1386"/>
      <c r="B410" s="1576" t="s">
        <v>329</v>
      </c>
      <c r="C410" s="1577"/>
      <c r="D410" s="1577"/>
      <c r="E410" s="1577"/>
      <c r="F410" s="1577"/>
      <c r="G410" s="1577"/>
      <c r="H410" s="1577"/>
      <c r="I410" s="1577"/>
      <c r="J410" s="1578"/>
      <c r="K410" s="1390">
        <v>15.73</v>
      </c>
      <c r="L410" s="1391"/>
      <c r="M410" s="1390" t="s">
        <v>389</v>
      </c>
      <c r="N410" s="1391"/>
      <c r="O410" s="1390"/>
      <c r="P410" s="1391"/>
      <c r="Q410" s="1523"/>
      <c r="R410" s="1524"/>
      <c r="S410" s="1390"/>
      <c r="T410" s="1391"/>
      <c r="U410" s="1390"/>
      <c r="V410" s="1391"/>
      <c r="W410" s="1525"/>
      <c r="X410" s="1527"/>
      <c r="Y410" s="1526"/>
      <c r="Z410" s="1528">
        <f>+K410</f>
        <v>15.73</v>
      </c>
    </row>
    <row r="411" spans="1:26">
      <c r="A411" s="1386"/>
      <c r="B411" s="1529"/>
      <c r="C411" s="1530"/>
      <c r="D411" s="1530"/>
      <c r="E411" s="1530"/>
      <c r="F411" s="1530"/>
      <c r="G411" s="1530"/>
      <c r="H411" s="1530"/>
      <c r="I411" s="1530"/>
      <c r="J411" s="1531"/>
      <c r="K411" s="1390"/>
      <c r="L411" s="1391"/>
      <c r="M411" s="1390"/>
      <c r="N411" s="1391"/>
      <c r="O411" s="1390"/>
      <c r="P411" s="1391"/>
      <c r="Q411" s="1392"/>
      <c r="R411" s="1391"/>
      <c r="S411" s="1390"/>
      <c r="T411" s="1391"/>
      <c r="U411" s="1390"/>
      <c r="V411" s="1391"/>
      <c r="W411" s="1525"/>
      <c r="X411" s="1527"/>
      <c r="Y411" s="1526"/>
      <c r="Z411" s="1528"/>
    </row>
    <row r="412" spans="1:26">
      <c r="A412" s="1386"/>
      <c r="B412" s="1387" t="s">
        <v>352</v>
      </c>
      <c r="C412" s="1388"/>
      <c r="D412" s="1388"/>
      <c r="E412" s="1388"/>
      <c r="F412" s="1388"/>
      <c r="G412" s="1388"/>
      <c r="H412" s="1388"/>
      <c r="I412" s="1388"/>
      <c r="J412" s="1389"/>
      <c r="K412" s="1390">
        <v>15.72</v>
      </c>
      <c r="L412" s="1391"/>
      <c r="M412" s="1390"/>
      <c r="N412" s="1391"/>
      <c r="O412" s="1390"/>
      <c r="P412" s="1391"/>
      <c r="Q412" s="1400"/>
      <c r="R412" s="1399"/>
      <c r="S412" s="1390"/>
      <c r="T412" s="1391"/>
      <c r="U412" s="1390"/>
      <c r="V412" s="1391"/>
      <c r="W412" s="1525"/>
      <c r="X412" s="1527"/>
      <c r="Y412" s="1526"/>
      <c r="Z412" s="1528">
        <f>+K412</f>
        <v>15.72</v>
      </c>
    </row>
    <row r="413" spans="1:26">
      <c r="A413" s="1386"/>
      <c r="B413" s="1387"/>
      <c r="C413" s="1388"/>
      <c r="D413" s="1388"/>
      <c r="E413" s="1388"/>
      <c r="F413" s="1388"/>
      <c r="G413" s="1388"/>
      <c r="H413" s="1388"/>
      <c r="I413" s="1388"/>
      <c r="J413" s="1389"/>
      <c r="K413" s="1525"/>
      <c r="L413" s="1526"/>
      <c r="M413" s="1525"/>
      <c r="N413" s="1527"/>
      <c r="O413" s="1532"/>
      <c r="P413" s="1533"/>
      <c r="Q413" s="1390"/>
      <c r="R413" s="1391"/>
      <c r="S413" s="1392"/>
      <c r="T413" s="1391"/>
      <c r="U413" s="1390"/>
      <c r="V413" s="1391"/>
      <c r="W413" s="1525"/>
      <c r="X413" s="1527"/>
      <c r="Y413" s="1526"/>
      <c r="Z413" s="1528"/>
    </row>
    <row r="414" spans="1:26">
      <c r="A414" s="1386"/>
      <c r="B414" s="1387"/>
      <c r="C414" s="1388"/>
      <c r="D414" s="1388"/>
      <c r="E414" s="1388"/>
      <c r="F414" s="1388"/>
      <c r="G414" s="1388"/>
      <c r="H414" s="1388"/>
      <c r="I414" s="1388"/>
      <c r="J414" s="1389"/>
      <c r="K414" s="1525"/>
      <c r="L414" s="1526"/>
      <c r="M414" s="1525"/>
      <c r="N414" s="1527"/>
      <c r="O414" s="1532"/>
      <c r="P414" s="1533"/>
      <c r="Q414" s="1476"/>
      <c r="R414" s="1473"/>
      <c r="S414" s="1390"/>
      <c r="T414" s="1391"/>
      <c r="U414" s="1390"/>
      <c r="V414" s="1391"/>
      <c r="W414" s="1525"/>
      <c r="X414" s="1527"/>
      <c r="Y414" s="1526"/>
      <c r="Z414" s="1528"/>
    </row>
    <row r="415" spans="1:26">
      <c r="A415" s="1386"/>
      <c r="B415" s="1387"/>
      <c r="C415" s="1388"/>
      <c r="D415" s="1388"/>
      <c r="E415" s="1388"/>
      <c r="F415" s="1388"/>
      <c r="G415" s="1388"/>
      <c r="H415" s="1388"/>
      <c r="I415" s="1388"/>
      <c r="J415" s="1389"/>
      <c r="K415" s="1523"/>
      <c r="L415" s="1524"/>
      <c r="M415" s="1525"/>
      <c r="N415" s="1527"/>
      <c r="O415" s="1532"/>
      <c r="P415" s="1533"/>
      <c r="Q415" s="1392"/>
      <c r="R415" s="1391"/>
      <c r="S415" s="1390"/>
      <c r="T415" s="1391"/>
      <c r="U415" s="1390"/>
      <c r="V415" s="1391"/>
      <c r="W415" s="1525"/>
      <c r="X415" s="1527"/>
      <c r="Y415" s="1526"/>
      <c r="Z415" s="1528"/>
    </row>
    <row r="416" spans="1:26">
      <c r="A416" s="1386"/>
      <c r="B416" s="1387"/>
      <c r="C416" s="1388"/>
      <c r="D416" s="1388"/>
      <c r="E416" s="1388"/>
      <c r="F416" s="1388"/>
      <c r="G416" s="1388"/>
      <c r="H416" s="1388"/>
      <c r="I416" s="1388"/>
      <c r="J416" s="1389"/>
      <c r="K416" s="1525"/>
      <c r="L416" s="1526"/>
      <c r="M416" s="1525"/>
      <c r="N416" s="1527"/>
      <c r="O416" s="1532"/>
      <c r="P416" s="1533"/>
      <c r="Q416" s="1392"/>
      <c r="R416" s="1391"/>
      <c r="S416" s="1390"/>
      <c r="T416" s="1391"/>
      <c r="U416" s="1390"/>
      <c r="V416" s="1391"/>
      <c r="W416" s="1525"/>
      <c r="X416" s="1527"/>
      <c r="Y416" s="1526"/>
      <c r="Z416" s="1528"/>
    </row>
    <row r="417" spans="1:28">
      <c r="A417" s="1386"/>
      <c r="B417" s="1529"/>
      <c r="C417" s="1530"/>
      <c r="D417" s="1530"/>
      <c r="E417" s="1530"/>
      <c r="F417" s="1530"/>
      <c r="G417" s="1530"/>
      <c r="H417" s="1530"/>
      <c r="I417" s="1530"/>
      <c r="J417" s="1531"/>
      <c r="K417" s="1525"/>
      <c r="L417" s="1526"/>
      <c r="M417" s="1525"/>
      <c r="N417" s="1526"/>
      <c r="O417" s="1579"/>
      <c r="P417" s="1580"/>
      <c r="Q417" s="1390"/>
      <c r="R417" s="1391"/>
      <c r="S417" s="1523"/>
      <c r="T417" s="1524"/>
      <c r="U417" s="1390"/>
      <c r="V417" s="1391"/>
      <c r="W417" s="1525"/>
      <c r="X417" s="1527"/>
      <c r="Y417" s="1526"/>
      <c r="Z417" s="1528"/>
    </row>
    <row r="418" spans="1:28">
      <c r="A418" s="1394"/>
      <c r="B418" s="1529"/>
      <c r="C418" s="1530"/>
      <c r="D418" s="1530"/>
      <c r="E418" s="1530"/>
      <c r="F418" s="1530"/>
      <c r="G418" s="1530"/>
      <c r="H418" s="1530"/>
      <c r="I418" s="1530"/>
      <c r="J418" s="1531"/>
      <c r="K418" s="1525"/>
      <c r="L418" s="1526"/>
      <c r="M418" s="1525"/>
      <c r="N418" s="1526"/>
      <c r="O418" s="1525"/>
      <c r="P418" s="1526"/>
      <c r="Q418" s="1390"/>
      <c r="R418" s="1391"/>
      <c r="S418" s="1523"/>
      <c r="T418" s="1524"/>
      <c r="U418" s="1390"/>
      <c r="V418" s="1391"/>
      <c r="W418" s="1525"/>
      <c r="X418" s="1527"/>
      <c r="Y418" s="1526"/>
      <c r="Z418" s="1537"/>
    </row>
    <row r="419" spans="1:28">
      <c r="A419" s="1394"/>
      <c r="B419" s="1581"/>
      <c r="C419" s="1582"/>
      <c r="D419" s="1582"/>
      <c r="E419" s="1582"/>
      <c r="F419" s="1582"/>
      <c r="G419" s="1582"/>
      <c r="H419" s="1582"/>
      <c r="I419" s="1582"/>
      <c r="J419" s="1583"/>
      <c r="K419" s="1525"/>
      <c r="L419" s="1526"/>
      <c r="M419" s="1523"/>
      <c r="N419" s="1524"/>
      <c r="O419" s="1525"/>
      <c r="P419" s="1526"/>
      <c r="Q419" s="1525"/>
      <c r="R419" s="1526"/>
      <c r="S419" s="1525"/>
      <c r="T419" s="1526"/>
      <c r="U419" s="1525"/>
      <c r="V419" s="1526"/>
      <c r="W419" s="1525"/>
      <c r="X419" s="1527"/>
      <c r="Y419" s="1526"/>
      <c r="Z419" s="1537"/>
      <c r="AB419" s="1485">
        <f>+Z422+'[130] MEMORIA ANDEN CALLE 11'!Z336</f>
        <v>95.45</v>
      </c>
    </row>
    <row r="420" spans="1:28">
      <c r="A420" s="1394"/>
      <c r="B420" s="1534"/>
      <c r="C420" s="1535"/>
      <c r="D420" s="1535"/>
      <c r="E420" s="1535"/>
      <c r="F420" s="1535"/>
      <c r="G420" s="1535"/>
      <c r="H420" s="1535"/>
      <c r="I420" s="1535"/>
      <c r="J420" s="1536"/>
      <c r="K420" s="1525"/>
      <c r="L420" s="1526"/>
      <c r="M420" s="1525"/>
      <c r="N420" s="1526"/>
      <c r="O420" s="1525"/>
      <c r="P420" s="1526"/>
      <c r="Q420" s="1525"/>
      <c r="R420" s="1526"/>
      <c r="S420" s="1525"/>
      <c r="T420" s="1526"/>
      <c r="U420" s="1525"/>
      <c r="V420" s="1526"/>
      <c r="W420" s="1525"/>
      <c r="X420" s="1527"/>
      <c r="Y420" s="1526"/>
      <c r="Z420" s="1537"/>
    </row>
    <row r="421" spans="1:28">
      <c r="A421" s="1394"/>
      <c r="B421" s="1534"/>
      <c r="C421" s="1535"/>
      <c r="D421" s="1535"/>
      <c r="E421" s="1535"/>
      <c r="F421" s="1535"/>
      <c r="G421" s="1535"/>
      <c r="H421" s="1535"/>
      <c r="I421" s="1535"/>
      <c r="J421" s="1536"/>
      <c r="K421" s="1525"/>
      <c r="L421" s="1526"/>
      <c r="M421" s="1525"/>
      <c r="N421" s="1526"/>
      <c r="O421" s="1525"/>
      <c r="P421" s="1526"/>
      <c r="Q421" s="1525"/>
      <c r="R421" s="1526"/>
      <c r="S421" s="1525"/>
      <c r="T421" s="1526"/>
      <c r="U421" s="1525"/>
      <c r="V421" s="1526"/>
      <c r="W421" s="1525"/>
      <c r="X421" s="1527"/>
      <c r="Y421" s="1526"/>
      <c r="Z421" s="1537"/>
    </row>
    <row r="422" spans="1:28">
      <c r="A422" s="1538"/>
      <c r="B422" s="1539"/>
      <c r="C422" s="1540"/>
      <c r="D422" s="1540"/>
      <c r="E422" s="1540"/>
      <c r="F422" s="1540"/>
      <c r="G422" s="1540"/>
      <c r="H422" s="1540"/>
      <c r="I422" s="1540"/>
      <c r="J422" s="1540"/>
      <c r="K422" s="1540"/>
      <c r="L422" s="1540"/>
      <c r="M422" s="1540"/>
      <c r="N422" s="1540"/>
      <c r="O422" s="1540"/>
      <c r="P422" s="1540"/>
      <c r="Q422" s="1540"/>
      <c r="R422" s="1540"/>
      <c r="S422" s="1540"/>
      <c r="T422" s="1540"/>
      <c r="U422" s="1540"/>
      <c r="V422" s="1540"/>
      <c r="W422" s="1540"/>
      <c r="X422" s="1540"/>
      <c r="Y422" s="1540"/>
      <c r="Z422" s="1541">
        <f>ROUND(SUM(Z410:Z421),2)</f>
        <v>31.45</v>
      </c>
    </row>
    <row r="423" spans="1:28">
      <c r="A423" s="1406"/>
      <c r="B423" s="1406"/>
      <c r="C423" s="1406"/>
      <c r="D423" s="1406"/>
      <c r="E423" s="1406"/>
      <c r="F423" s="1406"/>
      <c r="G423" s="1406"/>
      <c r="H423" s="1406"/>
      <c r="I423" s="1406"/>
      <c r="J423" s="1406"/>
      <c r="K423" s="1406"/>
      <c r="L423" s="1406"/>
      <c r="M423" s="1406"/>
      <c r="N423" s="1406"/>
      <c r="O423" s="1406"/>
      <c r="P423" s="1406"/>
      <c r="Q423" s="1406"/>
      <c r="R423" s="1406"/>
      <c r="S423" s="1406"/>
      <c r="T423" s="1406"/>
      <c r="U423" s="1406"/>
      <c r="V423" s="1406"/>
      <c r="W423" s="1406"/>
      <c r="X423" s="1406"/>
      <c r="Y423" s="1407"/>
      <c r="Z423" s="1407"/>
    </row>
    <row r="424" spans="1:28">
      <c r="A424" s="1368" t="s">
        <v>327</v>
      </c>
      <c r="B424" s="1369"/>
      <c r="C424" s="1369"/>
      <c r="D424" s="1369"/>
      <c r="E424" s="1369"/>
      <c r="F424" s="1369"/>
      <c r="G424" s="1369"/>
      <c r="H424" s="1369"/>
      <c r="I424" s="1369"/>
      <c r="J424" s="1369"/>
      <c r="K424" s="1369"/>
      <c r="L424" s="1369"/>
      <c r="M424" s="1369"/>
      <c r="N424" s="1369"/>
      <c r="O424" s="1369"/>
      <c r="P424" s="1369"/>
      <c r="Q424" s="1369"/>
      <c r="R424" s="1369"/>
      <c r="S424" s="1369"/>
      <c r="T424" s="1369"/>
      <c r="U424" s="1369"/>
      <c r="V424" s="1369"/>
      <c r="W424" s="1369"/>
      <c r="X424" s="1369"/>
      <c r="Y424" s="1369"/>
      <c r="Z424" s="1369"/>
    </row>
    <row r="425" spans="1:28">
      <c r="A425" s="1408" t="s">
        <v>328</v>
      </c>
      <c r="B425" s="1356"/>
      <c r="C425" s="1356"/>
      <c r="D425" s="1356"/>
      <c r="E425" s="1356"/>
      <c r="F425" s="1356"/>
      <c r="G425" s="1356"/>
      <c r="H425" s="1356"/>
      <c r="I425" s="1356"/>
      <c r="J425" s="1356"/>
      <c r="K425" s="1356"/>
      <c r="L425" s="1356"/>
      <c r="M425" s="1356"/>
      <c r="N425" s="1356"/>
      <c r="O425" s="1356"/>
      <c r="P425" s="1356"/>
      <c r="Q425" s="1356"/>
      <c r="R425" s="1356"/>
      <c r="S425" s="1356"/>
      <c r="T425" s="1356"/>
      <c r="U425" s="1356"/>
      <c r="V425" s="1356"/>
      <c r="W425" s="1356"/>
      <c r="X425" s="1356"/>
      <c r="Y425" s="1356"/>
      <c r="Z425" s="1356"/>
    </row>
    <row r="426" spans="1:28" ht="12.75" customHeight="1">
      <c r="A426" s="1482"/>
      <c r="B426" s="1409"/>
      <c r="C426" s="1409"/>
      <c r="D426" s="1409"/>
      <c r="E426" s="1409"/>
      <c r="F426" s="1409"/>
      <c r="G426" s="1409"/>
      <c r="H426" s="1409"/>
      <c r="I426" s="1409"/>
      <c r="J426" s="1409"/>
      <c r="K426" s="1486" t="s">
        <v>343</v>
      </c>
      <c r="L426" s="1486"/>
      <c r="M426" s="1486"/>
      <c r="N426" s="1486"/>
      <c r="O426" s="1409"/>
      <c r="P426" s="1409"/>
      <c r="Q426" s="1409"/>
      <c r="R426" s="1409"/>
      <c r="S426" s="1409"/>
      <c r="T426" s="1409"/>
      <c r="U426" s="1409"/>
      <c r="V426" s="1409"/>
      <c r="W426" s="1409"/>
      <c r="X426" s="1409"/>
      <c r="Y426" s="1409"/>
      <c r="Z426" s="1409"/>
    </row>
    <row r="427" spans="1:28" ht="12.75" customHeight="1">
      <c r="A427" s="1413"/>
      <c r="B427" s="1349"/>
      <c r="C427" s="1349"/>
      <c r="D427" s="1349"/>
      <c r="E427" s="1349"/>
      <c r="F427" s="1349"/>
      <c r="G427" s="1349"/>
      <c r="H427" s="1349"/>
      <c r="I427" s="1349"/>
      <c r="J427" s="1349"/>
      <c r="K427" s="1349"/>
      <c r="L427" s="1349"/>
      <c r="M427" s="1349"/>
      <c r="N427" s="1349"/>
      <c r="O427" s="1349"/>
      <c r="P427" s="1349"/>
      <c r="Q427" s="1349"/>
      <c r="R427" s="1349"/>
      <c r="S427" s="1349"/>
      <c r="T427" s="1349"/>
      <c r="U427" s="1349"/>
      <c r="V427" s="1349"/>
      <c r="W427" s="1349"/>
      <c r="X427" s="1349"/>
      <c r="Y427" s="1349"/>
      <c r="Z427" s="1349"/>
    </row>
    <row r="428" spans="1:28" ht="12.75" customHeight="1">
      <c r="A428" s="1413"/>
      <c r="B428" s="1349"/>
      <c r="C428" s="1349"/>
      <c r="D428" s="1349"/>
      <c r="E428" s="1349"/>
      <c r="F428" s="1349"/>
      <c r="G428" s="1349"/>
      <c r="H428" s="1349"/>
      <c r="I428" s="1349"/>
      <c r="J428" s="1349"/>
      <c r="K428" s="1349"/>
      <c r="L428" s="1349"/>
      <c r="M428" s="1349"/>
      <c r="N428" s="1349"/>
      <c r="O428" s="1349"/>
      <c r="P428" s="1349"/>
      <c r="Q428" s="1349"/>
      <c r="R428" s="1349"/>
      <c r="S428" s="1349"/>
      <c r="T428" s="1349"/>
      <c r="U428" s="1349"/>
      <c r="V428" s="1349"/>
      <c r="W428" s="1349"/>
      <c r="X428" s="1349"/>
      <c r="Y428" s="1349"/>
      <c r="Z428" s="1349"/>
    </row>
    <row r="429" spans="1:28" ht="12.75" customHeight="1">
      <c r="A429" s="1410" t="s">
        <v>352</v>
      </c>
      <c r="B429" s="1411"/>
      <c r="C429" s="1411"/>
      <c r="E429" s="1349"/>
      <c r="F429" s="1349"/>
      <c r="G429" s="1349"/>
      <c r="H429" s="1349"/>
      <c r="I429" s="1349"/>
      <c r="J429" s="1349"/>
      <c r="K429" s="1349"/>
      <c r="L429" s="1349"/>
      <c r="M429" s="1349"/>
      <c r="N429" s="1349"/>
      <c r="O429" s="1349"/>
      <c r="P429" s="1349"/>
      <c r="Q429" s="1349"/>
      <c r="R429" s="1349"/>
      <c r="S429" s="1349"/>
      <c r="T429" s="1349"/>
      <c r="U429" s="1349"/>
      <c r="V429" s="1349"/>
      <c r="W429" s="1349"/>
      <c r="X429" s="1349"/>
      <c r="Y429" s="1349"/>
      <c r="Z429" s="1349"/>
    </row>
    <row r="430" spans="1:28" ht="12.75" customHeight="1">
      <c r="A430" s="1413"/>
      <c r="B430" s="1349"/>
      <c r="C430" s="1349"/>
      <c r="D430" s="1349"/>
      <c r="E430" s="1349"/>
      <c r="F430" s="1349"/>
      <c r="G430" s="1349"/>
      <c r="H430" s="1349"/>
      <c r="I430" s="1349"/>
      <c r="J430" s="1349"/>
      <c r="K430" s="1349"/>
      <c r="L430" s="1349"/>
      <c r="M430" s="1349"/>
      <c r="N430" s="1349"/>
      <c r="O430" s="1349"/>
      <c r="P430" s="1349"/>
      <c r="Q430" s="1349"/>
      <c r="R430" s="1349"/>
      <c r="S430" s="1349"/>
      <c r="T430" s="1349"/>
      <c r="U430" s="1349"/>
      <c r="V430" s="1349"/>
      <c r="W430" s="1349"/>
      <c r="X430" s="1349"/>
      <c r="Y430" s="1349"/>
      <c r="Z430" s="1349"/>
    </row>
    <row r="431" spans="1:28" ht="12.75" customHeight="1">
      <c r="A431" s="1413"/>
      <c r="B431" s="1349"/>
      <c r="C431" s="1349"/>
      <c r="D431" s="1349"/>
      <c r="E431" s="1349"/>
      <c r="F431" s="1349"/>
      <c r="G431" s="1349"/>
      <c r="H431" s="1349"/>
      <c r="I431" s="1349"/>
      <c r="J431" s="1349"/>
      <c r="K431" s="1349"/>
      <c r="L431" s="1349"/>
      <c r="M431" s="1349"/>
      <c r="N431" s="1349"/>
      <c r="O431" s="1349"/>
      <c r="P431" s="1349"/>
      <c r="Q431" s="1349"/>
      <c r="R431" s="1349"/>
      <c r="S431" s="1349"/>
      <c r="T431" s="1349"/>
      <c r="U431" s="1349"/>
      <c r="V431" s="1349"/>
      <c r="W431" s="1349"/>
      <c r="X431" s="1349"/>
      <c r="Y431" s="1349"/>
      <c r="Z431" s="1349"/>
    </row>
    <row r="432" spans="1:28" ht="12.75" customHeight="1">
      <c r="A432" s="1413"/>
      <c r="B432" s="1349"/>
      <c r="C432" s="1349"/>
      <c r="D432" s="1349"/>
      <c r="E432" s="1349"/>
      <c r="F432" s="1349"/>
      <c r="G432" s="1349"/>
      <c r="H432" s="1349"/>
      <c r="I432" s="1349"/>
      <c r="J432" s="1349"/>
      <c r="K432" s="1349"/>
      <c r="L432" s="1349"/>
      <c r="M432" s="1349"/>
      <c r="N432" s="1349"/>
      <c r="O432" s="1349"/>
      <c r="P432" s="1349"/>
      <c r="Q432" s="1349"/>
      <c r="R432" s="1349"/>
      <c r="S432" s="1349"/>
      <c r="T432" s="1349"/>
      <c r="U432" s="1349"/>
      <c r="V432" s="1349"/>
      <c r="W432" s="1349"/>
      <c r="X432" s="1349"/>
      <c r="Y432" s="1349"/>
      <c r="Z432" s="1349"/>
    </row>
    <row r="433" spans="1:26" ht="12.75" customHeight="1">
      <c r="A433" s="1413"/>
      <c r="B433" s="1349"/>
      <c r="C433" s="1349"/>
      <c r="D433" s="1349"/>
      <c r="E433" s="1349"/>
      <c r="F433" s="1349"/>
      <c r="G433" s="1349"/>
      <c r="H433" s="1349"/>
      <c r="I433" s="1349"/>
      <c r="J433" s="1349"/>
      <c r="K433" s="1349"/>
      <c r="L433" s="1349"/>
      <c r="M433" s="1349"/>
      <c r="N433" s="1349"/>
      <c r="O433" s="1349"/>
      <c r="P433" s="1349"/>
      <c r="Q433" s="1349"/>
      <c r="R433" s="1349"/>
      <c r="S433" s="1349"/>
      <c r="T433" s="1349"/>
      <c r="U433" s="1349"/>
      <c r="V433" s="1349"/>
      <c r="W433" s="1349"/>
      <c r="X433" s="1349"/>
      <c r="Y433" s="1349"/>
      <c r="Z433" s="1349"/>
    </row>
    <row r="434" spans="1:26" ht="12.75" customHeight="1">
      <c r="A434" s="1413"/>
      <c r="B434" s="1349"/>
      <c r="C434" s="1349"/>
      <c r="D434" s="1349"/>
      <c r="E434" s="1349"/>
      <c r="F434" s="1349"/>
      <c r="G434" s="1349"/>
      <c r="H434" s="1349"/>
      <c r="I434" s="1349"/>
      <c r="J434" s="1349"/>
      <c r="K434" s="1349"/>
      <c r="L434" s="1349"/>
      <c r="M434" s="1349"/>
      <c r="N434" s="1349"/>
      <c r="O434" s="1349"/>
      <c r="P434" s="1349"/>
      <c r="Q434" s="1349"/>
      <c r="R434" s="1349"/>
      <c r="S434" s="1349"/>
      <c r="T434" s="1349"/>
      <c r="U434" s="1349"/>
      <c r="V434" s="1349"/>
      <c r="W434" s="1349"/>
      <c r="X434" s="1349"/>
      <c r="Y434" s="1349"/>
      <c r="Z434" s="1349"/>
    </row>
    <row r="435" spans="1:26" ht="12.75" customHeight="1">
      <c r="A435" s="1410" t="s">
        <v>329</v>
      </c>
      <c r="B435" s="1411"/>
      <c r="C435" s="1411"/>
      <c r="D435" s="1349"/>
      <c r="E435" s="1349"/>
      <c r="F435" s="1349"/>
      <c r="G435" s="1349"/>
      <c r="H435" s="1349"/>
      <c r="I435" s="1349"/>
      <c r="J435" s="1349"/>
      <c r="K435" s="1349"/>
      <c r="L435" s="1349"/>
      <c r="M435" s="1349"/>
      <c r="N435" s="1349"/>
      <c r="O435" s="1349"/>
      <c r="P435" s="1349"/>
      <c r="Q435" s="1349"/>
      <c r="R435" s="1349"/>
      <c r="S435" s="1349"/>
      <c r="T435" s="1349"/>
      <c r="U435" s="1349"/>
      <c r="V435" s="1349"/>
      <c r="W435" s="1349"/>
      <c r="X435" s="1349"/>
      <c r="Y435" s="1349"/>
      <c r="Z435" s="1349"/>
    </row>
    <row r="436" spans="1:26" ht="12.75" customHeight="1">
      <c r="A436" s="1413"/>
      <c r="B436" s="1349"/>
      <c r="C436" s="1349"/>
      <c r="D436" s="1349"/>
      <c r="E436" s="1349"/>
      <c r="F436" s="1349"/>
      <c r="G436" s="1349"/>
      <c r="H436" s="1349"/>
      <c r="I436" s="1349"/>
      <c r="J436" s="1349"/>
      <c r="K436" s="1349"/>
      <c r="L436" s="1349"/>
      <c r="M436" s="1349"/>
      <c r="N436" s="1349"/>
      <c r="O436" s="1349"/>
      <c r="P436" s="1349"/>
      <c r="Q436" s="1349"/>
      <c r="R436" s="1349"/>
      <c r="S436" s="1349"/>
      <c r="T436" s="1349"/>
      <c r="U436" s="1349"/>
      <c r="V436" s="1349"/>
      <c r="W436" s="1349"/>
      <c r="X436" s="1349"/>
      <c r="Y436" s="1349"/>
      <c r="Z436" s="1349"/>
    </row>
    <row r="437" spans="1:26" ht="12.75" customHeight="1">
      <c r="A437" s="1413"/>
      <c r="B437" s="1349"/>
      <c r="C437" s="1349"/>
      <c r="D437" s="1349"/>
      <c r="E437" s="1349"/>
      <c r="F437" s="1349"/>
      <c r="G437" s="1349"/>
      <c r="H437" s="1349"/>
      <c r="I437" s="1349"/>
      <c r="J437" s="1349"/>
      <c r="K437" s="1349"/>
      <c r="L437" s="1349"/>
      <c r="M437" s="1349"/>
      <c r="N437" s="1349"/>
      <c r="O437" s="1349"/>
      <c r="P437" s="1349"/>
      <c r="Q437" s="1349"/>
      <c r="R437" s="1349"/>
      <c r="S437" s="1349"/>
      <c r="T437" s="1349"/>
      <c r="U437" s="1349"/>
      <c r="V437" s="1349"/>
      <c r="W437" s="1349"/>
      <c r="X437" s="1349"/>
      <c r="Y437" s="1349"/>
      <c r="Z437" s="1349"/>
    </row>
    <row r="438" spans="1:26" ht="12.75" customHeight="1">
      <c r="A438" s="1413"/>
      <c r="B438" s="1349"/>
      <c r="C438" s="1349"/>
      <c r="D438" s="1349"/>
      <c r="E438" s="1349"/>
      <c r="F438" s="1349"/>
      <c r="G438" s="1349"/>
      <c r="H438" s="1349"/>
      <c r="I438" s="1349"/>
      <c r="J438" s="1349"/>
      <c r="K438" s="1349"/>
      <c r="L438" s="1349"/>
      <c r="M438" s="1349"/>
      <c r="N438" s="1349"/>
      <c r="O438" s="1349"/>
      <c r="P438" s="1349"/>
      <c r="Q438" s="1349"/>
      <c r="R438" s="1349"/>
      <c r="S438" s="1349"/>
      <c r="T438" s="1349"/>
      <c r="U438" s="1349"/>
      <c r="V438" s="1349"/>
      <c r="W438" s="1349"/>
      <c r="X438" s="1349"/>
      <c r="Y438" s="1349"/>
      <c r="Z438" s="1349"/>
    </row>
    <row r="439" spans="1:26" ht="12.75" customHeight="1">
      <c r="A439" s="1413"/>
      <c r="B439" s="1349"/>
      <c r="C439" s="1349"/>
      <c r="D439" s="1349"/>
      <c r="E439" s="1349"/>
      <c r="F439" s="1349"/>
      <c r="G439" s="1349"/>
      <c r="H439" s="1349"/>
      <c r="I439" s="1349"/>
      <c r="J439" s="1349"/>
      <c r="K439" s="1349"/>
      <c r="L439" s="1349"/>
      <c r="M439" s="1349"/>
      <c r="N439" s="1349"/>
      <c r="O439" s="1349"/>
      <c r="P439" s="1349"/>
      <c r="Q439" s="1349"/>
      <c r="R439" s="1349"/>
      <c r="S439" s="1349"/>
      <c r="T439" s="1349"/>
      <c r="U439" s="1349"/>
      <c r="V439" s="1349"/>
      <c r="W439" s="1349"/>
      <c r="X439" s="1349"/>
      <c r="Y439" s="1349"/>
      <c r="Z439" s="1349"/>
    </row>
    <row r="440" spans="1:26" ht="12.75" customHeight="1">
      <c r="A440" s="1413"/>
      <c r="B440" s="1349"/>
      <c r="C440" s="1349"/>
      <c r="D440" s="1349"/>
      <c r="E440" s="1349"/>
      <c r="F440" s="1349"/>
      <c r="G440" s="1349"/>
      <c r="H440" s="1349"/>
      <c r="I440" s="1349"/>
      <c r="J440" s="1349"/>
      <c r="K440" s="1349"/>
      <c r="L440" s="1349"/>
      <c r="M440" s="1349"/>
      <c r="N440" s="1349"/>
      <c r="O440" s="1349"/>
      <c r="P440" s="1349"/>
      <c r="Q440" s="1349"/>
      <c r="R440" s="1349"/>
      <c r="S440" s="1349"/>
      <c r="T440" s="1349"/>
      <c r="U440" s="1349"/>
      <c r="V440" s="1349"/>
      <c r="W440" s="1349"/>
      <c r="X440" s="1349"/>
      <c r="Y440" s="1349"/>
      <c r="Z440" s="1349"/>
    </row>
    <row r="441" spans="1:26" ht="12.75" customHeight="1">
      <c r="A441" s="1413"/>
      <c r="B441" s="1349"/>
      <c r="C441" s="1349"/>
      <c r="D441" s="1349"/>
      <c r="E441" s="1349"/>
      <c r="F441" s="1349"/>
      <c r="G441" s="1349"/>
      <c r="H441" s="1349"/>
      <c r="I441" s="1349"/>
      <c r="J441" s="1349"/>
      <c r="K441" s="1349"/>
      <c r="L441" s="1349"/>
      <c r="M441" s="1349"/>
      <c r="N441" s="1349"/>
      <c r="O441" s="1349"/>
      <c r="P441" s="1349"/>
      <c r="Q441" s="1349"/>
      <c r="R441" s="1349"/>
      <c r="S441" s="1349"/>
      <c r="T441" s="1349"/>
      <c r="U441" s="1349"/>
      <c r="V441" s="1349"/>
      <c r="W441" s="1349"/>
      <c r="X441" s="1349"/>
      <c r="Y441" s="1349"/>
      <c r="Z441" s="1349"/>
    </row>
    <row r="442" spans="1:26" ht="12.75" customHeight="1">
      <c r="A442" s="1413"/>
      <c r="B442" s="1349"/>
      <c r="C442" s="1349"/>
      <c r="D442" s="1349"/>
      <c r="E442" s="1349"/>
      <c r="F442" s="1349"/>
      <c r="G442" s="1349"/>
      <c r="H442" s="1349"/>
      <c r="I442" s="1349"/>
      <c r="J442" s="1349"/>
      <c r="K442" s="1349"/>
      <c r="L442" s="1349"/>
      <c r="M442" s="1349"/>
      <c r="N442" s="1349"/>
      <c r="O442" s="1349"/>
      <c r="P442" s="1349"/>
      <c r="Q442" s="1349"/>
      <c r="R442" s="1349"/>
      <c r="S442" s="1349"/>
      <c r="T442" s="1349"/>
      <c r="U442" s="1349"/>
      <c r="V442" s="1349"/>
      <c r="W442" s="1349"/>
      <c r="X442" s="1349"/>
      <c r="Y442" s="1349"/>
      <c r="Z442" s="1349"/>
    </row>
    <row r="443" spans="1:26" ht="12.75" customHeight="1">
      <c r="A443" s="1413"/>
      <c r="B443" s="1349"/>
      <c r="C443" s="1349"/>
      <c r="D443" s="1349"/>
      <c r="E443" s="1349"/>
      <c r="F443" s="1349"/>
      <c r="G443" s="1349"/>
      <c r="H443" s="1349"/>
      <c r="I443" s="1349"/>
      <c r="J443" s="1349"/>
      <c r="K443" s="1349"/>
      <c r="L443" s="1349"/>
      <c r="M443" s="1349"/>
      <c r="N443" s="1349"/>
      <c r="O443" s="1349"/>
      <c r="P443" s="1349"/>
      <c r="Q443" s="1349"/>
      <c r="R443" s="1349"/>
      <c r="S443" s="1349"/>
      <c r="T443" s="1349"/>
      <c r="U443" s="1349"/>
      <c r="V443" s="1349"/>
      <c r="W443" s="1349"/>
      <c r="X443" s="1349"/>
      <c r="Y443" s="1349"/>
      <c r="Z443" s="1349"/>
    </row>
    <row r="444" spans="1:26" ht="12.75" customHeight="1">
      <c r="A444" s="1413"/>
      <c r="B444" s="1349"/>
      <c r="C444" s="1349"/>
      <c r="D444" s="1349"/>
      <c r="E444" s="1349"/>
      <c r="F444" s="1349"/>
      <c r="G444" s="1349"/>
      <c r="H444" s="1349"/>
      <c r="I444" s="1349"/>
      <c r="J444" s="1349"/>
      <c r="K444" s="1349"/>
      <c r="L444" s="1349"/>
      <c r="M444" s="1349"/>
      <c r="N444" s="1349"/>
      <c r="O444" s="1349"/>
      <c r="P444" s="1349"/>
      <c r="Q444" s="1349"/>
      <c r="R444" s="1349"/>
      <c r="S444" s="1349"/>
      <c r="T444" s="1349"/>
      <c r="U444" s="1349"/>
      <c r="V444" s="1349"/>
      <c r="W444" s="1349"/>
      <c r="X444" s="1349"/>
      <c r="Y444" s="1349"/>
      <c r="Z444" s="1349"/>
    </row>
    <row r="445" spans="1:26" ht="12.75" customHeight="1">
      <c r="A445" s="1413"/>
      <c r="B445" s="1349"/>
      <c r="C445" s="1349"/>
      <c r="D445" s="1349"/>
      <c r="E445" s="1349"/>
      <c r="F445" s="1349"/>
      <c r="G445" s="1349"/>
      <c r="H445" s="1349"/>
      <c r="I445" s="1349"/>
      <c r="J445" s="1349"/>
      <c r="K445" s="1349"/>
      <c r="L445" s="1349"/>
      <c r="M445" s="1349"/>
      <c r="N445" s="1349"/>
      <c r="O445" s="1349"/>
      <c r="P445" s="1349"/>
      <c r="Q445" s="1349"/>
      <c r="R445" s="1349"/>
      <c r="S445" s="1349"/>
      <c r="T445" s="1349"/>
      <c r="U445" s="1349"/>
      <c r="V445" s="1349"/>
      <c r="W445" s="1349"/>
      <c r="X445" s="1349"/>
      <c r="Y445" s="1349"/>
      <c r="Z445" s="1349"/>
    </row>
    <row r="446" spans="1:26" ht="12.75" customHeight="1">
      <c r="A446" s="1413"/>
      <c r="B446" s="1349"/>
      <c r="C446" s="1349"/>
      <c r="D446" s="1349"/>
      <c r="E446" s="1349"/>
      <c r="F446" s="1349"/>
      <c r="G446" s="1349"/>
      <c r="H446" s="1349"/>
      <c r="I446" s="1349"/>
      <c r="J446" s="1349"/>
      <c r="K446" s="1349"/>
      <c r="L446" s="1349"/>
      <c r="M446" s="1349"/>
      <c r="N446" s="1349"/>
      <c r="O446" s="1349"/>
      <c r="P446" s="1349"/>
      <c r="Q446" s="1349"/>
      <c r="R446" s="1349"/>
      <c r="S446" s="1349"/>
      <c r="T446" s="1349"/>
      <c r="U446" s="1349"/>
      <c r="V446" s="1349"/>
      <c r="W446" s="1349"/>
      <c r="X446" s="1349"/>
      <c r="Y446" s="1349"/>
      <c r="Z446" s="1349"/>
    </row>
    <row r="447" spans="1:26" ht="12.75" customHeight="1">
      <c r="A447" s="1413"/>
      <c r="B447" s="1349"/>
      <c r="C447" s="1349"/>
      <c r="D447" s="1349"/>
      <c r="E447" s="1349"/>
      <c r="F447" s="1349"/>
      <c r="G447" s="1349"/>
      <c r="H447" s="1349"/>
      <c r="I447" s="1349"/>
      <c r="J447" s="1349"/>
      <c r="K447" s="1349"/>
      <c r="L447" s="1349"/>
      <c r="M447" s="1349"/>
      <c r="N447" s="1349"/>
      <c r="O447" s="1349"/>
      <c r="P447" s="1349"/>
      <c r="Q447" s="1349"/>
      <c r="R447" s="1349"/>
      <c r="S447" s="1349"/>
      <c r="T447" s="1349"/>
      <c r="U447" s="1349"/>
      <c r="V447" s="1349"/>
      <c r="W447" s="1349"/>
      <c r="X447" s="1349"/>
      <c r="Y447" s="1349"/>
      <c r="Z447" s="1349"/>
    </row>
    <row r="448" spans="1:26" ht="12.75" customHeight="1">
      <c r="A448" s="1413"/>
      <c r="B448" s="1349"/>
      <c r="C448" s="1349"/>
      <c r="D448" s="1349"/>
      <c r="E448" s="1349"/>
      <c r="F448" s="1349"/>
      <c r="G448" s="1349"/>
      <c r="H448" s="1349"/>
      <c r="I448" s="1349"/>
      <c r="J448" s="1349"/>
      <c r="K448" s="1349"/>
      <c r="L448" s="1349"/>
      <c r="M448" s="1349"/>
      <c r="N448" s="1349"/>
      <c r="O448" s="1349"/>
      <c r="P448" s="1349"/>
      <c r="Q448" s="1349"/>
      <c r="R448" s="1349"/>
      <c r="S448" s="1349"/>
      <c r="T448" s="1349"/>
      <c r="U448" s="1349"/>
      <c r="V448" s="1349"/>
      <c r="W448" s="1349"/>
      <c r="X448" s="1349"/>
      <c r="Y448" s="1349"/>
      <c r="Z448" s="1349"/>
    </row>
    <row r="449" spans="1:26" ht="12.75" customHeight="1">
      <c r="A449" s="1413"/>
      <c r="B449" s="1349"/>
      <c r="C449" s="1349"/>
      <c r="D449" s="1349"/>
      <c r="E449" s="1349"/>
      <c r="F449" s="1349"/>
      <c r="G449" s="1349"/>
      <c r="H449" s="1349"/>
      <c r="I449" s="1349"/>
      <c r="J449" s="1349"/>
      <c r="K449" s="1349"/>
      <c r="L449" s="1349"/>
      <c r="M449" s="1349"/>
      <c r="N449" s="1349"/>
      <c r="O449" s="1349"/>
      <c r="P449" s="1349"/>
      <c r="Q449" s="1349"/>
      <c r="R449" s="1349"/>
      <c r="S449" s="1349"/>
      <c r="T449" s="1349"/>
      <c r="U449" s="1349"/>
      <c r="V449" s="1349"/>
      <c r="W449" s="1349"/>
      <c r="X449" s="1349"/>
      <c r="Y449" s="1349"/>
      <c r="Z449" s="1349"/>
    </row>
    <row r="450" spans="1:26" ht="12.75" customHeight="1">
      <c r="A450" s="1413"/>
      <c r="B450" s="1349"/>
      <c r="C450" s="1349"/>
      <c r="D450" s="1349"/>
      <c r="E450" s="1349"/>
      <c r="F450" s="1349"/>
      <c r="G450" s="1349"/>
      <c r="H450" s="1349"/>
      <c r="I450" s="1349"/>
      <c r="J450" s="1349"/>
      <c r="K450" s="1349"/>
      <c r="L450" s="1349"/>
      <c r="M450" s="1349"/>
      <c r="N450" s="1349"/>
      <c r="O450" s="1349"/>
      <c r="P450" s="1349"/>
      <c r="Q450" s="1349"/>
      <c r="R450" s="1349"/>
      <c r="S450" s="1349"/>
      <c r="T450" s="1349"/>
      <c r="U450" s="1349"/>
      <c r="V450" s="1349"/>
      <c r="W450" s="1349"/>
      <c r="X450" s="1349"/>
      <c r="Y450" s="1349"/>
      <c r="Z450" s="1349"/>
    </row>
    <row r="451" spans="1:26" ht="12.75" customHeight="1">
      <c r="A451" s="1413"/>
      <c r="B451" s="1349"/>
      <c r="C451" s="1349"/>
      <c r="D451" s="1349"/>
      <c r="E451" s="1349"/>
      <c r="F451" s="1349"/>
      <c r="G451" s="1349"/>
      <c r="H451" s="1349"/>
      <c r="I451" s="1349"/>
      <c r="J451" s="1349"/>
      <c r="K451" s="1349"/>
      <c r="L451" s="1349"/>
      <c r="M451" s="1349"/>
      <c r="N451" s="1349"/>
      <c r="O451" s="1349"/>
      <c r="P451" s="1349"/>
      <c r="Q451" s="1349"/>
      <c r="R451" s="1349"/>
      <c r="S451" s="1349"/>
      <c r="T451" s="1349"/>
      <c r="U451" s="1349"/>
      <c r="V451" s="1349"/>
      <c r="W451" s="1349"/>
      <c r="X451" s="1349"/>
      <c r="Y451" s="1349"/>
      <c r="Z451" s="1349"/>
    </row>
    <row r="452" spans="1:26" ht="12.75" customHeight="1">
      <c r="A452" s="1414"/>
      <c r="B452" s="1415"/>
      <c r="C452" s="1415"/>
      <c r="D452" s="1415"/>
      <c r="E452" s="1415"/>
      <c r="F452" s="1415"/>
      <c r="G452" s="1415"/>
      <c r="H452" s="1415"/>
      <c r="I452" s="1415"/>
      <c r="J452" s="1415"/>
      <c r="K452" s="1415"/>
      <c r="L452" s="1415"/>
      <c r="M452" s="1415"/>
      <c r="N452" s="1415"/>
      <c r="O452" s="1415"/>
      <c r="P452" s="1415"/>
      <c r="Q452" s="1415"/>
      <c r="R452" s="1415"/>
      <c r="S452" s="1415"/>
      <c r="T452" s="1415"/>
      <c r="U452" s="1415"/>
      <c r="V452" s="1415"/>
      <c r="W452" s="1415"/>
      <c r="X452" s="1415"/>
      <c r="Y452" s="1415"/>
      <c r="Z452" s="1415"/>
    </row>
    <row r="453" spans="1:26">
      <c r="A453" s="1416"/>
      <c r="B453" s="1416"/>
      <c r="C453" s="1416"/>
      <c r="D453" s="1416"/>
      <c r="E453" s="1416"/>
      <c r="F453" s="1416"/>
      <c r="G453" s="1416"/>
      <c r="H453" s="1416"/>
      <c r="I453" s="1416"/>
      <c r="J453" s="1416"/>
      <c r="K453" s="1416"/>
      <c r="L453" s="1416"/>
      <c r="M453" s="1416"/>
      <c r="N453" s="1416"/>
      <c r="O453" s="1416"/>
      <c r="P453" s="1416"/>
      <c r="Q453" s="1416"/>
      <c r="R453" s="1416"/>
      <c r="S453" s="1416"/>
      <c r="T453" s="1416"/>
      <c r="U453" s="1416"/>
      <c r="V453" s="1416"/>
      <c r="W453" s="1416"/>
      <c r="X453" s="1416"/>
      <c r="Y453" s="1416"/>
      <c r="Z453" s="1417"/>
    </row>
    <row r="454" spans="1:26">
      <c r="A454" s="1320" t="s">
        <v>330</v>
      </c>
      <c r="B454" s="1321"/>
      <c r="C454" s="1321"/>
      <c r="D454" s="1321"/>
      <c r="E454" s="1321"/>
      <c r="F454" s="1321"/>
      <c r="G454" s="1321"/>
      <c r="H454" s="1321"/>
      <c r="I454" s="1321"/>
      <c r="J454" s="1321"/>
      <c r="K454" s="1321"/>
      <c r="L454" s="1321"/>
      <c r="M454" s="1321"/>
      <c r="N454" s="1321"/>
      <c r="O454" s="1321"/>
      <c r="P454" s="1321"/>
      <c r="Q454" s="1321"/>
      <c r="R454" s="1321"/>
      <c r="S454" s="1321"/>
      <c r="T454" s="1321"/>
      <c r="U454" s="1321"/>
      <c r="V454" s="1321"/>
      <c r="W454" s="1321"/>
      <c r="X454" s="1321"/>
      <c r="Y454" s="1321"/>
      <c r="Z454" s="1321"/>
    </row>
    <row r="455" spans="1:26">
      <c r="A455" s="1418"/>
      <c r="B455" s="1419"/>
      <c r="C455" s="1419"/>
      <c r="D455" s="1419"/>
      <c r="E455" s="1419"/>
      <c r="F455" s="1419"/>
      <c r="G455" s="1419"/>
      <c r="H455" s="1419"/>
      <c r="I455" s="1419"/>
      <c r="J455" s="1419"/>
      <c r="K455" s="1419"/>
      <c r="L455" s="1419"/>
      <c r="M455" s="1419"/>
      <c r="N455" s="1419"/>
      <c r="O455" s="1419"/>
      <c r="P455" s="1419"/>
      <c r="Q455" s="1419"/>
      <c r="R455" s="1419"/>
      <c r="S455" s="1419"/>
      <c r="T455" s="1419"/>
      <c r="U455" s="1419"/>
      <c r="V455" s="1419"/>
      <c r="W455" s="1419"/>
      <c r="X455" s="1419"/>
      <c r="Y455" s="1419"/>
      <c r="Z455" s="1419"/>
    </row>
    <row r="456" spans="1:26">
      <c r="A456" s="1420"/>
      <c r="B456" s="1421"/>
      <c r="C456" s="1421"/>
      <c r="D456" s="1421"/>
      <c r="E456" s="1421"/>
      <c r="F456" s="1421"/>
      <c r="G456" s="1421"/>
      <c r="H456" s="1421"/>
      <c r="I456" s="1421"/>
      <c r="J456" s="1421"/>
      <c r="K456" s="1421"/>
      <c r="L456" s="1421"/>
      <c r="M456" s="1421"/>
      <c r="N456" s="1421"/>
      <c r="O456" s="1421"/>
      <c r="P456" s="1421"/>
      <c r="Q456" s="1421"/>
      <c r="R456" s="1421"/>
      <c r="S456" s="1421"/>
      <c r="T456" s="1421"/>
      <c r="U456" s="1421"/>
      <c r="V456" s="1421"/>
      <c r="W456" s="1421"/>
      <c r="X456" s="1421"/>
      <c r="Y456" s="1421"/>
      <c r="Z456" s="1421"/>
    </row>
    <row r="457" spans="1:26">
      <c r="A457" s="1422"/>
      <c r="B457" s="1423"/>
      <c r="C457" s="1423"/>
      <c r="D457" s="1423"/>
      <c r="E457" s="1423"/>
      <c r="F457" s="1423"/>
      <c r="G457" s="1423"/>
      <c r="H457" s="1423"/>
      <c r="I457" s="1423"/>
      <c r="J457" s="1423"/>
      <c r="K457" s="1423"/>
      <c r="L457" s="1423"/>
      <c r="M457" s="1423"/>
      <c r="N457" s="1423"/>
      <c r="O457" s="1423"/>
      <c r="P457" s="1423"/>
      <c r="Q457" s="1423"/>
      <c r="R457" s="1423"/>
      <c r="S457" s="1423"/>
      <c r="T457" s="1423"/>
      <c r="U457" s="1423"/>
      <c r="V457" s="1423"/>
      <c r="W457" s="1423"/>
      <c r="X457" s="1423"/>
      <c r="Y457" s="1423"/>
      <c r="Z457" s="1423"/>
    </row>
    <row r="458" spans="1:26">
      <c r="A458" s="1424"/>
      <c r="B458" s="1425"/>
      <c r="C458" s="1425"/>
      <c r="D458" s="1425"/>
      <c r="E458" s="1425"/>
      <c r="F458" s="1425"/>
      <c r="G458" s="1425"/>
      <c r="H458" s="1425"/>
      <c r="I458" s="1425"/>
      <c r="J458" s="1425"/>
      <c r="K458" s="1425"/>
      <c r="L458" s="1425"/>
      <c r="M458" s="1425"/>
      <c r="N458" s="1425"/>
      <c r="O458" s="1425"/>
      <c r="P458" s="1425"/>
      <c r="Q458" s="1425"/>
      <c r="R458" s="1425"/>
      <c r="S458" s="1425"/>
      <c r="T458" s="1425"/>
      <c r="U458" s="1425"/>
      <c r="V458" s="1425"/>
      <c r="W458" s="1425"/>
      <c r="X458" s="1425"/>
      <c r="Y458" s="1425"/>
      <c r="Z458" s="1426"/>
    </row>
    <row r="459" spans="1:26">
      <c r="A459" s="1427"/>
      <c r="B459" s="1428" t="s">
        <v>331</v>
      </c>
      <c r="C459" s="1428"/>
      <c r="D459" s="1428"/>
      <c r="E459" s="1428"/>
      <c r="F459" s="1428"/>
      <c r="G459" s="1428"/>
      <c r="H459" s="1429"/>
      <c r="I459" s="1429"/>
      <c r="J459" s="1429"/>
      <c r="K459" s="1428" t="s">
        <v>332</v>
      </c>
      <c r="L459" s="1428"/>
      <c r="M459" s="1428"/>
      <c r="N459" s="1428"/>
      <c r="O459" s="1428"/>
      <c r="P459" s="1428"/>
      <c r="Q459" s="1428"/>
      <c r="R459" s="1429"/>
      <c r="S459" s="1429"/>
      <c r="T459" s="1428"/>
      <c r="U459" s="1428"/>
      <c r="V459" s="1428"/>
      <c r="W459" s="1428"/>
      <c r="X459" s="1428"/>
      <c r="Y459" s="1428"/>
      <c r="Z459" s="1428"/>
    </row>
    <row r="460" spans="1:26">
      <c r="A460" s="1427"/>
      <c r="B460" s="1430"/>
      <c r="C460" s="1429"/>
      <c r="D460" s="1429"/>
      <c r="E460" s="1429"/>
      <c r="F460" s="1429"/>
      <c r="G460" s="1429"/>
      <c r="H460" s="1429"/>
      <c r="I460" s="1429"/>
      <c r="J460" s="1429"/>
      <c r="K460" s="1430"/>
      <c r="L460" s="1430"/>
      <c r="M460" s="1429"/>
      <c r="N460" s="1429"/>
      <c r="O460" s="1429"/>
      <c r="P460" s="1429"/>
      <c r="Q460" s="1429"/>
      <c r="R460" s="1429"/>
      <c r="S460" s="1429"/>
      <c r="T460" s="1430"/>
      <c r="U460" s="1430"/>
      <c r="V460" s="1430"/>
      <c r="W460" s="1429"/>
      <c r="X460" s="1429"/>
      <c r="Y460" s="1429"/>
      <c r="Z460" s="1429"/>
    </row>
    <row r="461" spans="1:26">
      <c r="A461" s="1427"/>
      <c r="B461" s="1430"/>
      <c r="C461" s="1429"/>
      <c r="D461" s="1429"/>
      <c r="E461" s="1429"/>
      <c r="F461" s="1429"/>
      <c r="G461" s="1429"/>
      <c r="H461" s="1429"/>
      <c r="I461" s="1429"/>
      <c r="J461" s="1429"/>
      <c r="K461" s="1430"/>
      <c r="L461" s="1430"/>
      <c r="M461" s="1429"/>
      <c r="N461" s="1429"/>
      <c r="O461" s="1429"/>
      <c r="P461" s="1429"/>
      <c r="Q461" s="1429"/>
      <c r="R461" s="1429"/>
      <c r="S461" s="1429"/>
      <c r="T461" s="1430"/>
      <c r="U461" s="1430"/>
      <c r="V461" s="1430"/>
      <c r="W461" s="1429"/>
      <c r="X461" s="1429"/>
      <c r="Y461" s="1429"/>
      <c r="Z461" s="1429"/>
    </row>
    <row r="462" spans="1:26">
      <c r="A462" s="1427"/>
      <c r="B462" s="1430"/>
      <c r="C462" s="1429"/>
      <c r="D462" s="1429"/>
      <c r="E462" s="1429"/>
      <c r="F462" s="1429"/>
      <c r="G462" s="1429"/>
      <c r="H462" s="1429"/>
      <c r="I462" s="1429"/>
      <c r="J462" s="1429"/>
      <c r="K462" s="1430"/>
      <c r="L462" s="1430"/>
      <c r="M462" s="1429"/>
      <c r="N462" s="1429"/>
      <c r="O462" s="1429"/>
      <c r="P462" s="1429"/>
      <c r="Q462" s="1429"/>
      <c r="R462" s="1429"/>
      <c r="S462" s="1429"/>
      <c r="T462" s="1430"/>
      <c r="U462" s="1430"/>
      <c r="V462" s="1430"/>
      <c r="W462" s="1429"/>
      <c r="X462" s="1429"/>
      <c r="Y462" s="1429"/>
      <c r="Z462" s="1429"/>
    </row>
    <row r="463" spans="1:26">
      <c r="A463" s="1431"/>
      <c r="B463" s="1432" t="s">
        <v>333</v>
      </c>
      <c r="C463" s="1433"/>
      <c r="D463" s="1433"/>
      <c r="E463" s="1433"/>
      <c r="F463" s="1433"/>
      <c r="G463" s="1433"/>
      <c r="H463" s="1433"/>
      <c r="I463" s="1434"/>
      <c r="J463" s="1435"/>
      <c r="K463" s="1432" t="s">
        <v>333</v>
      </c>
      <c r="L463" s="1436"/>
      <c r="M463" s="1433"/>
      <c r="N463" s="1433"/>
      <c r="O463" s="1433"/>
      <c r="P463" s="1433"/>
      <c r="Q463" s="1433"/>
      <c r="R463" s="1433"/>
      <c r="S463" s="1435"/>
      <c r="T463" s="1437"/>
      <c r="U463" s="1438"/>
      <c r="V463" s="1438"/>
      <c r="W463" s="1439"/>
      <c r="X463" s="1439"/>
      <c r="Y463" s="1439"/>
      <c r="Z463" s="1439"/>
    </row>
    <row r="464" spans="1:26">
      <c r="A464" s="1431"/>
      <c r="B464" s="1437" t="str">
        <f>CONCATENATE("Nombre: ",F398)</f>
        <v xml:space="preserve">Nombre: </v>
      </c>
      <c r="C464" s="1439"/>
      <c r="D464" s="1439"/>
      <c r="E464" s="1439"/>
      <c r="F464" s="1439"/>
      <c r="G464" s="1439"/>
      <c r="H464" s="1439"/>
      <c r="I464" s="1435"/>
      <c r="J464" s="1435"/>
      <c r="K464" s="1437" t="s">
        <v>334</v>
      </c>
      <c r="L464" s="1438"/>
      <c r="M464" s="1439"/>
      <c r="N464" s="1439"/>
      <c r="O464" s="1439"/>
      <c r="P464" s="1439"/>
      <c r="Q464" s="1439"/>
      <c r="R464" s="1439"/>
      <c r="S464" s="1435"/>
      <c r="T464" s="1437"/>
      <c r="U464" s="1438"/>
      <c r="V464" s="1438"/>
      <c r="W464" s="1439"/>
      <c r="X464" s="1439"/>
      <c r="Y464" s="1439"/>
      <c r="Z464" s="1439"/>
    </row>
    <row r="465" spans="1:26">
      <c r="A465" s="1440"/>
      <c r="B465" s="1432" t="str">
        <f>CONCATENATE("Rep. Legal: ",U398)</f>
        <v xml:space="preserve">Rep. Legal: </v>
      </c>
      <c r="C465" s="1432"/>
      <c r="D465" s="1432"/>
      <c r="E465" s="1432"/>
      <c r="F465" s="1432"/>
      <c r="G465" s="1432"/>
      <c r="H465" s="1432"/>
      <c r="I465" s="1441"/>
      <c r="J465" s="1434"/>
      <c r="K465" s="1432">
        <f>+U399</f>
        <v>0</v>
      </c>
      <c r="L465" s="1436"/>
      <c r="M465" s="1436"/>
      <c r="N465" s="1436"/>
      <c r="O465" s="1436"/>
      <c r="P465" s="1436"/>
      <c r="Q465" s="1436"/>
      <c r="R465" s="1436"/>
      <c r="S465" s="1442"/>
      <c r="T465" s="1432"/>
      <c r="U465" s="1432"/>
      <c r="V465" s="1432"/>
      <c r="W465" s="1432"/>
      <c r="X465" s="1432"/>
      <c r="Y465" s="1432"/>
      <c r="Z465" s="1432"/>
    </row>
    <row r="466" spans="1:26">
      <c r="A466" s="1295"/>
      <c r="B466" s="1295"/>
      <c r="C466" s="1295"/>
      <c r="D466" s="1295"/>
      <c r="E466" s="1295"/>
      <c r="F466" s="1297" t="s">
        <v>336</v>
      </c>
      <c r="G466" s="1297"/>
      <c r="H466" s="1297"/>
      <c r="I466" s="1297"/>
      <c r="J466" s="1297"/>
      <c r="K466" s="1297"/>
      <c r="L466" s="1297"/>
      <c r="M466" s="1297"/>
      <c r="N466" s="1297"/>
      <c r="O466" s="1297"/>
      <c r="P466" s="1297"/>
      <c r="Q466" s="1297"/>
      <c r="R466" s="1297"/>
      <c r="S466" s="1297"/>
      <c r="T466" s="1297"/>
      <c r="U466" s="1297"/>
      <c r="V466" s="1297"/>
      <c r="W466" s="1298"/>
      <c r="X466" s="1299" t="s">
        <v>292</v>
      </c>
      <c r="Y466" s="1299"/>
      <c r="Z466" s="1299"/>
    </row>
    <row r="467" spans="1:26">
      <c r="A467" s="1295"/>
      <c r="B467" s="1295"/>
      <c r="C467" s="1295"/>
      <c r="D467" s="1295"/>
      <c r="E467" s="1295"/>
      <c r="F467" s="1302"/>
      <c r="G467" s="1302"/>
      <c r="H467" s="1302"/>
      <c r="I467" s="1302"/>
      <c r="J467" s="1302"/>
      <c r="K467" s="1302"/>
      <c r="L467" s="1302"/>
      <c r="M467" s="1302"/>
      <c r="N467" s="1302"/>
      <c r="O467" s="1302"/>
      <c r="P467" s="1302"/>
      <c r="Q467" s="1302"/>
      <c r="R467" s="1302"/>
      <c r="S467" s="1302"/>
      <c r="T467" s="1302"/>
      <c r="U467" s="1302"/>
      <c r="V467" s="1302"/>
      <c r="W467" s="1303"/>
      <c r="X467" s="1299"/>
      <c r="Y467" s="1299"/>
      <c r="Z467" s="1299"/>
    </row>
    <row r="468" spans="1:26">
      <c r="A468" s="1295"/>
      <c r="B468" s="1295"/>
      <c r="C468" s="1295"/>
      <c r="D468" s="1295"/>
      <c r="E468" s="1295"/>
      <c r="F468" s="1302"/>
      <c r="G468" s="1302"/>
      <c r="H468" s="1302"/>
      <c r="I468" s="1302"/>
      <c r="J468" s="1302"/>
      <c r="K468" s="1302"/>
      <c r="L468" s="1302"/>
      <c r="M468" s="1302"/>
      <c r="N468" s="1302"/>
      <c r="O468" s="1302"/>
      <c r="P468" s="1302"/>
      <c r="Q468" s="1302"/>
      <c r="R468" s="1302"/>
      <c r="S468" s="1302"/>
      <c r="T468" s="1302"/>
      <c r="U468" s="1302"/>
      <c r="V468" s="1302"/>
      <c r="W468" s="1303"/>
      <c r="X468" s="1299" t="s">
        <v>293</v>
      </c>
      <c r="Y468" s="1299"/>
      <c r="Z468" s="1299"/>
    </row>
    <row r="469" spans="1:26">
      <c r="A469" s="1295"/>
      <c r="B469" s="1295"/>
      <c r="C469" s="1295"/>
      <c r="D469" s="1295"/>
      <c r="E469" s="1295"/>
      <c r="F469" s="1305"/>
      <c r="G469" s="1305"/>
      <c r="H469" s="1305"/>
      <c r="I469" s="1305"/>
      <c r="J469" s="1305"/>
      <c r="K469" s="1305"/>
      <c r="L469" s="1305"/>
      <c r="M469" s="1305"/>
      <c r="N469" s="1305"/>
      <c r="O469" s="1305"/>
      <c r="P469" s="1305"/>
      <c r="Q469" s="1305"/>
      <c r="R469" s="1305"/>
      <c r="S469" s="1305"/>
      <c r="T469" s="1305"/>
      <c r="U469" s="1305"/>
      <c r="V469" s="1305"/>
      <c r="W469" s="1306"/>
      <c r="X469" s="1299"/>
      <c r="Y469" s="1299"/>
      <c r="Z469" s="1299"/>
    </row>
    <row r="470" spans="1:26">
      <c r="A470" s="1295"/>
      <c r="B470" s="1295"/>
      <c r="C470" s="1295"/>
      <c r="D470" s="1295"/>
      <c r="E470" s="1295"/>
      <c r="F470" s="1308"/>
      <c r="G470" s="1308"/>
      <c r="H470" s="1308"/>
      <c r="I470" s="1308"/>
      <c r="J470" s="1308"/>
      <c r="K470" s="1308"/>
      <c r="L470" s="1308"/>
      <c r="M470" s="1308"/>
      <c r="N470" s="1308"/>
      <c r="O470" s="1308"/>
      <c r="P470" s="1308"/>
      <c r="Q470" s="1308"/>
      <c r="R470" s="1308"/>
      <c r="S470" s="1308"/>
      <c r="T470" s="1308"/>
      <c r="U470" s="1309"/>
      <c r="V470" s="1309"/>
      <c r="W470" s="1309"/>
      <c r="X470" s="1309"/>
      <c r="Y470" s="1308"/>
      <c r="Z470" s="1308"/>
    </row>
    <row r="471" spans="1:26" ht="15.6">
      <c r="A471" s="1295"/>
      <c r="B471" s="1295"/>
      <c r="C471" s="1295"/>
      <c r="D471" s="1295"/>
      <c r="E471" s="1295"/>
      <c r="F471" s="1571"/>
      <c r="G471" s="1311"/>
      <c r="H471" s="1311"/>
      <c r="I471" s="1311"/>
      <c r="J471" s="1311"/>
      <c r="K471" s="1311"/>
      <c r="L471" s="1311"/>
      <c r="M471" s="1311"/>
      <c r="N471" s="1311"/>
      <c r="O471" s="1311"/>
      <c r="P471" s="1311"/>
      <c r="Q471" s="1311"/>
      <c r="R471" s="1311"/>
      <c r="S471" s="1312"/>
      <c r="T471" s="1313" t="s">
        <v>294</v>
      </c>
      <c r="U471" s="1313"/>
      <c r="V471" s="1314"/>
      <c r="W471" s="1315"/>
      <c r="X471" s="1315"/>
      <c r="Y471" s="1315"/>
      <c r="Z471" s="1316"/>
    </row>
    <row r="472" spans="1:26">
      <c r="A472" s="1295"/>
      <c r="B472" s="1295"/>
      <c r="C472" s="1295"/>
      <c r="D472" s="1295"/>
      <c r="E472" s="1295"/>
      <c r="F472" s="1308"/>
      <c r="G472" s="1308"/>
      <c r="H472" s="1308"/>
      <c r="I472" s="1308"/>
      <c r="J472" s="1308"/>
      <c r="K472" s="1308"/>
      <c r="L472" s="1308"/>
      <c r="M472" s="1308"/>
      <c r="N472" s="1308"/>
      <c r="O472" s="1308"/>
      <c r="P472" s="1308"/>
      <c r="Q472" s="1308"/>
      <c r="R472" s="1308"/>
      <c r="S472" s="1308"/>
      <c r="T472" s="1308"/>
      <c r="U472" s="1309"/>
      <c r="V472" s="1309"/>
      <c r="W472" s="1309"/>
      <c r="X472" s="1309"/>
      <c r="Y472" s="1308"/>
      <c r="Z472" s="1308"/>
    </row>
    <row r="473" spans="1:26">
      <c r="A473" s="1320" t="s">
        <v>295</v>
      </c>
      <c r="B473" s="1321"/>
      <c r="C473" s="1321"/>
      <c r="D473" s="1321"/>
      <c r="E473" s="1321"/>
      <c r="F473" s="1321"/>
      <c r="G473" s="1321"/>
      <c r="H473" s="1321"/>
      <c r="I473" s="1321"/>
      <c r="J473" s="1321"/>
      <c r="K473" s="1321"/>
      <c r="L473" s="1321"/>
      <c r="M473" s="1321"/>
      <c r="N473" s="1321"/>
      <c r="O473" s="1321"/>
      <c r="P473" s="1321"/>
      <c r="Q473" s="1321"/>
      <c r="R473" s="1321"/>
      <c r="S473" s="1321"/>
      <c r="T473" s="1321"/>
      <c r="U473" s="1321"/>
      <c r="V473" s="1321"/>
      <c r="W473" s="1321"/>
      <c r="X473" s="1321"/>
      <c r="Y473" s="1321"/>
      <c r="Z473" s="1322"/>
    </row>
    <row r="474" spans="1:26">
      <c r="A474" s="1323" t="s">
        <v>296</v>
      </c>
      <c r="B474" s="1323"/>
      <c r="C474" s="1323"/>
      <c r="D474" s="1323"/>
      <c r="E474" s="1323"/>
      <c r="F474" s="1324"/>
      <c r="G474" s="1324"/>
      <c r="H474" s="1324"/>
      <c r="I474" s="1324"/>
      <c r="J474" s="1324"/>
      <c r="K474" s="1324"/>
      <c r="L474" s="1325" t="s">
        <v>297</v>
      </c>
      <c r="M474" s="1325"/>
      <c r="N474" s="1325"/>
      <c r="O474" s="1326"/>
      <c r="P474" s="1327"/>
      <c r="Q474" s="1327"/>
      <c r="R474" s="1327"/>
      <c r="S474" s="1327"/>
      <c r="T474" s="1325" t="s">
        <v>298</v>
      </c>
      <c r="U474" s="1325"/>
      <c r="V474" s="1325"/>
      <c r="W474" s="1325"/>
      <c r="X474" s="1328"/>
      <c r="Y474" s="1329"/>
      <c r="Z474" s="1330"/>
    </row>
    <row r="475" spans="1:26">
      <c r="A475" s="1331" t="s">
        <v>299</v>
      </c>
      <c r="B475" s="1332"/>
      <c r="C475" s="1332"/>
      <c r="D475" s="1332"/>
      <c r="E475" s="1333"/>
      <c r="F475" s="1334" t="s">
        <v>343</v>
      </c>
      <c r="G475" s="1335"/>
      <c r="H475" s="1335"/>
      <c r="I475" s="1335"/>
      <c r="J475" s="1335"/>
      <c r="K475" s="1335"/>
      <c r="L475" s="1335"/>
      <c r="M475" s="1335"/>
      <c r="N475" s="1335"/>
      <c r="O475" s="1335"/>
      <c r="P475" s="1335"/>
      <c r="Q475" s="1335"/>
      <c r="R475" s="1335"/>
      <c r="S475" s="1335"/>
      <c r="T475" s="1335"/>
      <c r="U475" s="1335"/>
      <c r="V475" s="1335"/>
      <c r="W475" s="1335"/>
      <c r="X475" s="1335"/>
      <c r="Y475" s="1335"/>
      <c r="Z475" s="1336"/>
    </row>
    <row r="476" spans="1:26">
      <c r="A476" s="1337"/>
      <c r="B476" s="1338"/>
      <c r="C476" s="1338"/>
      <c r="D476" s="1338"/>
      <c r="E476" s="1339"/>
      <c r="F476" s="1340"/>
      <c r="G476" s="1341"/>
      <c r="H476" s="1341"/>
      <c r="I476" s="1341"/>
      <c r="J476" s="1341"/>
      <c r="K476" s="1341"/>
      <c r="L476" s="1341"/>
      <c r="M476" s="1341"/>
      <c r="N476" s="1341"/>
      <c r="O476" s="1341"/>
      <c r="P476" s="1341"/>
      <c r="Q476" s="1341"/>
      <c r="R476" s="1341"/>
      <c r="S476" s="1341"/>
      <c r="T476" s="1341"/>
      <c r="U476" s="1341"/>
      <c r="V476" s="1341"/>
      <c r="W476" s="1341"/>
      <c r="X476" s="1341"/>
      <c r="Y476" s="1341"/>
      <c r="Z476" s="1342"/>
    </row>
    <row r="477" spans="1:26">
      <c r="A477" s="1343" t="s">
        <v>301</v>
      </c>
      <c r="B477" s="1343"/>
      <c r="C477" s="1343"/>
      <c r="D477" s="1343"/>
      <c r="E477" s="1343"/>
      <c r="F477" s="1324"/>
      <c r="G477" s="1324"/>
      <c r="H477" s="1324"/>
      <c r="I477" s="1324"/>
      <c r="J477" s="1324"/>
      <c r="K477" s="1324"/>
      <c r="L477" s="1324"/>
      <c r="M477" s="1324"/>
      <c r="N477" s="1324"/>
      <c r="O477" s="1324"/>
      <c r="P477" s="1324"/>
      <c r="Q477" s="1324"/>
      <c r="R477" s="1324"/>
      <c r="S477" s="1344" t="s">
        <v>302</v>
      </c>
      <c r="T477" s="1345"/>
      <c r="U477" s="1346"/>
      <c r="V477" s="1347"/>
      <c r="W477" s="1347"/>
      <c r="X477" s="1347"/>
      <c r="Y477" s="1347"/>
      <c r="Z477" s="1348"/>
    </row>
    <row r="478" spans="1:26">
      <c r="A478" s="1343" t="s">
        <v>303</v>
      </c>
      <c r="B478" s="1343"/>
      <c r="C478" s="1343"/>
      <c r="D478" s="1343"/>
      <c r="E478" s="1343"/>
      <c r="F478" s="1324"/>
      <c r="G478" s="1324"/>
      <c r="H478" s="1324"/>
      <c r="I478" s="1324"/>
      <c r="J478" s="1324"/>
      <c r="K478" s="1324"/>
      <c r="L478" s="1324"/>
      <c r="M478" s="1324"/>
      <c r="N478" s="1324"/>
      <c r="O478" s="1324"/>
      <c r="P478" s="1324"/>
      <c r="Q478" s="1324"/>
      <c r="R478" s="1324"/>
      <c r="S478" s="1344" t="s">
        <v>304</v>
      </c>
      <c r="T478" s="1345"/>
      <c r="U478" s="1346"/>
      <c r="V478" s="1347"/>
      <c r="W478" s="1347"/>
      <c r="X478" s="1347"/>
      <c r="Y478" s="1347"/>
      <c r="Z478" s="1348"/>
    </row>
    <row r="479" spans="1:26">
      <c r="A479" s="1349"/>
      <c r="B479" s="1349"/>
      <c r="C479" s="1349"/>
      <c r="D479" s="1349"/>
      <c r="E479" s="1349"/>
      <c r="F479" s="1350"/>
      <c r="G479" s="1350"/>
      <c r="H479" s="1350"/>
      <c r="I479" s="1350"/>
      <c r="J479" s="1350"/>
      <c r="K479" s="1350"/>
      <c r="L479" s="1350"/>
      <c r="M479" s="1350"/>
      <c r="N479" s="1350"/>
      <c r="O479" s="1350"/>
      <c r="P479" s="1350"/>
      <c r="Q479" s="1350"/>
      <c r="R479" s="1350"/>
      <c r="S479" s="1350"/>
      <c r="T479" s="1350"/>
      <c r="U479" s="1350"/>
      <c r="V479" s="1350"/>
      <c r="W479" s="1350"/>
      <c r="X479" s="1350"/>
      <c r="Y479" s="1350"/>
      <c r="Z479" s="1351"/>
    </row>
    <row r="480" spans="1:26">
      <c r="A480" s="1320" t="s">
        <v>305</v>
      </c>
      <c r="B480" s="1321"/>
      <c r="C480" s="1321"/>
      <c r="D480" s="1321"/>
      <c r="E480" s="1321"/>
      <c r="F480" s="1321"/>
      <c r="G480" s="1321"/>
      <c r="H480" s="1321"/>
      <c r="I480" s="1321"/>
      <c r="J480" s="1321"/>
      <c r="K480" s="1321"/>
      <c r="L480" s="1321"/>
      <c r="M480" s="1321"/>
      <c r="N480" s="1321"/>
      <c r="O480" s="1321"/>
      <c r="P480" s="1321"/>
      <c r="Q480" s="1321"/>
      <c r="R480" s="1321"/>
      <c r="S480" s="1321"/>
      <c r="T480" s="1321"/>
      <c r="U480" s="1321"/>
      <c r="V480" s="1321"/>
      <c r="W480" s="1321"/>
      <c r="X480" s="1321"/>
      <c r="Y480" s="1321"/>
      <c r="Z480" s="1322"/>
    </row>
    <row r="481" spans="1:27">
      <c r="A481" s="1352" t="s">
        <v>306</v>
      </c>
      <c r="B481" s="1353"/>
      <c r="C481" s="1354"/>
      <c r="D481" s="1355" t="s">
        <v>69</v>
      </c>
      <c r="E481" s="1356"/>
      <c r="F481" s="1356"/>
      <c r="G481" s="1356"/>
      <c r="H481" s="1356"/>
      <c r="I481" s="1356"/>
      <c r="J481" s="1356"/>
      <c r="K481" s="1356"/>
      <c r="L481" s="1356"/>
      <c r="M481" s="1356"/>
      <c r="N481" s="1356"/>
      <c r="O481" s="1356"/>
      <c r="P481" s="1356"/>
      <c r="Q481" s="1356"/>
      <c r="R481" s="1356"/>
      <c r="S481" s="1356"/>
      <c r="T481" s="1356"/>
      <c r="U481" s="1356"/>
      <c r="V481" s="1356"/>
      <c r="W481" s="1356"/>
      <c r="X481" s="1356"/>
      <c r="Y481" s="1353"/>
      <c r="Z481" s="1357" t="s">
        <v>105</v>
      </c>
    </row>
    <row r="482" spans="1:27">
      <c r="A482" s="1358" t="s">
        <v>349</v>
      </c>
      <c r="B482" s="1359"/>
      <c r="C482" s="1360"/>
      <c r="D482" s="1361" t="s">
        <v>390</v>
      </c>
      <c r="E482" s="1359"/>
      <c r="F482" s="1359"/>
      <c r="G482" s="1359"/>
      <c r="H482" s="1359"/>
      <c r="I482" s="1359"/>
      <c r="J482" s="1359"/>
      <c r="K482" s="1359"/>
      <c r="L482" s="1359"/>
      <c r="M482" s="1359"/>
      <c r="N482" s="1359"/>
      <c r="O482" s="1359"/>
      <c r="P482" s="1359"/>
      <c r="Q482" s="1359"/>
      <c r="R482" s="1359"/>
      <c r="S482" s="1359"/>
      <c r="T482" s="1359"/>
      <c r="U482" s="1359"/>
      <c r="V482" s="1359"/>
      <c r="W482" s="1359"/>
      <c r="X482" s="1359"/>
      <c r="Y482" s="1360"/>
      <c r="Z482" s="1362" t="s">
        <v>117</v>
      </c>
    </row>
    <row r="483" spans="1:27">
      <c r="A483" s="1363"/>
      <c r="B483" s="1364"/>
      <c r="C483" s="1365"/>
      <c r="D483" s="1366"/>
      <c r="E483" s="1364"/>
      <c r="F483" s="1364"/>
      <c r="G483" s="1364"/>
      <c r="H483" s="1364"/>
      <c r="I483" s="1364"/>
      <c r="J483" s="1364"/>
      <c r="K483" s="1364"/>
      <c r="L483" s="1364"/>
      <c r="M483" s="1364"/>
      <c r="N483" s="1364"/>
      <c r="O483" s="1364"/>
      <c r="P483" s="1364"/>
      <c r="Q483" s="1364"/>
      <c r="R483" s="1364"/>
      <c r="S483" s="1364"/>
      <c r="T483" s="1364"/>
      <c r="U483" s="1364"/>
      <c r="V483" s="1364"/>
      <c r="W483" s="1364"/>
      <c r="X483" s="1364"/>
      <c r="Y483" s="1365"/>
      <c r="Z483" s="1367"/>
    </row>
    <row r="484" spans="1:27">
      <c r="A484" s="1350"/>
      <c r="B484" s="1350"/>
      <c r="C484" s="1350"/>
      <c r="D484" s="1350"/>
      <c r="E484" s="1350"/>
      <c r="F484" s="1350"/>
      <c r="G484" s="1350"/>
      <c r="H484" s="1350"/>
      <c r="I484" s="1350"/>
      <c r="J484" s="1350"/>
      <c r="K484" s="1350"/>
      <c r="L484" s="1350"/>
      <c r="M484" s="1350"/>
      <c r="N484" s="1350"/>
      <c r="O484" s="1350"/>
      <c r="P484" s="1350"/>
      <c r="Q484" s="1350"/>
      <c r="R484" s="1350"/>
      <c r="S484" s="1350"/>
      <c r="T484" s="1350"/>
      <c r="U484" s="1350"/>
      <c r="V484" s="1350"/>
      <c r="W484" s="1350"/>
      <c r="X484" s="1350"/>
      <c r="Y484" s="1350"/>
      <c r="Z484" s="1350"/>
    </row>
    <row r="485" spans="1:27">
      <c r="A485" s="1368" t="s">
        <v>309</v>
      </c>
      <c r="B485" s="1369"/>
      <c r="C485" s="1369"/>
      <c r="D485" s="1369"/>
      <c r="E485" s="1369"/>
      <c r="F485" s="1369"/>
      <c r="G485" s="1369"/>
      <c r="H485" s="1369"/>
      <c r="I485" s="1369"/>
      <c r="J485" s="1369"/>
      <c r="K485" s="1369"/>
      <c r="L485" s="1369"/>
      <c r="M485" s="1369"/>
      <c r="N485" s="1369"/>
      <c r="O485" s="1369"/>
      <c r="P485" s="1369"/>
      <c r="Q485" s="1369"/>
      <c r="R485" s="1369"/>
      <c r="S485" s="1369"/>
      <c r="T485" s="1369"/>
      <c r="U485" s="1369"/>
      <c r="V485" s="1369"/>
      <c r="W485" s="1369"/>
      <c r="X485" s="1369"/>
      <c r="Y485" s="1369"/>
      <c r="Z485" s="1369"/>
    </row>
    <row r="486" spans="1:27">
      <c r="A486" s="1370" t="s">
        <v>310</v>
      </c>
      <c r="B486" s="1371" t="s">
        <v>311</v>
      </c>
      <c r="C486" s="1372"/>
      <c r="D486" s="1372"/>
      <c r="E486" s="1372"/>
      <c r="F486" s="1372"/>
      <c r="G486" s="1372"/>
      <c r="H486" s="1372"/>
      <c r="I486" s="1372"/>
      <c r="J486" s="1373"/>
      <c r="K486" s="1374" t="s">
        <v>312</v>
      </c>
      <c r="L486" s="1374"/>
      <c r="M486" s="1374"/>
      <c r="N486" s="1374"/>
      <c r="O486" s="1374"/>
      <c r="P486" s="1374"/>
      <c r="Q486" s="1374"/>
      <c r="R486" s="1374"/>
      <c r="S486" s="1374"/>
      <c r="T486" s="1374"/>
      <c r="U486" s="1374"/>
      <c r="V486" s="1374"/>
      <c r="W486" s="1371" t="s">
        <v>313</v>
      </c>
      <c r="X486" s="1372"/>
      <c r="Y486" s="1373"/>
      <c r="Z486" s="1371" t="s">
        <v>314</v>
      </c>
    </row>
    <row r="487" spans="1:27">
      <c r="A487" s="1375"/>
      <c r="B487" s="1376"/>
      <c r="C487" s="1377"/>
      <c r="D487" s="1377"/>
      <c r="E487" s="1377"/>
      <c r="F487" s="1377"/>
      <c r="G487" s="1377"/>
      <c r="H487" s="1377"/>
      <c r="I487" s="1377"/>
      <c r="J487" s="1378"/>
      <c r="K487" s="1379" t="s">
        <v>315</v>
      </c>
      <c r="L487" s="1379"/>
      <c r="M487" s="1379" t="s">
        <v>316</v>
      </c>
      <c r="N487" s="1379"/>
      <c r="O487" s="1379" t="s">
        <v>317</v>
      </c>
      <c r="P487" s="1379"/>
      <c r="Q487" s="1380" t="s">
        <v>318</v>
      </c>
      <c r="R487" s="1381"/>
      <c r="S487" s="1380" t="s">
        <v>319</v>
      </c>
      <c r="T487" s="1381"/>
      <c r="U487" s="1380" t="s">
        <v>320</v>
      </c>
      <c r="V487" s="1381"/>
      <c r="W487" s="1376"/>
      <c r="X487" s="1377"/>
      <c r="Y487" s="1378"/>
      <c r="Z487" s="1376"/>
    </row>
    <row r="488" spans="1:27">
      <c r="A488" s="1382"/>
      <c r="B488" s="1383"/>
      <c r="C488" s="1384"/>
      <c r="D488" s="1384"/>
      <c r="E488" s="1384"/>
      <c r="F488" s="1384"/>
      <c r="G488" s="1384"/>
      <c r="H488" s="1384"/>
      <c r="I488" s="1384"/>
      <c r="J488" s="1385"/>
      <c r="K488" s="1379" t="s">
        <v>321</v>
      </c>
      <c r="L488" s="1379"/>
      <c r="M488" s="1379" t="s">
        <v>321</v>
      </c>
      <c r="N488" s="1379"/>
      <c r="O488" s="1379" t="s">
        <v>321</v>
      </c>
      <c r="P488" s="1379"/>
      <c r="Q488" s="1380" t="s">
        <v>322</v>
      </c>
      <c r="R488" s="1381"/>
      <c r="S488" s="1380" t="s">
        <v>323</v>
      </c>
      <c r="T488" s="1381"/>
      <c r="U488" s="1380" t="s">
        <v>324</v>
      </c>
      <c r="V488" s="1381"/>
      <c r="W488" s="1383"/>
      <c r="X488" s="1384"/>
      <c r="Y488" s="1385"/>
      <c r="Z488" s="1383"/>
    </row>
    <row r="489" spans="1:27">
      <c r="A489" s="1386"/>
      <c r="B489" s="1387" t="s">
        <v>329</v>
      </c>
      <c r="C489" s="1388"/>
      <c r="D489" s="1388"/>
      <c r="E489" s="1388"/>
      <c r="F489" s="1388"/>
      <c r="G489" s="1388"/>
      <c r="H489" s="1388"/>
      <c r="I489" s="1388"/>
      <c r="J489" s="1389"/>
      <c r="K489" s="1390">
        <v>5</v>
      </c>
      <c r="L489" s="1391"/>
      <c r="M489" s="1390">
        <v>1</v>
      </c>
      <c r="N489" s="1391"/>
      <c r="O489" s="1390"/>
      <c r="P489" s="1391"/>
      <c r="Q489" s="1523"/>
      <c r="R489" s="1524"/>
      <c r="S489" s="1390"/>
      <c r="T489" s="1391"/>
      <c r="U489" s="1390"/>
      <c r="V489" s="1391"/>
      <c r="W489" s="1390"/>
      <c r="X489" s="1392"/>
      <c r="Y489" s="1391"/>
      <c r="Z489" s="1393">
        <f>SUM(M489*K489)</f>
        <v>5</v>
      </c>
    </row>
    <row r="490" spans="1:27">
      <c r="A490" s="1386"/>
      <c r="B490" s="1387"/>
      <c r="C490" s="1388"/>
      <c r="D490" s="1388"/>
      <c r="E490" s="1388"/>
      <c r="F490" s="1388"/>
      <c r="G490" s="1388"/>
      <c r="H490" s="1388"/>
      <c r="I490" s="1388"/>
      <c r="J490" s="1389"/>
      <c r="K490" s="1390"/>
      <c r="L490" s="1391"/>
      <c r="M490" s="1390"/>
      <c r="N490" s="1391"/>
      <c r="O490" s="1390"/>
      <c r="P490" s="1391"/>
      <c r="Q490" s="1390"/>
      <c r="R490" s="1391"/>
      <c r="S490" s="1390"/>
      <c r="T490" s="1391"/>
      <c r="U490" s="1390"/>
      <c r="V490" s="1391"/>
      <c r="W490" s="1390"/>
      <c r="X490" s="1392"/>
      <c r="Y490" s="1391"/>
      <c r="Z490" s="1393">
        <f>SUM(M490*K490)</f>
        <v>0</v>
      </c>
      <c r="AA490" s="1572"/>
    </row>
    <row r="491" spans="1:27">
      <c r="A491" s="1386"/>
      <c r="B491" s="1387" t="s">
        <v>352</v>
      </c>
      <c r="C491" s="1388"/>
      <c r="D491" s="1388"/>
      <c r="E491" s="1388"/>
      <c r="F491" s="1388"/>
      <c r="G491" s="1388"/>
      <c r="H491" s="1388"/>
      <c r="I491" s="1388"/>
      <c r="J491" s="1389"/>
      <c r="K491" s="1390"/>
      <c r="L491" s="1391"/>
      <c r="M491" s="1390"/>
      <c r="N491" s="1391"/>
      <c r="O491" s="1390"/>
      <c r="P491" s="1391"/>
      <c r="Q491" s="1390"/>
      <c r="R491" s="1391"/>
      <c r="S491" s="1390"/>
      <c r="T491" s="1391"/>
      <c r="U491" s="1390"/>
      <c r="V491" s="1391"/>
      <c r="W491" s="1390"/>
      <c r="X491" s="1392"/>
      <c r="Y491" s="1391"/>
      <c r="Z491" s="1393">
        <f>SUM(M491*K491)</f>
        <v>0</v>
      </c>
      <c r="AA491" s="1572"/>
    </row>
    <row r="492" spans="1:27">
      <c r="A492" s="1386"/>
      <c r="B492" s="1387"/>
      <c r="C492" s="1388"/>
      <c r="D492" s="1388"/>
      <c r="E492" s="1388"/>
      <c r="F492" s="1388"/>
      <c r="G492" s="1388"/>
      <c r="H492" s="1388"/>
      <c r="I492" s="1388"/>
      <c r="J492" s="1389"/>
      <c r="K492" s="1390"/>
      <c r="L492" s="1391"/>
      <c r="M492" s="1390"/>
      <c r="N492" s="1391"/>
      <c r="O492" s="1390"/>
      <c r="P492" s="1391"/>
      <c r="Q492" s="1390"/>
      <c r="R492" s="1391"/>
      <c r="S492" s="1390"/>
      <c r="T492" s="1391"/>
      <c r="U492" s="1390"/>
      <c r="V492" s="1391"/>
      <c r="W492" s="1390"/>
      <c r="X492" s="1392"/>
      <c r="Y492" s="1391"/>
      <c r="Z492" s="1393">
        <f t="shared" ref="Z492:Z498" si="2">ROUND(V492*R492,2)</f>
        <v>0</v>
      </c>
    </row>
    <row r="493" spans="1:27">
      <c r="A493" s="1386"/>
      <c r="B493" s="1387"/>
      <c r="C493" s="1388"/>
      <c r="D493" s="1388"/>
      <c r="E493" s="1388"/>
      <c r="F493" s="1388"/>
      <c r="G493" s="1388"/>
      <c r="H493" s="1388"/>
      <c r="I493" s="1388"/>
      <c r="J493" s="1389"/>
      <c r="K493" s="1390"/>
      <c r="L493" s="1391"/>
      <c r="M493" s="1390"/>
      <c r="N493" s="1391"/>
      <c r="O493" s="1390"/>
      <c r="P493" s="1391"/>
      <c r="Q493" s="1390"/>
      <c r="R493" s="1391"/>
      <c r="S493" s="1390"/>
      <c r="T493" s="1391"/>
      <c r="U493" s="1390"/>
      <c r="V493" s="1391"/>
      <c r="W493" s="1390"/>
      <c r="X493" s="1392"/>
      <c r="Y493" s="1391"/>
      <c r="Z493" s="1393">
        <f t="shared" si="2"/>
        <v>0</v>
      </c>
    </row>
    <row r="494" spans="1:27">
      <c r="A494" s="1386"/>
      <c r="B494" s="1387"/>
      <c r="C494" s="1388"/>
      <c r="D494" s="1388"/>
      <c r="E494" s="1388"/>
      <c r="F494" s="1388"/>
      <c r="G494" s="1388"/>
      <c r="H494" s="1388"/>
      <c r="I494" s="1388"/>
      <c r="J494" s="1389"/>
      <c r="K494" s="1390"/>
      <c r="L494" s="1391"/>
      <c r="M494" s="1390"/>
      <c r="N494" s="1391"/>
      <c r="O494" s="1390"/>
      <c r="P494" s="1391"/>
      <c r="Q494" s="1390"/>
      <c r="R494" s="1391"/>
      <c r="S494" s="1390"/>
      <c r="T494" s="1391"/>
      <c r="U494" s="1390"/>
      <c r="V494" s="1391"/>
      <c r="W494" s="1390"/>
      <c r="X494" s="1392"/>
      <c r="Y494" s="1391"/>
      <c r="Z494" s="1393">
        <f t="shared" si="2"/>
        <v>0</v>
      </c>
    </row>
    <row r="495" spans="1:27">
      <c r="A495" s="1386"/>
      <c r="B495" s="1387"/>
      <c r="C495" s="1388"/>
      <c r="D495" s="1388"/>
      <c r="E495" s="1388"/>
      <c r="F495" s="1388"/>
      <c r="G495" s="1388"/>
      <c r="H495" s="1388"/>
      <c r="I495" s="1388"/>
      <c r="J495" s="1389"/>
      <c r="K495" s="1390"/>
      <c r="L495" s="1391"/>
      <c r="M495" s="1390"/>
      <c r="N495" s="1391"/>
      <c r="O495" s="1390"/>
      <c r="P495" s="1391"/>
      <c r="Q495" s="1390"/>
      <c r="R495" s="1391"/>
      <c r="S495" s="1390"/>
      <c r="T495" s="1391"/>
      <c r="U495" s="1390"/>
      <c r="V495" s="1391"/>
      <c r="W495" s="1390"/>
      <c r="X495" s="1392"/>
      <c r="Y495" s="1391"/>
      <c r="Z495" s="1393">
        <f t="shared" si="2"/>
        <v>0</v>
      </c>
    </row>
    <row r="496" spans="1:27">
      <c r="A496" s="1386"/>
      <c r="B496" s="1387"/>
      <c r="C496" s="1388"/>
      <c r="D496" s="1388"/>
      <c r="E496" s="1388"/>
      <c r="F496" s="1388"/>
      <c r="G496" s="1388"/>
      <c r="H496" s="1388"/>
      <c r="I496" s="1388"/>
      <c r="J496" s="1389"/>
      <c r="K496" s="1390"/>
      <c r="L496" s="1391"/>
      <c r="M496" s="1390"/>
      <c r="N496" s="1391"/>
      <c r="O496" s="1390"/>
      <c r="P496" s="1391"/>
      <c r="Q496" s="1390"/>
      <c r="R496" s="1391"/>
      <c r="S496" s="1390"/>
      <c r="T496" s="1391"/>
      <c r="U496" s="1390"/>
      <c r="V496" s="1391"/>
      <c r="W496" s="1390"/>
      <c r="X496" s="1392"/>
      <c r="Y496" s="1391"/>
      <c r="Z496" s="1393">
        <f t="shared" si="2"/>
        <v>0</v>
      </c>
    </row>
    <row r="497" spans="1:29">
      <c r="A497" s="1386"/>
      <c r="B497" s="1387"/>
      <c r="C497" s="1388"/>
      <c r="D497" s="1388"/>
      <c r="E497" s="1388"/>
      <c r="F497" s="1388"/>
      <c r="G497" s="1388"/>
      <c r="H497" s="1388"/>
      <c r="I497" s="1388"/>
      <c r="J497" s="1389"/>
      <c r="K497" s="1390"/>
      <c r="L497" s="1391"/>
      <c r="M497" s="1390"/>
      <c r="N497" s="1391"/>
      <c r="O497" s="1390"/>
      <c r="P497" s="1391"/>
      <c r="Q497" s="1390"/>
      <c r="R497" s="1391"/>
      <c r="S497" s="1390"/>
      <c r="T497" s="1391"/>
      <c r="U497" s="1390"/>
      <c r="V497" s="1391"/>
      <c r="W497" s="1390"/>
      <c r="X497" s="1392"/>
      <c r="Y497" s="1391"/>
      <c r="Z497" s="1393">
        <f t="shared" si="2"/>
        <v>0</v>
      </c>
    </row>
    <row r="498" spans="1:29">
      <c r="A498" s="1394"/>
      <c r="B498" s="1395"/>
      <c r="C498" s="1396"/>
      <c r="D498" s="1396"/>
      <c r="E498" s="1396"/>
      <c r="F498" s="1396"/>
      <c r="G498" s="1396"/>
      <c r="H498" s="1396"/>
      <c r="I498" s="1396"/>
      <c r="J498" s="1397"/>
      <c r="K498" s="1398"/>
      <c r="L498" s="1399"/>
      <c r="M498" s="1398"/>
      <c r="N498" s="1399"/>
      <c r="O498" s="1398"/>
      <c r="P498" s="1399"/>
      <c r="Q498" s="1398"/>
      <c r="R498" s="1399"/>
      <c r="S498" s="1398"/>
      <c r="T498" s="1399"/>
      <c r="U498" s="1398"/>
      <c r="V498" s="1399"/>
      <c r="W498" s="1398"/>
      <c r="X498" s="1400"/>
      <c r="Y498" s="1399"/>
      <c r="Z498" s="1401">
        <f t="shared" si="2"/>
        <v>0</v>
      </c>
    </row>
    <row r="499" spans="1:29">
      <c r="A499" s="1402" t="s">
        <v>326</v>
      </c>
      <c r="B499" s="1403"/>
      <c r="C499" s="1404"/>
      <c r="D499" s="1404"/>
      <c r="E499" s="1404"/>
      <c r="F499" s="1404"/>
      <c r="G499" s="1404"/>
      <c r="H499" s="1404"/>
      <c r="I499" s="1404"/>
      <c r="J499" s="1404"/>
      <c r="K499" s="1404"/>
      <c r="L499" s="1404"/>
      <c r="M499" s="1404"/>
      <c r="N499" s="1404"/>
      <c r="O499" s="1404"/>
      <c r="P499" s="1404"/>
      <c r="Q499" s="1404"/>
      <c r="R499" s="1404"/>
      <c r="S499" s="1404"/>
      <c r="T499" s="1404"/>
      <c r="U499" s="1404"/>
      <c r="V499" s="1404"/>
      <c r="W499" s="1404"/>
      <c r="X499" s="1404"/>
      <c r="Y499" s="1404"/>
      <c r="Z499" s="1542">
        <f>ROUND(SUM(Z489:Z498),2)</f>
        <v>5</v>
      </c>
      <c r="AC499" s="1485"/>
    </row>
    <row r="500" spans="1:29">
      <c r="A500" s="1406"/>
      <c r="B500" s="1406"/>
      <c r="C500" s="1406"/>
      <c r="D500" s="1406"/>
      <c r="E500" s="1406"/>
      <c r="F500" s="1406"/>
      <c r="G500" s="1406"/>
      <c r="H500" s="1406"/>
      <c r="I500" s="1406"/>
      <c r="J500" s="1406"/>
      <c r="K500" s="1406"/>
      <c r="L500" s="1406"/>
      <c r="M500" s="1406"/>
      <c r="N500" s="1406"/>
      <c r="O500" s="1406"/>
      <c r="P500" s="1406"/>
      <c r="Q500" s="1406"/>
      <c r="R500" s="1406"/>
      <c r="S500" s="1406"/>
      <c r="T500" s="1406"/>
      <c r="U500" s="1406"/>
      <c r="V500" s="1406"/>
      <c r="W500" s="1406"/>
      <c r="X500" s="1406"/>
      <c r="Y500" s="1407"/>
      <c r="Z500" s="1407"/>
    </row>
    <row r="501" spans="1:29">
      <c r="A501" s="1368" t="s">
        <v>327</v>
      </c>
      <c r="B501" s="1369"/>
      <c r="C501" s="1369"/>
      <c r="D501" s="1369"/>
      <c r="E501" s="1369"/>
      <c r="F501" s="1369"/>
      <c r="G501" s="1369"/>
      <c r="H501" s="1369"/>
      <c r="I501" s="1369"/>
      <c r="J501" s="1369"/>
      <c r="K501" s="1369"/>
      <c r="L501" s="1369"/>
      <c r="M501" s="1369"/>
      <c r="N501" s="1369"/>
      <c r="O501" s="1369"/>
      <c r="P501" s="1369"/>
      <c r="Q501" s="1369"/>
      <c r="R501" s="1369"/>
      <c r="S501" s="1369"/>
      <c r="T501" s="1369"/>
      <c r="U501" s="1369"/>
      <c r="V501" s="1369"/>
      <c r="W501" s="1369"/>
      <c r="X501" s="1369"/>
      <c r="Y501" s="1369"/>
      <c r="Z501" s="1369"/>
    </row>
    <row r="502" spans="1:29">
      <c r="A502" s="1408" t="s">
        <v>328</v>
      </c>
      <c r="B502" s="1356"/>
      <c r="C502" s="1356"/>
      <c r="D502" s="1356"/>
      <c r="E502" s="1356"/>
      <c r="F502" s="1356"/>
      <c r="G502" s="1356"/>
      <c r="H502" s="1356"/>
      <c r="I502" s="1356"/>
      <c r="J502" s="1356"/>
      <c r="K502" s="1356"/>
      <c r="L502" s="1356"/>
      <c r="M502" s="1356"/>
      <c r="N502" s="1356"/>
      <c r="O502" s="1356"/>
      <c r="P502" s="1356"/>
      <c r="Q502" s="1356"/>
      <c r="R502" s="1356"/>
      <c r="S502" s="1356"/>
      <c r="T502" s="1356"/>
      <c r="U502" s="1356"/>
      <c r="V502" s="1356"/>
      <c r="W502" s="1356"/>
      <c r="X502" s="1356"/>
      <c r="Y502" s="1356"/>
      <c r="Z502" s="1356"/>
    </row>
    <row r="503" spans="1:29" ht="12.75" customHeight="1">
      <c r="A503" s="1482"/>
      <c r="B503" s="1409"/>
      <c r="C503" s="1409"/>
      <c r="D503" s="1409"/>
      <c r="E503" s="1409"/>
      <c r="F503" s="1409"/>
      <c r="G503" s="1409"/>
      <c r="H503" s="1409"/>
      <c r="I503" s="1409"/>
      <c r="J503" s="1409"/>
      <c r="K503" s="1409"/>
      <c r="L503" s="1409"/>
      <c r="M503" s="1486" t="s">
        <v>343</v>
      </c>
      <c r="N503" s="1486"/>
      <c r="O503" s="1486"/>
      <c r="P503" s="1486"/>
      <c r="Q503" s="1409"/>
      <c r="R503" s="1409"/>
      <c r="S503" s="1409"/>
      <c r="T503" s="1409"/>
      <c r="U503" s="1409"/>
      <c r="V503" s="1409"/>
      <c r="W503" s="1409"/>
      <c r="X503" s="1409"/>
      <c r="Y503" s="1409"/>
      <c r="Z503" s="1409"/>
    </row>
    <row r="504" spans="1:29" ht="12.75" customHeight="1">
      <c r="A504" s="1413"/>
      <c r="B504" s="1349"/>
      <c r="C504" s="1349"/>
      <c r="D504" s="1349"/>
      <c r="E504" s="1349"/>
      <c r="F504" s="1349"/>
      <c r="G504" s="1349"/>
      <c r="H504" s="1349"/>
      <c r="I504" s="1349"/>
      <c r="J504" s="1349"/>
      <c r="K504" s="1349"/>
      <c r="L504" s="1349"/>
      <c r="M504" s="1349"/>
      <c r="N504" s="1349"/>
      <c r="O504" s="1349"/>
      <c r="P504" s="1349"/>
      <c r="Q504" s="1349"/>
      <c r="R504" s="1349"/>
      <c r="S504" s="1349"/>
      <c r="T504" s="1349"/>
      <c r="U504" s="1349"/>
      <c r="V504" s="1349"/>
      <c r="W504" s="1349"/>
      <c r="X504" s="1349"/>
      <c r="Y504" s="1349"/>
      <c r="Z504" s="1349"/>
    </row>
    <row r="505" spans="1:29" ht="12.75" customHeight="1">
      <c r="A505" s="1413"/>
      <c r="B505" s="1349"/>
      <c r="C505" s="1349"/>
      <c r="D505" s="1349"/>
      <c r="E505" s="1349"/>
      <c r="F505" s="1349"/>
      <c r="G505" s="1349"/>
      <c r="H505" s="1349"/>
      <c r="I505" s="1349"/>
      <c r="J505" s="1349"/>
      <c r="K505" s="1349"/>
      <c r="L505" s="1349"/>
      <c r="M505" s="1349"/>
      <c r="N505" s="1349"/>
      <c r="O505" s="1349"/>
      <c r="P505" s="1349"/>
      <c r="Q505" s="1349"/>
      <c r="R505" s="1349"/>
      <c r="S505" s="1349"/>
      <c r="T505" s="1349"/>
      <c r="U505" s="1349"/>
      <c r="V505" s="1349"/>
      <c r="W505" s="1349"/>
      <c r="X505" s="1349"/>
      <c r="Y505" s="1349"/>
      <c r="Z505" s="1349"/>
    </row>
    <row r="506" spans="1:29" ht="12.75" customHeight="1">
      <c r="A506" s="1413"/>
      <c r="B506" s="1411" t="s">
        <v>352</v>
      </c>
      <c r="C506" s="1411"/>
      <c r="D506" s="1411"/>
      <c r="E506" s="1349"/>
      <c r="F506" s="1349"/>
      <c r="G506" s="1349"/>
      <c r="H506" s="1349"/>
      <c r="I506" s="1349"/>
      <c r="J506" s="1349"/>
      <c r="K506" s="1349"/>
      <c r="L506" s="1349"/>
      <c r="M506" s="1349"/>
      <c r="N506" s="1349"/>
      <c r="O506" s="1349"/>
      <c r="P506" s="1349"/>
      <c r="Q506" s="1349"/>
      <c r="R506" s="1349"/>
      <c r="S506" s="1349"/>
      <c r="T506" s="1349"/>
      <c r="U506" s="1349"/>
      <c r="V506" s="1349"/>
      <c r="W506" s="1349"/>
      <c r="X506" s="1349"/>
      <c r="Y506" s="1349"/>
      <c r="Z506" s="1349"/>
    </row>
    <row r="507" spans="1:29" ht="12.75" customHeight="1">
      <c r="A507" s="1413"/>
      <c r="B507" s="1349"/>
      <c r="C507" s="1349"/>
      <c r="D507" s="1349"/>
      <c r="E507" s="1349"/>
      <c r="F507" s="1349"/>
      <c r="G507" s="1349"/>
      <c r="H507" s="1349"/>
      <c r="I507" s="1349"/>
      <c r="J507" s="1349"/>
      <c r="K507" s="1349"/>
      <c r="L507" s="1349"/>
      <c r="M507" s="1349"/>
      <c r="N507" s="1349"/>
      <c r="O507" s="1349"/>
      <c r="P507" s="1349"/>
      <c r="Q507" s="1349"/>
      <c r="R507" s="1349"/>
      <c r="S507" s="1349"/>
      <c r="T507" s="1349"/>
      <c r="U507" s="1349"/>
      <c r="V507" s="1349"/>
      <c r="W507" s="1349"/>
      <c r="X507" s="1349"/>
      <c r="Y507" s="1349"/>
      <c r="Z507" s="1349"/>
    </row>
    <row r="508" spans="1:29" ht="12.75" customHeight="1">
      <c r="A508" s="1413"/>
      <c r="B508" s="1349"/>
      <c r="C508" s="1349"/>
      <c r="D508" s="1349"/>
      <c r="E508" s="1349"/>
      <c r="F508" s="1349"/>
      <c r="G508" s="1349"/>
      <c r="H508" s="1349"/>
      <c r="I508" s="1349"/>
      <c r="J508" s="1349"/>
      <c r="K508" s="1349"/>
      <c r="L508" s="1349"/>
      <c r="M508" s="1349"/>
      <c r="N508" s="1349"/>
      <c r="O508" s="1349"/>
      <c r="P508" s="1349"/>
      <c r="Q508" s="1349"/>
      <c r="R508" s="1349"/>
      <c r="S508" s="1349"/>
      <c r="T508" s="1349"/>
      <c r="U508" s="1349"/>
      <c r="V508" s="1349"/>
      <c r="W508" s="1349"/>
      <c r="X508" s="1349"/>
      <c r="Y508" s="1349"/>
      <c r="Z508" s="1349"/>
    </row>
    <row r="509" spans="1:29" ht="12.75" customHeight="1">
      <c r="A509" s="1413"/>
      <c r="B509" s="1349"/>
      <c r="C509" s="1349"/>
      <c r="D509" s="1349"/>
      <c r="E509" s="1349"/>
      <c r="F509" s="1349"/>
      <c r="G509" s="1349"/>
      <c r="H509" s="1349"/>
      <c r="I509" s="1349"/>
      <c r="J509" s="1349"/>
      <c r="K509" s="1349"/>
      <c r="L509" s="1349"/>
      <c r="M509" s="1349"/>
      <c r="N509" s="1349"/>
      <c r="O509" s="1349"/>
      <c r="P509" s="1349"/>
      <c r="Q509" s="1349"/>
      <c r="R509" s="1349"/>
      <c r="S509" s="1349"/>
      <c r="T509" s="1349"/>
      <c r="U509" s="1349"/>
      <c r="V509" s="1349"/>
      <c r="W509" s="1349"/>
      <c r="X509" s="1349"/>
      <c r="Y509" s="1349"/>
      <c r="Z509" s="1349"/>
    </row>
    <row r="510" spans="1:29" ht="12.75" customHeight="1">
      <c r="A510" s="1413"/>
      <c r="B510" s="1349"/>
      <c r="C510" s="1349"/>
      <c r="D510" s="1349"/>
      <c r="E510" s="1349"/>
      <c r="F510" s="1349"/>
      <c r="G510" s="1349"/>
      <c r="H510" s="1349"/>
      <c r="I510" s="1349"/>
      <c r="J510" s="1349"/>
      <c r="K510" s="1349"/>
      <c r="L510" s="1349"/>
      <c r="M510" s="1349"/>
      <c r="N510" s="1349"/>
      <c r="O510" s="1349"/>
      <c r="P510" s="1349"/>
      <c r="Q510" s="1349"/>
      <c r="R510" s="1349"/>
      <c r="S510" s="1349"/>
      <c r="T510" s="1349"/>
      <c r="U510" s="1349"/>
      <c r="V510" s="1349"/>
      <c r="W510" s="1349"/>
      <c r="X510" s="1349"/>
      <c r="Y510" s="1349"/>
      <c r="Z510" s="1349"/>
    </row>
    <row r="511" spans="1:29" ht="12.75" customHeight="1">
      <c r="A511" s="1413"/>
      <c r="B511" s="1349"/>
      <c r="C511" s="1349"/>
      <c r="D511" s="1349"/>
      <c r="E511" s="1349"/>
      <c r="F511" s="1349"/>
      <c r="G511" s="1349"/>
      <c r="H511" s="1349"/>
      <c r="I511" s="1349"/>
      <c r="J511" s="1349"/>
      <c r="K511" s="1349"/>
      <c r="L511" s="1349"/>
      <c r="M511" s="1349"/>
      <c r="N511" s="1349"/>
      <c r="O511" s="1349"/>
      <c r="P511" s="1349"/>
      <c r="Q511" s="1349"/>
      <c r="R511" s="1349"/>
      <c r="S511" s="1349"/>
      <c r="T511" s="1349"/>
      <c r="U511" s="1349"/>
      <c r="V511" s="1349"/>
      <c r="W511" s="1349"/>
      <c r="X511" s="1349"/>
      <c r="Y511" s="1349"/>
      <c r="Z511" s="1349"/>
    </row>
    <row r="512" spans="1:29" ht="12.75" customHeight="1">
      <c r="A512" s="1413"/>
      <c r="B512" s="1349"/>
      <c r="C512" s="1349"/>
      <c r="D512" s="1349"/>
      <c r="E512" s="1349"/>
      <c r="F512" s="1349"/>
      <c r="G512" s="1349"/>
      <c r="H512" s="1349"/>
      <c r="I512" s="1349"/>
      <c r="J512" s="1349"/>
      <c r="K512" s="1349"/>
      <c r="L512" s="1349"/>
      <c r="M512" s="1349"/>
      <c r="N512" s="1349"/>
      <c r="O512" s="1349"/>
      <c r="P512" s="1349"/>
      <c r="Q512" s="1349"/>
      <c r="R512" s="1349"/>
      <c r="S512" s="1349"/>
      <c r="T512" s="1349"/>
      <c r="U512" s="1349"/>
      <c r="V512" s="1349"/>
      <c r="W512" s="1349"/>
      <c r="X512" s="1349"/>
      <c r="Y512" s="1349"/>
      <c r="Z512" s="1349"/>
    </row>
    <row r="513" spans="1:26" ht="12.75" customHeight="1">
      <c r="A513" s="1413"/>
      <c r="B513" s="1411" t="s">
        <v>329</v>
      </c>
      <c r="C513" s="1411"/>
      <c r="D513" s="1411"/>
      <c r="E513" s="1349"/>
      <c r="F513" s="1349"/>
      <c r="G513" s="1349"/>
      <c r="H513" s="1349"/>
      <c r="I513" s="1349"/>
      <c r="J513" s="1349"/>
      <c r="K513" s="1349"/>
      <c r="L513" s="1349"/>
      <c r="M513" s="1349"/>
      <c r="N513" s="1349"/>
      <c r="O513" s="1349"/>
      <c r="P513" s="1349"/>
      <c r="Q513" s="1349"/>
      <c r="R513" s="1349"/>
      <c r="S513" s="1349"/>
      <c r="T513" s="1349"/>
      <c r="U513" s="1349"/>
      <c r="V513" s="1349"/>
      <c r="W513" s="1349"/>
      <c r="X513" s="1349"/>
      <c r="Y513" s="1349"/>
      <c r="Z513" s="1349"/>
    </row>
    <row r="514" spans="1:26" ht="12.75" customHeight="1">
      <c r="A514" s="1413"/>
      <c r="B514" s="1349"/>
      <c r="C514" s="1349"/>
      <c r="D514" s="1349"/>
      <c r="E514" s="1349"/>
      <c r="F514" s="1349"/>
      <c r="G514" s="1349"/>
      <c r="H514" s="1349"/>
      <c r="I514" s="1349"/>
      <c r="J514" s="1349"/>
      <c r="K514" s="1349"/>
      <c r="L514" s="1349"/>
      <c r="M514" s="1349"/>
      <c r="N514" s="1349"/>
      <c r="O514" s="1349"/>
      <c r="P514" s="1349"/>
      <c r="Q514" s="1349"/>
      <c r="R514" s="1349"/>
      <c r="S514" s="1349"/>
      <c r="T514" s="1349"/>
      <c r="U514" s="1349"/>
      <c r="V514" s="1349"/>
      <c r="W514" s="1349"/>
      <c r="X514" s="1349"/>
      <c r="Y514" s="1349"/>
      <c r="Z514" s="1349"/>
    </row>
    <row r="515" spans="1:26" ht="12.75" customHeight="1">
      <c r="A515" s="1413"/>
      <c r="B515" s="1349"/>
      <c r="C515" s="1349"/>
      <c r="D515" s="1349"/>
      <c r="E515" s="1349"/>
      <c r="F515" s="1349"/>
      <c r="G515" s="1349"/>
      <c r="H515" s="1349"/>
      <c r="I515" s="1349"/>
      <c r="J515" s="1349"/>
      <c r="K515" s="1349"/>
      <c r="L515" s="1349"/>
      <c r="M515" s="1349"/>
      <c r="N515" s="1349"/>
      <c r="O515" s="1349"/>
      <c r="P515" s="1349"/>
      <c r="Q515" s="1349"/>
      <c r="R515" s="1349"/>
      <c r="S515" s="1349"/>
      <c r="T515" s="1349"/>
      <c r="U515" s="1349"/>
      <c r="V515" s="1349"/>
      <c r="W515" s="1349"/>
      <c r="X515" s="1349"/>
      <c r="Y515" s="1349"/>
      <c r="Z515" s="1349"/>
    </row>
    <row r="516" spans="1:26" ht="12.75" customHeight="1">
      <c r="A516" s="1413"/>
      <c r="B516" s="1349"/>
      <c r="C516" s="1349"/>
      <c r="D516" s="1349"/>
      <c r="E516" s="1349"/>
      <c r="F516" s="1349"/>
      <c r="G516" s="1349"/>
      <c r="H516" s="1349"/>
      <c r="I516" s="1349"/>
      <c r="J516" s="1349"/>
      <c r="K516" s="1349"/>
      <c r="L516" s="1349"/>
      <c r="M516" s="1349"/>
      <c r="N516" s="1349"/>
      <c r="O516" s="1349"/>
      <c r="P516" s="1349"/>
      <c r="Q516" s="1349"/>
      <c r="R516" s="1349"/>
      <c r="S516" s="1349"/>
      <c r="T516" s="1349"/>
      <c r="U516" s="1349"/>
      <c r="V516" s="1349"/>
      <c r="W516" s="1349"/>
      <c r="X516" s="1349"/>
      <c r="Y516" s="1349"/>
      <c r="Z516" s="1349"/>
    </row>
    <row r="517" spans="1:26" ht="12.75" customHeight="1">
      <c r="A517" s="1413"/>
      <c r="B517" s="1349"/>
      <c r="C517" s="1349"/>
      <c r="D517" s="1349"/>
      <c r="E517" s="1349"/>
      <c r="F517" s="1349"/>
      <c r="G517" s="1349"/>
      <c r="H517" s="1349"/>
      <c r="I517" s="1349"/>
      <c r="J517" s="1349"/>
      <c r="K517" s="1349"/>
      <c r="L517" s="1349"/>
      <c r="M517" s="1349"/>
      <c r="N517" s="1349"/>
      <c r="O517" s="1349"/>
      <c r="P517" s="1349"/>
      <c r="Q517" s="1349"/>
      <c r="R517" s="1349"/>
      <c r="S517" s="1349"/>
      <c r="T517" s="1349"/>
      <c r="U517" s="1349"/>
      <c r="V517" s="1349"/>
      <c r="W517" s="1349"/>
      <c r="X517" s="1349"/>
      <c r="Y517" s="1349"/>
      <c r="Z517" s="1349"/>
    </row>
    <row r="518" spans="1:26" ht="12.75" customHeight="1">
      <c r="A518" s="1413"/>
      <c r="B518" s="1349"/>
      <c r="C518" s="1349"/>
      <c r="D518" s="1349"/>
      <c r="E518" s="1349"/>
      <c r="F518" s="1349"/>
      <c r="G518" s="1349"/>
      <c r="H518" s="1349"/>
      <c r="I518" s="1349"/>
      <c r="J518" s="1349"/>
      <c r="K518" s="1349"/>
      <c r="L518" s="1349"/>
      <c r="M518" s="1349"/>
      <c r="N518" s="1349"/>
      <c r="O518" s="1349"/>
      <c r="P518" s="1349"/>
      <c r="Q518" s="1349"/>
      <c r="R518" s="1349"/>
      <c r="S518" s="1349"/>
      <c r="T518" s="1349"/>
      <c r="U518" s="1349"/>
      <c r="V518" s="1349"/>
      <c r="W518" s="1349"/>
      <c r="X518" s="1349"/>
      <c r="Y518" s="1349"/>
      <c r="Z518" s="1349"/>
    </row>
    <row r="519" spans="1:26" ht="12.75" customHeight="1">
      <c r="A519" s="1413"/>
      <c r="B519" s="1349"/>
      <c r="C519" s="1349"/>
      <c r="D519" s="1349"/>
      <c r="E519" s="1349"/>
      <c r="F519" s="1349"/>
      <c r="G519" s="1349"/>
      <c r="H519" s="1349"/>
      <c r="I519" s="1349"/>
      <c r="J519" s="1349"/>
      <c r="K519" s="1349"/>
      <c r="L519" s="1349"/>
      <c r="M519" s="1349"/>
      <c r="N519" s="1349"/>
      <c r="O519" s="1349"/>
      <c r="P519" s="1349"/>
      <c r="Q519" s="1349"/>
      <c r="R519" s="1349"/>
      <c r="S519" s="1349"/>
      <c r="T519" s="1349"/>
      <c r="U519" s="1349"/>
      <c r="V519" s="1349"/>
      <c r="W519" s="1349"/>
      <c r="X519" s="1349"/>
      <c r="Y519" s="1349"/>
      <c r="Z519" s="1349"/>
    </row>
    <row r="520" spans="1:26" ht="12.75" customHeight="1">
      <c r="A520" s="1413"/>
      <c r="B520" s="1349"/>
      <c r="C520" s="1349"/>
      <c r="D520" s="1349"/>
      <c r="E520" s="1349"/>
      <c r="F520" s="1349"/>
      <c r="G520" s="1349"/>
      <c r="H520" s="1349"/>
      <c r="I520" s="1349"/>
      <c r="J520" s="1349"/>
      <c r="K520" s="1349"/>
      <c r="L520" s="1349"/>
      <c r="M520" s="1349"/>
      <c r="N520" s="1349"/>
      <c r="O520" s="1349"/>
      <c r="P520" s="1349"/>
      <c r="Q520" s="1349"/>
      <c r="R520" s="1349"/>
      <c r="S520" s="1349"/>
      <c r="T520" s="1349"/>
      <c r="U520" s="1349"/>
      <c r="V520" s="1349"/>
      <c r="W520" s="1349"/>
      <c r="X520" s="1349"/>
      <c r="Y520" s="1349"/>
      <c r="Z520" s="1349"/>
    </row>
    <row r="521" spans="1:26" ht="12.75" customHeight="1">
      <c r="A521" s="1413"/>
      <c r="B521" s="1349"/>
      <c r="C521" s="1349"/>
      <c r="D521" s="1349"/>
      <c r="E521" s="1349"/>
      <c r="F521" s="1349"/>
      <c r="G521" s="1349"/>
      <c r="H521" s="1349"/>
      <c r="I521" s="1349"/>
      <c r="J521" s="1349"/>
      <c r="K521" s="1349"/>
      <c r="L521" s="1349"/>
      <c r="M521" s="1349"/>
      <c r="N521" s="1349"/>
      <c r="O521" s="1349"/>
      <c r="P521" s="1349"/>
      <c r="Q521" s="1349"/>
      <c r="R521" s="1349"/>
      <c r="S521" s="1349"/>
      <c r="T521" s="1349"/>
      <c r="U521" s="1349"/>
      <c r="V521" s="1349"/>
      <c r="W521" s="1349"/>
      <c r="X521" s="1349"/>
      <c r="Y521" s="1349"/>
      <c r="Z521" s="1349"/>
    </row>
    <row r="522" spans="1:26" ht="12.75" customHeight="1">
      <c r="A522" s="1413"/>
      <c r="B522" s="1349"/>
      <c r="C522" s="1349"/>
      <c r="D522" s="1349"/>
      <c r="E522" s="1349"/>
      <c r="F522" s="1349"/>
      <c r="G522" s="1349"/>
      <c r="H522" s="1349"/>
      <c r="I522" s="1349"/>
      <c r="J522" s="1349"/>
      <c r="K522" s="1349"/>
      <c r="L522" s="1349"/>
      <c r="M522" s="1349"/>
      <c r="N522" s="1349"/>
      <c r="O522" s="1349"/>
      <c r="P522" s="1349"/>
      <c r="Q522" s="1349"/>
      <c r="R522" s="1349"/>
      <c r="S522" s="1349"/>
      <c r="T522" s="1349"/>
      <c r="U522" s="1349"/>
      <c r="V522" s="1349"/>
      <c r="W522" s="1349"/>
      <c r="X522" s="1349"/>
      <c r="Y522" s="1349"/>
      <c r="Z522" s="1349"/>
    </row>
    <row r="523" spans="1:26" ht="12.75" customHeight="1">
      <c r="A523" s="1413"/>
      <c r="B523" s="1349"/>
      <c r="C523" s="1349"/>
      <c r="D523" s="1349"/>
      <c r="E523" s="1349"/>
      <c r="F523" s="1349"/>
      <c r="G523" s="1349"/>
      <c r="H523" s="1349"/>
      <c r="I523" s="1349"/>
      <c r="J523" s="1349"/>
      <c r="K523" s="1349"/>
      <c r="L523" s="1349"/>
      <c r="M523" s="1349"/>
      <c r="N523" s="1349"/>
      <c r="O523" s="1349"/>
      <c r="P523" s="1349"/>
      <c r="Q523" s="1349"/>
      <c r="R523" s="1349"/>
      <c r="S523" s="1349"/>
      <c r="T523" s="1349"/>
      <c r="U523" s="1349"/>
      <c r="V523" s="1349"/>
      <c r="W523" s="1349"/>
      <c r="X523" s="1349"/>
      <c r="Y523" s="1349"/>
      <c r="Z523" s="1349"/>
    </row>
    <row r="524" spans="1:26" ht="12.75" customHeight="1">
      <c r="A524" s="1413"/>
      <c r="B524" s="1349"/>
      <c r="C524" s="1349"/>
      <c r="D524" s="1349"/>
      <c r="E524" s="1349"/>
      <c r="F524" s="1349"/>
      <c r="G524" s="1349"/>
      <c r="H524" s="1349"/>
      <c r="I524" s="1349"/>
      <c r="J524" s="1349"/>
      <c r="K524" s="1349"/>
      <c r="L524" s="1349"/>
      <c r="M524" s="1349"/>
      <c r="N524" s="1349"/>
      <c r="O524" s="1349"/>
      <c r="P524" s="1349"/>
      <c r="Q524" s="1349"/>
      <c r="R524" s="1349"/>
      <c r="S524" s="1349"/>
      <c r="T524" s="1349"/>
      <c r="U524" s="1349"/>
      <c r="V524" s="1349"/>
      <c r="W524" s="1349"/>
      <c r="X524" s="1349"/>
      <c r="Y524" s="1349"/>
      <c r="Z524" s="1349"/>
    </row>
    <row r="525" spans="1:26" ht="12.75" customHeight="1">
      <c r="A525" s="1413"/>
      <c r="B525" s="1349"/>
      <c r="C525" s="1349"/>
      <c r="D525" s="1349"/>
      <c r="E525" s="1349"/>
      <c r="F525" s="1349"/>
      <c r="G525" s="1349"/>
      <c r="H525" s="1349"/>
      <c r="I525" s="1349"/>
      <c r="J525" s="1349"/>
      <c r="K525" s="1349"/>
      <c r="L525" s="1349"/>
      <c r="M525" s="1349"/>
      <c r="N525" s="1349"/>
      <c r="O525" s="1349"/>
      <c r="P525" s="1349"/>
      <c r="Q525" s="1349"/>
      <c r="R525" s="1349"/>
      <c r="S525" s="1349"/>
      <c r="T525" s="1349"/>
      <c r="U525" s="1349"/>
      <c r="V525" s="1349"/>
      <c r="W525" s="1349"/>
      <c r="X525" s="1349"/>
      <c r="Y525" s="1349"/>
      <c r="Z525" s="1349"/>
    </row>
    <row r="526" spans="1:26" ht="12.75" customHeight="1">
      <c r="A526" s="1413"/>
      <c r="B526" s="1349"/>
      <c r="C526" s="1349"/>
      <c r="D526" s="1349"/>
      <c r="E526" s="1349"/>
      <c r="F526" s="1349"/>
      <c r="G526" s="1349"/>
      <c r="H526" s="1349"/>
      <c r="I526" s="1349"/>
      <c r="J526" s="1349"/>
      <c r="K526" s="1349"/>
      <c r="L526" s="1349"/>
      <c r="M526" s="1349"/>
      <c r="N526" s="1349"/>
      <c r="O526" s="1349"/>
      <c r="P526" s="1349"/>
      <c r="Q526" s="1349"/>
      <c r="R526" s="1349"/>
      <c r="S526" s="1349"/>
      <c r="T526" s="1349"/>
      <c r="U526" s="1349"/>
      <c r="V526" s="1349"/>
      <c r="W526" s="1349"/>
      <c r="X526" s="1349"/>
      <c r="Y526" s="1349"/>
      <c r="Z526" s="1349"/>
    </row>
    <row r="527" spans="1:26" ht="12.75" customHeight="1">
      <c r="A527" s="1413"/>
      <c r="B527" s="1349"/>
      <c r="C527" s="1349"/>
      <c r="D527" s="1349"/>
      <c r="E527" s="1349"/>
      <c r="F527" s="1349"/>
      <c r="G527" s="1349"/>
      <c r="H527" s="1349"/>
      <c r="I527" s="1349"/>
      <c r="J527" s="1349"/>
      <c r="K527" s="1349"/>
      <c r="L527" s="1349"/>
      <c r="M527" s="1349"/>
      <c r="N527" s="1349"/>
      <c r="O527" s="1349"/>
      <c r="P527" s="1349"/>
      <c r="Q527" s="1349"/>
      <c r="R527" s="1349"/>
      <c r="S527" s="1349"/>
      <c r="T527" s="1349"/>
      <c r="U527" s="1349"/>
      <c r="V527" s="1349"/>
      <c r="W527" s="1349"/>
      <c r="X527" s="1349"/>
      <c r="Y527" s="1349"/>
      <c r="Z527" s="1349"/>
    </row>
    <row r="528" spans="1:26" ht="12.75" customHeight="1">
      <c r="A528" s="1413"/>
      <c r="B528" s="1349"/>
      <c r="C528" s="1349"/>
      <c r="D528" s="1349"/>
      <c r="E528" s="1349"/>
      <c r="F528" s="1349"/>
      <c r="G528" s="1349"/>
      <c r="H528" s="1349"/>
      <c r="I528" s="1349"/>
      <c r="J528" s="1349"/>
      <c r="K528" s="1349"/>
      <c r="L528" s="1349"/>
      <c r="M528" s="1349"/>
      <c r="N528" s="1349"/>
      <c r="O528" s="1349"/>
      <c r="P528" s="1349"/>
      <c r="Q528" s="1349"/>
      <c r="R528" s="1349"/>
      <c r="S528" s="1349"/>
      <c r="T528" s="1349"/>
      <c r="U528" s="1349"/>
      <c r="V528" s="1349"/>
      <c r="W528" s="1349"/>
      <c r="X528" s="1349"/>
      <c r="Y528" s="1349"/>
      <c r="Z528" s="1349"/>
    </row>
    <row r="529" spans="1:26" ht="12.75" customHeight="1">
      <c r="A529" s="1414"/>
      <c r="B529" s="1415"/>
      <c r="C529" s="1415"/>
      <c r="D529" s="1415"/>
      <c r="E529" s="1415"/>
      <c r="F529" s="1415"/>
      <c r="G529" s="1415"/>
      <c r="H529" s="1415"/>
      <c r="I529" s="1415"/>
      <c r="J529" s="1415"/>
      <c r="K529" s="1415"/>
      <c r="L529" s="1415"/>
      <c r="M529" s="1415"/>
      <c r="N529" s="1415"/>
      <c r="O529" s="1415"/>
      <c r="P529" s="1415"/>
      <c r="Q529" s="1415"/>
      <c r="R529" s="1415"/>
      <c r="S529" s="1415"/>
      <c r="T529" s="1415"/>
      <c r="U529" s="1415"/>
      <c r="V529" s="1415"/>
      <c r="W529" s="1415"/>
      <c r="X529" s="1415"/>
      <c r="Y529" s="1415"/>
      <c r="Z529" s="1415"/>
    </row>
    <row r="530" spans="1:26">
      <c r="A530" s="1416"/>
      <c r="B530" s="1416"/>
      <c r="C530" s="1416"/>
      <c r="D530" s="1416"/>
      <c r="E530" s="1416"/>
      <c r="F530" s="1416"/>
      <c r="G530" s="1416"/>
      <c r="H530" s="1416"/>
      <c r="I530" s="1416"/>
      <c r="J530" s="1416"/>
      <c r="K530" s="1416"/>
      <c r="L530" s="1416"/>
      <c r="M530" s="1416"/>
      <c r="N530" s="1416"/>
      <c r="O530" s="1416"/>
      <c r="P530" s="1416"/>
      <c r="Q530" s="1416"/>
      <c r="R530" s="1416"/>
      <c r="S530" s="1416"/>
      <c r="T530" s="1416"/>
      <c r="U530" s="1416"/>
      <c r="V530" s="1416"/>
      <c r="W530" s="1416"/>
      <c r="X530" s="1416"/>
      <c r="Y530" s="1416"/>
      <c r="Z530" s="1417"/>
    </row>
    <row r="531" spans="1:26">
      <c r="A531" s="1320" t="s">
        <v>330</v>
      </c>
      <c r="B531" s="1321"/>
      <c r="C531" s="1321"/>
      <c r="D531" s="1321"/>
      <c r="E531" s="1321"/>
      <c r="F531" s="1321"/>
      <c r="G531" s="1321"/>
      <c r="H531" s="1321"/>
      <c r="I531" s="1321"/>
      <c r="J531" s="1321"/>
      <c r="K531" s="1321"/>
      <c r="L531" s="1321"/>
      <c r="M531" s="1321"/>
      <c r="N531" s="1321"/>
      <c r="O531" s="1321"/>
      <c r="P531" s="1321"/>
      <c r="Q531" s="1321"/>
      <c r="R531" s="1321"/>
      <c r="S531" s="1321"/>
      <c r="T531" s="1321"/>
      <c r="U531" s="1321"/>
      <c r="V531" s="1321"/>
      <c r="W531" s="1321"/>
      <c r="X531" s="1321"/>
      <c r="Y531" s="1321"/>
      <c r="Z531" s="1321"/>
    </row>
    <row r="532" spans="1:26">
      <c r="A532" s="1418"/>
      <c r="B532" s="1419"/>
      <c r="C532" s="1419"/>
      <c r="D532" s="1419"/>
      <c r="E532" s="1419"/>
      <c r="F532" s="1419"/>
      <c r="G532" s="1419"/>
      <c r="H532" s="1419"/>
      <c r="I532" s="1419"/>
      <c r="J532" s="1419"/>
      <c r="K532" s="1419"/>
      <c r="L532" s="1419"/>
      <c r="M532" s="1419"/>
      <c r="N532" s="1419"/>
      <c r="O532" s="1419"/>
      <c r="P532" s="1419"/>
      <c r="Q532" s="1419"/>
      <c r="R532" s="1419"/>
      <c r="S532" s="1419"/>
      <c r="T532" s="1419"/>
      <c r="U532" s="1419"/>
      <c r="V532" s="1419"/>
      <c r="W532" s="1419"/>
      <c r="X532" s="1419"/>
      <c r="Y532" s="1419"/>
      <c r="Z532" s="1419"/>
    </row>
    <row r="533" spans="1:26">
      <c r="A533" s="1420"/>
      <c r="B533" s="1421"/>
      <c r="C533" s="1421"/>
      <c r="D533" s="1421"/>
      <c r="E533" s="1421"/>
      <c r="F533" s="1421"/>
      <c r="G533" s="1421"/>
      <c r="H533" s="1421"/>
      <c r="I533" s="1421"/>
      <c r="J533" s="1421"/>
      <c r="K533" s="1421"/>
      <c r="L533" s="1421"/>
      <c r="M533" s="1421"/>
      <c r="N533" s="1421"/>
      <c r="O533" s="1421"/>
      <c r="P533" s="1421"/>
      <c r="Q533" s="1421"/>
      <c r="R533" s="1421"/>
      <c r="S533" s="1421"/>
      <c r="T533" s="1421"/>
      <c r="U533" s="1421"/>
      <c r="V533" s="1421"/>
      <c r="W533" s="1421"/>
      <c r="X533" s="1421"/>
      <c r="Y533" s="1421"/>
      <c r="Z533" s="1421"/>
    </row>
    <row r="534" spans="1:26">
      <c r="A534" s="1422"/>
      <c r="B534" s="1423"/>
      <c r="C534" s="1423"/>
      <c r="D534" s="1423"/>
      <c r="E534" s="1423"/>
      <c r="F534" s="1423"/>
      <c r="G534" s="1423"/>
      <c r="H534" s="1423"/>
      <c r="I534" s="1423"/>
      <c r="J534" s="1423"/>
      <c r="K534" s="1423"/>
      <c r="L534" s="1423"/>
      <c r="M534" s="1423"/>
      <c r="N534" s="1423"/>
      <c r="O534" s="1423"/>
      <c r="P534" s="1423"/>
      <c r="Q534" s="1423"/>
      <c r="R534" s="1423"/>
      <c r="S534" s="1423"/>
      <c r="T534" s="1423"/>
      <c r="U534" s="1423"/>
      <c r="V534" s="1423"/>
      <c r="W534" s="1423"/>
      <c r="X534" s="1423"/>
      <c r="Y534" s="1423"/>
      <c r="Z534" s="1423"/>
    </row>
    <row r="535" spans="1:26">
      <c r="A535" s="1424"/>
      <c r="B535" s="1425"/>
      <c r="C535" s="1425"/>
      <c r="D535" s="1425"/>
      <c r="E535" s="1425"/>
      <c r="F535" s="1425"/>
      <c r="G535" s="1425"/>
      <c r="H535" s="1425"/>
      <c r="I535" s="1425"/>
      <c r="J535" s="1425"/>
      <c r="K535" s="1425"/>
      <c r="L535" s="1425"/>
      <c r="M535" s="1425"/>
      <c r="N535" s="1425"/>
      <c r="O535" s="1425"/>
      <c r="P535" s="1425"/>
      <c r="Q535" s="1425"/>
      <c r="R535" s="1425"/>
      <c r="S535" s="1425"/>
      <c r="T535" s="1425"/>
      <c r="U535" s="1425"/>
      <c r="V535" s="1425"/>
      <c r="W535" s="1425"/>
      <c r="X535" s="1425"/>
      <c r="Y535" s="1425"/>
      <c r="Z535" s="1426"/>
    </row>
    <row r="536" spans="1:26">
      <c r="A536" s="1427"/>
      <c r="B536" s="1428" t="s">
        <v>331</v>
      </c>
      <c r="C536" s="1428"/>
      <c r="D536" s="1428"/>
      <c r="E536" s="1428"/>
      <c r="F536" s="1428"/>
      <c r="G536" s="1428"/>
      <c r="H536" s="1429"/>
      <c r="I536" s="1429"/>
      <c r="J536" s="1429"/>
      <c r="K536" s="1428" t="s">
        <v>332</v>
      </c>
      <c r="L536" s="1428"/>
      <c r="M536" s="1428"/>
      <c r="N536" s="1428"/>
      <c r="O536" s="1428"/>
      <c r="P536" s="1428"/>
      <c r="Q536" s="1428"/>
      <c r="R536" s="1429"/>
      <c r="S536" s="1429"/>
      <c r="T536" s="1428"/>
      <c r="U536" s="1428"/>
      <c r="V536" s="1428"/>
      <c r="W536" s="1428"/>
      <c r="X536" s="1428"/>
      <c r="Y536" s="1428"/>
      <c r="Z536" s="1428"/>
    </row>
    <row r="537" spans="1:26">
      <c r="A537" s="1427"/>
      <c r="B537" s="1430"/>
      <c r="C537" s="1429"/>
      <c r="D537" s="1429"/>
      <c r="E537" s="1429"/>
      <c r="F537" s="1429"/>
      <c r="G537" s="1429"/>
      <c r="H537" s="1429"/>
      <c r="I537" s="1429"/>
      <c r="J537" s="1429"/>
      <c r="K537" s="1430"/>
      <c r="L537" s="1430"/>
      <c r="M537" s="1429"/>
      <c r="N537" s="1429"/>
      <c r="O537" s="1429"/>
      <c r="P537" s="1429"/>
      <c r="Q537" s="1429"/>
      <c r="R537" s="1429"/>
      <c r="S537" s="1429"/>
      <c r="T537" s="1430"/>
      <c r="U537" s="1430"/>
      <c r="V537" s="1430"/>
      <c r="W537" s="1429"/>
      <c r="X537" s="1429"/>
      <c r="Y537" s="1429"/>
      <c r="Z537" s="1429"/>
    </row>
    <row r="538" spans="1:26">
      <c r="A538" s="1427"/>
      <c r="B538" s="1430"/>
      <c r="C538" s="1429"/>
      <c r="D538" s="1429"/>
      <c r="E538" s="1429"/>
      <c r="F538" s="1429"/>
      <c r="G538" s="1429"/>
      <c r="H538" s="1429"/>
      <c r="I538" s="1429"/>
      <c r="J538" s="1429"/>
      <c r="K538" s="1430"/>
      <c r="L538" s="1430"/>
      <c r="M538" s="1429"/>
      <c r="N538" s="1429"/>
      <c r="O538" s="1429"/>
      <c r="P538" s="1429"/>
      <c r="Q538" s="1429"/>
      <c r="R538" s="1429"/>
      <c r="S538" s="1429"/>
      <c r="T538" s="1430"/>
      <c r="U538" s="1430"/>
      <c r="V538" s="1430"/>
      <c r="W538" s="1429"/>
      <c r="X538" s="1429"/>
      <c r="Y538" s="1429"/>
      <c r="Z538" s="1429"/>
    </row>
    <row r="539" spans="1:26">
      <c r="A539" s="1427"/>
      <c r="B539" s="1430"/>
      <c r="C539" s="1429"/>
      <c r="D539" s="1429"/>
      <c r="E539" s="1429"/>
      <c r="F539" s="1429"/>
      <c r="G539" s="1429"/>
      <c r="H539" s="1429"/>
      <c r="I539" s="1429"/>
      <c r="J539" s="1429"/>
      <c r="K539" s="1430"/>
      <c r="L539" s="1430"/>
      <c r="M539" s="1429"/>
      <c r="N539" s="1429"/>
      <c r="O539" s="1429"/>
      <c r="P539" s="1429"/>
      <c r="Q539" s="1429"/>
      <c r="R539" s="1429"/>
      <c r="S539" s="1429"/>
      <c r="T539" s="1430"/>
      <c r="U539" s="1430"/>
      <c r="V539" s="1430"/>
      <c r="W539" s="1429"/>
      <c r="X539" s="1429"/>
      <c r="Y539" s="1429"/>
      <c r="Z539" s="1429"/>
    </row>
    <row r="540" spans="1:26">
      <c r="A540" s="1431"/>
      <c r="B540" s="1432" t="s">
        <v>333</v>
      </c>
      <c r="C540" s="1433"/>
      <c r="D540" s="1433"/>
      <c r="E540" s="1433"/>
      <c r="F540" s="1433"/>
      <c r="G540" s="1433"/>
      <c r="H540" s="1433"/>
      <c r="I540" s="1434"/>
      <c r="J540" s="1435"/>
      <c r="K540" s="1432" t="s">
        <v>333</v>
      </c>
      <c r="L540" s="1436"/>
      <c r="M540" s="1433"/>
      <c r="N540" s="1433"/>
      <c r="O540" s="1433"/>
      <c r="P540" s="1433"/>
      <c r="Q540" s="1433"/>
      <c r="R540" s="1433"/>
      <c r="S540" s="1435"/>
      <c r="T540" s="1437"/>
      <c r="U540" s="1438"/>
      <c r="V540" s="1438"/>
      <c r="W540" s="1439"/>
      <c r="X540" s="1439"/>
      <c r="Y540" s="1439"/>
      <c r="Z540" s="1439"/>
    </row>
    <row r="541" spans="1:26">
      <c r="A541" s="1431"/>
      <c r="B541" s="1437" t="str">
        <f>CONCATENATE("Nombre: ",F477)</f>
        <v xml:space="preserve">Nombre: </v>
      </c>
      <c r="C541" s="1439"/>
      <c r="D541" s="1439"/>
      <c r="E541" s="1439"/>
      <c r="F541" s="1439"/>
      <c r="G541" s="1439"/>
      <c r="H541" s="1439"/>
      <c r="I541" s="1435"/>
      <c r="J541" s="1435"/>
      <c r="K541" s="1437" t="s">
        <v>334</v>
      </c>
      <c r="L541" s="1438"/>
      <c r="M541" s="1439"/>
      <c r="N541" s="1439"/>
      <c r="O541" s="1439"/>
      <c r="P541" s="1439"/>
      <c r="Q541" s="1439"/>
      <c r="R541" s="1439"/>
      <c r="S541" s="1435"/>
      <c r="T541" s="1437"/>
      <c r="U541" s="1438"/>
      <c r="V541" s="1438"/>
      <c r="W541" s="1439"/>
      <c r="X541" s="1439"/>
      <c r="Y541" s="1439"/>
      <c r="Z541" s="1439"/>
    </row>
    <row r="542" spans="1:26">
      <c r="A542" s="1440"/>
      <c r="B542" s="1432" t="str">
        <f>CONCATENATE("Rep. Legal: ",U477)</f>
        <v xml:space="preserve">Rep. Legal: </v>
      </c>
      <c r="C542" s="1432"/>
      <c r="D542" s="1432"/>
      <c r="E542" s="1432"/>
      <c r="F542" s="1432"/>
      <c r="G542" s="1432"/>
      <c r="H542" s="1432"/>
      <c r="I542" s="1441"/>
      <c r="J542" s="1434"/>
      <c r="K542" s="1432">
        <f>+U478</f>
        <v>0</v>
      </c>
      <c r="L542" s="1436"/>
      <c r="M542" s="1436"/>
      <c r="N542" s="1436"/>
      <c r="O542" s="1436"/>
      <c r="P542" s="1436"/>
      <c r="Q542" s="1436"/>
      <c r="R542" s="1436"/>
      <c r="S542" s="1442"/>
      <c r="T542" s="1432"/>
      <c r="U542" s="1432"/>
      <c r="V542" s="1432"/>
      <c r="W542" s="1432"/>
      <c r="X542" s="1432"/>
      <c r="Y542" s="1432"/>
      <c r="Z542" s="1432"/>
    </row>
    <row r="543" spans="1:26">
      <c r="A543" s="1295"/>
      <c r="B543" s="1295"/>
      <c r="C543" s="1295"/>
      <c r="D543" s="1295"/>
      <c r="E543" s="1295"/>
      <c r="F543" s="1297" t="s">
        <v>336</v>
      </c>
      <c r="G543" s="1297"/>
      <c r="H543" s="1297"/>
      <c r="I543" s="1297"/>
      <c r="J543" s="1297"/>
      <c r="K543" s="1297"/>
      <c r="L543" s="1297"/>
      <c r="M543" s="1297"/>
      <c r="N543" s="1297"/>
      <c r="O543" s="1297"/>
      <c r="P543" s="1297"/>
      <c r="Q543" s="1297"/>
      <c r="R543" s="1297"/>
      <c r="S543" s="1297"/>
      <c r="T543" s="1297"/>
      <c r="U543" s="1297"/>
      <c r="V543" s="1297"/>
      <c r="W543" s="1298"/>
      <c r="X543" s="1299" t="s">
        <v>292</v>
      </c>
      <c r="Y543" s="1299"/>
      <c r="Z543" s="1299"/>
    </row>
    <row r="544" spans="1:26">
      <c r="A544" s="1295"/>
      <c r="B544" s="1295"/>
      <c r="C544" s="1295"/>
      <c r="D544" s="1295"/>
      <c r="E544" s="1295"/>
      <c r="F544" s="1302"/>
      <c r="G544" s="1302"/>
      <c r="H544" s="1302"/>
      <c r="I544" s="1302"/>
      <c r="J544" s="1302"/>
      <c r="K544" s="1302"/>
      <c r="L544" s="1302"/>
      <c r="M544" s="1302"/>
      <c r="N544" s="1302"/>
      <c r="O544" s="1302"/>
      <c r="P544" s="1302"/>
      <c r="Q544" s="1302"/>
      <c r="R544" s="1302"/>
      <c r="S544" s="1302"/>
      <c r="T544" s="1302"/>
      <c r="U544" s="1302"/>
      <c r="V544" s="1302"/>
      <c r="W544" s="1303"/>
      <c r="X544" s="1299"/>
      <c r="Y544" s="1299"/>
      <c r="Z544" s="1299"/>
    </row>
    <row r="545" spans="1:26">
      <c r="A545" s="1295"/>
      <c r="B545" s="1295"/>
      <c r="C545" s="1295"/>
      <c r="D545" s="1295"/>
      <c r="E545" s="1295"/>
      <c r="F545" s="1302"/>
      <c r="G545" s="1302"/>
      <c r="H545" s="1302"/>
      <c r="I545" s="1302"/>
      <c r="J545" s="1302"/>
      <c r="K545" s="1302"/>
      <c r="L545" s="1302"/>
      <c r="M545" s="1302"/>
      <c r="N545" s="1302"/>
      <c r="O545" s="1302"/>
      <c r="P545" s="1302"/>
      <c r="Q545" s="1302"/>
      <c r="R545" s="1302"/>
      <c r="S545" s="1302"/>
      <c r="T545" s="1302"/>
      <c r="U545" s="1302"/>
      <c r="V545" s="1302"/>
      <c r="W545" s="1303"/>
      <c r="X545" s="1299" t="s">
        <v>293</v>
      </c>
      <c r="Y545" s="1299"/>
      <c r="Z545" s="1299"/>
    </row>
    <row r="546" spans="1:26">
      <c r="A546" s="1295"/>
      <c r="B546" s="1295"/>
      <c r="C546" s="1295"/>
      <c r="D546" s="1295"/>
      <c r="E546" s="1295"/>
      <c r="F546" s="1305"/>
      <c r="G546" s="1305"/>
      <c r="H546" s="1305"/>
      <c r="I546" s="1305"/>
      <c r="J546" s="1305"/>
      <c r="K546" s="1305"/>
      <c r="L546" s="1305"/>
      <c r="M546" s="1305"/>
      <c r="N546" s="1305"/>
      <c r="O546" s="1305"/>
      <c r="P546" s="1305"/>
      <c r="Q546" s="1305"/>
      <c r="R546" s="1305"/>
      <c r="S546" s="1305"/>
      <c r="T546" s="1305"/>
      <c r="U546" s="1305"/>
      <c r="V546" s="1305"/>
      <c r="W546" s="1306"/>
      <c r="X546" s="1299"/>
      <c r="Y546" s="1299"/>
      <c r="Z546" s="1299"/>
    </row>
    <row r="547" spans="1:26">
      <c r="A547" s="1295"/>
      <c r="B547" s="1295"/>
      <c r="C547" s="1295"/>
      <c r="D547" s="1295"/>
      <c r="E547" s="1295"/>
      <c r="F547" s="1308"/>
      <c r="G547" s="1308"/>
      <c r="H547" s="1308"/>
      <c r="I547" s="1308"/>
      <c r="J547" s="1308"/>
      <c r="K547" s="1308"/>
      <c r="L547" s="1308"/>
      <c r="M547" s="1308"/>
      <c r="N547" s="1308"/>
      <c r="O547" s="1308"/>
      <c r="P547" s="1308"/>
      <c r="Q547" s="1308"/>
      <c r="R547" s="1308"/>
      <c r="S547" s="1308"/>
      <c r="T547" s="1308"/>
      <c r="U547" s="1309"/>
      <c r="V547" s="1309"/>
      <c r="W547" s="1309"/>
      <c r="X547" s="1309"/>
      <c r="Y547" s="1308"/>
      <c r="Z547" s="1308"/>
    </row>
    <row r="548" spans="1:26" ht="15.6">
      <c r="A548" s="1295"/>
      <c r="B548" s="1295"/>
      <c r="C548" s="1295"/>
      <c r="D548" s="1295"/>
      <c r="E548" s="1295"/>
      <c r="F548" s="1571"/>
      <c r="G548" s="1311"/>
      <c r="H548" s="1311"/>
      <c r="I548" s="1311"/>
      <c r="J548" s="1311"/>
      <c r="K548" s="1311"/>
      <c r="L548" s="1311"/>
      <c r="M548" s="1311"/>
      <c r="N548" s="1311"/>
      <c r="O548" s="1311"/>
      <c r="P548" s="1311"/>
      <c r="Q548" s="1311"/>
      <c r="R548" s="1311"/>
      <c r="S548" s="1312"/>
      <c r="T548" s="1313" t="s">
        <v>294</v>
      </c>
      <c r="U548" s="1313"/>
      <c r="V548" s="1314"/>
      <c r="W548" s="1315"/>
      <c r="X548" s="1315"/>
      <c r="Y548" s="1315"/>
      <c r="Z548" s="1316"/>
    </row>
    <row r="549" spans="1:26">
      <c r="A549" s="1295"/>
      <c r="B549" s="1295"/>
      <c r="C549" s="1295"/>
      <c r="D549" s="1295"/>
      <c r="E549" s="1295"/>
      <c r="F549" s="1308"/>
      <c r="G549" s="1308"/>
      <c r="H549" s="1308"/>
      <c r="I549" s="1308"/>
      <c r="J549" s="1308"/>
      <c r="K549" s="1308"/>
      <c r="L549" s="1308"/>
      <c r="M549" s="1308"/>
      <c r="N549" s="1308"/>
      <c r="O549" s="1308"/>
      <c r="P549" s="1308"/>
      <c r="Q549" s="1308"/>
      <c r="R549" s="1308"/>
      <c r="S549" s="1308"/>
      <c r="T549" s="1308"/>
      <c r="U549" s="1309"/>
      <c r="V549" s="1309"/>
      <c r="W549" s="1309"/>
      <c r="X549" s="1309"/>
      <c r="Y549" s="1308"/>
      <c r="Z549" s="1308"/>
    </row>
    <row r="550" spans="1:26">
      <c r="A550" s="1320" t="s">
        <v>295</v>
      </c>
      <c r="B550" s="1321"/>
      <c r="C550" s="1321"/>
      <c r="D550" s="1321"/>
      <c r="E550" s="1321"/>
      <c r="F550" s="1321"/>
      <c r="G550" s="1321"/>
      <c r="H550" s="1321"/>
      <c r="I550" s="1321"/>
      <c r="J550" s="1321"/>
      <c r="K550" s="1321"/>
      <c r="L550" s="1321"/>
      <c r="M550" s="1321"/>
      <c r="N550" s="1321"/>
      <c r="O550" s="1321"/>
      <c r="P550" s="1321"/>
      <c r="Q550" s="1321"/>
      <c r="R550" s="1321"/>
      <c r="S550" s="1321"/>
      <c r="T550" s="1321"/>
      <c r="U550" s="1321"/>
      <c r="V550" s="1321"/>
      <c r="W550" s="1321"/>
      <c r="X550" s="1321"/>
      <c r="Y550" s="1321"/>
      <c r="Z550" s="1322"/>
    </row>
    <row r="551" spans="1:26">
      <c r="A551" s="1323" t="s">
        <v>296</v>
      </c>
      <c r="B551" s="1323"/>
      <c r="C551" s="1323"/>
      <c r="D551" s="1323"/>
      <c r="E551" s="1323"/>
      <c r="F551" s="1324"/>
      <c r="G551" s="1324"/>
      <c r="H551" s="1324"/>
      <c r="I551" s="1324"/>
      <c r="J551" s="1324"/>
      <c r="K551" s="1324"/>
      <c r="L551" s="1325" t="s">
        <v>297</v>
      </c>
      <c r="M551" s="1325"/>
      <c r="N551" s="1325"/>
      <c r="O551" s="1326"/>
      <c r="P551" s="1327"/>
      <c r="Q551" s="1327"/>
      <c r="R551" s="1327"/>
      <c r="S551" s="1327"/>
      <c r="T551" s="1325" t="s">
        <v>298</v>
      </c>
      <c r="U551" s="1325"/>
      <c r="V551" s="1325"/>
      <c r="W551" s="1325"/>
      <c r="X551" s="1328"/>
      <c r="Y551" s="1329"/>
      <c r="Z551" s="1330"/>
    </row>
    <row r="552" spans="1:26">
      <c r="A552" s="1331" t="s">
        <v>299</v>
      </c>
      <c r="B552" s="1332"/>
      <c r="C552" s="1332"/>
      <c r="D552" s="1332"/>
      <c r="E552" s="1333"/>
      <c r="F552" s="1334" t="s">
        <v>343</v>
      </c>
      <c r="G552" s="1335"/>
      <c r="H552" s="1335"/>
      <c r="I552" s="1335"/>
      <c r="J552" s="1335"/>
      <c r="K552" s="1335"/>
      <c r="L552" s="1335"/>
      <c r="M552" s="1335"/>
      <c r="N552" s="1335"/>
      <c r="O552" s="1335"/>
      <c r="P552" s="1335"/>
      <c r="Q552" s="1335"/>
      <c r="R552" s="1335"/>
      <c r="S552" s="1335"/>
      <c r="T552" s="1335"/>
      <c r="U552" s="1335"/>
      <c r="V552" s="1335"/>
      <c r="W552" s="1335"/>
      <c r="X552" s="1335"/>
      <c r="Y552" s="1335"/>
      <c r="Z552" s="1336"/>
    </row>
    <row r="553" spans="1:26">
      <c r="A553" s="1337"/>
      <c r="B553" s="1338"/>
      <c r="C553" s="1338"/>
      <c r="D553" s="1338"/>
      <c r="E553" s="1339"/>
      <c r="F553" s="1340"/>
      <c r="G553" s="1341"/>
      <c r="H553" s="1341"/>
      <c r="I553" s="1341"/>
      <c r="J553" s="1341"/>
      <c r="K553" s="1341"/>
      <c r="L553" s="1341"/>
      <c r="M553" s="1341"/>
      <c r="N553" s="1341"/>
      <c r="O553" s="1341"/>
      <c r="P553" s="1341"/>
      <c r="Q553" s="1341"/>
      <c r="R553" s="1341"/>
      <c r="S553" s="1341"/>
      <c r="T553" s="1341"/>
      <c r="U553" s="1341"/>
      <c r="V553" s="1341"/>
      <c r="W553" s="1341"/>
      <c r="X553" s="1341"/>
      <c r="Y553" s="1341"/>
      <c r="Z553" s="1342"/>
    </row>
    <row r="554" spans="1:26">
      <c r="A554" s="1343" t="s">
        <v>301</v>
      </c>
      <c r="B554" s="1343"/>
      <c r="C554" s="1343"/>
      <c r="D554" s="1343"/>
      <c r="E554" s="1343"/>
      <c r="F554" s="1324"/>
      <c r="G554" s="1324"/>
      <c r="H554" s="1324"/>
      <c r="I554" s="1324"/>
      <c r="J554" s="1324"/>
      <c r="K554" s="1324"/>
      <c r="L554" s="1324"/>
      <c r="M554" s="1324"/>
      <c r="N554" s="1324"/>
      <c r="O554" s="1324"/>
      <c r="P554" s="1324"/>
      <c r="Q554" s="1324"/>
      <c r="R554" s="1324"/>
      <c r="S554" s="1344" t="s">
        <v>302</v>
      </c>
      <c r="T554" s="1345"/>
      <c r="U554" s="1346"/>
      <c r="V554" s="1347"/>
      <c r="W554" s="1347"/>
      <c r="X554" s="1347"/>
      <c r="Y554" s="1347"/>
      <c r="Z554" s="1348"/>
    </row>
    <row r="555" spans="1:26">
      <c r="A555" s="1343" t="s">
        <v>303</v>
      </c>
      <c r="B555" s="1343"/>
      <c r="C555" s="1343"/>
      <c r="D555" s="1343"/>
      <c r="E555" s="1343"/>
      <c r="F555" s="1324"/>
      <c r="G555" s="1324"/>
      <c r="H555" s="1324"/>
      <c r="I555" s="1324"/>
      <c r="J555" s="1324"/>
      <c r="K555" s="1324"/>
      <c r="L555" s="1324"/>
      <c r="M555" s="1324"/>
      <c r="N555" s="1324"/>
      <c r="O555" s="1324"/>
      <c r="P555" s="1324"/>
      <c r="Q555" s="1324"/>
      <c r="R555" s="1324"/>
      <c r="S555" s="1344" t="s">
        <v>304</v>
      </c>
      <c r="T555" s="1345"/>
      <c r="U555" s="1346"/>
      <c r="V555" s="1347"/>
      <c r="W555" s="1347"/>
      <c r="X555" s="1347"/>
      <c r="Y555" s="1347"/>
      <c r="Z555" s="1348"/>
    </row>
    <row r="556" spans="1:26">
      <c r="A556" s="1349"/>
      <c r="B556" s="1349"/>
      <c r="C556" s="1349"/>
      <c r="D556" s="1349"/>
      <c r="E556" s="1349"/>
      <c r="F556" s="1350"/>
      <c r="G556" s="1350"/>
      <c r="H556" s="1350"/>
      <c r="I556" s="1350"/>
      <c r="J556" s="1350"/>
      <c r="K556" s="1350"/>
      <c r="L556" s="1350"/>
      <c r="M556" s="1350"/>
      <c r="N556" s="1350"/>
      <c r="O556" s="1350"/>
      <c r="P556" s="1350"/>
      <c r="Q556" s="1350"/>
      <c r="R556" s="1350"/>
      <c r="S556" s="1350"/>
      <c r="T556" s="1350"/>
      <c r="U556" s="1350"/>
      <c r="V556" s="1350"/>
      <c r="W556" s="1350"/>
      <c r="X556" s="1350"/>
      <c r="Y556" s="1350"/>
      <c r="Z556" s="1351"/>
    </row>
    <row r="557" spans="1:26">
      <c r="A557" s="1320" t="s">
        <v>305</v>
      </c>
      <c r="B557" s="1321"/>
      <c r="C557" s="1321"/>
      <c r="D557" s="1321"/>
      <c r="E557" s="1321"/>
      <c r="F557" s="1321"/>
      <c r="G557" s="1321"/>
      <c r="H557" s="1321"/>
      <c r="I557" s="1321"/>
      <c r="J557" s="1321"/>
      <c r="K557" s="1321"/>
      <c r="L557" s="1321"/>
      <c r="M557" s="1321"/>
      <c r="N557" s="1321"/>
      <c r="O557" s="1321"/>
      <c r="P557" s="1321"/>
      <c r="Q557" s="1321"/>
      <c r="R557" s="1321"/>
      <c r="S557" s="1321"/>
      <c r="T557" s="1321"/>
      <c r="U557" s="1321"/>
      <c r="V557" s="1321"/>
      <c r="W557" s="1321"/>
      <c r="X557" s="1321"/>
      <c r="Y557" s="1321"/>
      <c r="Z557" s="1322"/>
    </row>
    <row r="558" spans="1:26">
      <c r="A558" s="1352" t="s">
        <v>306</v>
      </c>
      <c r="B558" s="1353"/>
      <c r="C558" s="1354"/>
      <c r="D558" s="1355" t="s">
        <v>69</v>
      </c>
      <c r="E558" s="1356"/>
      <c r="F558" s="1356"/>
      <c r="G558" s="1356"/>
      <c r="H558" s="1356"/>
      <c r="I558" s="1356"/>
      <c r="J558" s="1356"/>
      <c r="K558" s="1356"/>
      <c r="L558" s="1356"/>
      <c r="M558" s="1356"/>
      <c r="N558" s="1356"/>
      <c r="O558" s="1356"/>
      <c r="P558" s="1356"/>
      <c r="Q558" s="1356"/>
      <c r="R558" s="1356"/>
      <c r="S558" s="1356"/>
      <c r="T558" s="1356"/>
      <c r="U558" s="1356"/>
      <c r="V558" s="1356"/>
      <c r="W558" s="1356"/>
      <c r="X558" s="1356"/>
      <c r="Y558" s="1353"/>
      <c r="Z558" s="1357" t="s">
        <v>105</v>
      </c>
    </row>
    <row r="559" spans="1:26">
      <c r="A559" s="1358" t="s">
        <v>351</v>
      </c>
      <c r="B559" s="1359"/>
      <c r="C559" s="1360"/>
      <c r="D559" s="1361" t="s">
        <v>201</v>
      </c>
      <c r="E559" s="1359"/>
      <c r="F559" s="1359"/>
      <c r="G559" s="1359"/>
      <c r="H559" s="1359"/>
      <c r="I559" s="1359"/>
      <c r="J559" s="1359"/>
      <c r="K559" s="1359"/>
      <c r="L559" s="1359"/>
      <c r="M559" s="1359"/>
      <c r="N559" s="1359"/>
      <c r="O559" s="1359"/>
      <c r="P559" s="1359"/>
      <c r="Q559" s="1359"/>
      <c r="R559" s="1359"/>
      <c r="S559" s="1359"/>
      <c r="T559" s="1359"/>
      <c r="U559" s="1359"/>
      <c r="V559" s="1359"/>
      <c r="W559" s="1359"/>
      <c r="X559" s="1359"/>
      <c r="Y559" s="1360"/>
      <c r="Z559" s="1362" t="s">
        <v>172</v>
      </c>
    </row>
    <row r="560" spans="1:26">
      <c r="A560" s="1363"/>
      <c r="B560" s="1364"/>
      <c r="C560" s="1365"/>
      <c r="D560" s="1366"/>
      <c r="E560" s="1364"/>
      <c r="F560" s="1364"/>
      <c r="G560" s="1364"/>
      <c r="H560" s="1364"/>
      <c r="I560" s="1364"/>
      <c r="J560" s="1364"/>
      <c r="K560" s="1364"/>
      <c r="L560" s="1364"/>
      <c r="M560" s="1364"/>
      <c r="N560" s="1364"/>
      <c r="O560" s="1364"/>
      <c r="P560" s="1364"/>
      <c r="Q560" s="1364"/>
      <c r="R560" s="1364"/>
      <c r="S560" s="1364"/>
      <c r="T560" s="1364"/>
      <c r="U560" s="1364"/>
      <c r="V560" s="1364"/>
      <c r="W560" s="1364"/>
      <c r="X560" s="1364"/>
      <c r="Y560" s="1365"/>
      <c r="Z560" s="1367"/>
    </row>
    <row r="561" spans="1:28">
      <c r="A561" s="1350"/>
      <c r="B561" s="1350"/>
      <c r="C561" s="1350"/>
      <c r="D561" s="1350"/>
      <c r="E561" s="1350"/>
      <c r="F561" s="1350"/>
      <c r="G561" s="1350"/>
      <c r="H561" s="1350"/>
      <c r="I561" s="1350"/>
      <c r="J561" s="1350"/>
      <c r="K561" s="1350"/>
      <c r="L561" s="1350"/>
      <c r="M561" s="1350"/>
      <c r="N561" s="1350"/>
      <c r="O561" s="1350"/>
      <c r="P561" s="1350"/>
      <c r="Q561" s="1350"/>
      <c r="R561" s="1350"/>
      <c r="S561" s="1350"/>
      <c r="T561" s="1350"/>
      <c r="U561" s="1350"/>
      <c r="V561" s="1350"/>
      <c r="W561" s="1350"/>
      <c r="X561" s="1350"/>
      <c r="Y561" s="1350"/>
      <c r="Z561" s="1350"/>
    </row>
    <row r="562" spans="1:28">
      <c r="A562" s="1368" t="s">
        <v>309</v>
      </c>
      <c r="B562" s="1369"/>
      <c r="C562" s="1369"/>
      <c r="D562" s="1369"/>
      <c r="E562" s="1369"/>
      <c r="F562" s="1369"/>
      <c r="G562" s="1369"/>
      <c r="H562" s="1369"/>
      <c r="I562" s="1369"/>
      <c r="J562" s="1369"/>
      <c r="K562" s="1369"/>
      <c r="L562" s="1369"/>
      <c r="M562" s="1369"/>
      <c r="N562" s="1369"/>
      <c r="O562" s="1369"/>
      <c r="P562" s="1369"/>
      <c r="Q562" s="1369"/>
      <c r="R562" s="1369"/>
      <c r="S562" s="1369"/>
      <c r="T562" s="1369"/>
      <c r="U562" s="1369"/>
      <c r="V562" s="1369"/>
      <c r="W562" s="1369"/>
      <c r="X562" s="1369"/>
      <c r="Y562" s="1369"/>
      <c r="Z562" s="1369"/>
    </row>
    <row r="563" spans="1:28">
      <c r="A563" s="1370" t="s">
        <v>310</v>
      </c>
      <c r="B563" s="1371" t="s">
        <v>311</v>
      </c>
      <c r="C563" s="1372"/>
      <c r="D563" s="1372"/>
      <c r="E563" s="1372"/>
      <c r="F563" s="1372"/>
      <c r="G563" s="1372"/>
      <c r="H563" s="1372"/>
      <c r="I563" s="1372"/>
      <c r="J563" s="1373"/>
      <c r="K563" s="1374" t="s">
        <v>312</v>
      </c>
      <c r="L563" s="1374"/>
      <c r="M563" s="1374"/>
      <c r="N563" s="1374"/>
      <c r="O563" s="1374"/>
      <c r="P563" s="1374"/>
      <c r="Q563" s="1374"/>
      <c r="R563" s="1374"/>
      <c r="S563" s="1374"/>
      <c r="T563" s="1374"/>
      <c r="U563" s="1374"/>
      <c r="V563" s="1374"/>
      <c r="W563" s="1371" t="s">
        <v>313</v>
      </c>
      <c r="X563" s="1372"/>
      <c r="Y563" s="1373"/>
      <c r="Z563" s="1371" t="s">
        <v>314</v>
      </c>
    </row>
    <row r="564" spans="1:28">
      <c r="A564" s="1375"/>
      <c r="B564" s="1376"/>
      <c r="C564" s="1377"/>
      <c r="D564" s="1377"/>
      <c r="E564" s="1377"/>
      <c r="F564" s="1377"/>
      <c r="G564" s="1377"/>
      <c r="H564" s="1377"/>
      <c r="I564" s="1377"/>
      <c r="J564" s="1378"/>
      <c r="K564" s="1379" t="s">
        <v>315</v>
      </c>
      <c r="L564" s="1379"/>
      <c r="M564" s="1379" t="s">
        <v>316</v>
      </c>
      <c r="N564" s="1379"/>
      <c r="O564" s="1379" t="s">
        <v>317</v>
      </c>
      <c r="P564" s="1379"/>
      <c r="Q564" s="1380" t="s">
        <v>318</v>
      </c>
      <c r="R564" s="1381"/>
      <c r="S564" s="1380" t="s">
        <v>319</v>
      </c>
      <c r="T564" s="1381"/>
      <c r="U564" s="1380" t="s">
        <v>320</v>
      </c>
      <c r="V564" s="1381"/>
      <c r="W564" s="1376"/>
      <c r="X564" s="1377"/>
      <c r="Y564" s="1378"/>
      <c r="Z564" s="1376"/>
    </row>
    <row r="565" spans="1:28">
      <c r="A565" s="1382"/>
      <c r="B565" s="1383"/>
      <c r="C565" s="1384"/>
      <c r="D565" s="1384"/>
      <c r="E565" s="1384"/>
      <c r="F565" s="1384"/>
      <c r="G565" s="1384"/>
      <c r="H565" s="1384"/>
      <c r="I565" s="1384"/>
      <c r="J565" s="1385"/>
      <c r="K565" s="1379" t="s">
        <v>321</v>
      </c>
      <c r="L565" s="1379"/>
      <c r="M565" s="1379" t="s">
        <v>321</v>
      </c>
      <c r="N565" s="1379"/>
      <c r="O565" s="1379" t="s">
        <v>321</v>
      </c>
      <c r="P565" s="1379"/>
      <c r="Q565" s="1380" t="s">
        <v>322</v>
      </c>
      <c r="R565" s="1381"/>
      <c r="S565" s="1380" t="s">
        <v>323</v>
      </c>
      <c r="T565" s="1381"/>
      <c r="U565" s="1380" t="s">
        <v>324</v>
      </c>
      <c r="V565" s="1381"/>
      <c r="W565" s="1383"/>
      <c r="X565" s="1384"/>
      <c r="Y565" s="1385"/>
      <c r="Z565" s="1383"/>
    </row>
    <row r="566" spans="1:28">
      <c r="A566" s="1386"/>
      <c r="B566" s="1387" t="s">
        <v>329</v>
      </c>
      <c r="C566" s="1388"/>
      <c r="D566" s="1388"/>
      <c r="E566" s="1388"/>
      <c r="F566" s="1388"/>
      <c r="G566" s="1388"/>
      <c r="H566" s="1388"/>
      <c r="I566" s="1388"/>
      <c r="J566" s="1389"/>
      <c r="K566" s="1390"/>
      <c r="L566" s="1391"/>
      <c r="M566" s="1390"/>
      <c r="N566" s="1391"/>
      <c r="O566" s="1390"/>
      <c r="P566" s="1391"/>
      <c r="Q566" s="1523"/>
      <c r="R566" s="1524"/>
      <c r="S566" s="1390">
        <v>41.78</v>
      </c>
      <c r="T566" s="1391"/>
      <c r="U566" s="1390"/>
      <c r="V566" s="1391"/>
      <c r="W566" s="1390"/>
      <c r="X566" s="1392"/>
      <c r="Y566" s="1391"/>
      <c r="Z566" s="1393">
        <f>S566</f>
        <v>41.78</v>
      </c>
    </row>
    <row r="567" spans="1:28">
      <c r="A567" s="1386"/>
      <c r="B567" s="1387"/>
      <c r="C567" s="1388"/>
      <c r="D567" s="1388"/>
      <c r="E567" s="1388"/>
      <c r="F567" s="1388"/>
      <c r="G567" s="1388"/>
      <c r="H567" s="1388"/>
      <c r="I567" s="1388"/>
      <c r="J567" s="1389"/>
      <c r="K567" s="1390"/>
      <c r="L567" s="1391"/>
      <c r="M567" s="1390"/>
      <c r="N567" s="1391"/>
      <c r="O567" s="1390"/>
      <c r="P567" s="1391"/>
      <c r="Q567" s="1390"/>
      <c r="R567" s="1391"/>
      <c r="S567" s="1390"/>
      <c r="T567" s="1391"/>
      <c r="U567" s="1390"/>
      <c r="V567" s="1391"/>
      <c r="W567" s="1390"/>
      <c r="X567" s="1392"/>
      <c r="Y567" s="1391"/>
      <c r="Z567" s="1393">
        <f>SUM(M567*K567)</f>
        <v>0</v>
      </c>
    </row>
    <row r="568" spans="1:28">
      <c r="A568" s="1386"/>
      <c r="B568" s="1387" t="s">
        <v>352</v>
      </c>
      <c r="C568" s="1388"/>
      <c r="D568" s="1388"/>
      <c r="E568" s="1388"/>
      <c r="F568" s="1388"/>
      <c r="G568" s="1388"/>
      <c r="H568" s="1388"/>
      <c r="I568" s="1388"/>
      <c r="J568" s="1389"/>
      <c r="K568" s="1390"/>
      <c r="L568" s="1391"/>
      <c r="M568" s="1390"/>
      <c r="N568" s="1391"/>
      <c r="O568" s="1390"/>
      <c r="P568" s="1391"/>
      <c r="Q568" s="1390"/>
      <c r="R568" s="1391"/>
      <c r="S568" s="1594">
        <v>23.907</v>
      </c>
      <c r="T568" s="1595"/>
      <c r="U568" s="1390"/>
      <c r="V568" s="1391"/>
      <c r="W568" s="1390"/>
      <c r="X568" s="1392"/>
      <c r="Y568" s="1391"/>
      <c r="Z568" s="1596">
        <f>S568</f>
        <v>23.907</v>
      </c>
    </row>
    <row r="569" spans="1:28">
      <c r="A569" s="1386"/>
      <c r="B569" s="1387"/>
      <c r="C569" s="1388"/>
      <c r="D569" s="1388"/>
      <c r="E569" s="1388"/>
      <c r="F569" s="1388"/>
      <c r="G569" s="1388"/>
      <c r="H569" s="1388"/>
      <c r="I569" s="1388"/>
      <c r="J569" s="1389"/>
      <c r="K569" s="1390"/>
      <c r="L569" s="1391"/>
      <c r="M569" s="1390"/>
      <c r="N569" s="1391"/>
      <c r="O569" s="1390"/>
      <c r="P569" s="1391"/>
      <c r="Q569" s="1390"/>
      <c r="R569" s="1391"/>
      <c r="S569" s="1390"/>
      <c r="T569" s="1391"/>
      <c r="U569" s="1390"/>
      <c r="V569" s="1391"/>
      <c r="W569" s="1390"/>
      <c r="X569" s="1392"/>
      <c r="Y569" s="1391"/>
      <c r="Z569" s="1393">
        <f t="shared" ref="Z569:Z575" si="3">ROUND(V569*R569,2)</f>
        <v>0</v>
      </c>
    </row>
    <row r="570" spans="1:28">
      <c r="A570" s="1386"/>
      <c r="B570" s="1387"/>
      <c r="C570" s="1388"/>
      <c r="D570" s="1388"/>
      <c r="E570" s="1388"/>
      <c r="F570" s="1388"/>
      <c r="G570" s="1388"/>
      <c r="H570" s="1388"/>
      <c r="I570" s="1388"/>
      <c r="J570" s="1389"/>
      <c r="K570" s="1390"/>
      <c r="L570" s="1391"/>
      <c r="M570" s="1390"/>
      <c r="N570" s="1391"/>
      <c r="O570" s="1390"/>
      <c r="P570" s="1391"/>
      <c r="Q570" s="1390"/>
      <c r="R570" s="1391"/>
      <c r="S570" s="1390"/>
      <c r="T570" s="1391"/>
      <c r="U570" s="1390"/>
      <c r="V570" s="1391"/>
      <c r="W570" s="1390"/>
      <c r="X570" s="1392"/>
      <c r="Y570" s="1391"/>
      <c r="Z570" s="1393">
        <f t="shared" si="3"/>
        <v>0</v>
      </c>
    </row>
    <row r="571" spans="1:28">
      <c r="A571" s="1386"/>
      <c r="B571" s="1387"/>
      <c r="C571" s="1388"/>
      <c r="D571" s="1388"/>
      <c r="E571" s="1388"/>
      <c r="F571" s="1388"/>
      <c r="G571" s="1388"/>
      <c r="H571" s="1388"/>
      <c r="I571" s="1388"/>
      <c r="J571" s="1389"/>
      <c r="K571" s="1390"/>
      <c r="L571" s="1391"/>
      <c r="M571" s="1390"/>
      <c r="N571" s="1391"/>
      <c r="O571" s="1390"/>
      <c r="P571" s="1391"/>
      <c r="Q571" s="1390"/>
      <c r="R571" s="1391"/>
      <c r="S571" s="1390"/>
      <c r="T571" s="1391"/>
      <c r="U571" s="1390"/>
      <c r="V571" s="1391"/>
      <c r="W571" s="1390"/>
      <c r="X571" s="1392"/>
      <c r="Y571" s="1391"/>
      <c r="Z571" s="1393">
        <f t="shared" si="3"/>
        <v>0</v>
      </c>
      <c r="AB571" s="1485"/>
    </row>
    <row r="572" spans="1:28">
      <c r="A572" s="1386"/>
      <c r="B572" s="1387"/>
      <c r="C572" s="1388"/>
      <c r="D572" s="1388"/>
      <c r="E572" s="1388"/>
      <c r="F572" s="1388"/>
      <c r="G572" s="1388"/>
      <c r="H572" s="1388"/>
      <c r="I572" s="1388"/>
      <c r="J572" s="1389"/>
      <c r="K572" s="1390"/>
      <c r="L572" s="1391"/>
      <c r="M572" s="1390"/>
      <c r="N572" s="1391"/>
      <c r="O572" s="1390"/>
      <c r="P572" s="1391"/>
      <c r="Q572" s="1390"/>
      <c r="R572" s="1391"/>
      <c r="S572" s="1390"/>
      <c r="T572" s="1391"/>
      <c r="U572" s="1390"/>
      <c r="V572" s="1391"/>
      <c r="W572" s="1390"/>
      <c r="X572" s="1392"/>
      <c r="Y572" s="1391"/>
      <c r="Z572" s="1393">
        <f t="shared" si="3"/>
        <v>0</v>
      </c>
    </row>
    <row r="573" spans="1:28">
      <c r="A573" s="1386"/>
      <c r="B573" s="1387"/>
      <c r="C573" s="1388"/>
      <c r="D573" s="1388"/>
      <c r="E573" s="1388"/>
      <c r="F573" s="1388"/>
      <c r="G573" s="1388"/>
      <c r="H573" s="1388"/>
      <c r="I573" s="1388"/>
      <c r="J573" s="1389"/>
      <c r="K573" s="1390"/>
      <c r="L573" s="1391"/>
      <c r="M573" s="1390"/>
      <c r="N573" s="1391"/>
      <c r="O573" s="1390"/>
      <c r="P573" s="1391"/>
      <c r="Q573" s="1390"/>
      <c r="R573" s="1391"/>
      <c r="S573" s="1390"/>
      <c r="T573" s="1391"/>
      <c r="U573" s="1390"/>
      <c r="V573" s="1391"/>
      <c r="W573" s="1390"/>
      <c r="X573" s="1392"/>
      <c r="Y573" s="1391"/>
      <c r="Z573" s="1393">
        <f t="shared" si="3"/>
        <v>0</v>
      </c>
      <c r="AB573" s="1597"/>
    </row>
    <row r="574" spans="1:28">
      <c r="A574" s="1386"/>
      <c r="B574" s="1387"/>
      <c r="C574" s="1388"/>
      <c r="D574" s="1388"/>
      <c r="E574" s="1388"/>
      <c r="F574" s="1388"/>
      <c r="G574" s="1388"/>
      <c r="H574" s="1388"/>
      <c r="I574" s="1388"/>
      <c r="J574" s="1389"/>
      <c r="K574" s="1390"/>
      <c r="L574" s="1391"/>
      <c r="M574" s="1390"/>
      <c r="N574" s="1391"/>
      <c r="O574" s="1390"/>
      <c r="P574" s="1391"/>
      <c r="Q574" s="1390"/>
      <c r="R574" s="1391"/>
      <c r="S574" s="1390"/>
      <c r="T574" s="1391"/>
      <c r="U574" s="1390"/>
      <c r="V574" s="1391"/>
      <c r="W574" s="1390"/>
      <c r="X574" s="1392"/>
      <c r="Y574" s="1391"/>
      <c r="Z574" s="1393">
        <f t="shared" si="3"/>
        <v>0</v>
      </c>
    </row>
    <row r="575" spans="1:28">
      <c r="A575" s="1394"/>
      <c r="B575" s="1395"/>
      <c r="C575" s="1396"/>
      <c r="D575" s="1396"/>
      <c r="E575" s="1396"/>
      <c r="F575" s="1396"/>
      <c r="G575" s="1396"/>
      <c r="H575" s="1396"/>
      <c r="I575" s="1396"/>
      <c r="J575" s="1397"/>
      <c r="K575" s="1398"/>
      <c r="L575" s="1399"/>
      <c r="M575" s="1398"/>
      <c r="N575" s="1399"/>
      <c r="O575" s="1398"/>
      <c r="P575" s="1399"/>
      <c r="Q575" s="1398"/>
      <c r="R575" s="1399"/>
      <c r="S575" s="1398"/>
      <c r="T575" s="1399"/>
      <c r="U575" s="1398"/>
      <c r="V575" s="1399"/>
      <c r="W575" s="1398"/>
      <c r="X575" s="1400"/>
      <c r="Y575" s="1399"/>
      <c r="Z575" s="1401">
        <f t="shared" si="3"/>
        <v>0</v>
      </c>
    </row>
    <row r="576" spans="1:28">
      <c r="A576" s="1402" t="s">
        <v>326</v>
      </c>
      <c r="B576" s="1403"/>
      <c r="C576" s="1404"/>
      <c r="D576" s="1404"/>
      <c r="E576" s="1404"/>
      <c r="F576" s="1404"/>
      <c r="G576" s="1404"/>
      <c r="H576" s="1404"/>
      <c r="I576" s="1404"/>
      <c r="J576" s="1404"/>
      <c r="K576" s="1404"/>
      <c r="L576" s="1404"/>
      <c r="M576" s="1404"/>
      <c r="N576" s="1404"/>
      <c r="O576" s="1404"/>
      <c r="P576" s="1404"/>
      <c r="Q576" s="1404"/>
      <c r="R576" s="1404"/>
      <c r="S576" s="1404"/>
      <c r="T576" s="1404"/>
      <c r="U576" s="1404"/>
      <c r="V576" s="1404"/>
      <c r="W576" s="1404"/>
      <c r="X576" s="1404"/>
      <c r="Y576" s="1404"/>
      <c r="Z576" s="1598">
        <f>+Z566+Z568</f>
        <v>65.686999999999998</v>
      </c>
    </row>
    <row r="577" spans="1:26">
      <c r="A577" s="1406"/>
      <c r="B577" s="1406"/>
      <c r="C577" s="1406"/>
      <c r="D577" s="1406"/>
      <c r="E577" s="1406"/>
      <c r="F577" s="1406"/>
      <c r="G577" s="1406"/>
      <c r="H577" s="1406"/>
      <c r="I577" s="1406"/>
      <c r="J577" s="1406"/>
      <c r="K577" s="1406"/>
      <c r="L577" s="1406"/>
      <c r="M577" s="1406"/>
      <c r="N577" s="1406"/>
      <c r="O577" s="1406"/>
      <c r="P577" s="1406"/>
      <c r="Q577" s="1406"/>
      <c r="R577" s="1406"/>
      <c r="S577" s="1406"/>
      <c r="T577" s="1406"/>
      <c r="U577" s="1406"/>
      <c r="V577" s="1406"/>
      <c r="W577" s="1406"/>
      <c r="X577" s="1406"/>
      <c r="Y577" s="1407"/>
      <c r="Z577" s="1407"/>
    </row>
    <row r="578" spans="1:26">
      <c r="A578" s="1368" t="s">
        <v>327</v>
      </c>
      <c r="B578" s="1369"/>
      <c r="C578" s="1369"/>
      <c r="D578" s="1369"/>
      <c r="E578" s="1369"/>
      <c r="F578" s="1369"/>
      <c r="G578" s="1369"/>
      <c r="H578" s="1369"/>
      <c r="I578" s="1369"/>
      <c r="J578" s="1369"/>
      <c r="K578" s="1369"/>
      <c r="L578" s="1369"/>
      <c r="M578" s="1369"/>
      <c r="N578" s="1369"/>
      <c r="O578" s="1369"/>
      <c r="P578" s="1369"/>
      <c r="Q578" s="1369"/>
      <c r="R578" s="1369"/>
      <c r="S578" s="1369"/>
      <c r="T578" s="1369"/>
      <c r="U578" s="1369"/>
      <c r="V578" s="1369"/>
      <c r="W578" s="1369"/>
      <c r="X578" s="1369"/>
      <c r="Y578" s="1369"/>
      <c r="Z578" s="1369"/>
    </row>
    <row r="579" spans="1:26">
      <c r="A579" s="1408" t="s">
        <v>328</v>
      </c>
      <c r="B579" s="1356"/>
      <c r="C579" s="1356"/>
      <c r="D579" s="1356"/>
      <c r="E579" s="1356"/>
      <c r="F579" s="1356"/>
      <c r="G579" s="1356"/>
      <c r="H579" s="1356"/>
      <c r="I579" s="1356"/>
      <c r="J579" s="1356"/>
      <c r="K579" s="1356"/>
      <c r="L579" s="1356"/>
      <c r="M579" s="1356"/>
      <c r="N579" s="1356"/>
      <c r="O579" s="1356"/>
      <c r="P579" s="1356"/>
      <c r="Q579" s="1356"/>
      <c r="R579" s="1356"/>
      <c r="S579" s="1356"/>
      <c r="T579" s="1356"/>
      <c r="U579" s="1356"/>
      <c r="V579" s="1356"/>
      <c r="W579" s="1356"/>
      <c r="X579" s="1356"/>
      <c r="Y579" s="1356"/>
      <c r="Z579" s="1356"/>
    </row>
    <row r="580" spans="1:26">
      <c r="A580" s="1482"/>
      <c r="B580" s="1409"/>
      <c r="C580" s="1409"/>
      <c r="D580" s="1409"/>
      <c r="E580" s="1409"/>
      <c r="F580" s="1409"/>
      <c r="G580" s="1409"/>
      <c r="H580" s="1409"/>
      <c r="I580" s="1409"/>
      <c r="J580" s="1409"/>
      <c r="K580" s="1409"/>
      <c r="L580" s="1409"/>
      <c r="M580" s="1486" t="s">
        <v>343</v>
      </c>
      <c r="N580" s="1486"/>
      <c r="O580" s="1486"/>
      <c r="P580" s="1486"/>
      <c r="Q580" s="1409"/>
      <c r="R580" s="1409"/>
      <c r="S580" s="1409"/>
      <c r="T580" s="1409"/>
      <c r="U580" s="1409"/>
      <c r="V580" s="1409"/>
      <c r="W580" s="1409"/>
      <c r="X580" s="1409"/>
      <c r="Y580" s="1409"/>
      <c r="Z580" s="1409"/>
    </row>
    <row r="581" spans="1:26">
      <c r="A581" s="1413"/>
      <c r="B581" s="1349"/>
      <c r="C581" s="1349"/>
      <c r="D581" s="1349"/>
      <c r="E581" s="1349"/>
      <c r="F581" s="1349"/>
      <c r="G581" s="1349"/>
      <c r="H581" s="1349"/>
      <c r="I581" s="1349"/>
      <c r="J581" s="1349"/>
      <c r="K581" s="1349"/>
      <c r="L581" s="1349"/>
      <c r="M581" s="1349"/>
      <c r="N581" s="1349"/>
      <c r="O581" s="1349"/>
      <c r="P581" s="1349"/>
      <c r="Q581" s="1349"/>
      <c r="R581" s="1349"/>
      <c r="S581" s="1349"/>
      <c r="T581" s="1349"/>
      <c r="U581" s="1349"/>
      <c r="V581" s="1349"/>
      <c r="W581" s="1349"/>
      <c r="X581" s="1349"/>
      <c r="Y581" s="1349"/>
      <c r="Z581" s="1349"/>
    </row>
    <row r="582" spans="1:26">
      <c r="A582" s="1413"/>
      <c r="B582" s="1349"/>
      <c r="C582" s="1349"/>
      <c r="D582" s="1349"/>
      <c r="E582" s="1349"/>
      <c r="F582" s="1349"/>
      <c r="G582" s="1349"/>
      <c r="H582" s="1349"/>
      <c r="I582" s="1349"/>
      <c r="J582" s="1349"/>
      <c r="K582" s="1349"/>
      <c r="L582" s="1349"/>
      <c r="M582" s="1349"/>
      <c r="N582" s="1349"/>
      <c r="O582" s="1349"/>
      <c r="P582" s="1349"/>
      <c r="Q582" s="1349"/>
      <c r="R582" s="1349"/>
      <c r="S582" s="1349"/>
      <c r="T582" s="1349"/>
      <c r="U582" s="1349"/>
      <c r="V582" s="1349"/>
      <c r="W582" s="1349"/>
      <c r="X582" s="1349"/>
      <c r="Y582" s="1349"/>
      <c r="Z582" s="1349"/>
    </row>
    <row r="583" spans="1:26">
      <c r="A583" s="1413"/>
      <c r="B583" s="1411" t="s">
        <v>352</v>
      </c>
      <c r="C583" s="1411"/>
      <c r="D583" s="1411"/>
      <c r="E583" s="1349"/>
      <c r="F583" s="1349"/>
      <c r="G583" s="1349"/>
      <c r="H583" s="1349"/>
      <c r="I583" s="1349"/>
      <c r="J583" s="1349"/>
      <c r="K583" s="1349"/>
      <c r="L583" s="1349"/>
      <c r="M583" s="1349"/>
      <c r="N583" s="1349"/>
      <c r="O583" s="1349"/>
      <c r="P583" s="1349"/>
      <c r="Q583" s="1349"/>
      <c r="R583" s="1349"/>
      <c r="S583" s="1349"/>
      <c r="T583" s="1349"/>
      <c r="U583" s="1349"/>
      <c r="V583" s="1349"/>
      <c r="W583" s="1349"/>
      <c r="X583" s="1349"/>
      <c r="Y583" s="1349"/>
      <c r="Z583" s="1349"/>
    </row>
    <row r="584" spans="1:26">
      <c r="A584" s="1413"/>
      <c r="B584" s="1349"/>
      <c r="C584" s="1349"/>
      <c r="D584" s="1349"/>
      <c r="E584" s="1349"/>
      <c r="F584" s="1349"/>
      <c r="G584" s="1349"/>
      <c r="H584" s="1349"/>
      <c r="I584" s="1349"/>
      <c r="J584" s="1349"/>
      <c r="K584" s="1349"/>
      <c r="L584" s="1349"/>
      <c r="M584" s="1349"/>
      <c r="N584" s="1349"/>
      <c r="O584" s="1349"/>
      <c r="P584" s="1349"/>
      <c r="Q584" s="1349"/>
      <c r="R584" s="1349"/>
      <c r="S584" s="1349"/>
      <c r="T584" s="1349"/>
      <c r="U584" s="1349"/>
      <c r="V584" s="1349"/>
      <c r="W584" s="1349"/>
      <c r="X584" s="1349"/>
      <c r="Y584" s="1349"/>
      <c r="Z584" s="1349"/>
    </row>
    <row r="585" spans="1:26">
      <c r="A585" s="1413"/>
      <c r="B585" s="1349"/>
      <c r="C585" s="1349"/>
      <c r="D585" s="1349"/>
      <c r="E585" s="1349"/>
      <c r="F585" s="1349"/>
      <c r="G585" s="1349"/>
      <c r="H585" s="1349"/>
      <c r="I585" s="1349"/>
      <c r="J585" s="1349"/>
      <c r="K585" s="1349"/>
      <c r="L585" s="1349"/>
      <c r="M585" s="1349"/>
      <c r="N585" s="1349"/>
      <c r="O585" s="1349"/>
      <c r="P585" s="1349"/>
      <c r="Q585" s="1349"/>
      <c r="R585" s="1349"/>
      <c r="S585" s="1349"/>
      <c r="T585" s="1349"/>
      <c r="U585" s="1349"/>
      <c r="V585" s="1349"/>
      <c r="W585" s="1349"/>
      <c r="X585" s="1349"/>
      <c r="Y585" s="1349"/>
      <c r="Z585" s="1349"/>
    </row>
    <row r="586" spans="1:26">
      <c r="A586" s="1413"/>
      <c r="B586" s="1349"/>
      <c r="C586" s="1349"/>
      <c r="D586" s="1349"/>
      <c r="E586" s="1349"/>
      <c r="F586" s="1349"/>
      <c r="G586" s="1349"/>
      <c r="H586" s="1349"/>
      <c r="I586" s="1349"/>
      <c r="J586" s="1349"/>
      <c r="K586" s="1349"/>
      <c r="L586" s="1349"/>
      <c r="M586" s="1349"/>
      <c r="N586" s="1349"/>
      <c r="O586" s="1349"/>
      <c r="P586" s="1349"/>
      <c r="Q586" s="1349"/>
      <c r="R586" s="1349"/>
      <c r="S586" s="1349"/>
      <c r="T586" s="1349"/>
      <c r="U586" s="1349"/>
      <c r="V586" s="1349"/>
      <c r="W586" s="1349"/>
      <c r="X586" s="1349"/>
      <c r="Y586" s="1349"/>
      <c r="Z586" s="1349"/>
    </row>
    <row r="587" spans="1:26">
      <c r="A587" s="1413"/>
      <c r="B587" s="1349"/>
      <c r="C587" s="1349"/>
      <c r="D587" s="1349"/>
      <c r="E587" s="1349"/>
      <c r="F587" s="1349"/>
      <c r="G587" s="1349"/>
      <c r="H587" s="1349"/>
      <c r="I587" s="1349"/>
      <c r="J587" s="1349"/>
      <c r="K587" s="1349"/>
      <c r="L587" s="1349"/>
      <c r="M587" s="1349"/>
      <c r="N587" s="1349"/>
      <c r="O587" s="1349"/>
      <c r="P587" s="1349"/>
      <c r="Q587" s="1349"/>
      <c r="R587" s="1349"/>
      <c r="S587" s="1349"/>
      <c r="T587" s="1349"/>
      <c r="U587" s="1349"/>
      <c r="V587" s="1349"/>
      <c r="W587" s="1349"/>
      <c r="X587" s="1349"/>
      <c r="Y587" s="1349"/>
      <c r="Z587" s="1349"/>
    </row>
    <row r="588" spans="1:26">
      <c r="A588" s="1413"/>
      <c r="B588" s="1349"/>
      <c r="C588" s="1349"/>
      <c r="D588" s="1349"/>
      <c r="E588" s="1349"/>
      <c r="F588" s="1349"/>
      <c r="G588" s="1349"/>
      <c r="H588" s="1349"/>
      <c r="I588" s="1349"/>
      <c r="J588" s="1349"/>
      <c r="K588" s="1349"/>
      <c r="L588" s="1349"/>
      <c r="M588" s="1349"/>
      <c r="N588" s="1349"/>
      <c r="O588" s="1349"/>
      <c r="P588" s="1349"/>
      <c r="Q588" s="1349"/>
      <c r="R588" s="1349"/>
      <c r="S588" s="1349"/>
      <c r="T588" s="1349"/>
      <c r="U588" s="1349"/>
      <c r="V588" s="1349"/>
      <c r="W588" s="1349"/>
      <c r="X588" s="1349"/>
      <c r="Y588" s="1349"/>
      <c r="Z588" s="1349"/>
    </row>
    <row r="589" spans="1:26">
      <c r="A589" s="1413"/>
      <c r="B589" s="1349"/>
      <c r="C589" s="1349"/>
      <c r="D589" s="1349"/>
      <c r="E589" s="1349"/>
      <c r="F589" s="1349"/>
      <c r="G589" s="1349"/>
      <c r="H589" s="1349"/>
      <c r="I589" s="1349"/>
      <c r="J589" s="1349"/>
      <c r="K589" s="1349"/>
      <c r="L589" s="1349"/>
      <c r="M589" s="1349"/>
      <c r="N589" s="1349"/>
      <c r="O589" s="1349"/>
      <c r="P589" s="1349"/>
      <c r="Q589" s="1349"/>
      <c r="R589" s="1349"/>
      <c r="S589" s="1349"/>
      <c r="T589" s="1349"/>
      <c r="U589" s="1349"/>
      <c r="V589" s="1349"/>
      <c r="W589" s="1349"/>
      <c r="X589" s="1349"/>
      <c r="Y589" s="1349"/>
      <c r="Z589" s="1349"/>
    </row>
    <row r="590" spans="1:26">
      <c r="A590" s="1413"/>
      <c r="B590" s="1411" t="s">
        <v>329</v>
      </c>
      <c r="C590" s="1411"/>
      <c r="D590" s="1411"/>
      <c r="E590" s="1349"/>
      <c r="F590" s="1349"/>
      <c r="G590" s="1349"/>
      <c r="H590" s="1349"/>
      <c r="I590" s="1349"/>
      <c r="J590" s="1349"/>
      <c r="K590" s="1349"/>
      <c r="L590" s="1349"/>
      <c r="M590" s="1349"/>
      <c r="N590" s="1349"/>
      <c r="O590" s="1349"/>
      <c r="P590" s="1349"/>
      <c r="Q590" s="1349"/>
      <c r="R590" s="1349"/>
      <c r="S590" s="1349"/>
      <c r="T590" s="1349"/>
      <c r="U590" s="1349"/>
      <c r="V590" s="1349"/>
      <c r="W590" s="1349"/>
      <c r="X590" s="1349"/>
      <c r="Y590" s="1349"/>
      <c r="Z590" s="1349"/>
    </row>
    <row r="591" spans="1:26">
      <c r="A591" s="1413"/>
      <c r="B591" s="1349"/>
      <c r="C591" s="1349"/>
      <c r="D591" s="1349"/>
      <c r="E591" s="1349"/>
      <c r="F591" s="1349"/>
      <c r="G591" s="1349"/>
      <c r="H591" s="1349"/>
      <c r="I591" s="1349"/>
      <c r="J591" s="1349"/>
      <c r="K591" s="1349"/>
      <c r="L591" s="1349"/>
      <c r="M591" s="1349"/>
      <c r="N591" s="1349"/>
      <c r="O591" s="1349"/>
      <c r="P591" s="1349"/>
      <c r="Q591" s="1349"/>
      <c r="R591" s="1349"/>
      <c r="S591" s="1349"/>
      <c r="T591" s="1349"/>
      <c r="U591" s="1349"/>
      <c r="V591" s="1349"/>
      <c r="W591" s="1349"/>
      <c r="X591" s="1349"/>
      <c r="Y591" s="1349"/>
      <c r="Z591" s="1349"/>
    </row>
    <row r="592" spans="1:26">
      <c r="A592" s="1413"/>
      <c r="B592" s="1349"/>
      <c r="C592" s="1349"/>
      <c r="D592" s="1349"/>
      <c r="E592" s="1349"/>
      <c r="F592" s="1349"/>
      <c r="G592" s="1349"/>
      <c r="H592" s="1349"/>
      <c r="I592" s="1349"/>
      <c r="J592" s="1349"/>
      <c r="K592" s="1349"/>
      <c r="L592" s="1349"/>
      <c r="M592" s="1349"/>
      <c r="N592" s="1349"/>
      <c r="O592" s="1349"/>
      <c r="P592" s="1349"/>
      <c r="Q592" s="1349"/>
      <c r="R592" s="1349"/>
      <c r="S592" s="1349"/>
      <c r="T592" s="1349"/>
      <c r="U592" s="1349"/>
      <c r="V592" s="1349"/>
      <c r="W592" s="1349"/>
      <c r="X592" s="1349"/>
      <c r="Y592" s="1349"/>
      <c r="Z592" s="1349"/>
    </row>
    <row r="593" spans="1:26">
      <c r="A593" s="1413"/>
      <c r="B593" s="1349"/>
      <c r="C593" s="1349"/>
      <c r="D593" s="1349"/>
      <c r="E593" s="1349"/>
      <c r="F593" s="1349"/>
      <c r="G593" s="1349"/>
      <c r="H593" s="1349"/>
      <c r="I593" s="1349"/>
      <c r="J593" s="1349"/>
      <c r="K593" s="1349"/>
      <c r="L593" s="1349"/>
      <c r="M593" s="1349"/>
      <c r="N593" s="1349"/>
      <c r="O593" s="1349"/>
      <c r="P593" s="1349"/>
      <c r="Q593" s="1349"/>
      <c r="R593" s="1349"/>
      <c r="S593" s="1349"/>
      <c r="T593" s="1349"/>
      <c r="U593" s="1349"/>
      <c r="V593" s="1349"/>
      <c r="W593" s="1349"/>
      <c r="X593" s="1349"/>
      <c r="Y593" s="1349"/>
      <c r="Z593" s="1349"/>
    </row>
    <row r="594" spans="1:26">
      <c r="A594" s="1413"/>
      <c r="B594" s="1349"/>
      <c r="C594" s="1349"/>
      <c r="D594" s="1349"/>
      <c r="E594" s="1349"/>
      <c r="F594" s="1349"/>
      <c r="G594" s="1349"/>
      <c r="H594" s="1349"/>
      <c r="I594" s="1349"/>
      <c r="J594" s="1349"/>
      <c r="K594" s="1349"/>
      <c r="L594" s="1349"/>
      <c r="M594" s="1349"/>
      <c r="N594" s="1349"/>
      <c r="O594" s="1349"/>
      <c r="P594" s="1349"/>
      <c r="Q594" s="1349"/>
      <c r="R594" s="1349"/>
      <c r="S594" s="1349"/>
      <c r="T594" s="1349"/>
      <c r="U594" s="1349"/>
      <c r="V594" s="1349"/>
      <c r="W594" s="1349"/>
      <c r="X594" s="1349"/>
      <c r="Y594" s="1349"/>
      <c r="Z594" s="1349"/>
    </row>
    <row r="595" spans="1:26">
      <c r="A595" s="1413"/>
      <c r="B595" s="1349"/>
      <c r="C595" s="1349"/>
      <c r="D595" s="1349"/>
      <c r="E595" s="1349"/>
      <c r="F595" s="1349"/>
      <c r="G595" s="1349"/>
      <c r="H595" s="1349"/>
      <c r="I595" s="1349"/>
      <c r="J595" s="1349"/>
      <c r="K595" s="1349"/>
      <c r="L595" s="1349"/>
      <c r="M595" s="1349"/>
      <c r="N595" s="1349"/>
      <c r="O595" s="1349"/>
      <c r="P595" s="1349"/>
      <c r="Q595" s="1349"/>
      <c r="R595" s="1349"/>
      <c r="S595" s="1349"/>
      <c r="T595" s="1349"/>
      <c r="U595" s="1349"/>
      <c r="V595" s="1349"/>
      <c r="W595" s="1349"/>
      <c r="X595" s="1349"/>
      <c r="Y595" s="1349"/>
      <c r="Z595" s="1349"/>
    </row>
    <row r="596" spans="1:26">
      <c r="A596" s="1413"/>
      <c r="B596" s="1349"/>
      <c r="C596" s="1349"/>
      <c r="D596" s="1349"/>
      <c r="E596" s="1349"/>
      <c r="F596" s="1349"/>
      <c r="G596" s="1349"/>
      <c r="H596" s="1349"/>
      <c r="I596" s="1349"/>
      <c r="J596" s="1349"/>
      <c r="K596" s="1349"/>
      <c r="L596" s="1349"/>
      <c r="M596" s="1349"/>
      <c r="N596" s="1349"/>
      <c r="O596" s="1349"/>
      <c r="P596" s="1349"/>
      <c r="Q596" s="1349"/>
      <c r="R596" s="1349"/>
      <c r="S596" s="1349"/>
      <c r="T596" s="1349"/>
      <c r="U596" s="1349"/>
      <c r="V596" s="1349"/>
      <c r="W596" s="1349"/>
      <c r="X596" s="1349"/>
      <c r="Y596" s="1349"/>
      <c r="Z596" s="1349"/>
    </row>
    <row r="597" spans="1:26">
      <c r="A597" s="1413"/>
      <c r="B597" s="1349"/>
      <c r="C597" s="1349"/>
      <c r="D597" s="1349"/>
      <c r="E597" s="1349"/>
      <c r="F597" s="1349"/>
      <c r="G597" s="1349"/>
      <c r="H597" s="1349"/>
      <c r="I597" s="1349"/>
      <c r="J597" s="1349"/>
      <c r="K597" s="1349"/>
      <c r="L597" s="1349"/>
      <c r="M597" s="1349"/>
      <c r="N597" s="1349"/>
      <c r="O597" s="1349"/>
      <c r="P597" s="1349"/>
      <c r="Q597" s="1349"/>
      <c r="R597" s="1349"/>
      <c r="S597" s="1349"/>
      <c r="T597" s="1349"/>
      <c r="U597" s="1349"/>
      <c r="V597" s="1349"/>
      <c r="W597" s="1349"/>
      <c r="X597" s="1349"/>
      <c r="Y597" s="1349"/>
      <c r="Z597" s="1349"/>
    </row>
    <row r="598" spans="1:26">
      <c r="A598" s="1413"/>
      <c r="B598" s="1349"/>
      <c r="C598" s="1349"/>
      <c r="D598" s="1349"/>
      <c r="E598" s="1349"/>
      <c r="F598" s="1349"/>
      <c r="G598" s="1349"/>
      <c r="H598" s="1349"/>
      <c r="I598" s="1349"/>
      <c r="J598" s="1349"/>
      <c r="K598" s="1349"/>
      <c r="L598" s="1349"/>
      <c r="M598" s="1349"/>
      <c r="N598" s="1349"/>
      <c r="O598" s="1349"/>
      <c r="P598" s="1349"/>
      <c r="Q598" s="1349"/>
      <c r="R598" s="1349"/>
      <c r="S598" s="1349"/>
      <c r="T598" s="1349"/>
      <c r="U598" s="1349"/>
      <c r="V598" s="1349"/>
      <c r="W598" s="1349"/>
      <c r="X598" s="1349"/>
      <c r="Y598" s="1349"/>
      <c r="Z598" s="1349"/>
    </row>
    <row r="599" spans="1:26">
      <c r="A599" s="1413"/>
      <c r="B599" s="1349"/>
      <c r="C599" s="1349"/>
      <c r="D599" s="1349"/>
      <c r="E599" s="1349"/>
      <c r="F599" s="1349"/>
      <c r="G599" s="1349"/>
      <c r="H599" s="1349"/>
      <c r="I599" s="1349"/>
      <c r="J599" s="1349"/>
      <c r="K599" s="1349"/>
      <c r="L599" s="1349"/>
      <c r="M599" s="1349"/>
      <c r="N599" s="1349"/>
      <c r="O599" s="1349"/>
      <c r="P599" s="1349"/>
      <c r="Q599" s="1349"/>
      <c r="R599" s="1349"/>
      <c r="S599" s="1349"/>
      <c r="T599" s="1349"/>
      <c r="U599" s="1349"/>
      <c r="V599" s="1349"/>
      <c r="W599" s="1349"/>
      <c r="X599" s="1349"/>
      <c r="Y599" s="1349"/>
      <c r="Z599" s="1349"/>
    </row>
    <row r="600" spans="1:26">
      <c r="A600" s="1413"/>
      <c r="B600" s="1349"/>
      <c r="C600" s="1349"/>
      <c r="D600" s="1349"/>
      <c r="E600" s="1349"/>
      <c r="F600" s="1349"/>
      <c r="G600" s="1349"/>
      <c r="H600" s="1349"/>
      <c r="I600" s="1349"/>
      <c r="J600" s="1349"/>
      <c r="K600" s="1349"/>
      <c r="L600" s="1349"/>
      <c r="M600" s="1349"/>
      <c r="N600" s="1349"/>
      <c r="O600" s="1349"/>
      <c r="P600" s="1349"/>
      <c r="Q600" s="1349"/>
      <c r="R600" s="1349"/>
      <c r="S600" s="1349"/>
      <c r="T600" s="1349"/>
      <c r="U600" s="1349"/>
      <c r="V600" s="1349"/>
      <c r="W600" s="1349"/>
      <c r="X600" s="1349"/>
      <c r="Y600" s="1349"/>
      <c r="Z600" s="1349"/>
    </row>
    <row r="601" spans="1:26">
      <c r="A601" s="1413"/>
      <c r="B601" s="1349"/>
      <c r="C601" s="1349"/>
      <c r="D601" s="1349"/>
      <c r="E601" s="1349"/>
      <c r="F601" s="1349"/>
      <c r="G601" s="1349"/>
      <c r="H601" s="1349"/>
      <c r="I601" s="1349"/>
      <c r="J601" s="1349"/>
      <c r="K601" s="1349"/>
      <c r="L601" s="1349"/>
      <c r="M601" s="1349"/>
      <c r="N601" s="1349"/>
      <c r="O601" s="1349"/>
      <c r="P601" s="1349"/>
      <c r="Q601" s="1349"/>
      <c r="R601" s="1349"/>
      <c r="S601" s="1349"/>
      <c r="T601" s="1349"/>
      <c r="U601" s="1349"/>
      <c r="V601" s="1349"/>
      <c r="W601" s="1349"/>
      <c r="X601" s="1349"/>
      <c r="Y601" s="1349"/>
      <c r="Z601" s="1349"/>
    </row>
    <row r="602" spans="1:26">
      <c r="A602" s="1413"/>
      <c r="B602" s="1349"/>
      <c r="C602" s="1349"/>
      <c r="D602" s="1349"/>
      <c r="E602" s="1349"/>
      <c r="F602" s="1349"/>
      <c r="G602" s="1349"/>
      <c r="H602" s="1349"/>
      <c r="I602" s="1349"/>
      <c r="J602" s="1349"/>
      <c r="K602" s="1349"/>
      <c r="L602" s="1349"/>
      <c r="M602" s="1349"/>
      <c r="N602" s="1349"/>
      <c r="O602" s="1349"/>
      <c r="P602" s="1349"/>
      <c r="Q602" s="1349"/>
      <c r="R602" s="1349"/>
      <c r="S602" s="1349"/>
      <c r="T602" s="1349"/>
      <c r="U602" s="1349"/>
      <c r="V602" s="1349"/>
      <c r="W602" s="1349"/>
      <c r="X602" s="1349"/>
      <c r="Y602" s="1349"/>
      <c r="Z602" s="1349"/>
    </row>
    <row r="603" spans="1:26">
      <c r="A603" s="1413"/>
      <c r="B603" s="1349"/>
      <c r="C603" s="1349"/>
      <c r="D603" s="1349"/>
      <c r="E603" s="1349"/>
      <c r="F603" s="1349"/>
      <c r="G603" s="1349"/>
      <c r="H603" s="1349"/>
      <c r="I603" s="1349"/>
      <c r="J603" s="1349"/>
      <c r="K603" s="1349"/>
      <c r="L603" s="1349"/>
      <c r="M603" s="1349"/>
      <c r="N603" s="1349"/>
      <c r="O603" s="1349"/>
      <c r="P603" s="1349"/>
      <c r="Q603" s="1349"/>
      <c r="R603" s="1349"/>
      <c r="S603" s="1349"/>
      <c r="T603" s="1349"/>
      <c r="U603" s="1349"/>
      <c r="V603" s="1349"/>
      <c r="W603" s="1349"/>
      <c r="X603" s="1349"/>
      <c r="Y603" s="1349"/>
      <c r="Z603" s="1349"/>
    </row>
    <row r="604" spans="1:26">
      <c r="A604" s="1413"/>
      <c r="B604" s="1349"/>
      <c r="C604" s="1349"/>
      <c r="D604" s="1349"/>
      <c r="E604" s="1349"/>
      <c r="F604" s="1349"/>
      <c r="G604" s="1349"/>
      <c r="H604" s="1349"/>
      <c r="I604" s="1349"/>
      <c r="J604" s="1349"/>
      <c r="K604" s="1349"/>
      <c r="L604" s="1349"/>
      <c r="M604" s="1349"/>
      <c r="N604" s="1349"/>
      <c r="O604" s="1349"/>
      <c r="P604" s="1349"/>
      <c r="Q604" s="1349"/>
      <c r="R604" s="1349"/>
      <c r="S604" s="1349"/>
      <c r="T604" s="1349"/>
      <c r="U604" s="1349"/>
      <c r="V604" s="1349"/>
      <c r="W604" s="1349"/>
      <c r="X604" s="1349"/>
      <c r="Y604" s="1349"/>
      <c r="Z604" s="1349"/>
    </row>
    <row r="605" spans="1:26">
      <c r="A605" s="1413"/>
      <c r="B605" s="1349"/>
      <c r="C605" s="1349"/>
      <c r="D605" s="1349"/>
      <c r="E605" s="1349"/>
      <c r="F605" s="1349"/>
      <c r="G605" s="1349"/>
      <c r="H605" s="1349"/>
      <c r="I605" s="1349"/>
      <c r="J605" s="1349"/>
      <c r="K605" s="1349"/>
      <c r="L605" s="1349"/>
      <c r="M605" s="1349"/>
      <c r="N605" s="1349"/>
      <c r="O605" s="1349"/>
      <c r="P605" s="1349"/>
      <c r="Q605" s="1349"/>
      <c r="R605" s="1349"/>
      <c r="S605" s="1349"/>
      <c r="T605" s="1349"/>
      <c r="U605" s="1349"/>
      <c r="V605" s="1349"/>
      <c r="W605" s="1349"/>
      <c r="X605" s="1349"/>
      <c r="Y605" s="1349"/>
      <c r="Z605" s="1349"/>
    </row>
    <row r="606" spans="1:26">
      <c r="A606" s="1414"/>
      <c r="B606" s="1415"/>
      <c r="C606" s="1415"/>
      <c r="D606" s="1415"/>
      <c r="E606" s="1415"/>
      <c r="F606" s="1415"/>
      <c r="G606" s="1415"/>
      <c r="H606" s="1415"/>
      <c r="I606" s="1415"/>
      <c r="J606" s="1415"/>
      <c r="K606" s="1415"/>
      <c r="L606" s="1415"/>
      <c r="M606" s="1415"/>
      <c r="N606" s="1415"/>
      <c r="O606" s="1415"/>
      <c r="P606" s="1415"/>
      <c r="Q606" s="1415"/>
      <c r="R606" s="1415"/>
      <c r="S606" s="1415"/>
      <c r="T606" s="1415"/>
      <c r="U606" s="1415"/>
      <c r="V606" s="1415"/>
      <c r="W606" s="1415"/>
      <c r="X606" s="1415"/>
      <c r="Y606" s="1415"/>
      <c r="Z606" s="1415"/>
    </row>
    <row r="607" spans="1:26">
      <c r="A607" s="1416"/>
      <c r="B607" s="1416"/>
      <c r="C607" s="1416"/>
      <c r="D607" s="1416"/>
      <c r="E607" s="1416"/>
      <c r="F607" s="1416"/>
      <c r="G607" s="1416"/>
      <c r="H607" s="1416"/>
      <c r="I607" s="1416"/>
      <c r="J607" s="1416"/>
      <c r="K607" s="1416"/>
      <c r="L607" s="1416"/>
      <c r="M607" s="1416"/>
      <c r="N607" s="1416"/>
      <c r="O607" s="1416"/>
      <c r="P607" s="1416"/>
      <c r="Q607" s="1416"/>
      <c r="R607" s="1416"/>
      <c r="S607" s="1416"/>
      <c r="T607" s="1416"/>
      <c r="U607" s="1416"/>
      <c r="V607" s="1416"/>
      <c r="W607" s="1416"/>
      <c r="X607" s="1416"/>
      <c r="Y607" s="1416"/>
      <c r="Z607" s="1417"/>
    </row>
    <row r="608" spans="1:26">
      <c r="A608" s="1320" t="s">
        <v>330</v>
      </c>
      <c r="B608" s="1321"/>
      <c r="C608" s="1321"/>
      <c r="D608" s="1321"/>
      <c r="E608" s="1321"/>
      <c r="F608" s="1321"/>
      <c r="G608" s="1321"/>
      <c r="H608" s="1321"/>
      <c r="I608" s="1321"/>
      <c r="J608" s="1321"/>
      <c r="K608" s="1321"/>
      <c r="L608" s="1321"/>
      <c r="M608" s="1321"/>
      <c r="N608" s="1321"/>
      <c r="O608" s="1321"/>
      <c r="P608" s="1321"/>
      <c r="Q608" s="1321"/>
      <c r="R608" s="1321"/>
      <c r="S608" s="1321"/>
      <c r="T608" s="1321"/>
      <c r="U608" s="1321"/>
      <c r="V608" s="1321"/>
      <c r="W608" s="1321"/>
      <c r="X608" s="1321"/>
      <c r="Y608" s="1321"/>
      <c r="Z608" s="1321"/>
    </row>
    <row r="609" spans="1:26">
      <c r="A609" s="1418"/>
      <c r="B609" s="1419"/>
      <c r="C609" s="1419"/>
      <c r="D609" s="1419"/>
      <c r="E609" s="1419"/>
      <c r="F609" s="1419"/>
      <c r="G609" s="1419"/>
      <c r="H609" s="1419"/>
      <c r="I609" s="1419"/>
      <c r="J609" s="1419"/>
      <c r="K609" s="1419"/>
      <c r="L609" s="1419"/>
      <c r="M609" s="1419"/>
      <c r="N609" s="1419"/>
      <c r="O609" s="1419"/>
      <c r="P609" s="1419"/>
      <c r="Q609" s="1419"/>
      <c r="R609" s="1419"/>
      <c r="S609" s="1419"/>
      <c r="T609" s="1419"/>
      <c r="U609" s="1419"/>
      <c r="V609" s="1419"/>
      <c r="W609" s="1419"/>
      <c r="X609" s="1419"/>
      <c r="Y609" s="1419"/>
      <c r="Z609" s="1419"/>
    </row>
    <row r="610" spans="1:26">
      <c r="A610" s="1420"/>
      <c r="B610" s="1421"/>
      <c r="C610" s="1421"/>
      <c r="D610" s="1421"/>
      <c r="E610" s="1421"/>
      <c r="F610" s="1421"/>
      <c r="G610" s="1421"/>
      <c r="H610" s="1421"/>
      <c r="I610" s="1421"/>
      <c r="J610" s="1421"/>
      <c r="K610" s="1421"/>
      <c r="L610" s="1421"/>
      <c r="M610" s="1421"/>
      <c r="N610" s="1421"/>
      <c r="O610" s="1421"/>
      <c r="P610" s="1421"/>
      <c r="Q610" s="1421"/>
      <c r="R610" s="1421"/>
      <c r="S610" s="1421"/>
      <c r="T610" s="1421"/>
      <c r="U610" s="1421"/>
      <c r="V610" s="1421"/>
      <c r="W610" s="1421"/>
      <c r="X610" s="1421"/>
      <c r="Y610" s="1421"/>
      <c r="Z610" s="1421"/>
    </row>
    <row r="611" spans="1:26">
      <c r="A611" s="1422"/>
      <c r="B611" s="1423"/>
      <c r="C611" s="1423"/>
      <c r="D611" s="1423"/>
      <c r="E611" s="1423"/>
      <c r="F611" s="1423"/>
      <c r="G611" s="1423"/>
      <c r="H611" s="1423"/>
      <c r="I611" s="1423"/>
      <c r="J611" s="1423"/>
      <c r="K611" s="1423"/>
      <c r="L611" s="1423"/>
      <c r="M611" s="1423"/>
      <c r="N611" s="1423"/>
      <c r="O611" s="1423"/>
      <c r="P611" s="1423"/>
      <c r="Q611" s="1423"/>
      <c r="R611" s="1423"/>
      <c r="S611" s="1423"/>
      <c r="T611" s="1423"/>
      <c r="U611" s="1423"/>
      <c r="V611" s="1423"/>
      <c r="W611" s="1423"/>
      <c r="X611" s="1423"/>
      <c r="Y611" s="1423"/>
      <c r="Z611" s="1423"/>
    </row>
    <row r="612" spans="1:26">
      <c r="A612" s="1424"/>
      <c r="B612" s="1425"/>
      <c r="C612" s="1425"/>
      <c r="D612" s="1425"/>
      <c r="E612" s="1425"/>
      <c r="F612" s="1425"/>
      <c r="G612" s="1425"/>
      <c r="H612" s="1425"/>
      <c r="I612" s="1425"/>
      <c r="J612" s="1425"/>
      <c r="K612" s="1425"/>
      <c r="L612" s="1425"/>
      <c r="M612" s="1425"/>
      <c r="N612" s="1425"/>
      <c r="O612" s="1425"/>
      <c r="P612" s="1425"/>
      <c r="Q612" s="1425"/>
      <c r="R612" s="1425"/>
      <c r="S612" s="1425"/>
      <c r="T612" s="1425"/>
      <c r="U612" s="1425"/>
      <c r="V612" s="1425"/>
      <c r="W612" s="1425"/>
      <c r="X612" s="1425"/>
      <c r="Y612" s="1425"/>
      <c r="Z612" s="1426"/>
    </row>
    <row r="613" spans="1:26">
      <c r="A613" s="1427"/>
      <c r="B613" s="1428" t="s">
        <v>331</v>
      </c>
      <c r="C613" s="1428"/>
      <c r="D613" s="1428"/>
      <c r="E613" s="1428"/>
      <c r="F613" s="1428"/>
      <c r="G613" s="1428"/>
      <c r="H613" s="1429"/>
      <c r="I613" s="1429"/>
      <c r="J613" s="1429"/>
      <c r="K613" s="1428" t="s">
        <v>332</v>
      </c>
      <c r="L613" s="1428"/>
      <c r="M613" s="1428"/>
      <c r="N613" s="1428"/>
      <c r="O613" s="1428"/>
      <c r="P613" s="1428"/>
      <c r="Q613" s="1428"/>
      <c r="R613" s="1429"/>
      <c r="S613" s="1429"/>
      <c r="T613" s="1428"/>
      <c r="U613" s="1428"/>
      <c r="V613" s="1428"/>
      <c r="W613" s="1428"/>
      <c r="X613" s="1428"/>
      <c r="Y613" s="1428"/>
      <c r="Z613" s="1428"/>
    </row>
    <row r="614" spans="1:26">
      <c r="A614" s="1427"/>
      <c r="B614" s="1430"/>
      <c r="C614" s="1429"/>
      <c r="D614" s="1429"/>
      <c r="E614" s="1429"/>
      <c r="F614" s="1429"/>
      <c r="G614" s="1429"/>
      <c r="H614" s="1429"/>
      <c r="I614" s="1429"/>
      <c r="J614" s="1429"/>
      <c r="K614" s="1430"/>
      <c r="L614" s="1430"/>
      <c r="M614" s="1429"/>
      <c r="N614" s="1429"/>
      <c r="O614" s="1429"/>
      <c r="P614" s="1429"/>
      <c r="Q614" s="1429"/>
      <c r="R614" s="1429"/>
      <c r="S614" s="1429"/>
      <c r="T614" s="1430"/>
      <c r="U614" s="1430"/>
      <c r="V614" s="1430"/>
      <c r="W614" s="1429"/>
      <c r="X614" s="1429"/>
      <c r="Y614" s="1429"/>
      <c r="Z614" s="1429"/>
    </row>
    <row r="615" spans="1:26">
      <c r="A615" s="1427"/>
      <c r="B615" s="1430"/>
      <c r="C615" s="1429"/>
      <c r="D615" s="1429"/>
      <c r="E615" s="1429"/>
      <c r="F615" s="1429"/>
      <c r="G615" s="1429"/>
      <c r="H615" s="1429"/>
      <c r="I615" s="1429"/>
      <c r="J615" s="1429"/>
      <c r="K615" s="1430"/>
      <c r="L615" s="1430"/>
      <c r="M615" s="1429"/>
      <c r="N615" s="1429"/>
      <c r="O615" s="1429"/>
      <c r="P615" s="1429"/>
      <c r="Q615" s="1429"/>
      <c r="R615" s="1429"/>
      <c r="S615" s="1429"/>
      <c r="T615" s="1430"/>
      <c r="U615" s="1430"/>
      <c r="V615" s="1430"/>
      <c r="W615" s="1429"/>
      <c r="X615" s="1429"/>
      <c r="Y615" s="1429"/>
      <c r="Z615" s="1429"/>
    </row>
    <row r="616" spans="1:26">
      <c r="A616" s="1427"/>
      <c r="B616" s="1430"/>
      <c r="C616" s="1429"/>
      <c r="D616" s="1429"/>
      <c r="E616" s="1429"/>
      <c r="F616" s="1429"/>
      <c r="G616" s="1429"/>
      <c r="H616" s="1429"/>
      <c r="I616" s="1429"/>
      <c r="J616" s="1429"/>
      <c r="K616" s="1430"/>
      <c r="L616" s="1430"/>
      <c r="M616" s="1429"/>
      <c r="N616" s="1429"/>
      <c r="O616" s="1429"/>
      <c r="P616" s="1429"/>
      <c r="Q616" s="1429"/>
      <c r="R616" s="1429"/>
      <c r="S616" s="1429"/>
      <c r="T616" s="1430"/>
      <c r="U616" s="1430"/>
      <c r="V616" s="1430"/>
      <c r="W616" s="1429"/>
      <c r="X616" s="1429"/>
      <c r="Y616" s="1429"/>
      <c r="Z616" s="1429"/>
    </row>
    <row r="617" spans="1:26">
      <c r="A617" s="1431"/>
      <c r="B617" s="1432" t="s">
        <v>333</v>
      </c>
      <c r="C617" s="1433"/>
      <c r="D617" s="1433"/>
      <c r="E617" s="1433"/>
      <c r="F617" s="1433"/>
      <c r="G617" s="1433"/>
      <c r="H617" s="1433"/>
      <c r="I617" s="1434"/>
      <c r="J617" s="1435"/>
      <c r="K617" s="1432" t="s">
        <v>333</v>
      </c>
      <c r="L617" s="1436"/>
      <c r="M617" s="1433"/>
      <c r="N617" s="1433"/>
      <c r="O617" s="1433"/>
      <c r="P617" s="1433"/>
      <c r="Q617" s="1433"/>
      <c r="R617" s="1433"/>
      <c r="S617" s="1435"/>
      <c r="T617" s="1437"/>
      <c r="U617" s="1438"/>
      <c r="V617" s="1438"/>
      <c r="W617" s="1439"/>
      <c r="X617" s="1439"/>
      <c r="Y617" s="1439"/>
      <c r="Z617" s="1439"/>
    </row>
    <row r="618" spans="1:26">
      <c r="A618" s="1431"/>
      <c r="B618" s="1437" t="str">
        <f>CONCATENATE("Nombre: ",F554)</f>
        <v xml:space="preserve">Nombre: </v>
      </c>
      <c r="C618" s="1439"/>
      <c r="D618" s="1439"/>
      <c r="E618" s="1439"/>
      <c r="F618" s="1439"/>
      <c r="G618" s="1439"/>
      <c r="H618" s="1439"/>
      <c r="I618" s="1435"/>
      <c r="J618" s="1435"/>
      <c r="K618" s="1437" t="s">
        <v>334</v>
      </c>
      <c r="L618" s="1438"/>
      <c r="M618" s="1439"/>
      <c r="N618" s="1439"/>
      <c r="O618" s="1439"/>
      <c r="P618" s="1439"/>
      <c r="Q618" s="1439"/>
      <c r="R618" s="1439"/>
      <c r="S618" s="1435"/>
      <c r="T618" s="1437"/>
      <c r="U618" s="1438"/>
      <c r="V618" s="1438"/>
      <c r="W618" s="1439"/>
      <c r="X618" s="1439"/>
      <c r="Y618" s="1439"/>
      <c r="Z618" s="1439"/>
    </row>
    <row r="619" spans="1:26">
      <c r="A619" s="1440"/>
      <c r="B619" s="1432" t="str">
        <f>CONCATENATE("Rep. Legal: ",U554)</f>
        <v xml:space="preserve">Rep. Legal: </v>
      </c>
      <c r="C619" s="1432"/>
      <c r="D619" s="1432"/>
      <c r="E619" s="1432"/>
      <c r="F619" s="1432"/>
      <c r="G619" s="1432"/>
      <c r="H619" s="1432"/>
      <c r="I619" s="1441"/>
      <c r="J619" s="1434"/>
      <c r="K619" s="1432">
        <f>+U555</f>
        <v>0</v>
      </c>
      <c r="L619" s="1436"/>
      <c r="M619" s="1436"/>
      <c r="N619" s="1436"/>
      <c r="O619" s="1436"/>
      <c r="P619" s="1436"/>
      <c r="Q619" s="1436"/>
      <c r="R619" s="1436"/>
      <c r="S619" s="1442"/>
      <c r="T619" s="1432"/>
      <c r="U619" s="1432"/>
      <c r="V619" s="1432"/>
      <c r="W619" s="1432"/>
      <c r="X619" s="1432"/>
      <c r="Y619" s="1432"/>
      <c r="Z619" s="1432"/>
    </row>
    <row r="620" spans="1:26">
      <c r="A620" s="1295"/>
      <c r="B620" s="1295"/>
      <c r="C620" s="1295"/>
      <c r="D620" s="1295"/>
      <c r="E620" s="1295"/>
      <c r="F620" s="1297" t="s">
        <v>336</v>
      </c>
      <c r="G620" s="1297"/>
      <c r="H620" s="1297"/>
      <c r="I620" s="1297"/>
      <c r="J620" s="1297"/>
      <c r="K620" s="1297"/>
      <c r="L620" s="1297"/>
      <c r="M620" s="1297"/>
      <c r="N620" s="1297"/>
      <c r="O620" s="1297"/>
      <c r="P620" s="1297"/>
      <c r="Q620" s="1297"/>
      <c r="R620" s="1297"/>
      <c r="S620" s="1297"/>
      <c r="T620" s="1297"/>
      <c r="U620" s="1297"/>
      <c r="V620" s="1297"/>
      <c r="W620" s="1298"/>
      <c r="X620" s="1299" t="s">
        <v>292</v>
      </c>
      <c r="Y620" s="1299"/>
      <c r="Z620" s="1299"/>
    </row>
    <row r="621" spans="1:26">
      <c r="A621" s="1295"/>
      <c r="B621" s="1295"/>
      <c r="C621" s="1295"/>
      <c r="D621" s="1295"/>
      <c r="E621" s="1295"/>
      <c r="F621" s="1302"/>
      <c r="G621" s="1302"/>
      <c r="H621" s="1302"/>
      <c r="I621" s="1302"/>
      <c r="J621" s="1302"/>
      <c r="K621" s="1302"/>
      <c r="L621" s="1302"/>
      <c r="M621" s="1302"/>
      <c r="N621" s="1302"/>
      <c r="O621" s="1302"/>
      <c r="P621" s="1302"/>
      <c r="Q621" s="1302"/>
      <c r="R621" s="1302"/>
      <c r="S621" s="1302"/>
      <c r="T621" s="1302"/>
      <c r="U621" s="1302"/>
      <c r="V621" s="1302"/>
      <c r="W621" s="1303"/>
      <c r="X621" s="1299"/>
      <c r="Y621" s="1299"/>
      <c r="Z621" s="1299"/>
    </row>
    <row r="622" spans="1:26">
      <c r="A622" s="1295"/>
      <c r="B622" s="1295"/>
      <c r="C622" s="1295"/>
      <c r="D622" s="1295"/>
      <c r="E622" s="1295"/>
      <c r="F622" s="1302"/>
      <c r="G622" s="1302"/>
      <c r="H622" s="1302"/>
      <c r="I622" s="1302"/>
      <c r="J622" s="1302"/>
      <c r="K622" s="1302"/>
      <c r="L622" s="1302"/>
      <c r="M622" s="1302"/>
      <c r="N622" s="1302"/>
      <c r="O622" s="1302"/>
      <c r="P622" s="1302"/>
      <c r="Q622" s="1302"/>
      <c r="R622" s="1302"/>
      <c r="S622" s="1302"/>
      <c r="T622" s="1302"/>
      <c r="U622" s="1302"/>
      <c r="V622" s="1302"/>
      <c r="W622" s="1303"/>
      <c r="X622" s="1299" t="s">
        <v>293</v>
      </c>
      <c r="Y622" s="1299"/>
      <c r="Z622" s="1299"/>
    </row>
    <row r="623" spans="1:26">
      <c r="A623" s="1295"/>
      <c r="B623" s="1295"/>
      <c r="C623" s="1295"/>
      <c r="D623" s="1295"/>
      <c r="E623" s="1295"/>
      <c r="F623" s="1305"/>
      <c r="G623" s="1305"/>
      <c r="H623" s="1305"/>
      <c r="I623" s="1305"/>
      <c r="J623" s="1305"/>
      <c r="K623" s="1305"/>
      <c r="L623" s="1305"/>
      <c r="M623" s="1305"/>
      <c r="N623" s="1305"/>
      <c r="O623" s="1305"/>
      <c r="P623" s="1305"/>
      <c r="Q623" s="1305"/>
      <c r="R623" s="1305"/>
      <c r="S623" s="1305"/>
      <c r="T623" s="1305"/>
      <c r="U623" s="1305"/>
      <c r="V623" s="1305"/>
      <c r="W623" s="1306"/>
      <c r="X623" s="1299"/>
      <c r="Y623" s="1299"/>
      <c r="Z623" s="1299"/>
    </row>
    <row r="624" spans="1:26">
      <c r="A624" s="1295"/>
      <c r="B624" s="1295"/>
      <c r="C624" s="1295"/>
      <c r="D624" s="1295"/>
      <c r="E624" s="1295"/>
      <c r="F624" s="1308"/>
      <c r="G624" s="1308"/>
      <c r="H624" s="1308"/>
      <c r="I624" s="1308"/>
      <c r="J624" s="1308"/>
      <c r="K624" s="1308"/>
      <c r="L624" s="1308"/>
      <c r="M624" s="1308"/>
      <c r="N624" s="1308"/>
      <c r="O624" s="1308"/>
      <c r="P624" s="1308"/>
      <c r="Q624" s="1308"/>
      <c r="R624" s="1308"/>
      <c r="S624" s="1308"/>
      <c r="T624" s="1308"/>
      <c r="U624" s="1309"/>
      <c r="V624" s="1309"/>
      <c r="W624" s="1309"/>
      <c r="X624" s="1309"/>
      <c r="Y624" s="1308"/>
      <c r="Z624" s="1308"/>
    </row>
    <row r="625" spans="1:26" ht="15.6">
      <c r="A625" s="1295"/>
      <c r="B625" s="1295"/>
      <c r="C625" s="1295"/>
      <c r="D625" s="1295"/>
      <c r="E625" s="1295"/>
      <c r="F625" s="1571"/>
      <c r="G625" s="1311"/>
      <c r="H625" s="1311"/>
      <c r="I625" s="1311"/>
      <c r="J625" s="1311"/>
      <c r="K625" s="1311"/>
      <c r="L625" s="1311"/>
      <c r="M625" s="1311"/>
      <c r="N625" s="1311"/>
      <c r="O625" s="1311"/>
      <c r="P625" s="1311"/>
      <c r="Q625" s="1311"/>
      <c r="R625" s="1311"/>
      <c r="S625" s="1312"/>
      <c r="T625" s="1313" t="s">
        <v>294</v>
      </c>
      <c r="U625" s="1313"/>
      <c r="V625" s="1314"/>
      <c r="W625" s="1315"/>
      <c r="X625" s="1315"/>
      <c r="Y625" s="1315"/>
      <c r="Z625" s="1316"/>
    </row>
    <row r="626" spans="1:26">
      <c r="A626" s="1295"/>
      <c r="B626" s="1295"/>
      <c r="C626" s="1295"/>
      <c r="D626" s="1295"/>
      <c r="E626" s="1295"/>
      <c r="F626" s="1308"/>
      <c r="G626" s="1308"/>
      <c r="H626" s="1308"/>
      <c r="I626" s="1308"/>
      <c r="J626" s="1308"/>
      <c r="K626" s="1308"/>
      <c r="L626" s="1308"/>
      <c r="M626" s="1308"/>
      <c r="N626" s="1308"/>
      <c r="O626" s="1308"/>
      <c r="P626" s="1308"/>
      <c r="Q626" s="1308"/>
      <c r="R626" s="1308"/>
      <c r="S626" s="1308"/>
      <c r="T626" s="1308"/>
      <c r="U626" s="1309"/>
      <c r="V626" s="1309"/>
      <c r="W626" s="1309"/>
      <c r="X626" s="1309"/>
      <c r="Y626" s="1308"/>
      <c r="Z626" s="1308"/>
    </row>
    <row r="627" spans="1:26">
      <c r="A627" s="1320" t="s">
        <v>295</v>
      </c>
      <c r="B627" s="1321"/>
      <c r="C627" s="1321"/>
      <c r="D627" s="1321"/>
      <c r="E627" s="1321"/>
      <c r="F627" s="1321"/>
      <c r="G627" s="1321"/>
      <c r="H627" s="1321"/>
      <c r="I627" s="1321"/>
      <c r="J627" s="1321"/>
      <c r="K627" s="1321"/>
      <c r="L627" s="1321"/>
      <c r="M627" s="1321"/>
      <c r="N627" s="1321"/>
      <c r="O627" s="1321"/>
      <c r="P627" s="1321"/>
      <c r="Q627" s="1321"/>
      <c r="R627" s="1321"/>
      <c r="S627" s="1321"/>
      <c r="T627" s="1321"/>
      <c r="U627" s="1321"/>
      <c r="V627" s="1321"/>
      <c r="W627" s="1321"/>
      <c r="X627" s="1321"/>
      <c r="Y627" s="1321"/>
      <c r="Z627" s="1322"/>
    </row>
    <row r="628" spans="1:26">
      <c r="A628" s="1323" t="s">
        <v>296</v>
      </c>
      <c r="B628" s="1323"/>
      <c r="C628" s="1323"/>
      <c r="D628" s="1323"/>
      <c r="E628" s="1323"/>
      <c r="F628" s="1324"/>
      <c r="G628" s="1324"/>
      <c r="H628" s="1324"/>
      <c r="I628" s="1324"/>
      <c r="J628" s="1324"/>
      <c r="K628" s="1324"/>
      <c r="L628" s="1325" t="s">
        <v>297</v>
      </c>
      <c r="M628" s="1325"/>
      <c r="N628" s="1325"/>
      <c r="O628" s="1326"/>
      <c r="P628" s="1327"/>
      <c r="Q628" s="1327"/>
      <c r="R628" s="1327"/>
      <c r="S628" s="1327"/>
      <c r="T628" s="1325" t="s">
        <v>298</v>
      </c>
      <c r="U628" s="1325"/>
      <c r="V628" s="1325"/>
      <c r="W628" s="1325"/>
      <c r="X628" s="1328"/>
      <c r="Y628" s="1329"/>
      <c r="Z628" s="1330"/>
    </row>
    <row r="629" spans="1:26">
      <c r="A629" s="1331" t="s">
        <v>299</v>
      </c>
      <c r="B629" s="1332"/>
      <c r="C629" s="1332"/>
      <c r="D629" s="1332"/>
      <c r="E629" s="1333"/>
      <c r="F629" s="1334" t="s">
        <v>343</v>
      </c>
      <c r="G629" s="1335"/>
      <c r="H629" s="1335"/>
      <c r="I629" s="1335"/>
      <c r="J629" s="1335"/>
      <c r="K629" s="1335"/>
      <c r="L629" s="1335"/>
      <c r="M629" s="1335"/>
      <c r="N629" s="1335"/>
      <c r="O629" s="1335"/>
      <c r="P629" s="1335"/>
      <c r="Q629" s="1335"/>
      <c r="R629" s="1335"/>
      <c r="S629" s="1335"/>
      <c r="T629" s="1335"/>
      <c r="U629" s="1335"/>
      <c r="V629" s="1335"/>
      <c r="W629" s="1335"/>
      <c r="X629" s="1335"/>
      <c r="Y629" s="1335"/>
      <c r="Z629" s="1336"/>
    </row>
    <row r="630" spans="1:26">
      <c r="A630" s="1337"/>
      <c r="B630" s="1338"/>
      <c r="C630" s="1338"/>
      <c r="D630" s="1338"/>
      <c r="E630" s="1339"/>
      <c r="F630" s="1340"/>
      <c r="G630" s="1341"/>
      <c r="H630" s="1341"/>
      <c r="I630" s="1341"/>
      <c r="J630" s="1341"/>
      <c r="K630" s="1341"/>
      <c r="L630" s="1341"/>
      <c r="M630" s="1341"/>
      <c r="N630" s="1341"/>
      <c r="O630" s="1341"/>
      <c r="P630" s="1341"/>
      <c r="Q630" s="1341"/>
      <c r="R630" s="1341"/>
      <c r="S630" s="1341"/>
      <c r="T630" s="1341"/>
      <c r="U630" s="1341"/>
      <c r="V630" s="1341"/>
      <c r="W630" s="1341"/>
      <c r="X630" s="1341"/>
      <c r="Y630" s="1341"/>
      <c r="Z630" s="1342"/>
    </row>
    <row r="631" spans="1:26">
      <c r="A631" s="1343" t="s">
        <v>301</v>
      </c>
      <c r="B631" s="1343"/>
      <c r="C631" s="1343"/>
      <c r="D631" s="1343"/>
      <c r="E631" s="1343"/>
      <c r="F631" s="1324"/>
      <c r="G631" s="1324"/>
      <c r="H631" s="1324"/>
      <c r="I631" s="1324"/>
      <c r="J631" s="1324"/>
      <c r="K631" s="1324"/>
      <c r="L631" s="1324"/>
      <c r="M631" s="1324"/>
      <c r="N631" s="1324"/>
      <c r="O631" s="1324"/>
      <c r="P631" s="1324"/>
      <c r="Q631" s="1324"/>
      <c r="R631" s="1324"/>
      <c r="S631" s="1344" t="s">
        <v>302</v>
      </c>
      <c r="T631" s="1345"/>
      <c r="U631" s="1346"/>
      <c r="V631" s="1347"/>
      <c r="W631" s="1347"/>
      <c r="X631" s="1347"/>
      <c r="Y631" s="1347"/>
      <c r="Z631" s="1348"/>
    </row>
    <row r="632" spans="1:26">
      <c r="A632" s="1343" t="s">
        <v>303</v>
      </c>
      <c r="B632" s="1343"/>
      <c r="C632" s="1343"/>
      <c r="D632" s="1343"/>
      <c r="E632" s="1343"/>
      <c r="F632" s="1324"/>
      <c r="G632" s="1324"/>
      <c r="H632" s="1324"/>
      <c r="I632" s="1324"/>
      <c r="J632" s="1324"/>
      <c r="K632" s="1324"/>
      <c r="L632" s="1324"/>
      <c r="M632" s="1324"/>
      <c r="N632" s="1324"/>
      <c r="O632" s="1324"/>
      <c r="P632" s="1324"/>
      <c r="Q632" s="1324"/>
      <c r="R632" s="1324"/>
      <c r="S632" s="1344" t="s">
        <v>304</v>
      </c>
      <c r="T632" s="1345"/>
      <c r="U632" s="1346"/>
      <c r="V632" s="1347"/>
      <c r="W632" s="1347"/>
      <c r="X632" s="1347"/>
      <c r="Y632" s="1347"/>
      <c r="Z632" s="1348"/>
    </row>
    <row r="633" spans="1:26">
      <c r="A633" s="1349"/>
      <c r="B633" s="1349"/>
      <c r="C633" s="1349"/>
      <c r="D633" s="1349"/>
      <c r="E633" s="1349"/>
      <c r="F633" s="1350"/>
      <c r="G633" s="1350"/>
      <c r="H633" s="1350"/>
      <c r="I633" s="1350"/>
      <c r="J633" s="1350"/>
      <c r="K633" s="1350"/>
      <c r="L633" s="1350"/>
      <c r="M633" s="1350"/>
      <c r="N633" s="1350"/>
      <c r="O633" s="1350"/>
      <c r="P633" s="1350"/>
      <c r="Q633" s="1350"/>
      <c r="R633" s="1350"/>
      <c r="S633" s="1350"/>
      <c r="T633" s="1350"/>
      <c r="U633" s="1350"/>
      <c r="V633" s="1350"/>
      <c r="W633" s="1350"/>
      <c r="X633" s="1350"/>
      <c r="Y633" s="1350"/>
      <c r="Z633" s="1351"/>
    </row>
    <row r="634" spans="1:26">
      <c r="A634" s="1320" t="s">
        <v>305</v>
      </c>
      <c r="B634" s="1321"/>
      <c r="C634" s="1321"/>
      <c r="D634" s="1321"/>
      <c r="E634" s="1321"/>
      <c r="F634" s="1321"/>
      <c r="G634" s="1321"/>
      <c r="H634" s="1321"/>
      <c r="I634" s="1321"/>
      <c r="J634" s="1321"/>
      <c r="K634" s="1321"/>
      <c r="L634" s="1321"/>
      <c r="M634" s="1321"/>
      <c r="N634" s="1321"/>
      <c r="O634" s="1321"/>
      <c r="P634" s="1321"/>
      <c r="Q634" s="1321"/>
      <c r="R634" s="1321"/>
      <c r="S634" s="1321"/>
      <c r="T634" s="1321"/>
      <c r="U634" s="1321"/>
      <c r="V634" s="1321"/>
      <c r="W634" s="1321"/>
      <c r="X634" s="1321"/>
      <c r="Y634" s="1321"/>
      <c r="Z634" s="1322"/>
    </row>
    <row r="635" spans="1:26">
      <c r="A635" s="1352" t="s">
        <v>306</v>
      </c>
      <c r="B635" s="1353"/>
      <c r="C635" s="1354"/>
      <c r="D635" s="1355" t="s">
        <v>69</v>
      </c>
      <c r="E635" s="1356"/>
      <c r="F635" s="1356"/>
      <c r="G635" s="1356"/>
      <c r="H635" s="1356"/>
      <c r="I635" s="1356"/>
      <c r="J635" s="1356"/>
      <c r="K635" s="1356"/>
      <c r="L635" s="1356"/>
      <c r="M635" s="1356"/>
      <c r="N635" s="1356"/>
      <c r="O635" s="1356"/>
      <c r="P635" s="1356"/>
      <c r="Q635" s="1356"/>
      <c r="R635" s="1356"/>
      <c r="S635" s="1356"/>
      <c r="T635" s="1356"/>
      <c r="U635" s="1356"/>
      <c r="V635" s="1356"/>
      <c r="W635" s="1356"/>
      <c r="X635" s="1356"/>
      <c r="Y635" s="1353"/>
      <c r="Z635" s="1357" t="s">
        <v>105</v>
      </c>
    </row>
    <row r="636" spans="1:26">
      <c r="A636" s="1358" t="s">
        <v>353</v>
      </c>
      <c r="B636" s="1359"/>
      <c r="C636" s="1360"/>
      <c r="D636" s="1361" t="s">
        <v>97</v>
      </c>
      <c r="E636" s="1359"/>
      <c r="F636" s="1359"/>
      <c r="G636" s="1359"/>
      <c r="H636" s="1359"/>
      <c r="I636" s="1359"/>
      <c r="J636" s="1359"/>
      <c r="K636" s="1359"/>
      <c r="L636" s="1359"/>
      <c r="M636" s="1359"/>
      <c r="N636" s="1359"/>
      <c r="O636" s="1359"/>
      <c r="P636" s="1359"/>
      <c r="Q636" s="1359"/>
      <c r="R636" s="1359"/>
      <c r="S636" s="1359"/>
      <c r="T636" s="1359"/>
      <c r="U636" s="1359"/>
      <c r="V636" s="1359"/>
      <c r="W636" s="1359"/>
      <c r="X636" s="1359"/>
      <c r="Y636" s="1360"/>
      <c r="Z636" s="1362" t="s">
        <v>172</v>
      </c>
    </row>
    <row r="637" spans="1:26">
      <c r="A637" s="1363"/>
      <c r="B637" s="1364"/>
      <c r="C637" s="1365"/>
      <c r="D637" s="1366"/>
      <c r="E637" s="1364"/>
      <c r="F637" s="1364"/>
      <c r="G637" s="1364"/>
      <c r="H637" s="1364"/>
      <c r="I637" s="1364"/>
      <c r="J637" s="1364"/>
      <c r="K637" s="1364"/>
      <c r="L637" s="1364"/>
      <c r="M637" s="1364"/>
      <c r="N637" s="1364"/>
      <c r="O637" s="1364"/>
      <c r="P637" s="1364"/>
      <c r="Q637" s="1364"/>
      <c r="R637" s="1364"/>
      <c r="S637" s="1364"/>
      <c r="T637" s="1364"/>
      <c r="U637" s="1364"/>
      <c r="V637" s="1364"/>
      <c r="W637" s="1364"/>
      <c r="X637" s="1364"/>
      <c r="Y637" s="1365"/>
      <c r="Z637" s="1367"/>
    </row>
    <row r="638" spans="1:26">
      <c r="A638" s="1350"/>
      <c r="B638" s="1350"/>
      <c r="C638" s="1350"/>
      <c r="D638" s="1350"/>
      <c r="E638" s="1350"/>
      <c r="F638" s="1350"/>
      <c r="G638" s="1350"/>
      <c r="H638" s="1350"/>
      <c r="I638" s="1350"/>
      <c r="J638" s="1350"/>
      <c r="K638" s="1350"/>
      <c r="L638" s="1350"/>
      <c r="M638" s="1350"/>
      <c r="N638" s="1350"/>
      <c r="O638" s="1350"/>
      <c r="P638" s="1350"/>
      <c r="Q638" s="1350"/>
      <c r="R638" s="1350"/>
      <c r="S638" s="1350"/>
      <c r="T638" s="1350"/>
      <c r="U638" s="1350"/>
      <c r="V638" s="1350"/>
      <c r="W638" s="1350"/>
      <c r="X638" s="1350"/>
      <c r="Y638" s="1350"/>
      <c r="Z638" s="1350"/>
    </row>
    <row r="639" spans="1:26">
      <c r="A639" s="1368" t="s">
        <v>309</v>
      </c>
      <c r="B639" s="1369"/>
      <c r="C639" s="1369"/>
      <c r="D639" s="1369"/>
      <c r="E639" s="1369"/>
      <c r="F639" s="1369"/>
      <c r="G639" s="1369"/>
      <c r="H639" s="1369"/>
      <c r="I639" s="1369"/>
      <c r="J639" s="1369"/>
      <c r="K639" s="1369"/>
      <c r="L639" s="1369"/>
      <c r="M639" s="1369"/>
      <c r="N639" s="1369"/>
      <c r="O639" s="1369"/>
      <c r="P639" s="1369"/>
      <c r="Q639" s="1369"/>
      <c r="R639" s="1369"/>
      <c r="S639" s="1369"/>
      <c r="T639" s="1369"/>
      <c r="U639" s="1369"/>
      <c r="V639" s="1369"/>
      <c r="W639" s="1369"/>
      <c r="X639" s="1369"/>
      <c r="Y639" s="1369"/>
      <c r="Z639" s="1369"/>
    </row>
    <row r="640" spans="1:26">
      <c r="A640" s="1370" t="s">
        <v>310</v>
      </c>
      <c r="B640" s="1371" t="s">
        <v>311</v>
      </c>
      <c r="C640" s="1372"/>
      <c r="D640" s="1372"/>
      <c r="E640" s="1372"/>
      <c r="F640" s="1372"/>
      <c r="G640" s="1372"/>
      <c r="H640" s="1372"/>
      <c r="I640" s="1372"/>
      <c r="J640" s="1373"/>
      <c r="K640" s="1374" t="s">
        <v>312</v>
      </c>
      <c r="L640" s="1374"/>
      <c r="M640" s="1374"/>
      <c r="N640" s="1374"/>
      <c r="O640" s="1374"/>
      <c r="P640" s="1374"/>
      <c r="Q640" s="1374"/>
      <c r="R640" s="1374"/>
      <c r="S640" s="1374"/>
      <c r="T640" s="1374"/>
      <c r="U640" s="1374"/>
      <c r="V640" s="1374"/>
      <c r="W640" s="1371" t="s">
        <v>313</v>
      </c>
      <c r="X640" s="1372"/>
      <c r="Y640" s="1373"/>
      <c r="Z640" s="1371" t="s">
        <v>314</v>
      </c>
    </row>
    <row r="641" spans="1:28">
      <c r="A641" s="1375"/>
      <c r="B641" s="1376"/>
      <c r="C641" s="1377"/>
      <c r="D641" s="1377"/>
      <c r="E641" s="1377"/>
      <c r="F641" s="1377"/>
      <c r="G641" s="1377"/>
      <c r="H641" s="1377"/>
      <c r="I641" s="1377"/>
      <c r="J641" s="1378"/>
      <c r="K641" s="1379" t="s">
        <v>315</v>
      </c>
      <c r="L641" s="1379"/>
      <c r="M641" s="1379" t="s">
        <v>316</v>
      </c>
      <c r="N641" s="1379"/>
      <c r="O641" s="1379" t="s">
        <v>317</v>
      </c>
      <c r="P641" s="1379"/>
      <c r="Q641" s="1380" t="s">
        <v>318</v>
      </c>
      <c r="R641" s="1381"/>
      <c r="S641" s="1380" t="s">
        <v>319</v>
      </c>
      <c r="T641" s="1381"/>
      <c r="U641" s="1380" t="s">
        <v>320</v>
      </c>
      <c r="V641" s="1381"/>
      <c r="W641" s="1376"/>
      <c r="X641" s="1377"/>
      <c r="Y641" s="1378"/>
      <c r="Z641" s="1376"/>
    </row>
    <row r="642" spans="1:28">
      <c r="A642" s="1382"/>
      <c r="B642" s="1383"/>
      <c r="C642" s="1384"/>
      <c r="D642" s="1384"/>
      <c r="E642" s="1384"/>
      <c r="F642" s="1384"/>
      <c r="G642" s="1384"/>
      <c r="H642" s="1384"/>
      <c r="I642" s="1384"/>
      <c r="J642" s="1385"/>
      <c r="K642" s="1379" t="s">
        <v>321</v>
      </c>
      <c r="L642" s="1379"/>
      <c r="M642" s="1379" t="s">
        <v>321</v>
      </c>
      <c r="N642" s="1379"/>
      <c r="O642" s="1379" t="s">
        <v>321</v>
      </c>
      <c r="P642" s="1379"/>
      <c r="Q642" s="1380" t="s">
        <v>322</v>
      </c>
      <c r="R642" s="1381"/>
      <c r="S642" s="1380" t="s">
        <v>323</v>
      </c>
      <c r="T642" s="1381"/>
      <c r="U642" s="1380" t="s">
        <v>324</v>
      </c>
      <c r="V642" s="1381"/>
      <c r="W642" s="1383"/>
      <c r="X642" s="1384"/>
      <c r="Y642" s="1385"/>
      <c r="Z642" s="1383"/>
    </row>
    <row r="643" spans="1:28">
      <c r="A643" s="1386"/>
      <c r="B643" s="1387" t="s">
        <v>391</v>
      </c>
      <c r="C643" s="1388"/>
      <c r="D643" s="1388"/>
      <c r="E643" s="1388"/>
      <c r="F643" s="1388"/>
      <c r="G643" s="1388"/>
      <c r="H643" s="1388"/>
      <c r="I643" s="1388"/>
      <c r="J643" s="1389"/>
      <c r="K643" s="1390"/>
      <c r="L643" s="1391"/>
      <c r="M643" s="1390"/>
      <c r="N643" s="1391"/>
      <c r="O643" s="1390"/>
      <c r="P643" s="1391"/>
      <c r="Q643" s="1523"/>
      <c r="R643" s="1524"/>
      <c r="S643" s="1390">
        <v>32.450000000000003</v>
      </c>
      <c r="T643" s="1391"/>
      <c r="U643" s="1390"/>
      <c r="V643" s="1391"/>
      <c r="W643" s="1390"/>
      <c r="X643" s="1392"/>
      <c r="Y643" s="1391"/>
      <c r="Z643" s="1393">
        <f>S643</f>
        <v>32.450000000000003</v>
      </c>
    </row>
    <row r="644" spans="1:28">
      <c r="A644" s="1386"/>
      <c r="B644" s="1387"/>
      <c r="C644" s="1388"/>
      <c r="D644" s="1388"/>
      <c r="E644" s="1388"/>
      <c r="F644" s="1388"/>
      <c r="G644" s="1388"/>
      <c r="H644" s="1388"/>
      <c r="I644" s="1388"/>
      <c r="J644" s="1389"/>
      <c r="K644" s="1390"/>
      <c r="L644" s="1391"/>
      <c r="M644" s="1390"/>
      <c r="N644" s="1391"/>
      <c r="O644" s="1390"/>
      <c r="P644" s="1391"/>
      <c r="Q644" s="1390"/>
      <c r="R644" s="1391"/>
      <c r="S644" s="1390"/>
      <c r="T644" s="1391"/>
      <c r="U644" s="1390"/>
      <c r="V644" s="1391"/>
      <c r="W644" s="1390"/>
      <c r="X644" s="1392"/>
      <c r="Y644" s="1391"/>
      <c r="Z644" s="1393">
        <f>SUM(M644*K644)</f>
        <v>0</v>
      </c>
    </row>
    <row r="645" spans="1:28">
      <c r="A645" s="1386"/>
      <c r="B645" s="1387"/>
      <c r="C645" s="1388"/>
      <c r="D645" s="1388"/>
      <c r="E645" s="1388"/>
      <c r="F645" s="1388"/>
      <c r="G645" s="1388"/>
      <c r="H645" s="1388"/>
      <c r="I645" s="1388"/>
      <c r="J645" s="1389"/>
      <c r="K645" s="1390"/>
      <c r="L645" s="1391"/>
      <c r="M645" s="1390"/>
      <c r="N645" s="1391"/>
      <c r="O645" s="1390"/>
      <c r="P645" s="1391"/>
      <c r="Q645" s="1390"/>
      <c r="R645" s="1391"/>
      <c r="S645" s="1390"/>
      <c r="T645" s="1391"/>
      <c r="U645" s="1390"/>
      <c r="V645" s="1391"/>
      <c r="W645" s="1390"/>
      <c r="X645" s="1392"/>
      <c r="Y645" s="1391"/>
      <c r="Z645" s="1393">
        <f>S645</f>
        <v>0</v>
      </c>
    </row>
    <row r="646" spans="1:28">
      <c r="A646" s="1386"/>
      <c r="B646" s="1387"/>
      <c r="C646" s="1388"/>
      <c r="D646" s="1388"/>
      <c r="E646" s="1388"/>
      <c r="F646" s="1388"/>
      <c r="G646" s="1388"/>
      <c r="H646" s="1388"/>
      <c r="I646" s="1388"/>
      <c r="J646" s="1389"/>
      <c r="K646" s="1390"/>
      <c r="L646" s="1391"/>
      <c r="M646" s="1390"/>
      <c r="N646" s="1391"/>
      <c r="O646" s="1390"/>
      <c r="P646" s="1391"/>
      <c r="Q646" s="1390"/>
      <c r="R646" s="1391"/>
      <c r="S646" s="1390"/>
      <c r="T646" s="1391"/>
      <c r="U646" s="1390"/>
      <c r="V646" s="1391"/>
      <c r="W646" s="1390"/>
      <c r="X646" s="1392"/>
      <c r="Y646" s="1391"/>
      <c r="Z646" s="1393">
        <f t="shared" ref="Z646:Z652" si="4">ROUND(V646*R646,2)</f>
        <v>0</v>
      </c>
    </row>
    <row r="647" spans="1:28">
      <c r="A647" s="1386"/>
      <c r="B647" s="1387"/>
      <c r="C647" s="1388"/>
      <c r="D647" s="1388"/>
      <c r="E647" s="1388"/>
      <c r="F647" s="1388"/>
      <c r="G647" s="1388"/>
      <c r="H647" s="1388"/>
      <c r="I647" s="1388"/>
      <c r="J647" s="1389"/>
      <c r="K647" s="1390"/>
      <c r="L647" s="1391"/>
      <c r="M647" s="1390"/>
      <c r="N647" s="1391"/>
      <c r="O647" s="1390"/>
      <c r="P647" s="1391"/>
      <c r="Q647" s="1390"/>
      <c r="R647" s="1391"/>
      <c r="S647" s="1390"/>
      <c r="T647" s="1391"/>
      <c r="U647" s="1390"/>
      <c r="V647" s="1391"/>
      <c r="W647" s="1390"/>
      <c r="X647" s="1392"/>
      <c r="Y647" s="1391"/>
      <c r="Z647" s="1393">
        <f t="shared" si="4"/>
        <v>0</v>
      </c>
    </row>
    <row r="648" spans="1:28">
      <c r="A648" s="1386"/>
      <c r="B648" s="1387"/>
      <c r="C648" s="1388"/>
      <c r="D648" s="1388"/>
      <c r="E648" s="1388"/>
      <c r="F648" s="1388"/>
      <c r="G648" s="1388"/>
      <c r="H648" s="1388"/>
      <c r="I648" s="1388"/>
      <c r="J648" s="1389"/>
      <c r="K648" s="1390"/>
      <c r="L648" s="1391"/>
      <c r="M648" s="1390"/>
      <c r="N648" s="1391"/>
      <c r="O648" s="1390"/>
      <c r="P648" s="1391"/>
      <c r="Q648" s="1390"/>
      <c r="R648" s="1391"/>
      <c r="S648" s="1390"/>
      <c r="T648" s="1391"/>
      <c r="U648" s="1390"/>
      <c r="V648" s="1391"/>
      <c r="W648" s="1390"/>
      <c r="X648" s="1392"/>
      <c r="Y648" s="1391"/>
      <c r="Z648" s="1393">
        <f t="shared" si="4"/>
        <v>0</v>
      </c>
    </row>
    <row r="649" spans="1:28">
      <c r="A649" s="1386"/>
      <c r="B649" s="1387"/>
      <c r="C649" s="1388"/>
      <c r="D649" s="1388"/>
      <c r="E649" s="1388"/>
      <c r="F649" s="1388"/>
      <c r="G649" s="1388"/>
      <c r="H649" s="1388"/>
      <c r="I649" s="1388"/>
      <c r="J649" s="1389"/>
      <c r="K649" s="1390"/>
      <c r="L649" s="1391"/>
      <c r="M649" s="1390"/>
      <c r="N649" s="1391"/>
      <c r="O649" s="1390"/>
      <c r="P649" s="1391"/>
      <c r="Q649" s="1390"/>
      <c r="R649" s="1391"/>
      <c r="S649" s="1390"/>
      <c r="T649" s="1391"/>
      <c r="U649" s="1390"/>
      <c r="V649" s="1391"/>
      <c r="W649" s="1390"/>
      <c r="X649" s="1392"/>
      <c r="Y649" s="1391"/>
      <c r="Z649" s="1393">
        <f t="shared" si="4"/>
        <v>0</v>
      </c>
    </row>
    <row r="650" spans="1:28">
      <c r="A650" s="1386"/>
      <c r="B650" s="1387"/>
      <c r="C650" s="1388"/>
      <c r="D650" s="1388"/>
      <c r="E650" s="1388"/>
      <c r="F650" s="1388"/>
      <c r="G650" s="1388"/>
      <c r="H650" s="1388"/>
      <c r="I650" s="1388"/>
      <c r="J650" s="1389"/>
      <c r="K650" s="1390"/>
      <c r="L650" s="1391"/>
      <c r="M650" s="1390"/>
      <c r="N650" s="1391"/>
      <c r="O650" s="1390"/>
      <c r="P650" s="1391"/>
      <c r="Q650" s="1390"/>
      <c r="R650" s="1391"/>
      <c r="S650" s="1390"/>
      <c r="T650" s="1391"/>
      <c r="U650" s="1390"/>
      <c r="V650" s="1391"/>
      <c r="W650" s="1390"/>
      <c r="X650" s="1392"/>
      <c r="Y650" s="1391"/>
      <c r="Z650" s="1393">
        <f t="shared" si="4"/>
        <v>0</v>
      </c>
    </row>
    <row r="651" spans="1:28">
      <c r="A651" s="1386"/>
      <c r="B651" s="1387"/>
      <c r="C651" s="1388"/>
      <c r="D651" s="1388"/>
      <c r="E651" s="1388"/>
      <c r="F651" s="1388"/>
      <c r="G651" s="1388"/>
      <c r="H651" s="1388"/>
      <c r="I651" s="1388"/>
      <c r="J651" s="1389"/>
      <c r="K651" s="1390"/>
      <c r="L651" s="1391"/>
      <c r="M651" s="1390"/>
      <c r="N651" s="1391"/>
      <c r="O651" s="1390"/>
      <c r="P651" s="1391"/>
      <c r="Q651" s="1390"/>
      <c r="R651" s="1391"/>
      <c r="S651" s="1390"/>
      <c r="T651" s="1391"/>
      <c r="U651" s="1390"/>
      <c r="V651" s="1391"/>
      <c r="W651" s="1390"/>
      <c r="X651" s="1392"/>
      <c r="Y651" s="1391"/>
      <c r="Z651" s="1393">
        <f t="shared" si="4"/>
        <v>0</v>
      </c>
    </row>
    <row r="652" spans="1:28">
      <c r="A652" s="1394"/>
      <c r="B652" s="1395"/>
      <c r="C652" s="1396"/>
      <c r="D652" s="1396"/>
      <c r="E652" s="1396"/>
      <c r="F652" s="1396"/>
      <c r="G652" s="1396"/>
      <c r="H652" s="1396"/>
      <c r="I652" s="1396"/>
      <c r="J652" s="1397"/>
      <c r="K652" s="1398"/>
      <c r="L652" s="1399"/>
      <c r="M652" s="1398"/>
      <c r="N652" s="1399"/>
      <c r="O652" s="1398"/>
      <c r="P652" s="1399"/>
      <c r="Q652" s="1398"/>
      <c r="R652" s="1399"/>
      <c r="S652" s="1398"/>
      <c r="T652" s="1399"/>
      <c r="U652" s="1398"/>
      <c r="V652" s="1399"/>
      <c r="W652" s="1398"/>
      <c r="X652" s="1400"/>
      <c r="Y652" s="1399"/>
      <c r="Z652" s="1401">
        <f t="shared" si="4"/>
        <v>0</v>
      </c>
    </row>
    <row r="653" spans="1:28">
      <c r="A653" s="1402" t="s">
        <v>326</v>
      </c>
      <c r="B653" s="1403"/>
      <c r="C653" s="1404"/>
      <c r="D653" s="1404"/>
      <c r="E653" s="1404"/>
      <c r="F653" s="1404"/>
      <c r="G653" s="1404"/>
      <c r="H653" s="1404"/>
      <c r="I653" s="1404"/>
      <c r="J653" s="1404"/>
      <c r="K653" s="1404"/>
      <c r="L653" s="1404"/>
      <c r="M653" s="1404"/>
      <c r="N653" s="1404"/>
      <c r="O653" s="1404"/>
      <c r="P653" s="1404"/>
      <c r="Q653" s="1404"/>
      <c r="R653" s="1404"/>
      <c r="S653" s="1404"/>
      <c r="T653" s="1404"/>
      <c r="U653" s="1404"/>
      <c r="V653" s="1404"/>
      <c r="W653" s="1404"/>
      <c r="X653" s="1404"/>
      <c r="Y653" s="1404"/>
      <c r="Z653" s="1542">
        <f>ROUND(SUM(Z643:Z652),2)</f>
        <v>32.450000000000003</v>
      </c>
    </row>
    <row r="654" spans="1:28">
      <c r="A654" s="1406"/>
      <c r="B654" s="1406"/>
      <c r="C654" s="1406"/>
      <c r="D654" s="1406"/>
      <c r="E654" s="1406"/>
      <c r="F654" s="1406"/>
      <c r="G654" s="1406"/>
      <c r="H654" s="1406"/>
      <c r="I654" s="1406"/>
      <c r="J654" s="1406"/>
      <c r="K654" s="1406"/>
      <c r="L654" s="1406"/>
      <c r="M654" s="1406"/>
      <c r="N654" s="1406"/>
      <c r="O654" s="1406"/>
      <c r="P654" s="1406"/>
      <c r="Q654" s="1406"/>
      <c r="R654" s="1406"/>
      <c r="S654" s="1406"/>
      <c r="T654" s="1406"/>
      <c r="U654" s="1406"/>
      <c r="V654" s="1406"/>
      <c r="W654" s="1406"/>
      <c r="X654" s="1406"/>
      <c r="Y654" s="1407"/>
      <c r="Z654" s="1407"/>
      <c r="AB654" s="1485">
        <f>+Z653+'[130] MEMORIA ANDEN CALLE 11'!Z537</f>
        <v>43.25</v>
      </c>
    </row>
    <row r="655" spans="1:28">
      <c r="A655" s="1368" t="s">
        <v>327</v>
      </c>
      <c r="B655" s="1369"/>
      <c r="C655" s="1369"/>
      <c r="D655" s="1369"/>
      <c r="E655" s="1369"/>
      <c r="F655" s="1369"/>
      <c r="G655" s="1369"/>
      <c r="H655" s="1369"/>
      <c r="I655" s="1369"/>
      <c r="J655" s="1369"/>
      <c r="K655" s="1369"/>
      <c r="L655" s="1369"/>
      <c r="M655" s="1369"/>
      <c r="N655" s="1369"/>
      <c r="O655" s="1369"/>
      <c r="P655" s="1369"/>
      <c r="Q655" s="1369"/>
      <c r="R655" s="1369"/>
      <c r="S655" s="1369"/>
      <c r="T655" s="1369"/>
      <c r="U655" s="1369"/>
      <c r="V655" s="1369"/>
      <c r="W655" s="1369"/>
      <c r="X655" s="1369"/>
      <c r="Y655" s="1369"/>
      <c r="Z655" s="1369"/>
    </row>
    <row r="656" spans="1:28">
      <c r="A656" s="1408" t="s">
        <v>328</v>
      </c>
      <c r="B656" s="1356"/>
      <c r="C656" s="1356"/>
      <c r="D656" s="1356"/>
      <c r="E656" s="1356"/>
      <c r="F656" s="1356"/>
      <c r="G656" s="1356"/>
      <c r="H656" s="1356"/>
      <c r="I656" s="1356"/>
      <c r="J656" s="1356"/>
      <c r="K656" s="1356"/>
      <c r="L656" s="1356"/>
      <c r="M656" s="1356"/>
      <c r="N656" s="1356"/>
      <c r="O656" s="1356"/>
      <c r="P656" s="1356"/>
      <c r="Q656" s="1356"/>
      <c r="R656" s="1356"/>
      <c r="S656" s="1356"/>
      <c r="T656" s="1356"/>
      <c r="U656" s="1356"/>
      <c r="V656" s="1356"/>
      <c r="W656" s="1356"/>
      <c r="X656" s="1356"/>
      <c r="Y656" s="1356"/>
      <c r="Z656" s="1356"/>
    </row>
    <row r="657" spans="1:26">
      <c r="A657" s="1482"/>
      <c r="B657" s="1409"/>
      <c r="C657" s="1409"/>
      <c r="D657" s="1409"/>
      <c r="E657" s="1409"/>
      <c r="F657" s="1409"/>
      <c r="G657" s="1409"/>
      <c r="H657" s="1409"/>
      <c r="I657" s="1409"/>
      <c r="J657" s="1409"/>
      <c r="K657" s="1409"/>
      <c r="L657" s="1409"/>
      <c r="M657" s="1486" t="s">
        <v>343</v>
      </c>
      <c r="N657" s="1486"/>
      <c r="O657" s="1486"/>
      <c r="P657" s="1486"/>
      <c r="Q657" s="1409"/>
      <c r="R657" s="1409"/>
      <c r="S657" s="1409"/>
      <c r="T657" s="1409"/>
      <c r="U657" s="1409"/>
      <c r="V657" s="1409"/>
      <c r="W657" s="1409"/>
      <c r="X657" s="1409"/>
      <c r="Y657" s="1409"/>
      <c r="Z657" s="1409"/>
    </row>
    <row r="658" spans="1:26">
      <c r="A658" s="1413"/>
      <c r="B658" s="1349"/>
      <c r="C658" s="1349"/>
      <c r="D658" s="1349"/>
      <c r="E658" s="1349"/>
      <c r="F658" s="1349"/>
      <c r="G658" s="1349"/>
      <c r="H658" s="1349"/>
      <c r="I658" s="1349"/>
      <c r="J658" s="1349"/>
      <c r="K658" s="1349"/>
      <c r="L658" s="1349"/>
      <c r="M658" s="1349"/>
      <c r="N658" s="1349"/>
      <c r="O658" s="1349"/>
      <c r="P658" s="1349"/>
      <c r="Q658" s="1349"/>
      <c r="R658" s="1349"/>
      <c r="S658" s="1349"/>
      <c r="T658" s="1349"/>
      <c r="U658" s="1349"/>
      <c r="V658" s="1349"/>
      <c r="W658" s="1349"/>
      <c r="X658" s="1349"/>
      <c r="Y658" s="1349"/>
      <c r="Z658" s="1349"/>
    </row>
    <row r="659" spans="1:26">
      <c r="A659" s="1413"/>
      <c r="B659" s="1349"/>
      <c r="C659" s="1349"/>
      <c r="D659" s="1349"/>
      <c r="E659" s="1349"/>
      <c r="F659" s="1349"/>
      <c r="G659" s="1349"/>
      <c r="H659" s="1349"/>
      <c r="I659" s="1349"/>
      <c r="J659" s="1349"/>
      <c r="K659" s="1349"/>
      <c r="L659" s="1349"/>
      <c r="M659" s="1349"/>
      <c r="N659" s="1349"/>
      <c r="O659" s="1349"/>
      <c r="P659" s="1349"/>
      <c r="Q659" s="1349"/>
      <c r="R659" s="1349"/>
      <c r="S659" s="1349"/>
      <c r="T659" s="1349"/>
      <c r="U659" s="1349"/>
      <c r="V659" s="1349"/>
      <c r="W659" s="1349"/>
      <c r="X659" s="1349"/>
      <c r="Y659" s="1349"/>
      <c r="Z659" s="1349"/>
    </row>
    <row r="660" spans="1:26">
      <c r="A660" s="1413"/>
      <c r="B660" s="1411" t="s">
        <v>352</v>
      </c>
      <c r="C660" s="1411"/>
      <c r="D660" s="1411"/>
      <c r="E660" s="1349"/>
      <c r="F660" s="1349"/>
      <c r="G660" s="1349"/>
      <c r="H660" s="1349"/>
      <c r="I660" s="1349"/>
      <c r="J660" s="1349"/>
      <c r="K660" s="1349"/>
      <c r="L660" s="1349"/>
      <c r="M660" s="1349"/>
      <c r="N660" s="1349"/>
      <c r="O660" s="1349"/>
      <c r="P660" s="1349"/>
      <c r="Q660" s="1349"/>
      <c r="R660" s="1349"/>
      <c r="S660" s="1349"/>
      <c r="T660" s="1349"/>
      <c r="U660" s="1349"/>
      <c r="V660" s="1349"/>
      <c r="W660" s="1349"/>
      <c r="X660" s="1349"/>
      <c r="Y660" s="1349"/>
      <c r="Z660" s="1349"/>
    </row>
    <row r="661" spans="1:26">
      <c r="A661" s="1413"/>
      <c r="B661" s="1349"/>
      <c r="C661" s="1349"/>
      <c r="D661" s="1349"/>
      <c r="E661" s="1349"/>
      <c r="F661" s="1349"/>
      <c r="G661" s="1349"/>
      <c r="H661" s="1349"/>
      <c r="I661" s="1349"/>
      <c r="J661" s="1349"/>
      <c r="K661" s="1349"/>
      <c r="L661" s="1349"/>
      <c r="M661" s="1349"/>
      <c r="N661" s="1349"/>
      <c r="O661" s="1349"/>
      <c r="P661" s="1349"/>
      <c r="Q661" s="1349"/>
      <c r="R661" s="1349"/>
      <c r="S661" s="1349"/>
      <c r="T661" s="1349"/>
      <c r="U661" s="1349"/>
      <c r="V661" s="1349"/>
      <c r="W661" s="1349"/>
      <c r="X661" s="1349"/>
      <c r="Y661" s="1349"/>
      <c r="Z661" s="1349"/>
    </row>
    <row r="662" spans="1:26">
      <c r="A662" s="1413"/>
      <c r="B662" s="1349"/>
      <c r="C662" s="1349"/>
      <c r="D662" s="1349"/>
      <c r="E662" s="1349"/>
      <c r="F662" s="1349"/>
      <c r="G662" s="1349"/>
      <c r="H662" s="1349"/>
      <c r="I662" s="1349"/>
      <c r="J662" s="1349"/>
      <c r="K662" s="1349"/>
      <c r="L662" s="1349"/>
      <c r="M662" s="1349"/>
      <c r="N662" s="1349"/>
      <c r="O662" s="1349"/>
      <c r="P662" s="1349"/>
      <c r="Q662" s="1349"/>
      <c r="R662" s="1349"/>
      <c r="S662" s="1349"/>
      <c r="T662" s="1349"/>
      <c r="U662" s="1349"/>
      <c r="V662" s="1349"/>
      <c r="W662" s="1349"/>
      <c r="X662" s="1349"/>
      <c r="Y662" s="1349"/>
      <c r="Z662" s="1349"/>
    </row>
    <row r="663" spans="1:26">
      <c r="A663" s="1413"/>
      <c r="B663" s="1349"/>
      <c r="C663" s="1349"/>
      <c r="D663" s="1349"/>
      <c r="E663" s="1349"/>
      <c r="F663" s="1349"/>
      <c r="G663" s="1349"/>
      <c r="H663" s="1349"/>
      <c r="I663" s="1349"/>
      <c r="J663" s="1349"/>
      <c r="K663" s="1349"/>
      <c r="L663" s="1349"/>
      <c r="M663" s="1349"/>
      <c r="N663" s="1349"/>
      <c r="O663" s="1349"/>
      <c r="P663" s="1349"/>
      <c r="Q663" s="1349"/>
      <c r="R663" s="1349"/>
      <c r="S663" s="1349"/>
      <c r="T663" s="1349"/>
      <c r="U663" s="1349"/>
      <c r="V663" s="1349"/>
      <c r="W663" s="1349"/>
      <c r="X663" s="1349"/>
      <c r="Y663" s="1349"/>
      <c r="Z663" s="1349"/>
    </row>
    <row r="664" spans="1:26">
      <c r="A664" s="1413"/>
      <c r="B664" s="1349"/>
      <c r="C664" s="1349"/>
      <c r="D664" s="1349"/>
      <c r="E664" s="1349"/>
      <c r="F664" s="1349"/>
      <c r="G664" s="1349"/>
      <c r="H664" s="1349"/>
      <c r="I664" s="1349"/>
      <c r="J664" s="1349"/>
      <c r="K664" s="1349"/>
      <c r="L664" s="1349"/>
      <c r="M664" s="1349"/>
      <c r="N664" s="1349"/>
      <c r="O664" s="1349"/>
      <c r="P664" s="1349"/>
      <c r="Q664" s="1349"/>
      <c r="R664" s="1349"/>
      <c r="S664" s="1349"/>
      <c r="T664" s="1349"/>
      <c r="U664" s="1349"/>
      <c r="V664" s="1349"/>
      <c r="W664" s="1349"/>
      <c r="X664" s="1349"/>
      <c r="Y664" s="1349"/>
      <c r="Z664" s="1349"/>
    </row>
    <row r="665" spans="1:26">
      <c r="A665" s="1413"/>
      <c r="B665" s="1349"/>
      <c r="C665" s="1349"/>
      <c r="D665" s="1349"/>
      <c r="E665" s="1349"/>
      <c r="F665" s="1349"/>
      <c r="G665" s="1349"/>
      <c r="H665" s="1349"/>
      <c r="I665" s="1349"/>
      <c r="J665" s="1349"/>
      <c r="K665" s="1349"/>
      <c r="L665" s="1349"/>
      <c r="M665" s="1349"/>
      <c r="N665" s="1349"/>
      <c r="O665" s="1349"/>
      <c r="P665" s="1349"/>
      <c r="Q665" s="1349"/>
      <c r="R665" s="1349"/>
      <c r="S665" s="1349"/>
      <c r="T665" s="1349"/>
      <c r="U665" s="1349"/>
      <c r="V665" s="1349"/>
      <c r="W665" s="1349"/>
      <c r="X665" s="1349"/>
      <c r="Y665" s="1349"/>
      <c r="Z665" s="1349"/>
    </row>
    <row r="666" spans="1:26">
      <c r="A666" s="1413"/>
      <c r="B666" s="1349"/>
      <c r="C666" s="1349"/>
      <c r="D666" s="1349"/>
      <c r="E666" s="1349"/>
      <c r="F666" s="1349"/>
      <c r="G666" s="1349"/>
      <c r="H666" s="1349"/>
      <c r="I666" s="1349"/>
      <c r="J666" s="1349"/>
      <c r="K666" s="1349"/>
      <c r="L666" s="1349"/>
      <c r="M666" s="1349"/>
      <c r="N666" s="1349"/>
      <c r="O666" s="1349"/>
      <c r="P666" s="1349"/>
      <c r="Q666" s="1349"/>
      <c r="R666" s="1349"/>
      <c r="S666" s="1349"/>
      <c r="T666" s="1349"/>
      <c r="U666" s="1349"/>
      <c r="V666" s="1349"/>
      <c r="W666" s="1349"/>
      <c r="X666" s="1349"/>
      <c r="Y666" s="1349"/>
      <c r="Z666" s="1349"/>
    </row>
    <row r="667" spans="1:26">
      <c r="A667" s="1413"/>
      <c r="B667" s="1411" t="s">
        <v>329</v>
      </c>
      <c r="C667" s="1411"/>
      <c r="D667" s="1411"/>
      <c r="E667" s="1349"/>
      <c r="F667" s="1349"/>
      <c r="G667" s="1349"/>
      <c r="H667" s="1349"/>
      <c r="I667" s="1349"/>
      <c r="J667" s="1349"/>
      <c r="K667" s="1349"/>
      <c r="L667" s="1349"/>
      <c r="M667" s="1349"/>
      <c r="N667" s="1349"/>
      <c r="O667" s="1349"/>
      <c r="P667" s="1349"/>
      <c r="Q667" s="1349"/>
      <c r="R667" s="1349"/>
      <c r="S667" s="1349"/>
      <c r="T667" s="1349"/>
      <c r="U667" s="1349"/>
      <c r="V667" s="1349"/>
      <c r="W667" s="1349"/>
      <c r="X667" s="1349"/>
      <c r="Y667" s="1349"/>
      <c r="Z667" s="1349"/>
    </row>
    <row r="668" spans="1:26">
      <c r="A668" s="1413"/>
      <c r="B668" s="1349"/>
      <c r="C668" s="1349"/>
      <c r="D668" s="1349"/>
      <c r="E668" s="1349"/>
      <c r="F668" s="1349"/>
      <c r="G668" s="1349"/>
      <c r="H668" s="1349"/>
      <c r="I668" s="1349"/>
      <c r="J668" s="1349"/>
      <c r="K668" s="1349"/>
      <c r="L668" s="1349"/>
      <c r="M668" s="1349"/>
      <c r="N668" s="1349"/>
      <c r="O668" s="1349"/>
      <c r="P668" s="1349"/>
      <c r="Q668" s="1349"/>
      <c r="R668" s="1349"/>
      <c r="S668" s="1349"/>
      <c r="T668" s="1349"/>
      <c r="U668" s="1349"/>
      <c r="V668" s="1349"/>
      <c r="W668" s="1349"/>
      <c r="X668" s="1349"/>
      <c r="Y668" s="1349"/>
      <c r="Z668" s="1349"/>
    </row>
    <row r="669" spans="1:26">
      <c r="A669" s="1413"/>
      <c r="B669" s="1349"/>
      <c r="C669" s="1349"/>
      <c r="D669" s="1349"/>
      <c r="E669" s="1349"/>
      <c r="F669" s="1349"/>
      <c r="G669" s="1349"/>
      <c r="H669" s="1349"/>
      <c r="I669" s="1349"/>
      <c r="J669" s="1349"/>
      <c r="K669" s="1349"/>
      <c r="L669" s="1349"/>
      <c r="M669" s="1349"/>
      <c r="N669" s="1349"/>
      <c r="O669" s="1349"/>
      <c r="P669" s="1349"/>
      <c r="Q669" s="1349"/>
      <c r="R669" s="1349"/>
      <c r="S669" s="1349"/>
      <c r="T669" s="1349"/>
      <c r="U669" s="1349"/>
      <c r="V669" s="1349"/>
      <c r="W669" s="1349"/>
      <c r="X669" s="1349"/>
      <c r="Y669" s="1349"/>
      <c r="Z669" s="1349"/>
    </row>
    <row r="670" spans="1:26">
      <c r="A670" s="1413"/>
      <c r="B670" s="1349"/>
      <c r="C670" s="1349"/>
      <c r="D670" s="1349"/>
      <c r="E670" s="1349"/>
      <c r="F670" s="1349"/>
      <c r="G670" s="1349"/>
      <c r="H670" s="1349"/>
      <c r="I670" s="1349"/>
      <c r="J670" s="1349"/>
      <c r="K670" s="1349"/>
      <c r="L670" s="1349"/>
      <c r="M670" s="1349"/>
      <c r="N670" s="1349"/>
      <c r="O670" s="1349"/>
      <c r="P670" s="1349"/>
      <c r="Q670" s="1349"/>
      <c r="R670" s="1349"/>
      <c r="S670" s="1349"/>
      <c r="T670" s="1349"/>
      <c r="U670" s="1349"/>
      <c r="V670" s="1349"/>
      <c r="W670" s="1349"/>
      <c r="X670" s="1349"/>
      <c r="Y670" s="1349"/>
      <c r="Z670" s="1349"/>
    </row>
    <row r="671" spans="1:26">
      <c r="A671" s="1413"/>
      <c r="B671" s="1349"/>
      <c r="C671" s="1349"/>
      <c r="D671" s="1349"/>
      <c r="E671" s="1349"/>
      <c r="F671" s="1349"/>
      <c r="G671" s="1349"/>
      <c r="H671" s="1349"/>
      <c r="I671" s="1349"/>
      <c r="J671" s="1349"/>
      <c r="K671" s="1349"/>
      <c r="L671" s="1349"/>
      <c r="M671" s="1349"/>
      <c r="N671" s="1349"/>
      <c r="O671" s="1349"/>
      <c r="P671" s="1349"/>
      <c r="Q671" s="1349"/>
      <c r="R671" s="1349"/>
      <c r="S671" s="1349"/>
      <c r="T671" s="1349"/>
      <c r="U671" s="1349"/>
      <c r="V671" s="1349"/>
      <c r="W671" s="1349"/>
      <c r="X671" s="1349"/>
      <c r="Y671" s="1349"/>
      <c r="Z671" s="1349"/>
    </row>
    <row r="672" spans="1:26">
      <c r="A672" s="1413"/>
      <c r="B672" s="1349"/>
      <c r="C672" s="1349"/>
      <c r="D672" s="1349"/>
      <c r="E672" s="1349"/>
      <c r="F672" s="1349"/>
      <c r="G672" s="1349"/>
      <c r="H672" s="1349"/>
      <c r="I672" s="1349"/>
      <c r="J672" s="1349"/>
      <c r="K672" s="1349"/>
      <c r="L672" s="1349"/>
      <c r="M672" s="1349"/>
      <c r="N672" s="1349"/>
      <c r="O672" s="1349"/>
      <c r="P672" s="1349"/>
      <c r="Q672" s="1349"/>
      <c r="R672" s="1349"/>
      <c r="S672" s="1349"/>
      <c r="T672" s="1349"/>
      <c r="U672" s="1349"/>
      <c r="V672" s="1349"/>
      <c r="W672" s="1349"/>
      <c r="X672" s="1349"/>
      <c r="Y672" s="1349"/>
      <c r="Z672" s="1349"/>
    </row>
    <row r="673" spans="1:26">
      <c r="A673" s="1413"/>
      <c r="B673" s="1349"/>
      <c r="C673" s="1349"/>
      <c r="D673" s="1349"/>
      <c r="E673" s="1349"/>
      <c r="F673" s="1349"/>
      <c r="G673" s="1349"/>
      <c r="H673" s="1349"/>
      <c r="I673" s="1349"/>
      <c r="J673" s="1349"/>
      <c r="K673" s="1349"/>
      <c r="L673" s="1349"/>
      <c r="M673" s="1349"/>
      <c r="N673" s="1349"/>
      <c r="O673" s="1349"/>
      <c r="P673" s="1349"/>
      <c r="Q673" s="1349"/>
      <c r="R673" s="1349"/>
      <c r="S673" s="1349"/>
      <c r="T673" s="1349"/>
      <c r="U673" s="1349"/>
      <c r="V673" s="1349"/>
      <c r="W673" s="1349"/>
      <c r="X673" s="1349"/>
      <c r="Y673" s="1349"/>
      <c r="Z673" s="1349"/>
    </row>
    <row r="674" spans="1:26">
      <c r="A674" s="1413"/>
      <c r="B674" s="1349"/>
      <c r="C674" s="1349"/>
      <c r="D674" s="1349"/>
      <c r="E674" s="1349"/>
      <c r="F674" s="1349"/>
      <c r="G674" s="1349"/>
      <c r="H674" s="1349"/>
      <c r="I674" s="1349"/>
      <c r="J674" s="1349"/>
      <c r="K674" s="1349"/>
      <c r="L674" s="1349"/>
      <c r="M674" s="1349"/>
      <c r="N674" s="1349"/>
      <c r="O674" s="1349"/>
      <c r="P674" s="1349"/>
      <c r="Q674" s="1349"/>
      <c r="R674" s="1349"/>
      <c r="S674" s="1349"/>
      <c r="T674" s="1349"/>
      <c r="U674" s="1349"/>
      <c r="V674" s="1349"/>
      <c r="W674" s="1349"/>
      <c r="X674" s="1349"/>
      <c r="Y674" s="1349"/>
      <c r="Z674" s="1349"/>
    </row>
    <row r="675" spans="1:26">
      <c r="A675" s="1413"/>
      <c r="B675" s="1349"/>
      <c r="C675" s="1349"/>
      <c r="D675" s="1349"/>
      <c r="E675" s="1349"/>
      <c r="F675" s="1349"/>
      <c r="G675" s="1349"/>
      <c r="H675" s="1349"/>
      <c r="I675" s="1349"/>
      <c r="J675" s="1349"/>
      <c r="K675" s="1349"/>
      <c r="L675" s="1349"/>
      <c r="M675" s="1349"/>
      <c r="N675" s="1349"/>
      <c r="O675" s="1349"/>
      <c r="P675" s="1349"/>
      <c r="Q675" s="1349"/>
      <c r="R675" s="1349"/>
      <c r="S675" s="1349"/>
      <c r="T675" s="1349"/>
      <c r="U675" s="1349"/>
      <c r="V675" s="1349"/>
      <c r="W675" s="1349"/>
      <c r="X675" s="1349"/>
      <c r="Y675" s="1349"/>
      <c r="Z675" s="1349"/>
    </row>
    <row r="676" spans="1:26">
      <c r="A676" s="1413"/>
      <c r="B676" s="1349"/>
      <c r="C676" s="1349"/>
      <c r="D676" s="1349"/>
      <c r="E676" s="1349"/>
      <c r="F676" s="1349"/>
      <c r="G676" s="1349"/>
      <c r="H676" s="1349"/>
      <c r="I676" s="1349"/>
      <c r="J676" s="1349"/>
      <c r="K676" s="1349"/>
      <c r="L676" s="1349"/>
      <c r="M676" s="1349"/>
      <c r="N676" s="1349"/>
      <c r="O676" s="1349"/>
      <c r="P676" s="1349"/>
      <c r="Q676" s="1349"/>
      <c r="R676" s="1349"/>
      <c r="S676" s="1349"/>
      <c r="T676" s="1349"/>
      <c r="U676" s="1349"/>
      <c r="V676" s="1349"/>
      <c r="W676" s="1349"/>
      <c r="X676" s="1349"/>
      <c r="Y676" s="1349"/>
      <c r="Z676" s="1349"/>
    </row>
    <row r="677" spans="1:26">
      <c r="A677" s="1413"/>
      <c r="B677" s="1349"/>
      <c r="C677" s="1349"/>
      <c r="D677" s="1349"/>
      <c r="E677" s="1349"/>
      <c r="F677" s="1349"/>
      <c r="G677" s="1349"/>
      <c r="H677" s="1349"/>
      <c r="I677" s="1349"/>
      <c r="J677" s="1349"/>
      <c r="K677" s="1349"/>
      <c r="L677" s="1349"/>
      <c r="M677" s="1349"/>
      <c r="N677" s="1349"/>
      <c r="O677" s="1349"/>
      <c r="P677" s="1349"/>
      <c r="Q677" s="1349"/>
      <c r="R677" s="1349"/>
      <c r="S677" s="1349"/>
      <c r="T677" s="1349"/>
      <c r="U677" s="1349"/>
      <c r="V677" s="1349"/>
      <c r="W677" s="1349"/>
      <c r="X677" s="1349"/>
      <c r="Y677" s="1349"/>
      <c r="Z677" s="1349"/>
    </row>
    <row r="678" spans="1:26">
      <c r="A678" s="1413"/>
      <c r="B678" s="1349"/>
      <c r="C678" s="1349"/>
      <c r="D678" s="1349"/>
      <c r="E678" s="1349"/>
      <c r="F678" s="1349"/>
      <c r="G678" s="1349"/>
      <c r="H678" s="1349"/>
      <c r="I678" s="1349"/>
      <c r="J678" s="1349"/>
      <c r="K678" s="1349"/>
      <c r="L678" s="1349"/>
      <c r="M678" s="1349"/>
      <c r="N678" s="1349"/>
      <c r="O678" s="1349"/>
      <c r="P678" s="1349"/>
      <c r="Q678" s="1349"/>
      <c r="R678" s="1349"/>
      <c r="S678" s="1349"/>
      <c r="T678" s="1349"/>
      <c r="U678" s="1349"/>
      <c r="V678" s="1349"/>
      <c r="W678" s="1349"/>
      <c r="X678" s="1349"/>
      <c r="Y678" s="1349"/>
      <c r="Z678" s="1349"/>
    </row>
    <row r="679" spans="1:26">
      <c r="A679" s="1413"/>
      <c r="B679" s="1349"/>
      <c r="C679" s="1349"/>
      <c r="D679" s="1349"/>
      <c r="E679" s="1349"/>
      <c r="F679" s="1349"/>
      <c r="G679" s="1349"/>
      <c r="H679" s="1349"/>
      <c r="I679" s="1349"/>
      <c r="J679" s="1349"/>
      <c r="K679" s="1349"/>
      <c r="L679" s="1349"/>
      <c r="M679" s="1349"/>
      <c r="N679" s="1349"/>
      <c r="O679" s="1349"/>
      <c r="P679" s="1349"/>
      <c r="Q679" s="1349"/>
      <c r="R679" s="1349"/>
      <c r="S679" s="1349"/>
      <c r="T679" s="1349"/>
      <c r="U679" s="1349"/>
      <c r="V679" s="1349"/>
      <c r="W679" s="1349"/>
      <c r="X679" s="1349"/>
      <c r="Y679" s="1349"/>
      <c r="Z679" s="1349"/>
    </row>
    <row r="680" spans="1:26">
      <c r="A680" s="1413"/>
      <c r="B680" s="1349"/>
      <c r="C680" s="1349"/>
      <c r="D680" s="1349"/>
      <c r="E680" s="1349"/>
      <c r="F680" s="1349"/>
      <c r="G680" s="1349"/>
      <c r="H680" s="1349"/>
      <c r="I680" s="1349"/>
      <c r="J680" s="1349"/>
      <c r="K680" s="1349"/>
      <c r="L680" s="1349"/>
      <c r="M680" s="1349"/>
      <c r="N680" s="1349"/>
      <c r="O680" s="1349"/>
      <c r="P680" s="1349"/>
      <c r="Q680" s="1349"/>
      <c r="R680" s="1349"/>
      <c r="S680" s="1349"/>
      <c r="T680" s="1349"/>
      <c r="U680" s="1349"/>
      <c r="V680" s="1349"/>
      <c r="W680" s="1349"/>
      <c r="X680" s="1349"/>
      <c r="Y680" s="1349"/>
      <c r="Z680" s="1349"/>
    </row>
    <row r="681" spans="1:26">
      <c r="A681" s="1413"/>
      <c r="B681" s="1349"/>
      <c r="C681" s="1349"/>
      <c r="D681" s="1349"/>
      <c r="E681" s="1349"/>
      <c r="F681" s="1349"/>
      <c r="G681" s="1349"/>
      <c r="H681" s="1349"/>
      <c r="I681" s="1349"/>
      <c r="J681" s="1349"/>
      <c r="K681" s="1349"/>
      <c r="L681" s="1349"/>
      <c r="M681" s="1349"/>
      <c r="N681" s="1349"/>
      <c r="O681" s="1349"/>
      <c r="P681" s="1349"/>
      <c r="Q681" s="1349"/>
      <c r="R681" s="1349"/>
      <c r="S681" s="1349"/>
      <c r="T681" s="1349"/>
      <c r="U681" s="1349"/>
      <c r="V681" s="1349"/>
      <c r="W681" s="1349"/>
      <c r="X681" s="1349"/>
      <c r="Y681" s="1349"/>
      <c r="Z681" s="1349"/>
    </row>
    <row r="682" spans="1:26">
      <c r="A682" s="1413"/>
      <c r="B682" s="1349"/>
      <c r="C682" s="1349"/>
      <c r="D682" s="1349"/>
      <c r="E682" s="1349"/>
      <c r="F682" s="1349"/>
      <c r="G682" s="1349"/>
      <c r="H682" s="1349"/>
      <c r="I682" s="1349"/>
      <c r="J682" s="1349"/>
      <c r="K682" s="1349"/>
      <c r="L682" s="1349"/>
      <c r="M682" s="1349"/>
      <c r="N682" s="1349"/>
      <c r="O682" s="1349"/>
      <c r="P682" s="1349"/>
      <c r="Q682" s="1349"/>
      <c r="R682" s="1349"/>
      <c r="S682" s="1349"/>
      <c r="T682" s="1349"/>
      <c r="U682" s="1349"/>
      <c r="V682" s="1349"/>
      <c r="W682" s="1349"/>
      <c r="X682" s="1349"/>
      <c r="Y682" s="1349"/>
      <c r="Z682" s="1349"/>
    </row>
    <row r="683" spans="1:26">
      <c r="A683" s="1414"/>
      <c r="B683" s="1415"/>
      <c r="C683" s="1415"/>
      <c r="D683" s="1415"/>
      <c r="E683" s="1415"/>
      <c r="F683" s="1415"/>
      <c r="G683" s="1415"/>
      <c r="H683" s="1415"/>
      <c r="I683" s="1415"/>
      <c r="J683" s="1415"/>
      <c r="K683" s="1415"/>
      <c r="L683" s="1415"/>
      <c r="M683" s="1415"/>
      <c r="N683" s="1415"/>
      <c r="O683" s="1415"/>
      <c r="P683" s="1415"/>
      <c r="Q683" s="1415"/>
      <c r="R683" s="1415"/>
      <c r="S683" s="1415"/>
      <c r="T683" s="1415"/>
      <c r="U683" s="1415"/>
      <c r="V683" s="1415"/>
      <c r="W683" s="1415"/>
      <c r="X683" s="1415"/>
      <c r="Y683" s="1415"/>
      <c r="Z683" s="1415"/>
    </row>
    <row r="684" spans="1:26">
      <c r="A684" s="1416"/>
      <c r="B684" s="1416"/>
      <c r="C684" s="1416"/>
      <c r="D684" s="1416"/>
      <c r="E684" s="1416"/>
      <c r="F684" s="1416"/>
      <c r="G684" s="1416"/>
      <c r="H684" s="1416"/>
      <c r="I684" s="1416"/>
      <c r="J684" s="1416"/>
      <c r="K684" s="1416"/>
      <c r="L684" s="1416"/>
      <c r="M684" s="1416"/>
      <c r="N684" s="1416"/>
      <c r="O684" s="1416"/>
      <c r="P684" s="1416"/>
      <c r="Q684" s="1416"/>
      <c r="R684" s="1416"/>
      <c r="S684" s="1416"/>
      <c r="T684" s="1416"/>
      <c r="U684" s="1416"/>
      <c r="V684" s="1416"/>
      <c r="W684" s="1416"/>
      <c r="X684" s="1416"/>
      <c r="Y684" s="1416"/>
      <c r="Z684" s="1417"/>
    </row>
    <row r="685" spans="1:26">
      <c r="A685" s="1320" t="s">
        <v>330</v>
      </c>
      <c r="B685" s="1321"/>
      <c r="C685" s="1321"/>
      <c r="D685" s="1321"/>
      <c r="E685" s="1321"/>
      <c r="F685" s="1321"/>
      <c r="G685" s="1321"/>
      <c r="H685" s="1321"/>
      <c r="I685" s="1321"/>
      <c r="J685" s="1321"/>
      <c r="K685" s="1321"/>
      <c r="L685" s="1321"/>
      <c r="M685" s="1321"/>
      <c r="N685" s="1321"/>
      <c r="O685" s="1321"/>
      <c r="P685" s="1321"/>
      <c r="Q685" s="1321"/>
      <c r="R685" s="1321"/>
      <c r="S685" s="1321"/>
      <c r="T685" s="1321"/>
      <c r="U685" s="1321"/>
      <c r="V685" s="1321"/>
      <c r="W685" s="1321"/>
      <c r="X685" s="1321"/>
      <c r="Y685" s="1321"/>
      <c r="Z685" s="1321"/>
    </row>
    <row r="686" spans="1:26">
      <c r="A686" s="1418"/>
      <c r="B686" s="1419"/>
      <c r="C686" s="1419"/>
      <c r="D686" s="1419"/>
      <c r="E686" s="1419"/>
      <c r="F686" s="1419"/>
      <c r="G686" s="1419"/>
      <c r="H686" s="1419"/>
      <c r="I686" s="1419"/>
      <c r="J686" s="1419"/>
      <c r="K686" s="1419"/>
      <c r="L686" s="1419"/>
      <c r="M686" s="1419"/>
      <c r="N686" s="1419"/>
      <c r="O686" s="1419"/>
      <c r="P686" s="1419"/>
      <c r="Q686" s="1419"/>
      <c r="R686" s="1419"/>
      <c r="S686" s="1419"/>
      <c r="T686" s="1419"/>
      <c r="U686" s="1419"/>
      <c r="V686" s="1419"/>
      <c r="W686" s="1419"/>
      <c r="X686" s="1419"/>
      <c r="Y686" s="1419"/>
      <c r="Z686" s="1419"/>
    </row>
    <row r="687" spans="1:26">
      <c r="A687" s="1420"/>
      <c r="B687" s="1421"/>
      <c r="C687" s="1421"/>
      <c r="D687" s="1421"/>
      <c r="E687" s="1421"/>
      <c r="F687" s="1421"/>
      <c r="G687" s="1421"/>
      <c r="H687" s="1421"/>
      <c r="I687" s="1421"/>
      <c r="J687" s="1421"/>
      <c r="K687" s="1421"/>
      <c r="L687" s="1421"/>
      <c r="M687" s="1421"/>
      <c r="N687" s="1421"/>
      <c r="O687" s="1421"/>
      <c r="P687" s="1421"/>
      <c r="Q687" s="1421"/>
      <c r="R687" s="1421"/>
      <c r="S687" s="1421"/>
      <c r="T687" s="1421"/>
      <c r="U687" s="1421"/>
      <c r="V687" s="1421"/>
      <c r="W687" s="1421"/>
      <c r="X687" s="1421"/>
      <c r="Y687" s="1421"/>
      <c r="Z687" s="1421"/>
    </row>
    <row r="688" spans="1:26">
      <c r="A688" s="1422"/>
      <c r="B688" s="1423"/>
      <c r="C688" s="1423"/>
      <c r="D688" s="1423"/>
      <c r="E688" s="1423"/>
      <c r="F688" s="1423"/>
      <c r="G688" s="1423"/>
      <c r="H688" s="1423"/>
      <c r="I688" s="1423"/>
      <c r="J688" s="1423"/>
      <c r="K688" s="1423"/>
      <c r="L688" s="1423"/>
      <c r="M688" s="1423"/>
      <c r="N688" s="1423"/>
      <c r="O688" s="1423"/>
      <c r="P688" s="1423"/>
      <c r="Q688" s="1423"/>
      <c r="R688" s="1423"/>
      <c r="S688" s="1423"/>
      <c r="T688" s="1423"/>
      <c r="U688" s="1423"/>
      <c r="V688" s="1423"/>
      <c r="W688" s="1423"/>
      <c r="X688" s="1423"/>
      <c r="Y688" s="1423"/>
      <c r="Z688" s="1423"/>
    </row>
    <row r="689" spans="1:26">
      <c r="A689" s="1424"/>
      <c r="B689" s="1425"/>
      <c r="C689" s="1425"/>
      <c r="D689" s="1425"/>
      <c r="E689" s="1425"/>
      <c r="F689" s="1425"/>
      <c r="G689" s="1425"/>
      <c r="H689" s="1425"/>
      <c r="I689" s="1425"/>
      <c r="J689" s="1425"/>
      <c r="K689" s="1425"/>
      <c r="L689" s="1425"/>
      <c r="M689" s="1425"/>
      <c r="N689" s="1425"/>
      <c r="O689" s="1425"/>
      <c r="P689" s="1425"/>
      <c r="Q689" s="1425"/>
      <c r="R689" s="1425"/>
      <c r="S689" s="1425"/>
      <c r="T689" s="1425"/>
      <c r="U689" s="1425"/>
      <c r="V689" s="1425"/>
      <c r="W689" s="1425"/>
      <c r="X689" s="1425"/>
      <c r="Y689" s="1425"/>
      <c r="Z689" s="1426"/>
    </row>
    <row r="690" spans="1:26">
      <c r="A690" s="1427"/>
      <c r="B690" s="1428" t="s">
        <v>331</v>
      </c>
      <c r="C690" s="1428"/>
      <c r="D690" s="1428"/>
      <c r="E690" s="1428"/>
      <c r="F690" s="1428"/>
      <c r="G690" s="1428"/>
      <c r="H690" s="1429"/>
      <c r="I690" s="1429"/>
      <c r="J690" s="1429"/>
      <c r="K690" s="1428" t="s">
        <v>332</v>
      </c>
      <c r="L690" s="1428"/>
      <c r="M690" s="1428"/>
      <c r="N690" s="1428"/>
      <c r="O690" s="1428"/>
      <c r="P690" s="1428"/>
      <c r="Q690" s="1428"/>
      <c r="R690" s="1429"/>
      <c r="S690" s="1429"/>
      <c r="T690" s="1428"/>
      <c r="U690" s="1428"/>
      <c r="V690" s="1428"/>
      <c r="W690" s="1428"/>
      <c r="X690" s="1428"/>
      <c r="Y690" s="1428"/>
      <c r="Z690" s="1428"/>
    </row>
    <row r="691" spans="1:26">
      <c r="A691" s="1427"/>
      <c r="B691" s="1430"/>
      <c r="C691" s="1429"/>
      <c r="D691" s="1429"/>
      <c r="E691" s="1429"/>
      <c r="F691" s="1429"/>
      <c r="G691" s="1429"/>
      <c r="H691" s="1429"/>
      <c r="I691" s="1429"/>
      <c r="J691" s="1429"/>
      <c r="K691" s="1430"/>
      <c r="L691" s="1430"/>
      <c r="M691" s="1429"/>
      <c r="N691" s="1429"/>
      <c r="O691" s="1429"/>
      <c r="P691" s="1429"/>
      <c r="Q691" s="1429"/>
      <c r="R691" s="1429"/>
      <c r="S691" s="1429"/>
      <c r="T691" s="1430"/>
      <c r="U691" s="1430"/>
      <c r="V691" s="1430"/>
      <c r="W691" s="1429"/>
      <c r="X691" s="1429"/>
      <c r="Y691" s="1429"/>
      <c r="Z691" s="1429"/>
    </row>
    <row r="692" spans="1:26">
      <c r="A692" s="1427"/>
      <c r="B692" s="1430"/>
      <c r="C692" s="1429"/>
      <c r="D692" s="1429"/>
      <c r="E692" s="1429"/>
      <c r="F692" s="1429"/>
      <c r="G692" s="1429"/>
      <c r="H692" s="1429"/>
      <c r="I692" s="1429"/>
      <c r="J692" s="1429"/>
      <c r="K692" s="1430"/>
      <c r="L692" s="1430"/>
      <c r="M692" s="1429"/>
      <c r="N692" s="1429"/>
      <c r="O692" s="1429"/>
      <c r="P692" s="1429"/>
      <c r="Q692" s="1429"/>
      <c r="R692" s="1429"/>
      <c r="S692" s="1429"/>
      <c r="T692" s="1430"/>
      <c r="U692" s="1430"/>
      <c r="V692" s="1430"/>
      <c r="W692" s="1429"/>
      <c r="X692" s="1429"/>
      <c r="Y692" s="1429"/>
      <c r="Z692" s="1429"/>
    </row>
    <row r="693" spans="1:26">
      <c r="A693" s="1427"/>
      <c r="B693" s="1430"/>
      <c r="C693" s="1429"/>
      <c r="D693" s="1429"/>
      <c r="E693" s="1429"/>
      <c r="F693" s="1429"/>
      <c r="G693" s="1429"/>
      <c r="H693" s="1429"/>
      <c r="I693" s="1429"/>
      <c r="J693" s="1429"/>
      <c r="K693" s="1430"/>
      <c r="L693" s="1430"/>
      <c r="M693" s="1429"/>
      <c r="N693" s="1429"/>
      <c r="O693" s="1429"/>
      <c r="P693" s="1429"/>
      <c r="Q693" s="1429"/>
      <c r="R693" s="1429"/>
      <c r="S693" s="1429"/>
      <c r="T693" s="1430"/>
      <c r="U693" s="1430"/>
      <c r="V693" s="1430"/>
      <c r="W693" s="1429"/>
      <c r="X693" s="1429"/>
      <c r="Y693" s="1429"/>
      <c r="Z693" s="1429"/>
    </row>
    <row r="694" spans="1:26">
      <c r="A694" s="1431"/>
      <c r="B694" s="1432" t="s">
        <v>333</v>
      </c>
      <c r="C694" s="1433"/>
      <c r="D694" s="1433"/>
      <c r="E694" s="1433"/>
      <c r="F694" s="1433"/>
      <c r="G694" s="1433"/>
      <c r="H694" s="1433"/>
      <c r="I694" s="1434"/>
      <c r="J694" s="1435"/>
      <c r="K694" s="1432" t="s">
        <v>333</v>
      </c>
      <c r="L694" s="1436"/>
      <c r="M694" s="1433"/>
      <c r="N694" s="1433"/>
      <c r="O694" s="1433"/>
      <c r="P694" s="1433"/>
      <c r="Q694" s="1433"/>
      <c r="R694" s="1433"/>
      <c r="S694" s="1435"/>
      <c r="T694" s="1437"/>
      <c r="U694" s="1438"/>
      <c r="V694" s="1438"/>
      <c r="W694" s="1439"/>
      <c r="X694" s="1439"/>
      <c r="Y694" s="1439"/>
      <c r="Z694" s="1439"/>
    </row>
    <row r="695" spans="1:26">
      <c r="A695" s="1431"/>
      <c r="B695" s="1437" t="str">
        <f>CONCATENATE("Nombre: ",F631)</f>
        <v xml:space="preserve">Nombre: </v>
      </c>
      <c r="C695" s="1439"/>
      <c r="D695" s="1439"/>
      <c r="E695" s="1439"/>
      <c r="F695" s="1439"/>
      <c r="G695" s="1439"/>
      <c r="H695" s="1439"/>
      <c r="I695" s="1435"/>
      <c r="J695" s="1435"/>
      <c r="K695" s="1437" t="s">
        <v>334</v>
      </c>
      <c r="L695" s="1438"/>
      <c r="M695" s="1439"/>
      <c r="N695" s="1439"/>
      <c r="O695" s="1439"/>
      <c r="P695" s="1439"/>
      <c r="Q695" s="1439"/>
      <c r="R695" s="1439"/>
      <c r="S695" s="1435"/>
      <c r="T695" s="1437"/>
      <c r="U695" s="1438"/>
      <c r="V695" s="1438"/>
      <c r="W695" s="1439"/>
      <c r="X695" s="1439"/>
      <c r="Y695" s="1439"/>
      <c r="Z695" s="1439"/>
    </row>
    <row r="696" spans="1:26">
      <c r="A696" s="1440"/>
      <c r="B696" s="1432" t="str">
        <f>CONCATENATE("Rep. Legal: ",U631)</f>
        <v xml:space="preserve">Rep. Legal: </v>
      </c>
      <c r="C696" s="1432"/>
      <c r="D696" s="1432"/>
      <c r="E696" s="1432"/>
      <c r="F696" s="1432"/>
      <c r="G696" s="1432"/>
      <c r="H696" s="1432"/>
      <c r="I696" s="1441"/>
      <c r="J696" s="1434"/>
      <c r="K696" s="1432">
        <f>+U632</f>
        <v>0</v>
      </c>
      <c r="L696" s="1436"/>
      <c r="M696" s="1436"/>
      <c r="N696" s="1436"/>
      <c r="O696" s="1436"/>
      <c r="P696" s="1436"/>
      <c r="Q696" s="1436"/>
      <c r="R696" s="1436"/>
      <c r="S696" s="1442"/>
      <c r="T696" s="1432"/>
      <c r="U696" s="1432"/>
      <c r="V696" s="1432"/>
      <c r="W696" s="1432"/>
      <c r="X696" s="1432"/>
      <c r="Y696" s="1432"/>
      <c r="Z696" s="1432"/>
    </row>
    <row r="697" spans="1:26">
      <c r="A697" s="1295"/>
      <c r="B697" s="1295"/>
      <c r="C697" s="1295"/>
      <c r="D697" s="1295"/>
      <c r="E697" s="1295"/>
      <c r="F697" s="1297" t="s">
        <v>336</v>
      </c>
      <c r="G697" s="1297"/>
      <c r="H697" s="1297"/>
      <c r="I697" s="1297"/>
      <c r="J697" s="1297"/>
      <c r="K697" s="1297"/>
      <c r="L697" s="1297"/>
      <c r="M697" s="1297"/>
      <c r="N697" s="1297"/>
      <c r="O697" s="1297"/>
      <c r="P697" s="1297"/>
      <c r="Q697" s="1297"/>
      <c r="R697" s="1297"/>
      <c r="S697" s="1297"/>
      <c r="T697" s="1297"/>
      <c r="U697" s="1297"/>
      <c r="V697" s="1297"/>
      <c r="W697" s="1298"/>
      <c r="X697" s="1299" t="s">
        <v>292</v>
      </c>
      <c r="Y697" s="1299"/>
      <c r="Z697" s="1299"/>
    </row>
    <row r="698" spans="1:26">
      <c r="A698" s="1295"/>
      <c r="B698" s="1295"/>
      <c r="C698" s="1295"/>
      <c r="D698" s="1295"/>
      <c r="E698" s="1295"/>
      <c r="F698" s="1302"/>
      <c r="G698" s="1302"/>
      <c r="H698" s="1302"/>
      <c r="I698" s="1302"/>
      <c r="J698" s="1302"/>
      <c r="K698" s="1302"/>
      <c r="L698" s="1302"/>
      <c r="M698" s="1302"/>
      <c r="N698" s="1302"/>
      <c r="O698" s="1302"/>
      <c r="P698" s="1302"/>
      <c r="Q698" s="1302"/>
      <c r="R698" s="1302"/>
      <c r="S698" s="1302"/>
      <c r="T698" s="1302"/>
      <c r="U698" s="1302"/>
      <c r="V698" s="1302"/>
      <c r="W698" s="1303"/>
      <c r="X698" s="1299"/>
      <c r="Y698" s="1299"/>
      <c r="Z698" s="1299"/>
    </row>
    <row r="699" spans="1:26">
      <c r="A699" s="1295"/>
      <c r="B699" s="1295"/>
      <c r="C699" s="1295"/>
      <c r="D699" s="1295"/>
      <c r="E699" s="1295"/>
      <c r="F699" s="1302"/>
      <c r="G699" s="1302"/>
      <c r="H699" s="1302"/>
      <c r="I699" s="1302"/>
      <c r="J699" s="1302"/>
      <c r="K699" s="1302"/>
      <c r="L699" s="1302"/>
      <c r="M699" s="1302"/>
      <c r="N699" s="1302"/>
      <c r="O699" s="1302"/>
      <c r="P699" s="1302"/>
      <c r="Q699" s="1302"/>
      <c r="R699" s="1302"/>
      <c r="S699" s="1302"/>
      <c r="T699" s="1302"/>
      <c r="U699" s="1302"/>
      <c r="V699" s="1302"/>
      <c r="W699" s="1303"/>
      <c r="X699" s="1299" t="s">
        <v>293</v>
      </c>
      <c r="Y699" s="1299"/>
      <c r="Z699" s="1299"/>
    </row>
    <row r="700" spans="1:26">
      <c r="A700" s="1295"/>
      <c r="B700" s="1295"/>
      <c r="C700" s="1295"/>
      <c r="D700" s="1295"/>
      <c r="E700" s="1295"/>
      <c r="F700" s="1305"/>
      <c r="G700" s="1305"/>
      <c r="H700" s="1305"/>
      <c r="I700" s="1305"/>
      <c r="J700" s="1305"/>
      <c r="K700" s="1305"/>
      <c r="L700" s="1305"/>
      <c r="M700" s="1305"/>
      <c r="N700" s="1305"/>
      <c r="O700" s="1305"/>
      <c r="P700" s="1305"/>
      <c r="Q700" s="1305"/>
      <c r="R700" s="1305"/>
      <c r="S700" s="1305"/>
      <c r="T700" s="1305"/>
      <c r="U700" s="1305"/>
      <c r="V700" s="1305"/>
      <c r="W700" s="1306"/>
      <c r="X700" s="1299"/>
      <c r="Y700" s="1299"/>
      <c r="Z700" s="1299"/>
    </row>
    <row r="701" spans="1:26">
      <c r="A701" s="1295"/>
      <c r="B701" s="1295"/>
      <c r="C701" s="1295"/>
      <c r="D701" s="1295"/>
      <c r="E701" s="1295"/>
      <c r="F701" s="1308"/>
      <c r="G701" s="1308"/>
      <c r="H701" s="1308"/>
      <c r="I701" s="1308"/>
      <c r="J701" s="1308"/>
      <c r="K701" s="1308"/>
      <c r="L701" s="1308"/>
      <c r="M701" s="1308"/>
      <c r="N701" s="1308"/>
      <c r="O701" s="1308"/>
      <c r="P701" s="1308"/>
      <c r="Q701" s="1308"/>
      <c r="R701" s="1308"/>
      <c r="S701" s="1308"/>
      <c r="T701" s="1308"/>
      <c r="U701" s="1309"/>
      <c r="V701" s="1309"/>
      <c r="W701" s="1309"/>
      <c r="X701" s="1309"/>
      <c r="Y701" s="1308"/>
      <c r="Z701" s="1308"/>
    </row>
    <row r="702" spans="1:26" ht="15.6">
      <c r="A702" s="1295"/>
      <c r="B702" s="1295"/>
      <c r="C702" s="1295"/>
      <c r="D702" s="1295"/>
      <c r="E702" s="1295"/>
      <c r="F702" s="1571"/>
      <c r="G702" s="1311"/>
      <c r="H702" s="1311"/>
      <c r="I702" s="1311"/>
      <c r="J702" s="1311"/>
      <c r="K702" s="1311"/>
      <c r="L702" s="1311"/>
      <c r="M702" s="1311"/>
      <c r="N702" s="1311"/>
      <c r="O702" s="1311"/>
      <c r="P702" s="1311"/>
      <c r="Q702" s="1311"/>
      <c r="R702" s="1311"/>
      <c r="S702" s="1312"/>
      <c r="T702" s="1313" t="s">
        <v>294</v>
      </c>
      <c r="U702" s="1313"/>
      <c r="V702" s="1314"/>
      <c r="W702" s="1315"/>
      <c r="X702" s="1315"/>
      <c r="Y702" s="1315"/>
      <c r="Z702" s="1316"/>
    </row>
    <row r="703" spans="1:26">
      <c r="A703" s="1295"/>
      <c r="B703" s="1295"/>
      <c r="C703" s="1295"/>
      <c r="D703" s="1295"/>
      <c r="E703" s="1295"/>
      <c r="F703" s="1308"/>
      <c r="G703" s="1308"/>
      <c r="H703" s="1308"/>
      <c r="I703" s="1308"/>
      <c r="J703" s="1308"/>
      <c r="K703" s="1308"/>
      <c r="L703" s="1308"/>
      <c r="M703" s="1308"/>
      <c r="N703" s="1308"/>
      <c r="O703" s="1308"/>
      <c r="P703" s="1308"/>
      <c r="Q703" s="1308"/>
      <c r="R703" s="1308"/>
      <c r="S703" s="1308"/>
      <c r="T703" s="1308"/>
      <c r="U703" s="1309"/>
      <c r="V703" s="1309"/>
      <c r="W703" s="1309"/>
      <c r="X703" s="1309"/>
      <c r="Y703" s="1308"/>
      <c r="Z703" s="1308"/>
    </row>
    <row r="704" spans="1:26">
      <c r="A704" s="1320" t="s">
        <v>295</v>
      </c>
      <c r="B704" s="1321"/>
      <c r="C704" s="1321"/>
      <c r="D704" s="1321"/>
      <c r="E704" s="1321"/>
      <c r="F704" s="1321"/>
      <c r="G704" s="1321"/>
      <c r="H704" s="1321"/>
      <c r="I704" s="1321"/>
      <c r="J704" s="1321"/>
      <c r="K704" s="1321"/>
      <c r="L704" s="1321"/>
      <c r="M704" s="1321"/>
      <c r="N704" s="1321"/>
      <c r="O704" s="1321"/>
      <c r="P704" s="1321"/>
      <c r="Q704" s="1321"/>
      <c r="R704" s="1321"/>
      <c r="S704" s="1321"/>
      <c r="T704" s="1321"/>
      <c r="U704" s="1321"/>
      <c r="V704" s="1321"/>
      <c r="W704" s="1321"/>
      <c r="X704" s="1321"/>
      <c r="Y704" s="1321"/>
      <c r="Z704" s="1322"/>
    </row>
    <row r="705" spans="1:26">
      <c r="A705" s="1323" t="s">
        <v>296</v>
      </c>
      <c r="B705" s="1323"/>
      <c r="C705" s="1323"/>
      <c r="D705" s="1323"/>
      <c r="E705" s="1323"/>
      <c r="F705" s="1324"/>
      <c r="G705" s="1324"/>
      <c r="H705" s="1324"/>
      <c r="I705" s="1324"/>
      <c r="J705" s="1324"/>
      <c r="K705" s="1324"/>
      <c r="L705" s="1325" t="s">
        <v>297</v>
      </c>
      <c r="M705" s="1325"/>
      <c r="N705" s="1325"/>
      <c r="O705" s="1326"/>
      <c r="P705" s="1327"/>
      <c r="Q705" s="1327"/>
      <c r="R705" s="1327"/>
      <c r="S705" s="1327"/>
      <c r="T705" s="1325" t="s">
        <v>298</v>
      </c>
      <c r="U705" s="1325"/>
      <c r="V705" s="1325"/>
      <c r="W705" s="1325"/>
      <c r="X705" s="1328"/>
      <c r="Y705" s="1329"/>
      <c r="Z705" s="1330"/>
    </row>
    <row r="706" spans="1:26">
      <c r="A706" s="1331" t="s">
        <v>299</v>
      </c>
      <c r="B706" s="1332"/>
      <c r="C706" s="1332"/>
      <c r="D706" s="1332"/>
      <c r="E706" s="1333"/>
      <c r="F706" s="1334" t="s">
        <v>343</v>
      </c>
      <c r="G706" s="1335"/>
      <c r="H706" s="1335"/>
      <c r="I706" s="1335"/>
      <c r="J706" s="1335"/>
      <c r="K706" s="1335"/>
      <c r="L706" s="1335"/>
      <c r="M706" s="1335"/>
      <c r="N706" s="1335"/>
      <c r="O706" s="1335"/>
      <c r="P706" s="1335"/>
      <c r="Q706" s="1335"/>
      <c r="R706" s="1335"/>
      <c r="S706" s="1335"/>
      <c r="T706" s="1335"/>
      <c r="U706" s="1335"/>
      <c r="V706" s="1335"/>
      <c r="W706" s="1335"/>
      <c r="X706" s="1335"/>
      <c r="Y706" s="1335"/>
      <c r="Z706" s="1336"/>
    </row>
    <row r="707" spans="1:26">
      <c r="A707" s="1337"/>
      <c r="B707" s="1338"/>
      <c r="C707" s="1338"/>
      <c r="D707" s="1338"/>
      <c r="E707" s="1339"/>
      <c r="F707" s="1340"/>
      <c r="G707" s="1341"/>
      <c r="H707" s="1341"/>
      <c r="I707" s="1341"/>
      <c r="J707" s="1341"/>
      <c r="K707" s="1341"/>
      <c r="L707" s="1341"/>
      <c r="M707" s="1341"/>
      <c r="N707" s="1341"/>
      <c r="O707" s="1341"/>
      <c r="P707" s="1341"/>
      <c r="Q707" s="1341"/>
      <c r="R707" s="1341"/>
      <c r="S707" s="1341"/>
      <c r="T707" s="1341"/>
      <c r="U707" s="1341"/>
      <c r="V707" s="1341"/>
      <c r="W707" s="1341"/>
      <c r="X707" s="1341"/>
      <c r="Y707" s="1341"/>
      <c r="Z707" s="1342"/>
    </row>
    <row r="708" spans="1:26">
      <c r="A708" s="1343" t="s">
        <v>301</v>
      </c>
      <c r="B708" s="1343"/>
      <c r="C708" s="1343"/>
      <c r="D708" s="1343"/>
      <c r="E708" s="1343"/>
      <c r="F708" s="1324"/>
      <c r="G708" s="1324"/>
      <c r="H708" s="1324"/>
      <c r="I708" s="1324"/>
      <c r="J708" s="1324"/>
      <c r="K708" s="1324"/>
      <c r="L708" s="1324"/>
      <c r="M708" s="1324"/>
      <c r="N708" s="1324"/>
      <c r="O708" s="1324"/>
      <c r="P708" s="1324"/>
      <c r="Q708" s="1324"/>
      <c r="R708" s="1324"/>
      <c r="S708" s="1344" t="s">
        <v>302</v>
      </c>
      <c r="T708" s="1345"/>
      <c r="U708" s="1346"/>
      <c r="V708" s="1347"/>
      <c r="W708" s="1347"/>
      <c r="X708" s="1347"/>
      <c r="Y708" s="1347"/>
      <c r="Z708" s="1348"/>
    </row>
    <row r="709" spans="1:26">
      <c r="A709" s="1343" t="s">
        <v>303</v>
      </c>
      <c r="B709" s="1343"/>
      <c r="C709" s="1343"/>
      <c r="D709" s="1343"/>
      <c r="E709" s="1343"/>
      <c r="F709" s="1324"/>
      <c r="G709" s="1324"/>
      <c r="H709" s="1324"/>
      <c r="I709" s="1324"/>
      <c r="J709" s="1324"/>
      <c r="K709" s="1324"/>
      <c r="L709" s="1324"/>
      <c r="M709" s="1324"/>
      <c r="N709" s="1324"/>
      <c r="O709" s="1324"/>
      <c r="P709" s="1324"/>
      <c r="Q709" s="1324"/>
      <c r="R709" s="1324"/>
      <c r="S709" s="1344" t="s">
        <v>304</v>
      </c>
      <c r="T709" s="1345"/>
      <c r="U709" s="1346"/>
      <c r="V709" s="1347"/>
      <c r="W709" s="1347"/>
      <c r="X709" s="1347"/>
      <c r="Y709" s="1347"/>
      <c r="Z709" s="1348"/>
    </row>
    <row r="710" spans="1:26">
      <c r="A710" s="1349"/>
      <c r="B710" s="1349"/>
      <c r="C710" s="1349"/>
      <c r="D710" s="1349"/>
      <c r="E710" s="1349"/>
      <c r="F710" s="1350"/>
      <c r="G710" s="1350"/>
      <c r="H710" s="1350"/>
      <c r="I710" s="1350"/>
      <c r="J710" s="1350"/>
      <c r="K710" s="1350"/>
      <c r="L710" s="1350"/>
      <c r="M710" s="1350"/>
      <c r="N710" s="1350"/>
      <c r="O710" s="1350"/>
      <c r="P710" s="1350"/>
      <c r="Q710" s="1350"/>
      <c r="R710" s="1350"/>
      <c r="S710" s="1350"/>
      <c r="T710" s="1350"/>
      <c r="U710" s="1350"/>
      <c r="V710" s="1350"/>
      <c r="W710" s="1350"/>
      <c r="X710" s="1350"/>
      <c r="Y710" s="1350"/>
      <c r="Z710" s="1351"/>
    </row>
    <row r="711" spans="1:26">
      <c r="A711" s="1320" t="s">
        <v>305</v>
      </c>
      <c r="B711" s="1321"/>
      <c r="C711" s="1321"/>
      <c r="D711" s="1321"/>
      <c r="E711" s="1321"/>
      <c r="F711" s="1321"/>
      <c r="G711" s="1321"/>
      <c r="H711" s="1321"/>
      <c r="I711" s="1321"/>
      <c r="J711" s="1321"/>
      <c r="K711" s="1321"/>
      <c r="L711" s="1321"/>
      <c r="M711" s="1321"/>
      <c r="N711" s="1321"/>
      <c r="O711" s="1321"/>
      <c r="P711" s="1321"/>
      <c r="Q711" s="1321"/>
      <c r="R711" s="1321"/>
      <c r="S711" s="1321"/>
      <c r="T711" s="1321"/>
      <c r="U711" s="1321"/>
      <c r="V711" s="1321"/>
      <c r="W711" s="1321"/>
      <c r="X711" s="1321"/>
      <c r="Y711" s="1321"/>
      <c r="Z711" s="1322"/>
    </row>
    <row r="712" spans="1:26">
      <c r="A712" s="1352" t="s">
        <v>306</v>
      </c>
      <c r="B712" s="1353"/>
      <c r="C712" s="1354"/>
      <c r="D712" s="1355" t="s">
        <v>69</v>
      </c>
      <c r="E712" s="1356"/>
      <c r="F712" s="1356"/>
      <c r="G712" s="1356"/>
      <c r="H712" s="1356"/>
      <c r="I712" s="1356"/>
      <c r="J712" s="1356"/>
      <c r="K712" s="1356"/>
      <c r="L712" s="1356"/>
      <c r="M712" s="1356"/>
      <c r="N712" s="1356"/>
      <c r="O712" s="1356"/>
      <c r="P712" s="1356"/>
      <c r="Q712" s="1356"/>
      <c r="R712" s="1356"/>
      <c r="S712" s="1356"/>
      <c r="T712" s="1356"/>
      <c r="U712" s="1356"/>
      <c r="V712" s="1356"/>
      <c r="W712" s="1356"/>
      <c r="X712" s="1356"/>
      <c r="Y712" s="1353"/>
      <c r="Z712" s="1357" t="s">
        <v>105</v>
      </c>
    </row>
    <row r="713" spans="1:26">
      <c r="A713" s="1358" t="s">
        <v>354</v>
      </c>
      <c r="B713" s="1359"/>
      <c r="C713" s="1360"/>
      <c r="D713" s="1361" t="s">
        <v>392</v>
      </c>
      <c r="E713" s="1359"/>
      <c r="F713" s="1359"/>
      <c r="G713" s="1359"/>
      <c r="H713" s="1359"/>
      <c r="I713" s="1359"/>
      <c r="J713" s="1359"/>
      <c r="K713" s="1359"/>
      <c r="L713" s="1359"/>
      <c r="M713" s="1359"/>
      <c r="N713" s="1359"/>
      <c r="O713" s="1359"/>
      <c r="P713" s="1359"/>
      <c r="Q713" s="1359"/>
      <c r="R713" s="1359"/>
      <c r="S713" s="1359"/>
      <c r="T713" s="1359"/>
      <c r="U713" s="1359"/>
      <c r="V713" s="1359"/>
      <c r="W713" s="1359"/>
      <c r="X713" s="1359"/>
      <c r="Y713" s="1360"/>
      <c r="Z713" s="1362" t="s">
        <v>172</v>
      </c>
    </row>
    <row r="714" spans="1:26">
      <c r="A714" s="1363"/>
      <c r="B714" s="1364"/>
      <c r="C714" s="1365"/>
      <c r="D714" s="1366"/>
      <c r="E714" s="1364"/>
      <c r="F714" s="1364"/>
      <c r="G714" s="1364"/>
      <c r="H714" s="1364"/>
      <c r="I714" s="1364"/>
      <c r="J714" s="1364"/>
      <c r="K714" s="1364"/>
      <c r="L714" s="1364"/>
      <c r="M714" s="1364"/>
      <c r="N714" s="1364"/>
      <c r="O714" s="1364"/>
      <c r="P714" s="1364"/>
      <c r="Q714" s="1364"/>
      <c r="R714" s="1364"/>
      <c r="S714" s="1364"/>
      <c r="T714" s="1364"/>
      <c r="U714" s="1364"/>
      <c r="V714" s="1364"/>
      <c r="W714" s="1364"/>
      <c r="X714" s="1364"/>
      <c r="Y714" s="1365"/>
      <c r="Z714" s="1367"/>
    </row>
    <row r="715" spans="1:26">
      <c r="A715" s="1350"/>
      <c r="B715" s="1350"/>
      <c r="C715" s="1350"/>
      <c r="D715" s="1350"/>
      <c r="E715" s="1350"/>
      <c r="F715" s="1350"/>
      <c r="G715" s="1350"/>
      <c r="H715" s="1350"/>
      <c r="I715" s="1350"/>
      <c r="J715" s="1350"/>
      <c r="K715" s="1350"/>
      <c r="L715" s="1350"/>
      <c r="M715" s="1350"/>
      <c r="N715" s="1350"/>
      <c r="O715" s="1350"/>
      <c r="P715" s="1350"/>
      <c r="Q715" s="1350"/>
      <c r="R715" s="1350"/>
      <c r="S715" s="1350"/>
      <c r="T715" s="1350"/>
      <c r="U715" s="1350"/>
      <c r="V715" s="1350"/>
      <c r="W715" s="1350"/>
      <c r="X715" s="1350"/>
      <c r="Y715" s="1350"/>
      <c r="Z715" s="1350"/>
    </row>
    <row r="716" spans="1:26">
      <c r="A716" s="1368" t="s">
        <v>309</v>
      </c>
      <c r="B716" s="1369"/>
      <c r="C716" s="1369"/>
      <c r="D716" s="1369"/>
      <c r="E716" s="1369"/>
      <c r="F716" s="1369"/>
      <c r="G716" s="1369"/>
      <c r="H716" s="1369"/>
      <c r="I716" s="1369"/>
      <c r="J716" s="1369"/>
      <c r="K716" s="1369"/>
      <c r="L716" s="1369"/>
      <c r="M716" s="1369"/>
      <c r="N716" s="1369"/>
      <c r="O716" s="1369"/>
      <c r="P716" s="1369"/>
      <c r="Q716" s="1369"/>
      <c r="R716" s="1369"/>
      <c r="S716" s="1369"/>
      <c r="T716" s="1369"/>
      <c r="U716" s="1369"/>
      <c r="V716" s="1369"/>
      <c r="W716" s="1369"/>
      <c r="X716" s="1369"/>
      <c r="Y716" s="1369"/>
      <c r="Z716" s="1369"/>
    </row>
    <row r="717" spans="1:26">
      <c r="A717" s="1370" t="s">
        <v>310</v>
      </c>
      <c r="B717" s="1371" t="s">
        <v>311</v>
      </c>
      <c r="C717" s="1372"/>
      <c r="D717" s="1372"/>
      <c r="E717" s="1372"/>
      <c r="F717" s="1372"/>
      <c r="G717" s="1372"/>
      <c r="H717" s="1372"/>
      <c r="I717" s="1372"/>
      <c r="J717" s="1373"/>
      <c r="K717" s="1374" t="s">
        <v>312</v>
      </c>
      <c r="L717" s="1374"/>
      <c r="M717" s="1374"/>
      <c r="N717" s="1374"/>
      <c r="O717" s="1374"/>
      <c r="P717" s="1374"/>
      <c r="Q717" s="1374"/>
      <c r="R717" s="1374"/>
      <c r="S717" s="1374"/>
      <c r="T717" s="1374"/>
      <c r="U717" s="1374"/>
      <c r="V717" s="1374"/>
      <c r="W717" s="1371" t="s">
        <v>313</v>
      </c>
      <c r="X717" s="1372"/>
      <c r="Y717" s="1373"/>
      <c r="Z717" s="1371" t="s">
        <v>314</v>
      </c>
    </row>
    <row r="718" spans="1:26">
      <c r="A718" s="1375"/>
      <c r="B718" s="1376"/>
      <c r="C718" s="1377"/>
      <c r="D718" s="1377"/>
      <c r="E718" s="1377"/>
      <c r="F718" s="1377"/>
      <c r="G718" s="1377"/>
      <c r="H718" s="1377"/>
      <c r="I718" s="1377"/>
      <c r="J718" s="1378"/>
      <c r="K718" s="1379" t="s">
        <v>315</v>
      </c>
      <c r="L718" s="1379"/>
      <c r="M718" s="1379" t="s">
        <v>316</v>
      </c>
      <c r="N718" s="1379"/>
      <c r="O718" s="1379" t="s">
        <v>317</v>
      </c>
      <c r="P718" s="1379"/>
      <c r="Q718" s="1380" t="s">
        <v>318</v>
      </c>
      <c r="R718" s="1381"/>
      <c r="S718" s="1380" t="s">
        <v>319</v>
      </c>
      <c r="T718" s="1381"/>
      <c r="U718" s="1380" t="s">
        <v>320</v>
      </c>
      <c r="V718" s="1381"/>
      <c r="W718" s="1376"/>
      <c r="X718" s="1377"/>
      <c r="Y718" s="1378"/>
      <c r="Z718" s="1376"/>
    </row>
    <row r="719" spans="1:26">
      <c r="A719" s="1382"/>
      <c r="B719" s="1383"/>
      <c r="C719" s="1384"/>
      <c r="D719" s="1384"/>
      <c r="E719" s="1384"/>
      <c r="F719" s="1384"/>
      <c r="G719" s="1384"/>
      <c r="H719" s="1384"/>
      <c r="I719" s="1384"/>
      <c r="J719" s="1385"/>
      <c r="K719" s="1379" t="s">
        <v>321</v>
      </c>
      <c r="L719" s="1379"/>
      <c r="M719" s="1379" t="s">
        <v>321</v>
      </c>
      <c r="N719" s="1379"/>
      <c r="O719" s="1379" t="s">
        <v>321</v>
      </c>
      <c r="P719" s="1379"/>
      <c r="Q719" s="1380" t="s">
        <v>322</v>
      </c>
      <c r="R719" s="1381"/>
      <c r="S719" s="1380" t="s">
        <v>323</v>
      </c>
      <c r="T719" s="1381"/>
      <c r="U719" s="1380" t="s">
        <v>324</v>
      </c>
      <c r="V719" s="1381"/>
      <c r="W719" s="1383"/>
      <c r="X719" s="1384"/>
      <c r="Y719" s="1385"/>
      <c r="Z719" s="1383"/>
    </row>
    <row r="720" spans="1:26">
      <c r="A720" s="1386"/>
      <c r="B720" s="1387" t="s">
        <v>329</v>
      </c>
      <c r="C720" s="1388"/>
      <c r="D720" s="1388"/>
      <c r="E720" s="1388"/>
      <c r="F720" s="1388"/>
      <c r="G720" s="1388"/>
      <c r="H720" s="1388"/>
      <c r="I720" s="1388"/>
      <c r="J720" s="1389"/>
      <c r="K720" s="1390"/>
      <c r="L720" s="1391"/>
      <c r="M720" s="1390"/>
      <c r="N720" s="1391"/>
      <c r="O720" s="1390"/>
      <c r="P720" s="1391"/>
      <c r="S720" s="1390">
        <v>28.75</v>
      </c>
      <c r="T720" s="1391"/>
      <c r="U720" s="1390"/>
      <c r="V720" s="1391"/>
      <c r="W720" s="1390"/>
      <c r="X720" s="1392"/>
      <c r="Y720" s="1391"/>
      <c r="Z720" s="1393">
        <f>S720</f>
        <v>28.75</v>
      </c>
    </row>
    <row r="721" spans="1:28">
      <c r="A721" s="1386"/>
      <c r="B721" s="1387"/>
      <c r="C721" s="1388"/>
      <c r="D721" s="1388"/>
      <c r="E721" s="1388"/>
      <c r="F721" s="1388"/>
      <c r="G721" s="1388"/>
      <c r="H721" s="1388"/>
      <c r="I721" s="1388"/>
      <c r="J721" s="1389"/>
      <c r="K721" s="1390"/>
      <c r="L721" s="1391"/>
      <c r="M721" s="1390"/>
      <c r="N721" s="1391"/>
      <c r="O721" s="1390"/>
      <c r="P721" s="1391"/>
      <c r="Q721" s="1390"/>
      <c r="R721" s="1391"/>
      <c r="S721" s="1390"/>
      <c r="T721" s="1391"/>
      <c r="U721" s="1390"/>
      <c r="V721" s="1391"/>
      <c r="W721" s="1390"/>
      <c r="X721" s="1392"/>
      <c r="Y721" s="1391"/>
      <c r="Z721" s="1393">
        <f>S721</f>
        <v>0</v>
      </c>
    </row>
    <row r="722" spans="1:28">
      <c r="A722" s="1386"/>
      <c r="B722" s="1387" t="s">
        <v>352</v>
      </c>
      <c r="C722" s="1388"/>
      <c r="D722" s="1388"/>
      <c r="E722" s="1388"/>
      <c r="F722" s="1388"/>
      <c r="G722" s="1388"/>
      <c r="H722" s="1388"/>
      <c r="I722" s="1388"/>
      <c r="J722" s="1389"/>
      <c r="K722" s="1390"/>
      <c r="L722" s="1391"/>
      <c r="M722" s="1390"/>
      <c r="N722" s="1391"/>
      <c r="O722" s="1390"/>
      <c r="P722" s="1391"/>
      <c r="Q722" s="1390"/>
      <c r="R722" s="1391"/>
      <c r="S722" s="1390">
        <v>76.150000000000006</v>
      </c>
      <c r="T722" s="1391"/>
      <c r="U722" s="1390"/>
      <c r="V722" s="1391"/>
      <c r="W722" s="1390"/>
      <c r="X722" s="1392"/>
      <c r="Y722" s="1391"/>
      <c r="Z722" s="1393">
        <f>S722</f>
        <v>76.150000000000006</v>
      </c>
    </row>
    <row r="723" spans="1:28">
      <c r="A723" s="1386"/>
      <c r="B723" s="1387"/>
      <c r="C723" s="1388"/>
      <c r="D723" s="1388"/>
      <c r="E723" s="1388"/>
      <c r="F723" s="1388"/>
      <c r="G723" s="1388"/>
      <c r="H723" s="1388"/>
      <c r="I723" s="1388"/>
      <c r="J723" s="1389"/>
      <c r="K723" s="1390"/>
      <c r="L723" s="1391"/>
      <c r="M723" s="1390"/>
      <c r="N723" s="1391"/>
      <c r="O723" s="1390"/>
      <c r="P723" s="1391"/>
      <c r="Q723" s="1390"/>
      <c r="R723" s="1391"/>
      <c r="S723" s="1390"/>
      <c r="T723" s="1391"/>
      <c r="U723" s="1390"/>
      <c r="V723" s="1391"/>
      <c r="W723" s="1390"/>
      <c r="X723" s="1392"/>
      <c r="Y723" s="1391"/>
      <c r="Z723" s="1393">
        <f>SUM(O723*M723)</f>
        <v>0</v>
      </c>
    </row>
    <row r="724" spans="1:28">
      <c r="A724" s="1386"/>
      <c r="B724" s="1387"/>
      <c r="C724" s="1388"/>
      <c r="D724" s="1388"/>
      <c r="E724" s="1388"/>
      <c r="F724" s="1388"/>
      <c r="G724" s="1388"/>
      <c r="H724" s="1388"/>
      <c r="I724" s="1388"/>
      <c r="J724" s="1389"/>
      <c r="K724" s="1390"/>
      <c r="L724" s="1391"/>
      <c r="M724" s="1390"/>
      <c r="N724" s="1391"/>
      <c r="O724" s="1390"/>
      <c r="P724" s="1391"/>
      <c r="Q724" s="1390"/>
      <c r="R724" s="1391"/>
      <c r="S724" s="1390"/>
      <c r="T724" s="1391"/>
      <c r="U724" s="1390"/>
      <c r="V724" s="1391"/>
      <c r="W724" s="1390"/>
      <c r="X724" s="1392"/>
      <c r="Y724" s="1391"/>
      <c r="Z724" s="1393">
        <f>SUM(O724*M724)</f>
        <v>0</v>
      </c>
    </row>
    <row r="725" spans="1:28">
      <c r="A725" s="1386"/>
      <c r="B725" s="1387"/>
      <c r="C725" s="1388"/>
      <c r="D725" s="1388"/>
      <c r="E725" s="1388"/>
      <c r="F725" s="1388"/>
      <c r="G725" s="1388"/>
      <c r="H725" s="1388"/>
      <c r="I725" s="1388"/>
      <c r="J725" s="1389"/>
      <c r="K725" s="1390"/>
      <c r="L725" s="1391"/>
      <c r="M725" s="1390"/>
      <c r="N725" s="1391"/>
      <c r="O725" s="1390"/>
      <c r="P725" s="1391"/>
      <c r="Q725" s="1390"/>
      <c r="R725" s="1391"/>
      <c r="S725" s="1390"/>
      <c r="T725" s="1391"/>
      <c r="U725" s="1390"/>
      <c r="V725" s="1391"/>
      <c r="W725" s="1390"/>
      <c r="X725" s="1392"/>
      <c r="Y725" s="1391"/>
      <c r="Z725" s="1393">
        <f>SUM(O725*M725)*W725</f>
        <v>0</v>
      </c>
    </row>
    <row r="726" spans="1:28">
      <c r="A726" s="1386"/>
      <c r="B726" s="1387"/>
      <c r="C726" s="1388"/>
      <c r="D726" s="1388"/>
      <c r="E726" s="1388"/>
      <c r="F726" s="1388"/>
      <c r="G726" s="1388"/>
      <c r="H726" s="1388"/>
      <c r="I726" s="1388"/>
      <c r="J726" s="1389"/>
      <c r="K726" s="1390"/>
      <c r="L726" s="1391"/>
      <c r="M726" s="1390"/>
      <c r="N726" s="1391"/>
      <c r="O726" s="1390"/>
      <c r="P726" s="1391"/>
      <c r="Q726" s="1390"/>
      <c r="R726" s="1391"/>
      <c r="S726" s="1390"/>
      <c r="T726" s="1391"/>
      <c r="U726" s="1390"/>
      <c r="V726" s="1391"/>
      <c r="W726" s="1390"/>
      <c r="X726" s="1392"/>
      <c r="Y726" s="1391"/>
      <c r="Z726" s="1393">
        <f>SUM(O726*M726)</f>
        <v>0</v>
      </c>
    </row>
    <row r="727" spans="1:28">
      <c r="A727" s="1386"/>
      <c r="B727" s="1387"/>
      <c r="C727" s="1388"/>
      <c r="D727" s="1388"/>
      <c r="E727" s="1388"/>
      <c r="F727" s="1388"/>
      <c r="G727" s="1388"/>
      <c r="H727" s="1388"/>
      <c r="I727" s="1388"/>
      <c r="J727" s="1389"/>
      <c r="K727" s="1390"/>
      <c r="L727" s="1391"/>
      <c r="M727" s="1390"/>
      <c r="N727" s="1391"/>
      <c r="O727" s="1390"/>
      <c r="P727" s="1391"/>
      <c r="Q727" s="1390"/>
      <c r="R727" s="1391"/>
      <c r="S727" s="1390"/>
      <c r="T727" s="1391"/>
      <c r="U727" s="1390"/>
      <c r="V727" s="1391"/>
      <c r="W727" s="1390"/>
      <c r="X727" s="1392"/>
      <c r="Y727" s="1391"/>
      <c r="Z727" s="1393">
        <f>SUM(O727*M727)</f>
        <v>0</v>
      </c>
    </row>
    <row r="728" spans="1:28">
      <c r="A728" s="1386"/>
      <c r="B728" s="1387"/>
      <c r="C728" s="1388"/>
      <c r="D728" s="1388"/>
      <c r="E728" s="1388"/>
      <c r="F728" s="1388"/>
      <c r="G728" s="1388"/>
      <c r="H728" s="1388"/>
      <c r="I728" s="1388"/>
      <c r="J728" s="1389"/>
      <c r="K728" s="1390"/>
      <c r="L728" s="1391"/>
      <c r="M728" s="1390"/>
      <c r="N728" s="1391"/>
      <c r="O728" s="1390"/>
      <c r="P728" s="1391"/>
      <c r="Q728" s="1390"/>
      <c r="R728" s="1391"/>
      <c r="S728" s="1390"/>
      <c r="T728" s="1391"/>
      <c r="U728" s="1390"/>
      <c r="V728" s="1391"/>
      <c r="W728" s="1390"/>
      <c r="X728" s="1392"/>
      <c r="Y728" s="1391"/>
      <c r="Z728" s="1393">
        <f>SUM(O728*M728)</f>
        <v>0</v>
      </c>
    </row>
    <row r="729" spans="1:28">
      <c r="A729" s="1394"/>
      <c r="B729" s="1395"/>
      <c r="C729" s="1396"/>
      <c r="D729" s="1396"/>
      <c r="E729" s="1396"/>
      <c r="F729" s="1396"/>
      <c r="G729" s="1396"/>
      <c r="H729" s="1396"/>
      <c r="I729" s="1396"/>
      <c r="J729" s="1397"/>
      <c r="K729" s="1398"/>
      <c r="L729" s="1399"/>
      <c r="M729" s="1398"/>
      <c r="N729" s="1399"/>
      <c r="O729" s="1398"/>
      <c r="P729" s="1399"/>
      <c r="Q729" s="1398"/>
      <c r="R729" s="1399"/>
      <c r="S729" s="1398"/>
      <c r="T729" s="1399"/>
      <c r="U729" s="1398"/>
      <c r="V729" s="1399"/>
      <c r="W729" s="1398"/>
      <c r="X729" s="1400"/>
      <c r="Y729" s="1399"/>
      <c r="Z729" s="1393">
        <f>SUM(O729*M729)</f>
        <v>0</v>
      </c>
    </row>
    <row r="730" spans="1:28">
      <c r="A730" s="1402" t="s">
        <v>326</v>
      </c>
      <c r="B730" s="1403"/>
      <c r="C730" s="1404"/>
      <c r="D730" s="1404"/>
      <c r="E730" s="1404"/>
      <c r="F730" s="1404"/>
      <c r="G730" s="1404"/>
      <c r="H730" s="1404"/>
      <c r="I730" s="1404"/>
      <c r="J730" s="1404"/>
      <c r="K730" s="1404"/>
      <c r="L730" s="1404"/>
      <c r="M730" s="1404"/>
      <c r="N730" s="1404"/>
      <c r="O730" s="1404"/>
      <c r="P730" s="1404"/>
      <c r="Q730" s="1404"/>
      <c r="R730" s="1404"/>
      <c r="S730" s="1404"/>
      <c r="T730" s="1404"/>
      <c r="U730" s="1404"/>
      <c r="V730" s="1404"/>
      <c r="W730" s="1404"/>
      <c r="X730" s="1404"/>
      <c r="Y730" s="1404"/>
      <c r="Z730" s="1405">
        <f>ROUND(SUM(Z720:Z729),2)</f>
        <v>104.9</v>
      </c>
      <c r="AB730" s="1485">
        <f>+Z730+'[130] MEMORIA ANDEN CALLE 11'!Z597</f>
        <v>154.34</v>
      </c>
    </row>
    <row r="731" spans="1:28">
      <c r="A731" s="1406"/>
      <c r="B731" s="1406"/>
      <c r="C731" s="1406"/>
      <c r="D731" s="1406"/>
      <c r="E731" s="1406"/>
      <c r="F731" s="1406"/>
      <c r="G731" s="1406"/>
      <c r="H731" s="1406"/>
      <c r="I731" s="1406"/>
      <c r="J731" s="1406"/>
      <c r="K731" s="1406"/>
      <c r="L731" s="1406"/>
      <c r="M731" s="1406"/>
      <c r="N731" s="1406"/>
      <c r="O731" s="1406"/>
      <c r="P731" s="1406"/>
      <c r="Q731" s="1406"/>
      <c r="R731" s="1406"/>
      <c r="S731" s="1406"/>
      <c r="T731" s="1406"/>
      <c r="U731" s="1406"/>
      <c r="V731" s="1406"/>
      <c r="W731" s="1406"/>
      <c r="X731" s="1406"/>
      <c r="Y731" s="1407"/>
      <c r="Z731" s="1407"/>
    </row>
    <row r="732" spans="1:28">
      <c r="A732" s="1368" t="s">
        <v>327</v>
      </c>
      <c r="B732" s="1369"/>
      <c r="C732" s="1369"/>
      <c r="D732" s="1369"/>
      <c r="E732" s="1369"/>
      <c r="F732" s="1369"/>
      <c r="G732" s="1369"/>
      <c r="H732" s="1369"/>
      <c r="I732" s="1369"/>
      <c r="J732" s="1369"/>
      <c r="K732" s="1369"/>
      <c r="L732" s="1369"/>
      <c r="M732" s="1369"/>
      <c r="N732" s="1369"/>
      <c r="O732" s="1369"/>
      <c r="P732" s="1369"/>
      <c r="Q732" s="1369"/>
      <c r="R732" s="1369"/>
      <c r="S732" s="1369"/>
      <c r="T732" s="1369"/>
      <c r="U732" s="1369"/>
      <c r="V732" s="1369"/>
      <c r="W732" s="1369"/>
      <c r="X732" s="1369"/>
      <c r="Y732" s="1369"/>
      <c r="Z732" s="1369"/>
    </row>
    <row r="733" spans="1:28">
      <c r="A733" s="1408" t="s">
        <v>328</v>
      </c>
      <c r="B733" s="1356"/>
      <c r="C733" s="1356"/>
      <c r="D733" s="1356"/>
      <c r="E733" s="1356"/>
      <c r="F733" s="1356"/>
      <c r="G733" s="1356"/>
      <c r="H733" s="1356"/>
      <c r="I733" s="1356"/>
      <c r="J733" s="1356"/>
      <c r="K733" s="1356"/>
      <c r="L733" s="1356"/>
      <c r="M733" s="1356"/>
      <c r="N733" s="1356"/>
      <c r="O733" s="1356"/>
      <c r="P733" s="1356"/>
      <c r="Q733" s="1356"/>
      <c r="R733" s="1356"/>
      <c r="S733" s="1356"/>
      <c r="T733" s="1356"/>
      <c r="U733" s="1356"/>
      <c r="V733" s="1356"/>
      <c r="W733" s="1356"/>
      <c r="X733" s="1356"/>
      <c r="Y733" s="1356"/>
      <c r="Z733" s="1356"/>
    </row>
    <row r="734" spans="1:28">
      <c r="A734" s="1482"/>
      <c r="B734" s="1409"/>
      <c r="C734" s="1409"/>
      <c r="D734" s="1409"/>
      <c r="E734" s="1409"/>
      <c r="F734" s="1409"/>
      <c r="G734" s="1409"/>
      <c r="H734" s="1409"/>
      <c r="I734" s="1409"/>
      <c r="J734" s="1409"/>
      <c r="K734" s="1409"/>
      <c r="L734" s="1409"/>
      <c r="M734" s="1486" t="s">
        <v>343</v>
      </c>
      <c r="N734" s="1486"/>
      <c r="O734" s="1486"/>
      <c r="P734" s="1486"/>
      <c r="Q734" s="1409"/>
      <c r="R734" s="1409"/>
      <c r="S734" s="1409"/>
      <c r="T734" s="1409"/>
      <c r="U734" s="1409"/>
      <c r="V734" s="1409"/>
      <c r="W734" s="1409"/>
      <c r="X734" s="1409"/>
      <c r="Y734" s="1409"/>
      <c r="Z734" s="1409"/>
    </row>
    <row r="735" spans="1:28">
      <c r="A735" s="1413"/>
      <c r="B735" s="1349"/>
      <c r="C735" s="1349"/>
      <c r="D735" s="1349"/>
      <c r="E735" s="1349"/>
      <c r="F735" s="1349"/>
      <c r="G735" s="1349"/>
      <c r="H735" s="1349"/>
      <c r="I735" s="1349"/>
      <c r="J735" s="1349"/>
      <c r="K735" s="1349"/>
      <c r="L735" s="1349"/>
      <c r="M735" s="1349"/>
      <c r="N735" s="1349"/>
      <c r="O735" s="1349"/>
      <c r="P735" s="1349"/>
      <c r="Q735" s="1349"/>
      <c r="R735" s="1349"/>
      <c r="S735" s="1349"/>
      <c r="T735" s="1349"/>
      <c r="U735" s="1349"/>
      <c r="V735" s="1349"/>
      <c r="W735" s="1349"/>
      <c r="X735" s="1349"/>
      <c r="Y735" s="1349"/>
      <c r="Z735" s="1349"/>
    </row>
    <row r="736" spans="1:28">
      <c r="A736" s="1413"/>
      <c r="B736" s="1411" t="s">
        <v>352</v>
      </c>
      <c r="C736" s="1411"/>
      <c r="D736" s="1411"/>
      <c r="E736" s="1349"/>
      <c r="F736" s="1349"/>
      <c r="G736" s="1349"/>
      <c r="H736" s="1349"/>
      <c r="I736" s="1349"/>
      <c r="J736" s="1349"/>
      <c r="K736" s="1349"/>
      <c r="L736" s="1349"/>
      <c r="M736" s="1349"/>
      <c r="N736" s="1349"/>
      <c r="O736" s="1349"/>
      <c r="P736" s="1349"/>
      <c r="Q736" s="1349"/>
      <c r="R736" s="1349"/>
      <c r="S736" s="1349"/>
      <c r="T736" s="1349"/>
      <c r="U736" s="1349"/>
      <c r="V736" s="1349"/>
      <c r="W736" s="1349"/>
      <c r="X736" s="1349"/>
      <c r="Y736" s="1349"/>
      <c r="Z736" s="1349"/>
    </row>
    <row r="737" spans="1:26">
      <c r="A737" s="1413"/>
      <c r="B737" s="1349"/>
      <c r="C737" s="1349"/>
      <c r="D737" s="1349"/>
      <c r="E737" s="1349"/>
      <c r="F737" s="1349"/>
      <c r="G737" s="1349"/>
      <c r="H737" s="1349"/>
      <c r="I737" s="1349"/>
      <c r="J737" s="1349"/>
      <c r="K737" s="1349"/>
      <c r="L737" s="1349"/>
      <c r="M737" s="1349"/>
      <c r="N737" s="1349"/>
      <c r="O737" s="1349"/>
      <c r="P737" s="1349"/>
      <c r="Q737" s="1349"/>
      <c r="R737" s="1349"/>
      <c r="S737" s="1349"/>
      <c r="T737" s="1349"/>
      <c r="U737" s="1349"/>
      <c r="V737" s="1349"/>
      <c r="W737" s="1349"/>
      <c r="X737" s="1349"/>
      <c r="Y737" s="1349"/>
      <c r="Z737" s="1349"/>
    </row>
    <row r="738" spans="1:26">
      <c r="A738" s="1413"/>
      <c r="B738" s="1349"/>
      <c r="C738" s="1349"/>
      <c r="D738" s="1349"/>
      <c r="E738" s="1349"/>
      <c r="F738" s="1349"/>
      <c r="G738" s="1349"/>
      <c r="H738" s="1349"/>
      <c r="I738" s="1349"/>
      <c r="J738" s="1349"/>
      <c r="K738" s="1349"/>
      <c r="L738" s="1349"/>
      <c r="M738" s="1349"/>
      <c r="N738" s="1349"/>
      <c r="O738" s="1349"/>
      <c r="P738" s="1349"/>
      <c r="Q738" s="1349"/>
      <c r="R738" s="1349"/>
      <c r="S738" s="1349"/>
      <c r="T738" s="1349"/>
      <c r="U738" s="1349"/>
      <c r="V738" s="1349"/>
      <c r="W738" s="1349"/>
      <c r="X738" s="1349"/>
      <c r="Y738" s="1349"/>
      <c r="Z738" s="1349"/>
    </row>
    <row r="739" spans="1:26">
      <c r="A739" s="1413"/>
      <c r="B739" s="1349"/>
      <c r="C739" s="1349"/>
      <c r="D739" s="1349"/>
      <c r="E739" s="1349"/>
      <c r="F739" s="1349"/>
      <c r="G739" s="1349"/>
      <c r="H739" s="1349"/>
      <c r="I739" s="1349"/>
      <c r="J739" s="1349"/>
      <c r="K739" s="1349"/>
      <c r="L739" s="1349"/>
      <c r="M739" s="1349"/>
      <c r="N739" s="1349"/>
      <c r="O739" s="1349"/>
      <c r="P739" s="1349"/>
      <c r="Q739" s="1349"/>
      <c r="R739" s="1349"/>
      <c r="S739" s="1349"/>
      <c r="T739" s="1349"/>
      <c r="U739" s="1349"/>
      <c r="V739" s="1349"/>
      <c r="W739" s="1349"/>
      <c r="X739" s="1349"/>
      <c r="Y739" s="1349"/>
      <c r="Z739" s="1349"/>
    </row>
    <row r="740" spans="1:26">
      <c r="A740" s="1413"/>
      <c r="B740" s="1349"/>
      <c r="C740" s="1349"/>
      <c r="D740" s="1349"/>
      <c r="E740" s="1349"/>
      <c r="F740" s="1349"/>
      <c r="G740" s="1349"/>
      <c r="H740" s="1349"/>
      <c r="I740" s="1349"/>
      <c r="J740" s="1349"/>
      <c r="K740" s="1349"/>
      <c r="L740" s="1349"/>
      <c r="M740" s="1349"/>
      <c r="N740" s="1349"/>
      <c r="O740" s="1349"/>
      <c r="P740" s="1349"/>
      <c r="Q740" s="1349"/>
      <c r="R740" s="1349"/>
      <c r="S740" s="1349"/>
      <c r="T740" s="1349"/>
      <c r="U740" s="1349"/>
      <c r="V740" s="1349"/>
      <c r="W740" s="1349"/>
      <c r="X740" s="1349"/>
      <c r="Y740" s="1349"/>
      <c r="Z740" s="1349"/>
    </row>
    <row r="741" spans="1:26">
      <c r="A741" s="1413"/>
      <c r="B741" s="1349"/>
      <c r="C741" s="1349"/>
      <c r="D741" s="1349"/>
      <c r="E741" s="1349"/>
      <c r="F741" s="1349"/>
      <c r="G741" s="1349"/>
      <c r="H741" s="1349"/>
      <c r="I741" s="1349"/>
      <c r="J741" s="1349"/>
      <c r="K741" s="1349"/>
      <c r="L741" s="1349"/>
      <c r="M741" s="1349"/>
      <c r="N741" s="1349"/>
      <c r="O741" s="1349"/>
      <c r="P741" s="1349"/>
      <c r="Q741" s="1349"/>
      <c r="R741" s="1349"/>
      <c r="S741" s="1349"/>
      <c r="T741" s="1349"/>
      <c r="U741" s="1349"/>
      <c r="V741" s="1349"/>
      <c r="W741" s="1349"/>
      <c r="X741" s="1349"/>
      <c r="Y741" s="1349"/>
      <c r="Z741" s="1349"/>
    </row>
    <row r="742" spans="1:26">
      <c r="A742" s="1413"/>
      <c r="B742" s="1349"/>
      <c r="C742" s="1349"/>
      <c r="D742" s="1349"/>
      <c r="E742" s="1349"/>
      <c r="F742" s="1349"/>
      <c r="G742" s="1349"/>
      <c r="H742" s="1349"/>
      <c r="I742" s="1349"/>
      <c r="J742" s="1349"/>
      <c r="K742" s="1349"/>
      <c r="L742" s="1349"/>
      <c r="M742" s="1349"/>
      <c r="N742" s="1349"/>
      <c r="O742" s="1349"/>
      <c r="P742" s="1349"/>
      <c r="Q742" s="1349"/>
      <c r="R742" s="1349"/>
      <c r="S742" s="1349"/>
      <c r="T742" s="1349"/>
      <c r="U742" s="1349"/>
      <c r="V742" s="1349"/>
      <c r="W742" s="1349"/>
      <c r="X742" s="1349"/>
      <c r="Y742" s="1349"/>
      <c r="Z742" s="1349"/>
    </row>
    <row r="743" spans="1:26">
      <c r="A743" s="1413"/>
      <c r="B743" s="1411" t="s">
        <v>329</v>
      </c>
      <c r="C743" s="1411"/>
      <c r="D743" s="1411"/>
      <c r="E743" s="1349"/>
      <c r="F743" s="1349"/>
      <c r="G743" s="1349"/>
      <c r="H743" s="1349"/>
      <c r="I743" s="1349"/>
      <c r="J743" s="1349"/>
      <c r="K743" s="1349"/>
      <c r="L743" s="1349"/>
      <c r="M743" s="1349"/>
      <c r="N743" s="1349"/>
      <c r="O743" s="1349"/>
      <c r="P743" s="1349"/>
      <c r="Q743" s="1349"/>
      <c r="R743" s="1349"/>
      <c r="S743" s="1349"/>
      <c r="T743" s="1349"/>
      <c r="U743" s="1349"/>
      <c r="V743" s="1349"/>
      <c r="W743" s="1349"/>
      <c r="X743" s="1349"/>
      <c r="Y743" s="1349"/>
      <c r="Z743" s="1349"/>
    </row>
    <row r="744" spans="1:26">
      <c r="A744" s="1413"/>
      <c r="B744" s="1349"/>
      <c r="C744" s="1349"/>
      <c r="D744" s="1349"/>
      <c r="E744" s="1349"/>
      <c r="F744" s="1349"/>
      <c r="G744" s="1349"/>
      <c r="H744" s="1349"/>
      <c r="I744" s="1349"/>
      <c r="J744" s="1349"/>
      <c r="K744" s="1349"/>
      <c r="L744" s="1349"/>
      <c r="M744" s="1349"/>
      <c r="N744" s="1349"/>
      <c r="O744" s="1349"/>
      <c r="P744" s="1349"/>
      <c r="Q744" s="1349"/>
      <c r="R744" s="1349"/>
      <c r="S744" s="1349"/>
      <c r="T744" s="1349"/>
      <c r="U744" s="1349"/>
      <c r="V744" s="1349"/>
      <c r="W744" s="1349"/>
      <c r="X744" s="1349"/>
      <c r="Y744" s="1349"/>
      <c r="Z744" s="1349"/>
    </row>
    <row r="745" spans="1:26">
      <c r="A745" s="1413"/>
      <c r="B745" s="1349"/>
      <c r="C745" s="1349"/>
      <c r="D745" s="1349"/>
      <c r="E745" s="1349"/>
      <c r="F745" s="1349"/>
      <c r="G745" s="1349"/>
      <c r="H745" s="1349"/>
      <c r="I745" s="1349"/>
      <c r="J745" s="1349"/>
      <c r="K745" s="1349"/>
      <c r="L745" s="1349"/>
      <c r="M745" s="1349"/>
      <c r="N745" s="1349"/>
      <c r="O745" s="1349"/>
      <c r="P745" s="1349"/>
      <c r="Q745" s="1349"/>
      <c r="R745" s="1349"/>
      <c r="S745" s="1349"/>
      <c r="T745" s="1349"/>
      <c r="U745" s="1349"/>
      <c r="V745" s="1349"/>
      <c r="W745" s="1349"/>
      <c r="X745" s="1349"/>
      <c r="Y745" s="1349"/>
      <c r="Z745" s="1349"/>
    </row>
    <row r="746" spans="1:26">
      <c r="A746" s="1413"/>
      <c r="B746" s="1349"/>
      <c r="C746" s="1349"/>
      <c r="D746" s="1349"/>
      <c r="E746" s="1349"/>
      <c r="F746" s="1349"/>
      <c r="G746" s="1349"/>
      <c r="H746" s="1349"/>
      <c r="I746" s="1349"/>
      <c r="J746" s="1349"/>
      <c r="K746" s="1349"/>
      <c r="L746" s="1349"/>
      <c r="M746" s="1349"/>
      <c r="N746" s="1349"/>
      <c r="O746" s="1349"/>
      <c r="P746" s="1349"/>
      <c r="Q746" s="1349"/>
      <c r="R746" s="1349"/>
      <c r="S746" s="1349"/>
      <c r="T746" s="1349"/>
      <c r="U746" s="1349"/>
      <c r="V746" s="1349"/>
      <c r="W746" s="1349"/>
      <c r="X746" s="1349"/>
      <c r="Y746" s="1349"/>
      <c r="Z746" s="1349"/>
    </row>
    <row r="747" spans="1:26">
      <c r="A747" s="1413"/>
      <c r="B747" s="1349"/>
      <c r="C747" s="1349"/>
      <c r="D747" s="1349"/>
      <c r="E747" s="1349"/>
      <c r="F747" s="1349"/>
      <c r="G747" s="1349"/>
      <c r="H747" s="1349"/>
      <c r="I747" s="1349"/>
      <c r="J747" s="1349"/>
      <c r="K747" s="1349"/>
      <c r="L747" s="1349"/>
      <c r="M747" s="1349"/>
      <c r="N747" s="1349"/>
      <c r="O747" s="1349"/>
      <c r="P747" s="1349"/>
      <c r="Q747" s="1349"/>
      <c r="R747" s="1349"/>
      <c r="S747" s="1349"/>
      <c r="T747" s="1349"/>
      <c r="U747" s="1349"/>
      <c r="V747" s="1349"/>
      <c r="W747" s="1349"/>
      <c r="X747" s="1349"/>
      <c r="Y747" s="1349"/>
      <c r="Z747" s="1349"/>
    </row>
    <row r="748" spans="1:26">
      <c r="A748" s="1413"/>
      <c r="B748" s="1349"/>
      <c r="C748" s="1349"/>
      <c r="D748" s="1349"/>
      <c r="E748" s="1349"/>
      <c r="F748" s="1349"/>
      <c r="G748" s="1349"/>
      <c r="H748" s="1349"/>
      <c r="I748" s="1349"/>
      <c r="J748" s="1349"/>
      <c r="K748" s="1349"/>
      <c r="L748" s="1349"/>
      <c r="M748" s="1349"/>
      <c r="N748" s="1349"/>
      <c r="O748" s="1349"/>
      <c r="P748" s="1349"/>
      <c r="Q748" s="1349"/>
      <c r="R748" s="1349"/>
      <c r="S748" s="1349"/>
      <c r="T748" s="1349"/>
      <c r="U748" s="1349"/>
      <c r="V748" s="1349"/>
      <c r="W748" s="1349"/>
      <c r="X748" s="1349"/>
      <c r="Y748" s="1349"/>
      <c r="Z748" s="1349"/>
    </row>
    <row r="749" spans="1:26">
      <c r="A749" s="1413"/>
      <c r="B749" s="1349"/>
      <c r="C749" s="1349"/>
      <c r="D749" s="1349"/>
      <c r="E749" s="1349"/>
      <c r="F749" s="1349"/>
      <c r="G749" s="1349"/>
      <c r="H749" s="1349"/>
      <c r="I749" s="1349"/>
      <c r="J749" s="1349"/>
      <c r="K749" s="1349"/>
      <c r="L749" s="1349"/>
      <c r="M749" s="1349"/>
      <c r="N749" s="1349"/>
      <c r="O749" s="1349"/>
      <c r="P749" s="1349"/>
      <c r="Q749" s="1349"/>
      <c r="R749" s="1349"/>
      <c r="S749" s="1349"/>
      <c r="T749" s="1349"/>
      <c r="U749" s="1349"/>
      <c r="V749" s="1349"/>
      <c r="W749" s="1349"/>
      <c r="X749" s="1349"/>
      <c r="Y749" s="1349"/>
      <c r="Z749" s="1349"/>
    </row>
    <row r="750" spans="1:26">
      <c r="A750" s="1413"/>
      <c r="B750" s="1349"/>
      <c r="C750" s="1349"/>
      <c r="D750" s="1349"/>
      <c r="E750" s="1349"/>
      <c r="F750" s="1349"/>
      <c r="G750" s="1349"/>
      <c r="H750" s="1349"/>
      <c r="I750" s="1349"/>
      <c r="J750" s="1349"/>
      <c r="K750" s="1349"/>
      <c r="L750" s="1349"/>
      <c r="M750" s="1349"/>
      <c r="N750" s="1349"/>
      <c r="O750" s="1349"/>
      <c r="P750" s="1349"/>
      <c r="Q750" s="1349"/>
      <c r="R750" s="1349"/>
      <c r="S750" s="1349"/>
      <c r="T750" s="1349"/>
      <c r="U750" s="1349"/>
      <c r="V750" s="1349"/>
      <c r="W750" s="1349"/>
      <c r="X750" s="1349"/>
      <c r="Y750" s="1349"/>
      <c r="Z750" s="1349"/>
    </row>
    <row r="751" spans="1:26">
      <c r="A751" s="1413"/>
      <c r="B751" s="1349"/>
      <c r="C751" s="1349"/>
      <c r="D751" s="1349"/>
      <c r="E751" s="1349"/>
      <c r="F751" s="1349"/>
      <c r="G751" s="1349"/>
      <c r="H751" s="1349"/>
      <c r="I751" s="1349"/>
      <c r="J751" s="1349"/>
      <c r="K751" s="1349"/>
      <c r="L751" s="1349"/>
      <c r="M751" s="1349"/>
      <c r="N751" s="1349"/>
      <c r="O751" s="1349"/>
      <c r="P751" s="1349"/>
      <c r="Q751" s="1349"/>
      <c r="R751" s="1349"/>
      <c r="S751" s="1349"/>
      <c r="T751" s="1349"/>
      <c r="U751" s="1349"/>
      <c r="V751" s="1349"/>
      <c r="W751" s="1349"/>
      <c r="X751" s="1349"/>
      <c r="Y751" s="1349"/>
      <c r="Z751" s="1349"/>
    </row>
    <row r="752" spans="1:26">
      <c r="A752" s="1413"/>
      <c r="B752" s="1349"/>
      <c r="C752" s="1349"/>
      <c r="D752" s="1349"/>
      <c r="E752" s="1349"/>
      <c r="F752" s="1349"/>
      <c r="G752" s="1349"/>
      <c r="H752" s="1349"/>
      <c r="I752" s="1349"/>
      <c r="J752" s="1349"/>
      <c r="K752" s="1349"/>
      <c r="L752" s="1349"/>
      <c r="M752" s="1349"/>
      <c r="N752" s="1349"/>
      <c r="O752" s="1349"/>
      <c r="P752" s="1349"/>
      <c r="Q752" s="1349"/>
      <c r="R752" s="1349"/>
      <c r="S752" s="1349"/>
      <c r="T752" s="1349"/>
      <c r="U752" s="1349"/>
      <c r="V752" s="1349"/>
      <c r="W752" s="1349"/>
      <c r="X752" s="1349"/>
      <c r="Y752" s="1349"/>
      <c r="Z752" s="1349"/>
    </row>
    <row r="753" spans="1:26">
      <c r="A753" s="1413"/>
      <c r="B753" s="1349"/>
      <c r="C753" s="1349"/>
      <c r="D753" s="1349"/>
      <c r="E753" s="1349"/>
      <c r="F753" s="1349"/>
      <c r="G753" s="1349"/>
      <c r="H753" s="1349"/>
      <c r="I753" s="1349"/>
      <c r="J753" s="1349"/>
      <c r="K753" s="1349"/>
      <c r="L753" s="1349"/>
      <c r="M753" s="1349"/>
      <c r="N753" s="1349"/>
      <c r="O753" s="1349"/>
      <c r="P753" s="1349"/>
      <c r="Q753" s="1349"/>
      <c r="R753" s="1349"/>
      <c r="S753" s="1349"/>
      <c r="T753" s="1349"/>
      <c r="U753" s="1349"/>
      <c r="V753" s="1349"/>
      <c r="W753" s="1349"/>
      <c r="X753" s="1349"/>
      <c r="Y753" s="1349"/>
      <c r="Z753" s="1349"/>
    </row>
    <row r="754" spans="1:26">
      <c r="A754" s="1413"/>
      <c r="B754" s="1349"/>
      <c r="C754" s="1349"/>
      <c r="D754" s="1349"/>
      <c r="E754" s="1349"/>
      <c r="F754" s="1349"/>
      <c r="G754" s="1349"/>
      <c r="H754" s="1349"/>
      <c r="I754" s="1349"/>
      <c r="J754" s="1349"/>
      <c r="K754" s="1349"/>
      <c r="L754" s="1349"/>
      <c r="M754" s="1349"/>
      <c r="N754" s="1349"/>
      <c r="O754" s="1349"/>
      <c r="P754" s="1349"/>
      <c r="Q754" s="1349"/>
      <c r="R754" s="1349"/>
      <c r="S754" s="1349"/>
      <c r="T754" s="1349"/>
      <c r="U754" s="1349"/>
      <c r="V754" s="1349"/>
      <c r="W754" s="1349"/>
      <c r="X754" s="1349"/>
      <c r="Y754" s="1349"/>
      <c r="Z754" s="1349"/>
    </row>
    <row r="755" spans="1:26">
      <c r="A755" s="1413"/>
      <c r="B755" s="1349"/>
      <c r="C755" s="1349"/>
      <c r="D755" s="1349"/>
      <c r="E755" s="1349"/>
      <c r="F755" s="1349"/>
      <c r="G755" s="1349"/>
      <c r="H755" s="1349"/>
      <c r="I755" s="1349"/>
      <c r="J755" s="1349"/>
      <c r="K755" s="1349"/>
      <c r="L755" s="1349"/>
      <c r="M755" s="1349"/>
      <c r="N755" s="1349"/>
      <c r="O755" s="1349"/>
      <c r="P755" s="1349"/>
      <c r="Q755" s="1349"/>
      <c r="R755" s="1349"/>
      <c r="S755" s="1349"/>
      <c r="T755" s="1349"/>
      <c r="U755" s="1349"/>
      <c r="V755" s="1349"/>
      <c r="W755" s="1349"/>
      <c r="X755" s="1349"/>
      <c r="Y755" s="1349"/>
      <c r="Z755" s="1349"/>
    </row>
    <row r="756" spans="1:26">
      <c r="A756" s="1413"/>
      <c r="B756" s="1349"/>
      <c r="C756" s="1349"/>
      <c r="D756" s="1349"/>
      <c r="E756" s="1349"/>
      <c r="F756" s="1349"/>
      <c r="G756" s="1349"/>
      <c r="H756" s="1349"/>
      <c r="I756" s="1349"/>
      <c r="J756" s="1349"/>
      <c r="K756" s="1349"/>
      <c r="L756" s="1349"/>
      <c r="M756" s="1349"/>
      <c r="N756" s="1349"/>
      <c r="O756" s="1349"/>
      <c r="P756" s="1349"/>
      <c r="Q756" s="1349"/>
      <c r="R756" s="1349"/>
      <c r="S756" s="1349"/>
      <c r="T756" s="1349"/>
      <c r="U756" s="1349"/>
      <c r="V756" s="1349"/>
      <c r="W756" s="1349"/>
      <c r="X756" s="1349"/>
      <c r="Y756" s="1349"/>
      <c r="Z756" s="1349"/>
    </row>
    <row r="757" spans="1:26">
      <c r="A757" s="1413"/>
      <c r="B757" s="1349"/>
      <c r="C757" s="1349"/>
      <c r="D757" s="1349"/>
      <c r="E757" s="1349"/>
      <c r="F757" s="1349"/>
      <c r="G757" s="1349"/>
      <c r="H757" s="1349"/>
      <c r="I757" s="1349"/>
      <c r="J757" s="1349"/>
      <c r="K757" s="1349"/>
      <c r="L757" s="1349"/>
      <c r="M757" s="1349"/>
      <c r="N757" s="1349"/>
      <c r="O757" s="1349"/>
      <c r="P757" s="1349"/>
      <c r="Q757" s="1349"/>
      <c r="R757" s="1349"/>
      <c r="S757" s="1349"/>
      <c r="T757" s="1349"/>
      <c r="U757" s="1349"/>
      <c r="V757" s="1349"/>
      <c r="W757" s="1349"/>
      <c r="X757" s="1349"/>
      <c r="Y757" s="1349"/>
      <c r="Z757" s="1349"/>
    </row>
    <row r="758" spans="1:26">
      <c r="A758" s="1413"/>
      <c r="B758" s="1349"/>
      <c r="C758" s="1349"/>
      <c r="D758" s="1349"/>
      <c r="E758" s="1349"/>
      <c r="F758" s="1349"/>
      <c r="G758" s="1349"/>
      <c r="H758" s="1349"/>
      <c r="I758" s="1349"/>
      <c r="J758" s="1349"/>
      <c r="K758" s="1349"/>
      <c r="L758" s="1349"/>
      <c r="M758" s="1349"/>
      <c r="N758" s="1349"/>
      <c r="O758" s="1349"/>
      <c r="P758" s="1349"/>
      <c r="Q758" s="1349"/>
      <c r="R758" s="1349"/>
      <c r="S758" s="1349"/>
      <c r="T758" s="1349"/>
      <c r="U758" s="1349"/>
      <c r="V758" s="1349"/>
      <c r="W758" s="1349"/>
      <c r="X758" s="1349"/>
      <c r="Y758" s="1349"/>
      <c r="Z758" s="1349"/>
    </row>
    <row r="759" spans="1:26">
      <c r="A759" s="1413"/>
      <c r="B759" s="1349"/>
      <c r="C759" s="1349"/>
      <c r="D759" s="1349"/>
      <c r="E759" s="1349"/>
      <c r="F759" s="1349"/>
      <c r="G759" s="1349"/>
      <c r="H759" s="1349"/>
      <c r="I759" s="1349"/>
      <c r="J759" s="1349"/>
      <c r="K759" s="1349"/>
      <c r="L759" s="1349"/>
      <c r="M759" s="1349"/>
      <c r="N759" s="1349"/>
      <c r="O759" s="1349"/>
      <c r="P759" s="1349"/>
      <c r="Q759" s="1349"/>
      <c r="R759" s="1349"/>
      <c r="S759" s="1349"/>
      <c r="T759" s="1349"/>
      <c r="U759" s="1349"/>
      <c r="V759" s="1349"/>
      <c r="W759" s="1349"/>
      <c r="X759" s="1349"/>
      <c r="Y759" s="1349"/>
      <c r="Z759" s="1349"/>
    </row>
    <row r="760" spans="1:26">
      <c r="A760" s="1414"/>
      <c r="B760" s="1415"/>
      <c r="C760" s="1415"/>
      <c r="D760" s="1415"/>
      <c r="E760" s="1415"/>
      <c r="F760" s="1415"/>
      <c r="G760" s="1415"/>
      <c r="H760" s="1415"/>
      <c r="I760" s="1415"/>
      <c r="J760" s="1415"/>
      <c r="K760" s="1415"/>
      <c r="L760" s="1415"/>
      <c r="M760" s="1415"/>
      <c r="N760" s="1415"/>
      <c r="O760" s="1415"/>
      <c r="P760" s="1415"/>
      <c r="Q760" s="1415"/>
      <c r="R760" s="1415"/>
      <c r="S760" s="1415"/>
      <c r="T760" s="1415"/>
      <c r="U760" s="1415"/>
      <c r="V760" s="1415"/>
      <c r="W760" s="1415"/>
      <c r="X760" s="1415"/>
      <c r="Y760" s="1415"/>
      <c r="Z760" s="1415"/>
    </row>
    <row r="761" spans="1:26">
      <c r="A761" s="1416"/>
      <c r="B761" s="1416"/>
      <c r="C761" s="1416"/>
      <c r="D761" s="1416"/>
      <c r="E761" s="1416"/>
      <c r="F761" s="1416"/>
      <c r="G761" s="1416"/>
      <c r="H761" s="1416"/>
      <c r="I761" s="1416"/>
      <c r="J761" s="1416"/>
      <c r="K761" s="1416"/>
      <c r="L761" s="1416"/>
      <c r="M761" s="1416"/>
      <c r="N761" s="1416"/>
      <c r="O761" s="1416"/>
      <c r="P761" s="1416"/>
      <c r="Q761" s="1416"/>
      <c r="R761" s="1416"/>
      <c r="S761" s="1416"/>
      <c r="T761" s="1416"/>
      <c r="U761" s="1416"/>
      <c r="V761" s="1416"/>
      <c r="W761" s="1416"/>
      <c r="X761" s="1416"/>
      <c r="Y761" s="1416"/>
      <c r="Z761" s="1417"/>
    </row>
    <row r="762" spans="1:26">
      <c r="A762" s="1320" t="s">
        <v>330</v>
      </c>
      <c r="B762" s="1321"/>
      <c r="C762" s="1321"/>
      <c r="D762" s="1321"/>
      <c r="E762" s="1321"/>
      <c r="F762" s="1321"/>
      <c r="G762" s="1321"/>
      <c r="H762" s="1321"/>
      <c r="I762" s="1321"/>
      <c r="J762" s="1321"/>
      <c r="K762" s="1321"/>
      <c r="L762" s="1321"/>
      <c r="M762" s="1321"/>
      <c r="N762" s="1321"/>
      <c r="O762" s="1321"/>
      <c r="P762" s="1321"/>
      <c r="Q762" s="1321"/>
      <c r="R762" s="1321"/>
      <c r="S762" s="1321"/>
      <c r="T762" s="1321"/>
      <c r="U762" s="1321"/>
      <c r="V762" s="1321"/>
      <c r="W762" s="1321"/>
      <c r="X762" s="1321"/>
      <c r="Y762" s="1321"/>
      <c r="Z762" s="1321"/>
    </row>
    <row r="763" spans="1:26">
      <c r="A763" s="1418"/>
      <c r="B763" s="1419"/>
      <c r="C763" s="1419"/>
      <c r="D763" s="1419"/>
      <c r="E763" s="1419"/>
      <c r="F763" s="1419"/>
      <c r="G763" s="1419"/>
      <c r="H763" s="1419"/>
      <c r="I763" s="1419"/>
      <c r="J763" s="1419"/>
      <c r="K763" s="1419"/>
      <c r="L763" s="1419"/>
      <c r="M763" s="1419"/>
      <c r="N763" s="1419"/>
      <c r="O763" s="1419"/>
      <c r="P763" s="1419"/>
      <c r="Q763" s="1419"/>
      <c r="R763" s="1419"/>
      <c r="S763" s="1419"/>
      <c r="T763" s="1419"/>
      <c r="U763" s="1419"/>
      <c r="V763" s="1419"/>
      <c r="W763" s="1419"/>
      <c r="X763" s="1419"/>
      <c r="Y763" s="1419"/>
      <c r="Z763" s="1419"/>
    </row>
    <row r="764" spans="1:26">
      <c r="A764" s="1420"/>
      <c r="B764" s="1421"/>
      <c r="C764" s="1421"/>
      <c r="D764" s="1421"/>
      <c r="E764" s="1421"/>
      <c r="F764" s="1421"/>
      <c r="G764" s="1421"/>
      <c r="H764" s="1421"/>
      <c r="I764" s="1421"/>
      <c r="J764" s="1421"/>
      <c r="K764" s="1421"/>
      <c r="L764" s="1421"/>
      <c r="M764" s="1421"/>
      <c r="N764" s="1421"/>
      <c r="O764" s="1421"/>
      <c r="P764" s="1421"/>
      <c r="Q764" s="1421"/>
      <c r="R764" s="1421"/>
      <c r="S764" s="1421"/>
      <c r="T764" s="1421"/>
      <c r="U764" s="1421"/>
      <c r="V764" s="1421"/>
      <c r="W764" s="1421"/>
      <c r="X764" s="1421"/>
      <c r="Y764" s="1421"/>
      <c r="Z764" s="1421"/>
    </row>
    <row r="765" spans="1:26">
      <c r="A765" s="1422"/>
      <c r="B765" s="1423"/>
      <c r="C765" s="1423"/>
      <c r="D765" s="1423"/>
      <c r="E765" s="1423"/>
      <c r="F765" s="1423"/>
      <c r="G765" s="1423"/>
      <c r="H765" s="1423"/>
      <c r="I765" s="1423"/>
      <c r="J765" s="1423"/>
      <c r="K765" s="1423"/>
      <c r="L765" s="1423"/>
      <c r="M765" s="1423"/>
      <c r="N765" s="1423"/>
      <c r="O765" s="1423"/>
      <c r="P765" s="1423"/>
      <c r="Q765" s="1423"/>
      <c r="R765" s="1423"/>
      <c r="S765" s="1423"/>
      <c r="T765" s="1423"/>
      <c r="U765" s="1423"/>
      <c r="V765" s="1423"/>
      <c r="W765" s="1423"/>
      <c r="X765" s="1423"/>
      <c r="Y765" s="1423"/>
      <c r="Z765" s="1423"/>
    </row>
    <row r="766" spans="1:26">
      <c r="A766" s="1424"/>
      <c r="B766" s="1425"/>
      <c r="C766" s="1425"/>
      <c r="D766" s="1425"/>
      <c r="E766" s="1425"/>
      <c r="F766" s="1425"/>
      <c r="G766" s="1425"/>
      <c r="H766" s="1425"/>
      <c r="I766" s="1425"/>
      <c r="J766" s="1425"/>
      <c r="K766" s="1425"/>
      <c r="L766" s="1425"/>
      <c r="M766" s="1425"/>
      <c r="N766" s="1425"/>
      <c r="O766" s="1425"/>
      <c r="P766" s="1425"/>
      <c r="Q766" s="1425"/>
      <c r="R766" s="1425"/>
      <c r="S766" s="1425"/>
      <c r="T766" s="1425"/>
      <c r="U766" s="1425"/>
      <c r="V766" s="1425"/>
      <c r="W766" s="1425"/>
      <c r="X766" s="1425"/>
      <c r="Y766" s="1425"/>
      <c r="Z766" s="1584"/>
    </row>
    <row r="767" spans="1:26">
      <c r="A767" s="1427"/>
      <c r="B767" s="1428" t="s">
        <v>331</v>
      </c>
      <c r="C767" s="1428"/>
      <c r="D767" s="1428"/>
      <c r="E767" s="1428"/>
      <c r="F767" s="1428"/>
      <c r="G767" s="1428"/>
      <c r="H767" s="1429"/>
      <c r="I767" s="1429"/>
      <c r="J767" s="1429"/>
      <c r="K767" s="1428" t="s">
        <v>332</v>
      </c>
      <c r="L767" s="1428"/>
      <c r="M767" s="1428"/>
      <c r="N767" s="1428"/>
      <c r="O767" s="1428"/>
      <c r="P767" s="1428"/>
      <c r="Q767" s="1428"/>
      <c r="R767" s="1429"/>
      <c r="S767" s="1429"/>
      <c r="T767" s="1428"/>
      <c r="U767" s="1428"/>
      <c r="V767" s="1428"/>
      <c r="W767" s="1428"/>
      <c r="X767" s="1428"/>
      <c r="Y767" s="1428"/>
      <c r="Z767" s="1585"/>
    </row>
    <row r="768" spans="1:26">
      <c r="A768" s="1427"/>
      <c r="B768" s="1430"/>
      <c r="C768" s="1429"/>
      <c r="D768" s="1429"/>
      <c r="E768" s="1429"/>
      <c r="F768" s="1429"/>
      <c r="G768" s="1429"/>
      <c r="H768" s="1429"/>
      <c r="I768" s="1429"/>
      <c r="J768" s="1429"/>
      <c r="K768" s="1430"/>
      <c r="L768" s="1430"/>
      <c r="M768" s="1429"/>
      <c r="N768" s="1429"/>
      <c r="O768" s="1429"/>
      <c r="P768" s="1429"/>
      <c r="Q768" s="1429"/>
      <c r="R768" s="1429"/>
      <c r="S768" s="1429"/>
      <c r="T768" s="1430"/>
      <c r="U768" s="1430"/>
      <c r="V768" s="1430"/>
      <c r="W768" s="1429"/>
      <c r="X768" s="1429"/>
      <c r="Y768" s="1429"/>
      <c r="Z768" s="1586"/>
    </row>
    <row r="769" spans="1:26">
      <c r="A769" s="1427"/>
      <c r="B769" s="1430"/>
      <c r="C769" s="1429"/>
      <c r="D769" s="1429"/>
      <c r="E769" s="1429"/>
      <c r="F769" s="1429"/>
      <c r="G769" s="1429"/>
      <c r="H769" s="1429"/>
      <c r="I769" s="1429"/>
      <c r="J769" s="1429"/>
      <c r="K769" s="1430"/>
      <c r="L769" s="1430"/>
      <c r="M769" s="1429"/>
      <c r="N769" s="1429"/>
      <c r="O769" s="1429"/>
      <c r="P769" s="1429"/>
      <c r="Q769" s="1429"/>
      <c r="R769" s="1429"/>
      <c r="S769" s="1429"/>
      <c r="T769" s="1430"/>
      <c r="U769" s="1430"/>
      <c r="V769" s="1430"/>
      <c r="W769" s="1429"/>
      <c r="X769" s="1429"/>
      <c r="Y769" s="1429"/>
      <c r="Z769" s="1586"/>
    </row>
    <row r="770" spans="1:26">
      <c r="A770" s="1427"/>
      <c r="B770" s="1430"/>
      <c r="C770" s="1429"/>
      <c r="D770" s="1429"/>
      <c r="E770" s="1429"/>
      <c r="F770" s="1429"/>
      <c r="G770" s="1429"/>
      <c r="H770" s="1429"/>
      <c r="I770" s="1429"/>
      <c r="J770" s="1429"/>
      <c r="K770" s="1430"/>
      <c r="L770" s="1430"/>
      <c r="M770" s="1429"/>
      <c r="N770" s="1429"/>
      <c r="O770" s="1429"/>
      <c r="P770" s="1429"/>
      <c r="Q770" s="1429"/>
      <c r="R770" s="1429"/>
      <c r="S770" s="1429"/>
      <c r="T770" s="1430"/>
      <c r="U770" s="1430"/>
      <c r="V770" s="1430"/>
      <c r="W770" s="1429"/>
      <c r="X770" s="1429"/>
      <c r="Y770" s="1429"/>
      <c r="Z770" s="1586"/>
    </row>
    <row r="771" spans="1:26">
      <c r="A771" s="1431"/>
      <c r="B771" s="1432" t="s">
        <v>333</v>
      </c>
      <c r="C771" s="1433"/>
      <c r="D771" s="1433"/>
      <c r="E771" s="1433"/>
      <c r="F771" s="1433"/>
      <c r="G771" s="1433"/>
      <c r="H771" s="1433"/>
      <c r="I771" s="1434"/>
      <c r="J771" s="1435"/>
      <c r="K771" s="1432" t="s">
        <v>333</v>
      </c>
      <c r="L771" s="1436"/>
      <c r="M771" s="1433"/>
      <c r="N771" s="1433"/>
      <c r="O771" s="1433"/>
      <c r="P771" s="1433"/>
      <c r="Q771" s="1433"/>
      <c r="R771" s="1433"/>
      <c r="S771" s="1435"/>
      <c r="T771" s="1437"/>
      <c r="U771" s="1438"/>
      <c r="V771" s="1438"/>
      <c r="W771" s="1439"/>
      <c r="X771" s="1439"/>
      <c r="Y771" s="1439"/>
      <c r="Z771" s="1587"/>
    </row>
    <row r="772" spans="1:26">
      <c r="A772" s="1431"/>
      <c r="B772" s="1437" t="str">
        <f>CONCATENATE("Nombre: ",F708)</f>
        <v xml:space="preserve">Nombre: </v>
      </c>
      <c r="C772" s="1439"/>
      <c r="D772" s="1439"/>
      <c r="E772" s="1439"/>
      <c r="F772" s="1439"/>
      <c r="G772" s="1439"/>
      <c r="H772" s="1439"/>
      <c r="I772" s="1435"/>
      <c r="J772" s="1435"/>
      <c r="K772" s="1437" t="s">
        <v>334</v>
      </c>
      <c r="L772" s="1438"/>
      <c r="M772" s="1439"/>
      <c r="N772" s="1439"/>
      <c r="O772" s="1439"/>
      <c r="P772" s="1439"/>
      <c r="Q772" s="1439"/>
      <c r="R772" s="1439"/>
      <c r="S772" s="1435"/>
      <c r="T772" s="1437"/>
      <c r="U772" s="1438"/>
      <c r="V772" s="1438"/>
      <c r="W772" s="1439"/>
      <c r="X772" s="1439"/>
      <c r="Y772" s="1439"/>
      <c r="Z772" s="1587"/>
    </row>
    <row r="773" spans="1:26">
      <c r="A773" s="1440"/>
      <c r="B773" s="1432" t="str">
        <f>CONCATENATE("Rep. Legal: ",U708)</f>
        <v xml:space="preserve">Rep. Legal: </v>
      </c>
      <c r="C773" s="1432"/>
      <c r="D773" s="1432"/>
      <c r="E773" s="1432"/>
      <c r="F773" s="1432"/>
      <c r="G773" s="1432"/>
      <c r="H773" s="1432"/>
      <c r="I773" s="1441"/>
      <c r="J773" s="1434"/>
      <c r="K773" s="1432">
        <f>+U709</f>
        <v>0</v>
      </c>
      <c r="L773" s="1436"/>
      <c r="M773" s="1436"/>
      <c r="N773" s="1436"/>
      <c r="O773" s="1436"/>
      <c r="P773" s="1436"/>
      <c r="Q773" s="1436"/>
      <c r="R773" s="1436"/>
      <c r="S773" s="1442"/>
      <c r="T773" s="1432"/>
      <c r="U773" s="1432"/>
      <c r="V773" s="1432"/>
      <c r="W773" s="1432"/>
      <c r="X773" s="1432"/>
      <c r="Y773" s="1432"/>
      <c r="Z773" s="1588"/>
    </row>
    <row r="774" spans="1:26">
      <c r="A774" s="1295"/>
      <c r="B774" s="1295"/>
      <c r="C774" s="1295"/>
      <c r="D774" s="1295"/>
      <c r="E774" s="1295"/>
      <c r="F774" s="1297" t="s">
        <v>336</v>
      </c>
      <c r="G774" s="1297"/>
      <c r="H774" s="1297"/>
      <c r="I774" s="1297"/>
      <c r="J774" s="1297"/>
      <c r="K774" s="1297"/>
      <c r="L774" s="1297"/>
      <c r="M774" s="1297"/>
      <c r="N774" s="1297"/>
      <c r="O774" s="1297"/>
      <c r="P774" s="1297"/>
      <c r="Q774" s="1297"/>
      <c r="R774" s="1297"/>
      <c r="S774" s="1297"/>
      <c r="T774" s="1297"/>
      <c r="U774" s="1297"/>
      <c r="V774" s="1297"/>
      <c r="W774" s="1298"/>
      <c r="X774" s="1299" t="s">
        <v>292</v>
      </c>
      <c r="Y774" s="1299"/>
      <c r="Z774" s="1299"/>
    </row>
    <row r="775" spans="1:26">
      <c r="A775" s="1295"/>
      <c r="B775" s="1295"/>
      <c r="C775" s="1295"/>
      <c r="D775" s="1295"/>
      <c r="E775" s="1295"/>
      <c r="F775" s="1302"/>
      <c r="G775" s="1302"/>
      <c r="H775" s="1302"/>
      <c r="I775" s="1302"/>
      <c r="J775" s="1302"/>
      <c r="K775" s="1302"/>
      <c r="L775" s="1302"/>
      <c r="M775" s="1302"/>
      <c r="N775" s="1302"/>
      <c r="O775" s="1302"/>
      <c r="P775" s="1302"/>
      <c r="Q775" s="1302"/>
      <c r="R775" s="1302"/>
      <c r="S775" s="1302"/>
      <c r="T775" s="1302"/>
      <c r="U775" s="1302"/>
      <c r="V775" s="1302"/>
      <c r="W775" s="1303"/>
      <c r="X775" s="1299"/>
      <c r="Y775" s="1299"/>
      <c r="Z775" s="1299"/>
    </row>
    <row r="776" spans="1:26">
      <c r="A776" s="1295"/>
      <c r="B776" s="1295"/>
      <c r="C776" s="1295"/>
      <c r="D776" s="1295"/>
      <c r="E776" s="1295"/>
      <c r="F776" s="1302"/>
      <c r="G776" s="1302"/>
      <c r="H776" s="1302"/>
      <c r="I776" s="1302"/>
      <c r="J776" s="1302"/>
      <c r="K776" s="1302"/>
      <c r="L776" s="1302"/>
      <c r="M776" s="1302"/>
      <c r="N776" s="1302"/>
      <c r="O776" s="1302"/>
      <c r="P776" s="1302"/>
      <c r="Q776" s="1302"/>
      <c r="R776" s="1302"/>
      <c r="S776" s="1302"/>
      <c r="T776" s="1302"/>
      <c r="U776" s="1302"/>
      <c r="V776" s="1302"/>
      <c r="W776" s="1303"/>
      <c r="X776" s="1299" t="s">
        <v>293</v>
      </c>
      <c r="Y776" s="1299"/>
      <c r="Z776" s="1299"/>
    </row>
    <row r="777" spans="1:26">
      <c r="A777" s="1295"/>
      <c r="B777" s="1295"/>
      <c r="C777" s="1295"/>
      <c r="D777" s="1295"/>
      <c r="E777" s="1295"/>
      <c r="F777" s="1305"/>
      <c r="G777" s="1305"/>
      <c r="H777" s="1305"/>
      <c r="I777" s="1305"/>
      <c r="J777" s="1305"/>
      <c r="K777" s="1305"/>
      <c r="L777" s="1305"/>
      <c r="M777" s="1305"/>
      <c r="N777" s="1305"/>
      <c r="O777" s="1305"/>
      <c r="P777" s="1305"/>
      <c r="Q777" s="1305"/>
      <c r="R777" s="1305"/>
      <c r="S777" s="1305"/>
      <c r="T777" s="1305"/>
      <c r="U777" s="1305"/>
      <c r="V777" s="1305"/>
      <c r="W777" s="1306"/>
      <c r="X777" s="1299"/>
      <c r="Y777" s="1299"/>
      <c r="Z777" s="1299"/>
    </row>
    <row r="778" spans="1:26">
      <c r="A778" s="1295"/>
      <c r="B778" s="1295"/>
      <c r="C778" s="1295"/>
      <c r="D778" s="1295"/>
      <c r="E778" s="1295"/>
      <c r="F778" s="1308"/>
      <c r="G778" s="1308"/>
      <c r="H778" s="1308"/>
      <c r="I778" s="1308"/>
      <c r="J778" s="1308"/>
      <c r="K778" s="1308"/>
      <c r="L778" s="1308"/>
      <c r="M778" s="1308"/>
      <c r="N778" s="1308"/>
      <c r="O778" s="1308"/>
      <c r="P778" s="1308"/>
      <c r="Q778" s="1308"/>
      <c r="R778" s="1308"/>
      <c r="S778" s="1308"/>
      <c r="T778" s="1308"/>
      <c r="U778" s="1309"/>
      <c r="V778" s="1309"/>
      <c r="W778" s="1309"/>
      <c r="X778" s="1309"/>
      <c r="Y778" s="1308"/>
      <c r="Z778" s="1308"/>
    </row>
    <row r="779" spans="1:26" ht="15.6">
      <c r="A779" s="1295"/>
      <c r="B779" s="1295"/>
      <c r="C779" s="1295"/>
      <c r="D779" s="1295"/>
      <c r="E779" s="1295"/>
      <c r="F779" s="1571"/>
      <c r="G779" s="1311"/>
      <c r="H779" s="1311"/>
      <c r="I779" s="1311"/>
      <c r="J779" s="1311"/>
      <c r="K779" s="1311"/>
      <c r="L779" s="1311"/>
      <c r="M779" s="1311"/>
      <c r="N779" s="1311"/>
      <c r="O779" s="1311"/>
      <c r="P779" s="1311"/>
      <c r="Q779" s="1311"/>
      <c r="R779" s="1311"/>
      <c r="S779" s="1312"/>
      <c r="T779" s="1313" t="s">
        <v>294</v>
      </c>
      <c r="U779" s="1313"/>
      <c r="V779" s="1314"/>
      <c r="W779" s="1315"/>
      <c r="X779" s="1315"/>
      <c r="Y779" s="1315"/>
      <c r="Z779" s="1316"/>
    </row>
    <row r="780" spans="1:26">
      <c r="A780" s="1295"/>
      <c r="B780" s="1295"/>
      <c r="C780" s="1295"/>
      <c r="D780" s="1295"/>
      <c r="E780" s="1295"/>
      <c r="F780" s="1308"/>
      <c r="G780" s="1308"/>
      <c r="H780" s="1308"/>
      <c r="I780" s="1308"/>
      <c r="J780" s="1308"/>
      <c r="K780" s="1308"/>
      <c r="L780" s="1308"/>
      <c r="M780" s="1308"/>
      <c r="N780" s="1308"/>
      <c r="O780" s="1308"/>
      <c r="P780" s="1308"/>
      <c r="Q780" s="1308"/>
      <c r="R780" s="1308"/>
      <c r="S780" s="1308"/>
      <c r="T780" s="1308"/>
      <c r="U780" s="1309"/>
      <c r="V780" s="1309"/>
      <c r="W780" s="1309"/>
      <c r="X780" s="1309"/>
      <c r="Y780" s="1308"/>
      <c r="Z780" s="1308"/>
    </row>
    <row r="781" spans="1:26">
      <c r="A781" s="1320" t="s">
        <v>295</v>
      </c>
      <c r="B781" s="1321"/>
      <c r="C781" s="1321"/>
      <c r="D781" s="1321"/>
      <c r="E781" s="1321"/>
      <c r="F781" s="1321"/>
      <c r="G781" s="1321"/>
      <c r="H781" s="1321"/>
      <c r="I781" s="1321"/>
      <c r="J781" s="1321"/>
      <c r="K781" s="1321"/>
      <c r="L781" s="1321"/>
      <c r="M781" s="1321"/>
      <c r="N781" s="1321"/>
      <c r="O781" s="1321"/>
      <c r="P781" s="1321"/>
      <c r="Q781" s="1321"/>
      <c r="R781" s="1321"/>
      <c r="S781" s="1321"/>
      <c r="T781" s="1321"/>
      <c r="U781" s="1321"/>
      <c r="V781" s="1321"/>
      <c r="W781" s="1321"/>
      <c r="X781" s="1321"/>
      <c r="Y781" s="1321"/>
      <c r="Z781" s="1322"/>
    </row>
    <row r="782" spans="1:26">
      <c r="A782" s="1323" t="s">
        <v>296</v>
      </c>
      <c r="B782" s="1323"/>
      <c r="C782" s="1323"/>
      <c r="D782" s="1323"/>
      <c r="E782" s="1323"/>
      <c r="F782" s="1324"/>
      <c r="G782" s="1324"/>
      <c r="H782" s="1324"/>
      <c r="I782" s="1324"/>
      <c r="J782" s="1324"/>
      <c r="K782" s="1324"/>
      <c r="L782" s="1325" t="s">
        <v>297</v>
      </c>
      <c r="M782" s="1325"/>
      <c r="N782" s="1325"/>
      <c r="O782" s="1326"/>
      <c r="P782" s="1327"/>
      <c r="Q782" s="1327"/>
      <c r="R782" s="1327"/>
      <c r="S782" s="1327"/>
      <c r="T782" s="1325" t="s">
        <v>298</v>
      </c>
      <c r="U782" s="1325"/>
      <c r="V782" s="1325"/>
      <c r="W782" s="1325"/>
      <c r="X782" s="1328"/>
      <c r="Y782" s="1329"/>
      <c r="Z782" s="1330"/>
    </row>
    <row r="783" spans="1:26">
      <c r="A783" s="1331" t="s">
        <v>299</v>
      </c>
      <c r="B783" s="1332"/>
      <c r="C783" s="1332"/>
      <c r="D783" s="1332"/>
      <c r="E783" s="1333"/>
      <c r="F783" s="1334" t="s">
        <v>343</v>
      </c>
      <c r="G783" s="1335"/>
      <c r="H783" s="1335"/>
      <c r="I783" s="1335"/>
      <c r="J783" s="1335"/>
      <c r="K783" s="1335"/>
      <c r="L783" s="1335"/>
      <c r="M783" s="1335"/>
      <c r="N783" s="1335"/>
      <c r="O783" s="1335"/>
      <c r="P783" s="1335"/>
      <c r="Q783" s="1335"/>
      <c r="R783" s="1335"/>
      <c r="S783" s="1335"/>
      <c r="T783" s="1335"/>
      <c r="U783" s="1335"/>
      <c r="V783" s="1335"/>
      <c r="W783" s="1335"/>
      <c r="X783" s="1335"/>
      <c r="Y783" s="1335"/>
      <c r="Z783" s="1336"/>
    </row>
    <row r="784" spans="1:26">
      <c r="A784" s="1337"/>
      <c r="B784" s="1338"/>
      <c r="C784" s="1338"/>
      <c r="D784" s="1338"/>
      <c r="E784" s="1339"/>
      <c r="F784" s="1340"/>
      <c r="G784" s="1341"/>
      <c r="H784" s="1341"/>
      <c r="I784" s="1341"/>
      <c r="J784" s="1341"/>
      <c r="K784" s="1341"/>
      <c r="L784" s="1341"/>
      <c r="M784" s="1341"/>
      <c r="N784" s="1341"/>
      <c r="O784" s="1341"/>
      <c r="P784" s="1341"/>
      <c r="Q784" s="1341"/>
      <c r="R784" s="1341"/>
      <c r="S784" s="1341"/>
      <c r="T784" s="1341"/>
      <c r="U784" s="1341"/>
      <c r="V784" s="1341"/>
      <c r="W784" s="1341"/>
      <c r="X784" s="1341"/>
      <c r="Y784" s="1341"/>
      <c r="Z784" s="1342"/>
    </row>
    <row r="785" spans="1:26">
      <c r="A785" s="1343" t="s">
        <v>301</v>
      </c>
      <c r="B785" s="1343"/>
      <c r="C785" s="1343"/>
      <c r="D785" s="1343"/>
      <c r="E785" s="1343"/>
      <c r="F785" s="1324"/>
      <c r="G785" s="1324"/>
      <c r="H785" s="1324"/>
      <c r="I785" s="1324"/>
      <c r="J785" s="1324"/>
      <c r="K785" s="1324"/>
      <c r="L785" s="1324"/>
      <c r="M785" s="1324"/>
      <c r="N785" s="1324"/>
      <c r="O785" s="1324"/>
      <c r="P785" s="1324"/>
      <c r="Q785" s="1324"/>
      <c r="R785" s="1324"/>
      <c r="S785" s="1344" t="s">
        <v>302</v>
      </c>
      <c r="T785" s="1345"/>
      <c r="U785" s="1346"/>
      <c r="V785" s="1347"/>
      <c r="W785" s="1347"/>
      <c r="X785" s="1347"/>
      <c r="Y785" s="1347"/>
      <c r="Z785" s="1348"/>
    </row>
    <row r="786" spans="1:26">
      <c r="A786" s="1343" t="s">
        <v>303</v>
      </c>
      <c r="B786" s="1343"/>
      <c r="C786" s="1343"/>
      <c r="D786" s="1343"/>
      <c r="E786" s="1343"/>
      <c r="F786" s="1324"/>
      <c r="G786" s="1324"/>
      <c r="H786" s="1324"/>
      <c r="I786" s="1324"/>
      <c r="J786" s="1324"/>
      <c r="K786" s="1324"/>
      <c r="L786" s="1324"/>
      <c r="M786" s="1324"/>
      <c r="N786" s="1324"/>
      <c r="O786" s="1324"/>
      <c r="P786" s="1324"/>
      <c r="Q786" s="1324"/>
      <c r="R786" s="1324"/>
      <c r="S786" s="1344" t="s">
        <v>304</v>
      </c>
      <c r="T786" s="1345"/>
      <c r="U786" s="1346"/>
      <c r="V786" s="1347"/>
      <c r="W786" s="1347"/>
      <c r="X786" s="1347"/>
      <c r="Y786" s="1347"/>
      <c r="Z786" s="1348"/>
    </row>
    <row r="787" spans="1:26">
      <c r="A787" s="1349"/>
      <c r="B787" s="1349"/>
      <c r="C787" s="1349"/>
      <c r="D787" s="1349"/>
      <c r="E787" s="1349"/>
      <c r="F787" s="1350"/>
      <c r="G787" s="1350"/>
      <c r="H787" s="1350"/>
      <c r="I787" s="1350"/>
      <c r="J787" s="1350"/>
      <c r="K787" s="1350"/>
      <c r="L787" s="1350"/>
      <c r="M787" s="1350"/>
      <c r="N787" s="1350"/>
      <c r="O787" s="1350"/>
      <c r="P787" s="1350"/>
      <c r="Q787" s="1350"/>
      <c r="R787" s="1350"/>
      <c r="S787" s="1350"/>
      <c r="T787" s="1350"/>
      <c r="U787" s="1350"/>
      <c r="V787" s="1350"/>
      <c r="W787" s="1350"/>
      <c r="X787" s="1350"/>
      <c r="Y787" s="1350"/>
      <c r="Z787" s="1351"/>
    </row>
    <row r="788" spans="1:26">
      <c r="A788" s="1320" t="s">
        <v>305</v>
      </c>
      <c r="B788" s="1321"/>
      <c r="C788" s="1321"/>
      <c r="D788" s="1321"/>
      <c r="E788" s="1321"/>
      <c r="F788" s="1321"/>
      <c r="G788" s="1321"/>
      <c r="H788" s="1321"/>
      <c r="I788" s="1321"/>
      <c r="J788" s="1321"/>
      <c r="K788" s="1321"/>
      <c r="L788" s="1321"/>
      <c r="M788" s="1321"/>
      <c r="N788" s="1321"/>
      <c r="O788" s="1321"/>
      <c r="P788" s="1321"/>
      <c r="Q788" s="1321"/>
      <c r="R788" s="1321"/>
      <c r="S788" s="1321"/>
      <c r="T788" s="1321"/>
      <c r="U788" s="1321"/>
      <c r="V788" s="1321"/>
      <c r="W788" s="1321"/>
      <c r="X788" s="1321"/>
      <c r="Y788" s="1321"/>
      <c r="Z788" s="1322"/>
    </row>
    <row r="789" spans="1:26">
      <c r="A789" s="1352" t="s">
        <v>306</v>
      </c>
      <c r="B789" s="1353"/>
      <c r="C789" s="1354"/>
      <c r="D789" s="1355" t="s">
        <v>69</v>
      </c>
      <c r="E789" s="1356"/>
      <c r="F789" s="1356"/>
      <c r="G789" s="1356"/>
      <c r="H789" s="1356"/>
      <c r="I789" s="1356"/>
      <c r="J789" s="1356"/>
      <c r="K789" s="1356"/>
      <c r="L789" s="1356"/>
      <c r="M789" s="1356"/>
      <c r="N789" s="1356"/>
      <c r="O789" s="1356"/>
      <c r="P789" s="1356"/>
      <c r="Q789" s="1356"/>
      <c r="R789" s="1356"/>
      <c r="S789" s="1356"/>
      <c r="T789" s="1356"/>
      <c r="U789" s="1356"/>
      <c r="V789" s="1356"/>
      <c r="W789" s="1356"/>
      <c r="X789" s="1356"/>
      <c r="Y789" s="1353"/>
      <c r="Z789" s="1357" t="s">
        <v>105</v>
      </c>
    </row>
    <row r="790" spans="1:26">
      <c r="A790" s="1358" t="s">
        <v>356</v>
      </c>
      <c r="B790" s="1359"/>
      <c r="C790" s="1360"/>
      <c r="D790" s="1361" t="s">
        <v>206</v>
      </c>
      <c r="E790" s="1359"/>
      <c r="F790" s="1359"/>
      <c r="G790" s="1359"/>
      <c r="H790" s="1359"/>
      <c r="I790" s="1359"/>
      <c r="J790" s="1359"/>
      <c r="K790" s="1359"/>
      <c r="L790" s="1359"/>
      <c r="M790" s="1359"/>
      <c r="N790" s="1359"/>
      <c r="O790" s="1359"/>
      <c r="P790" s="1359"/>
      <c r="Q790" s="1359"/>
      <c r="R790" s="1359"/>
      <c r="S790" s="1359"/>
      <c r="T790" s="1359"/>
      <c r="U790" s="1359"/>
      <c r="V790" s="1359"/>
      <c r="W790" s="1359"/>
      <c r="X790" s="1359"/>
      <c r="Y790" s="1360"/>
      <c r="Z790" s="1361" t="s">
        <v>123</v>
      </c>
    </row>
    <row r="791" spans="1:26">
      <c r="A791" s="1363"/>
      <c r="B791" s="1364"/>
      <c r="C791" s="1365"/>
      <c r="D791" s="1366"/>
      <c r="E791" s="1364"/>
      <c r="F791" s="1364"/>
      <c r="G791" s="1364"/>
      <c r="H791" s="1364"/>
      <c r="I791" s="1364"/>
      <c r="J791" s="1364"/>
      <c r="K791" s="1364"/>
      <c r="L791" s="1364"/>
      <c r="M791" s="1364"/>
      <c r="N791" s="1364"/>
      <c r="O791" s="1364"/>
      <c r="P791" s="1364"/>
      <c r="Q791" s="1364"/>
      <c r="R791" s="1364"/>
      <c r="S791" s="1364"/>
      <c r="T791" s="1364"/>
      <c r="U791" s="1364"/>
      <c r="V791" s="1364"/>
      <c r="W791" s="1364"/>
      <c r="X791" s="1364"/>
      <c r="Y791" s="1365"/>
      <c r="Z791" s="1366"/>
    </row>
    <row r="792" spans="1:26">
      <c r="A792" s="1350"/>
      <c r="B792" s="1350"/>
      <c r="C792" s="1350"/>
      <c r="D792" s="1350"/>
      <c r="E792" s="1350"/>
      <c r="F792" s="1350"/>
      <c r="G792" s="1350"/>
      <c r="H792" s="1350"/>
      <c r="I792" s="1350"/>
      <c r="J792" s="1350"/>
      <c r="K792" s="1350"/>
      <c r="L792" s="1350"/>
      <c r="M792" s="1350"/>
      <c r="N792" s="1350"/>
      <c r="O792" s="1350"/>
      <c r="P792" s="1350"/>
      <c r="Q792" s="1350"/>
      <c r="R792" s="1350"/>
      <c r="S792" s="1350"/>
      <c r="T792" s="1350"/>
      <c r="U792" s="1350"/>
      <c r="V792" s="1350"/>
      <c r="W792" s="1350"/>
      <c r="X792" s="1350"/>
      <c r="Y792" s="1350"/>
      <c r="Z792" s="1350"/>
    </row>
    <row r="793" spans="1:26">
      <c r="A793" s="1368" t="s">
        <v>309</v>
      </c>
      <c r="B793" s="1369"/>
      <c r="C793" s="1369"/>
      <c r="D793" s="1369"/>
      <c r="E793" s="1369"/>
      <c r="F793" s="1369"/>
      <c r="G793" s="1369"/>
      <c r="H793" s="1369"/>
      <c r="I793" s="1369"/>
      <c r="J793" s="1369"/>
      <c r="K793" s="1369"/>
      <c r="L793" s="1369"/>
      <c r="M793" s="1369"/>
      <c r="N793" s="1369"/>
      <c r="O793" s="1369"/>
      <c r="P793" s="1369"/>
      <c r="Q793" s="1369"/>
      <c r="R793" s="1369"/>
      <c r="S793" s="1369"/>
      <c r="T793" s="1369"/>
      <c r="U793" s="1369"/>
      <c r="V793" s="1369"/>
      <c r="W793" s="1369"/>
      <c r="X793" s="1369"/>
      <c r="Y793" s="1369"/>
      <c r="Z793" s="1369"/>
    </row>
    <row r="794" spans="1:26">
      <c r="A794" s="1370" t="s">
        <v>310</v>
      </c>
      <c r="B794" s="1371" t="s">
        <v>311</v>
      </c>
      <c r="C794" s="1372"/>
      <c r="D794" s="1372"/>
      <c r="E794" s="1372"/>
      <c r="F794" s="1372"/>
      <c r="G794" s="1372"/>
      <c r="H794" s="1372"/>
      <c r="I794" s="1372"/>
      <c r="J794" s="1373"/>
      <c r="K794" s="1374" t="s">
        <v>312</v>
      </c>
      <c r="L794" s="1374"/>
      <c r="M794" s="1374"/>
      <c r="N794" s="1374"/>
      <c r="O794" s="1374"/>
      <c r="P794" s="1374"/>
      <c r="Q794" s="1374"/>
      <c r="R794" s="1374"/>
      <c r="S794" s="1374"/>
      <c r="T794" s="1374"/>
      <c r="U794" s="1374"/>
      <c r="V794" s="1374"/>
      <c r="W794" s="1371" t="s">
        <v>313</v>
      </c>
      <c r="X794" s="1372"/>
      <c r="Y794" s="1373"/>
      <c r="Z794" s="1371" t="s">
        <v>314</v>
      </c>
    </row>
    <row r="795" spans="1:26">
      <c r="A795" s="1375"/>
      <c r="B795" s="1376"/>
      <c r="C795" s="1377"/>
      <c r="D795" s="1377"/>
      <c r="E795" s="1377"/>
      <c r="F795" s="1377"/>
      <c r="G795" s="1377"/>
      <c r="H795" s="1377"/>
      <c r="I795" s="1377"/>
      <c r="J795" s="1378"/>
      <c r="K795" s="1379" t="s">
        <v>315</v>
      </c>
      <c r="L795" s="1379"/>
      <c r="M795" s="1379" t="s">
        <v>316</v>
      </c>
      <c r="N795" s="1379"/>
      <c r="O795" s="1379" t="s">
        <v>317</v>
      </c>
      <c r="P795" s="1379"/>
      <c r="Q795" s="1380" t="s">
        <v>318</v>
      </c>
      <c r="R795" s="1381"/>
      <c r="S795" s="1380" t="s">
        <v>319</v>
      </c>
      <c r="T795" s="1381"/>
      <c r="U795" s="1380" t="s">
        <v>320</v>
      </c>
      <c r="V795" s="1381"/>
      <c r="W795" s="1376"/>
      <c r="X795" s="1377"/>
      <c r="Y795" s="1378"/>
      <c r="Z795" s="1376"/>
    </row>
    <row r="796" spans="1:26">
      <c r="A796" s="1382"/>
      <c r="B796" s="1383"/>
      <c r="C796" s="1384"/>
      <c r="D796" s="1384"/>
      <c r="E796" s="1384"/>
      <c r="F796" s="1384"/>
      <c r="G796" s="1384"/>
      <c r="H796" s="1384"/>
      <c r="I796" s="1384"/>
      <c r="J796" s="1385"/>
      <c r="K796" s="1379" t="s">
        <v>321</v>
      </c>
      <c r="L796" s="1379"/>
      <c r="M796" s="1379" t="s">
        <v>321</v>
      </c>
      <c r="N796" s="1379"/>
      <c r="O796" s="1379" t="s">
        <v>321</v>
      </c>
      <c r="P796" s="1379"/>
      <c r="Q796" s="1380" t="s">
        <v>322</v>
      </c>
      <c r="R796" s="1381"/>
      <c r="S796" s="1380" t="s">
        <v>323</v>
      </c>
      <c r="T796" s="1381"/>
      <c r="U796" s="1380" t="s">
        <v>324</v>
      </c>
      <c r="V796" s="1381"/>
      <c r="W796" s="1383"/>
      <c r="X796" s="1384"/>
      <c r="Y796" s="1385"/>
      <c r="Z796" s="1383"/>
    </row>
    <row r="797" spans="1:26">
      <c r="A797" s="1386"/>
      <c r="B797" s="1387" t="s">
        <v>329</v>
      </c>
      <c r="C797" s="1388"/>
      <c r="D797" s="1388"/>
      <c r="E797" s="1388"/>
      <c r="F797" s="1388"/>
      <c r="G797" s="1388"/>
      <c r="H797" s="1388"/>
      <c r="I797" s="1388"/>
      <c r="J797" s="1389"/>
      <c r="K797" s="1390">
        <v>104.04</v>
      </c>
      <c r="L797" s="1391"/>
      <c r="M797" s="1390"/>
      <c r="N797" s="1391"/>
      <c r="O797" s="1390"/>
      <c r="P797" s="1391"/>
      <c r="S797" s="1390"/>
      <c r="T797" s="1391"/>
      <c r="U797" s="1390"/>
      <c r="V797" s="1391"/>
      <c r="W797" s="1390"/>
      <c r="X797" s="1392"/>
      <c r="Y797" s="1391"/>
      <c r="Z797" s="1393">
        <f>K797</f>
        <v>104.04</v>
      </c>
    </row>
    <row r="798" spans="1:26">
      <c r="A798" s="1386"/>
      <c r="B798" s="1387"/>
      <c r="C798" s="1388"/>
      <c r="D798" s="1388"/>
      <c r="E798" s="1388"/>
      <c r="F798" s="1388"/>
      <c r="G798" s="1388"/>
      <c r="H798" s="1388"/>
      <c r="I798" s="1388"/>
      <c r="J798" s="1389"/>
      <c r="K798" s="1390"/>
      <c r="L798" s="1391"/>
      <c r="M798" s="1390"/>
      <c r="N798" s="1391"/>
      <c r="O798" s="1390"/>
      <c r="P798" s="1391"/>
      <c r="Q798" s="1390"/>
      <c r="R798" s="1391"/>
      <c r="S798" s="1390"/>
      <c r="T798" s="1391"/>
      <c r="U798" s="1390"/>
      <c r="V798" s="1391"/>
      <c r="W798" s="1390"/>
      <c r="X798" s="1392"/>
      <c r="Y798" s="1391"/>
      <c r="Z798" s="1393">
        <f>K798</f>
        <v>0</v>
      </c>
    </row>
    <row r="799" spans="1:26">
      <c r="A799" s="1386"/>
      <c r="B799" s="1387" t="s">
        <v>352</v>
      </c>
      <c r="C799" s="1388"/>
      <c r="D799" s="1388"/>
      <c r="E799" s="1388"/>
      <c r="F799" s="1388"/>
      <c r="G799" s="1388"/>
      <c r="H799" s="1388"/>
      <c r="I799" s="1388"/>
      <c r="J799" s="1389"/>
      <c r="K799" s="1390">
        <v>92.55</v>
      </c>
      <c r="L799" s="1391"/>
      <c r="M799" s="1390"/>
      <c r="N799" s="1391"/>
      <c r="O799" s="1390"/>
      <c r="P799" s="1391"/>
      <c r="Q799" s="1390"/>
      <c r="R799" s="1391"/>
      <c r="S799" s="1390"/>
      <c r="T799" s="1391"/>
      <c r="U799" s="1390"/>
      <c r="V799" s="1391"/>
      <c r="W799" s="1390"/>
      <c r="X799" s="1392"/>
      <c r="Y799" s="1391"/>
      <c r="Z799" s="1393">
        <f>K799</f>
        <v>92.55</v>
      </c>
    </row>
    <row r="800" spans="1:26">
      <c r="A800" s="1386"/>
      <c r="B800" s="1387"/>
      <c r="C800" s="1388"/>
      <c r="D800" s="1388"/>
      <c r="E800" s="1388"/>
      <c r="F800" s="1388"/>
      <c r="G800" s="1388"/>
      <c r="H800" s="1388"/>
      <c r="I800" s="1388"/>
      <c r="J800" s="1389"/>
      <c r="K800" s="1390"/>
      <c r="L800" s="1391"/>
      <c r="M800" s="1390"/>
      <c r="N800" s="1391"/>
      <c r="O800" s="1390"/>
      <c r="P800" s="1391"/>
      <c r="Q800" s="1390"/>
      <c r="R800" s="1391"/>
      <c r="S800" s="1390"/>
      <c r="T800" s="1391"/>
      <c r="U800" s="1390"/>
      <c r="V800" s="1391"/>
      <c r="W800" s="1390"/>
      <c r="X800" s="1392"/>
      <c r="Y800" s="1391"/>
      <c r="Z800" s="1393">
        <f t="shared" ref="Z800:Z806" si="5">ROUND(V800*R800,2)</f>
        <v>0</v>
      </c>
    </row>
    <row r="801" spans="1:28">
      <c r="A801" s="1386"/>
      <c r="B801" s="1387"/>
      <c r="C801" s="1388"/>
      <c r="D801" s="1388"/>
      <c r="E801" s="1388"/>
      <c r="F801" s="1388"/>
      <c r="G801" s="1388"/>
      <c r="H801" s="1388"/>
      <c r="I801" s="1388"/>
      <c r="J801" s="1389"/>
      <c r="K801" s="1390"/>
      <c r="L801" s="1391"/>
      <c r="M801" s="1390"/>
      <c r="N801" s="1391"/>
      <c r="O801" s="1390"/>
      <c r="P801" s="1391"/>
      <c r="Q801" s="1390"/>
      <c r="R801" s="1391"/>
      <c r="S801" s="1390"/>
      <c r="T801" s="1391"/>
      <c r="U801" s="1390"/>
      <c r="V801" s="1391"/>
      <c r="W801" s="1390"/>
      <c r="X801" s="1392"/>
      <c r="Y801" s="1391"/>
      <c r="Z801" s="1393">
        <f t="shared" si="5"/>
        <v>0</v>
      </c>
    </row>
    <row r="802" spans="1:28">
      <c r="A802" s="1386"/>
      <c r="B802" s="1387"/>
      <c r="C802" s="1388"/>
      <c r="D802" s="1388"/>
      <c r="E802" s="1388"/>
      <c r="F802" s="1388"/>
      <c r="G802" s="1388"/>
      <c r="H802" s="1388"/>
      <c r="I802" s="1388"/>
      <c r="J802" s="1389"/>
      <c r="K802" s="1390"/>
      <c r="L802" s="1391"/>
      <c r="M802" s="1390"/>
      <c r="N802" s="1391"/>
      <c r="O802" s="1390"/>
      <c r="P802" s="1391"/>
      <c r="Q802" s="1390"/>
      <c r="R802" s="1391"/>
      <c r="S802" s="1390"/>
      <c r="T802" s="1391"/>
      <c r="U802" s="1390"/>
      <c r="V802" s="1391"/>
      <c r="W802" s="1390"/>
      <c r="X802" s="1392"/>
      <c r="Y802" s="1391"/>
      <c r="Z802" s="1393">
        <f t="shared" si="5"/>
        <v>0</v>
      </c>
    </row>
    <row r="803" spans="1:28">
      <c r="A803" s="1386"/>
      <c r="B803" s="1387"/>
      <c r="C803" s="1388"/>
      <c r="D803" s="1388"/>
      <c r="E803" s="1388"/>
      <c r="F803" s="1388"/>
      <c r="G803" s="1388"/>
      <c r="H803" s="1388"/>
      <c r="I803" s="1388"/>
      <c r="J803" s="1389"/>
      <c r="K803" s="1390"/>
      <c r="L803" s="1391"/>
      <c r="M803" s="1390"/>
      <c r="N803" s="1391"/>
      <c r="O803" s="1390"/>
      <c r="P803" s="1391"/>
      <c r="Q803" s="1390"/>
      <c r="R803" s="1391"/>
      <c r="S803" s="1390"/>
      <c r="T803" s="1391"/>
      <c r="U803" s="1390"/>
      <c r="V803" s="1391"/>
      <c r="W803" s="1390"/>
      <c r="X803" s="1392"/>
      <c r="Y803" s="1391"/>
      <c r="Z803" s="1393">
        <f t="shared" si="5"/>
        <v>0</v>
      </c>
    </row>
    <row r="804" spans="1:28">
      <c r="A804" s="1386"/>
      <c r="B804" s="1387"/>
      <c r="C804" s="1388"/>
      <c r="D804" s="1388"/>
      <c r="E804" s="1388"/>
      <c r="F804" s="1388"/>
      <c r="G804" s="1388"/>
      <c r="H804" s="1388"/>
      <c r="I804" s="1388"/>
      <c r="J804" s="1389"/>
      <c r="K804" s="1390"/>
      <c r="L804" s="1391"/>
      <c r="M804" s="1390"/>
      <c r="N804" s="1391"/>
      <c r="O804" s="1390"/>
      <c r="P804" s="1391"/>
      <c r="Q804" s="1390"/>
      <c r="R804" s="1391"/>
      <c r="S804" s="1390"/>
      <c r="T804" s="1391"/>
      <c r="U804" s="1390"/>
      <c r="V804" s="1391"/>
      <c r="W804" s="1390"/>
      <c r="X804" s="1392"/>
      <c r="Y804" s="1391"/>
      <c r="Z804" s="1393">
        <f t="shared" si="5"/>
        <v>0</v>
      </c>
    </row>
    <row r="805" spans="1:28">
      <c r="A805" s="1386"/>
      <c r="B805" s="1387"/>
      <c r="C805" s="1388"/>
      <c r="D805" s="1388"/>
      <c r="E805" s="1388"/>
      <c r="F805" s="1388"/>
      <c r="G805" s="1388"/>
      <c r="H805" s="1388"/>
      <c r="I805" s="1388"/>
      <c r="J805" s="1389"/>
      <c r="K805" s="1390"/>
      <c r="L805" s="1391"/>
      <c r="M805" s="1390"/>
      <c r="N805" s="1391"/>
      <c r="O805" s="1390"/>
      <c r="P805" s="1391"/>
      <c r="Q805" s="1390"/>
      <c r="R805" s="1391"/>
      <c r="S805" s="1390"/>
      <c r="T805" s="1391"/>
      <c r="U805" s="1390"/>
      <c r="V805" s="1391"/>
      <c r="W805" s="1390"/>
      <c r="X805" s="1392"/>
      <c r="Y805" s="1391"/>
      <c r="Z805" s="1393">
        <f t="shared" si="5"/>
        <v>0</v>
      </c>
    </row>
    <row r="806" spans="1:28">
      <c r="A806" s="1394"/>
      <c r="B806" s="1395"/>
      <c r="C806" s="1396"/>
      <c r="D806" s="1396"/>
      <c r="E806" s="1396"/>
      <c r="F806" s="1396"/>
      <c r="G806" s="1396"/>
      <c r="H806" s="1396"/>
      <c r="I806" s="1396"/>
      <c r="J806" s="1397"/>
      <c r="K806" s="1398"/>
      <c r="L806" s="1399"/>
      <c r="M806" s="1398"/>
      <c r="N806" s="1399"/>
      <c r="O806" s="1398"/>
      <c r="P806" s="1399"/>
      <c r="Q806" s="1398"/>
      <c r="R806" s="1399"/>
      <c r="S806" s="1398"/>
      <c r="T806" s="1399"/>
      <c r="U806" s="1398"/>
      <c r="V806" s="1399"/>
      <c r="W806" s="1398"/>
      <c r="X806" s="1400"/>
      <c r="Y806" s="1399"/>
      <c r="Z806" s="1401">
        <f t="shared" si="5"/>
        <v>0</v>
      </c>
    </row>
    <row r="807" spans="1:28">
      <c r="A807" s="1402" t="s">
        <v>326</v>
      </c>
      <c r="B807" s="1403"/>
      <c r="C807" s="1404"/>
      <c r="D807" s="1404"/>
      <c r="E807" s="1404"/>
      <c r="F807" s="1404"/>
      <c r="G807" s="1404"/>
      <c r="H807" s="1404"/>
      <c r="I807" s="1404"/>
      <c r="J807" s="1404"/>
      <c r="K807" s="1404"/>
      <c r="L807" s="1404"/>
      <c r="M807" s="1404"/>
      <c r="N807" s="1404"/>
      <c r="O807" s="1404"/>
      <c r="P807" s="1404"/>
      <c r="Q807" s="1404"/>
      <c r="R807" s="1404"/>
      <c r="S807" s="1404"/>
      <c r="T807" s="1404"/>
      <c r="U807" s="1404"/>
      <c r="V807" s="1404"/>
      <c r="W807" s="1404"/>
      <c r="X807" s="1404"/>
      <c r="Y807" s="1404"/>
      <c r="Z807" s="1405">
        <f>ROUND(SUM(Z797:Z806),2)</f>
        <v>196.59</v>
      </c>
      <c r="AB807" s="1485"/>
    </row>
    <row r="808" spans="1:28">
      <c r="A808" s="1406"/>
      <c r="B808" s="1406"/>
      <c r="C808" s="1406"/>
      <c r="D808" s="1406"/>
      <c r="E808" s="1406"/>
      <c r="F808" s="1406"/>
      <c r="G808" s="1406"/>
      <c r="H808" s="1406"/>
      <c r="I808" s="1406"/>
      <c r="J808" s="1406"/>
      <c r="K808" s="1406"/>
      <c r="L808" s="1406"/>
      <c r="M808" s="1406"/>
      <c r="N808" s="1406"/>
      <c r="O808" s="1406"/>
      <c r="P808" s="1406"/>
      <c r="Q808" s="1406"/>
      <c r="R808" s="1406"/>
      <c r="S808" s="1406"/>
      <c r="T808" s="1406"/>
      <c r="U808" s="1406"/>
      <c r="V808" s="1406"/>
      <c r="W808" s="1406"/>
      <c r="X808" s="1406"/>
      <c r="Y808" s="1407"/>
      <c r="Z808" s="1407"/>
    </row>
    <row r="809" spans="1:28">
      <c r="A809" s="1368" t="s">
        <v>327</v>
      </c>
      <c r="B809" s="1369"/>
      <c r="C809" s="1369"/>
      <c r="D809" s="1369"/>
      <c r="E809" s="1369"/>
      <c r="F809" s="1369"/>
      <c r="G809" s="1369"/>
      <c r="H809" s="1369"/>
      <c r="I809" s="1369"/>
      <c r="J809" s="1369"/>
      <c r="K809" s="1369"/>
      <c r="L809" s="1369"/>
      <c r="M809" s="1369"/>
      <c r="N809" s="1369"/>
      <c r="O809" s="1369"/>
      <c r="P809" s="1369"/>
      <c r="Q809" s="1369"/>
      <c r="R809" s="1369"/>
      <c r="S809" s="1369"/>
      <c r="T809" s="1369"/>
      <c r="U809" s="1369"/>
      <c r="V809" s="1369"/>
      <c r="W809" s="1369"/>
      <c r="X809" s="1369"/>
      <c r="Y809" s="1369"/>
      <c r="Z809" s="1369"/>
    </row>
    <row r="810" spans="1:28">
      <c r="A810" s="1408" t="s">
        <v>328</v>
      </c>
      <c r="B810" s="1356"/>
      <c r="C810" s="1356"/>
      <c r="D810" s="1356"/>
      <c r="E810" s="1356"/>
      <c r="F810" s="1356"/>
      <c r="G810" s="1356"/>
      <c r="H810" s="1356"/>
      <c r="I810" s="1356"/>
      <c r="J810" s="1356"/>
      <c r="K810" s="1356"/>
      <c r="L810" s="1356"/>
      <c r="M810" s="1356"/>
      <c r="N810" s="1356"/>
      <c r="O810" s="1356"/>
      <c r="P810" s="1356"/>
      <c r="Q810" s="1356"/>
      <c r="R810" s="1356"/>
      <c r="S810" s="1356"/>
      <c r="T810" s="1356"/>
      <c r="U810" s="1356"/>
      <c r="V810" s="1356"/>
      <c r="W810" s="1356"/>
      <c r="X810" s="1356"/>
      <c r="Y810" s="1356"/>
      <c r="Z810" s="1356"/>
    </row>
    <row r="811" spans="1:28">
      <c r="B811" s="1409"/>
      <c r="C811" s="1409"/>
      <c r="D811" s="1409"/>
      <c r="E811" s="1409"/>
      <c r="F811" s="1409"/>
      <c r="G811" s="1409"/>
      <c r="H811" s="1409"/>
      <c r="I811" s="1409"/>
      <c r="J811" s="1409"/>
      <c r="K811" s="1409"/>
      <c r="L811" s="1486" t="s">
        <v>343</v>
      </c>
      <c r="M811" s="1486"/>
      <c r="N811" s="1486"/>
      <c r="O811" s="1486"/>
      <c r="P811" s="1409"/>
      <c r="Q811" s="1409"/>
      <c r="R811" s="1409"/>
      <c r="S811" s="1409"/>
      <c r="T811" s="1409"/>
      <c r="U811" s="1409"/>
      <c r="V811" s="1409"/>
      <c r="W811" s="1409"/>
      <c r="X811" s="1409"/>
      <c r="Y811" s="1409"/>
      <c r="Z811" s="1409"/>
    </row>
    <row r="812" spans="1:28">
      <c r="A812" s="1413"/>
      <c r="B812" s="1349"/>
      <c r="C812" s="1349"/>
      <c r="D812" s="1349"/>
      <c r="E812" s="1349"/>
      <c r="F812" s="1349"/>
      <c r="G812" s="1349"/>
      <c r="H812" s="1349"/>
      <c r="I812" s="1349"/>
      <c r="J812" s="1349"/>
      <c r="K812" s="1349"/>
      <c r="L812" s="1349"/>
      <c r="M812" s="1349"/>
      <c r="N812" s="1349"/>
      <c r="O812" s="1349"/>
      <c r="P812" s="1349"/>
      <c r="Q812" s="1349"/>
      <c r="R812" s="1349"/>
      <c r="S812" s="1349"/>
      <c r="T812" s="1349"/>
      <c r="U812" s="1349"/>
      <c r="V812" s="1349"/>
      <c r="W812" s="1349"/>
      <c r="X812" s="1349"/>
      <c r="Y812" s="1349"/>
      <c r="Z812" s="1349"/>
    </row>
    <row r="813" spans="1:28">
      <c r="A813" s="1413"/>
      <c r="B813" s="1349"/>
      <c r="C813" s="1349"/>
      <c r="D813" s="1349"/>
      <c r="E813" s="1349"/>
      <c r="F813" s="1349"/>
      <c r="G813" s="1349"/>
      <c r="H813" s="1349"/>
      <c r="I813" s="1349"/>
      <c r="J813" s="1349"/>
      <c r="K813" s="1349"/>
      <c r="L813" s="1349"/>
      <c r="M813" s="1349"/>
      <c r="N813" s="1349"/>
      <c r="O813" s="1349"/>
      <c r="P813" s="1349"/>
      <c r="Q813" s="1349"/>
      <c r="R813" s="1349"/>
      <c r="S813" s="1349"/>
      <c r="T813" s="1349"/>
      <c r="U813" s="1349"/>
      <c r="V813" s="1349"/>
      <c r="W813" s="1349"/>
      <c r="X813" s="1349"/>
      <c r="Y813" s="1349"/>
      <c r="Z813" s="1349"/>
    </row>
    <row r="814" spans="1:28">
      <c r="A814" s="1413"/>
      <c r="B814" s="1411" t="s">
        <v>352</v>
      </c>
      <c r="C814" s="1411"/>
      <c r="D814" s="1411"/>
      <c r="E814" s="1349"/>
      <c r="F814" s="1349"/>
      <c r="G814" s="1349"/>
      <c r="H814" s="1349"/>
      <c r="I814" s="1349"/>
      <c r="J814" s="1349"/>
      <c r="K814" s="1349"/>
      <c r="L814" s="1349"/>
      <c r="M814" s="1349"/>
      <c r="N814" s="1349"/>
      <c r="O814" s="1349"/>
      <c r="P814" s="1349"/>
      <c r="Q814" s="1349"/>
      <c r="R814" s="1349"/>
      <c r="S814" s="1349"/>
      <c r="T814" s="1349"/>
      <c r="U814" s="1349"/>
      <c r="V814" s="1349"/>
      <c r="W814" s="1349"/>
      <c r="X814" s="1349"/>
      <c r="Y814" s="1349"/>
      <c r="Z814" s="1349"/>
    </row>
    <row r="815" spans="1:28">
      <c r="A815" s="1413"/>
      <c r="B815" s="1349"/>
      <c r="C815" s="1349"/>
      <c r="D815" s="1349"/>
      <c r="E815" s="1349"/>
      <c r="F815" s="1349"/>
      <c r="G815" s="1349"/>
      <c r="H815" s="1349"/>
      <c r="I815" s="1349"/>
      <c r="J815" s="1349"/>
      <c r="K815" s="1349"/>
      <c r="L815" s="1349"/>
      <c r="M815" s="1349"/>
      <c r="N815" s="1349"/>
      <c r="O815" s="1349"/>
      <c r="P815" s="1349"/>
      <c r="Q815" s="1349"/>
      <c r="R815" s="1349"/>
      <c r="S815" s="1349"/>
      <c r="T815" s="1349"/>
      <c r="U815" s="1349"/>
      <c r="V815" s="1349"/>
      <c r="W815" s="1349"/>
      <c r="X815" s="1349"/>
      <c r="Y815" s="1349"/>
      <c r="Z815" s="1349"/>
    </row>
    <row r="816" spans="1:28">
      <c r="A816" s="1413"/>
      <c r="B816" s="1349"/>
      <c r="C816" s="1349"/>
      <c r="D816" s="1349"/>
      <c r="E816" s="1349"/>
      <c r="F816" s="1349"/>
      <c r="G816" s="1349"/>
      <c r="H816" s="1349"/>
      <c r="I816" s="1349"/>
      <c r="J816" s="1349"/>
      <c r="K816" s="1349"/>
      <c r="L816" s="1349"/>
      <c r="M816" s="1349"/>
      <c r="N816" s="1349"/>
      <c r="O816" s="1349"/>
      <c r="P816" s="1349"/>
      <c r="Q816" s="1349"/>
      <c r="R816" s="1349"/>
      <c r="S816" s="1349"/>
      <c r="T816" s="1349"/>
      <c r="U816" s="1349"/>
      <c r="V816" s="1349"/>
      <c r="W816" s="1349"/>
      <c r="X816" s="1349"/>
      <c r="Y816" s="1349"/>
      <c r="Z816" s="1349"/>
    </row>
    <row r="817" spans="1:26">
      <c r="A817" s="1413"/>
      <c r="B817" s="1349"/>
      <c r="C817" s="1349"/>
      <c r="D817" s="1349"/>
      <c r="E817" s="1349"/>
      <c r="F817" s="1349"/>
      <c r="G817" s="1349"/>
      <c r="H817" s="1349"/>
      <c r="I817" s="1349"/>
      <c r="J817" s="1349"/>
      <c r="K817" s="1349"/>
      <c r="L817" s="1349"/>
      <c r="M817" s="1349"/>
      <c r="N817" s="1349"/>
      <c r="O817" s="1349"/>
      <c r="P817" s="1349"/>
      <c r="Q817" s="1349"/>
      <c r="R817" s="1349"/>
      <c r="S817" s="1349"/>
      <c r="T817" s="1349"/>
      <c r="U817" s="1349"/>
      <c r="V817" s="1349"/>
      <c r="W817" s="1349"/>
      <c r="X817" s="1349"/>
      <c r="Y817" s="1349"/>
      <c r="Z817" s="1349"/>
    </row>
    <row r="818" spans="1:26">
      <c r="A818" s="1413"/>
      <c r="B818" s="1349"/>
      <c r="C818" s="1349"/>
      <c r="D818" s="1349"/>
      <c r="E818" s="1349"/>
      <c r="F818" s="1349"/>
      <c r="G818" s="1349"/>
      <c r="H818" s="1349"/>
      <c r="I818" s="1349"/>
      <c r="J818" s="1349"/>
      <c r="K818" s="1349"/>
      <c r="L818" s="1349"/>
      <c r="M818" s="1349"/>
      <c r="N818" s="1349"/>
      <c r="O818" s="1349"/>
      <c r="P818" s="1349"/>
      <c r="Q818" s="1349"/>
      <c r="R818" s="1349"/>
      <c r="S818" s="1349"/>
      <c r="T818" s="1349"/>
      <c r="U818" s="1349"/>
      <c r="V818" s="1349"/>
      <c r="W818" s="1349"/>
      <c r="X818" s="1349"/>
      <c r="Y818" s="1349"/>
      <c r="Z818" s="1349"/>
    </row>
    <row r="819" spans="1:26">
      <c r="A819" s="1413"/>
      <c r="B819" s="1349"/>
      <c r="C819" s="1349"/>
      <c r="D819" s="1349"/>
      <c r="E819" s="1349"/>
      <c r="F819" s="1349"/>
      <c r="G819" s="1349"/>
      <c r="H819" s="1349"/>
      <c r="I819" s="1349"/>
      <c r="J819" s="1349"/>
      <c r="K819" s="1349"/>
      <c r="L819" s="1349"/>
      <c r="M819" s="1349"/>
      <c r="N819" s="1349"/>
      <c r="O819" s="1349"/>
      <c r="P819" s="1349"/>
      <c r="Q819" s="1349"/>
      <c r="R819" s="1349"/>
      <c r="S819" s="1349"/>
      <c r="T819" s="1349"/>
      <c r="U819" s="1349"/>
      <c r="V819" s="1349"/>
      <c r="W819" s="1349"/>
      <c r="X819" s="1349"/>
      <c r="Y819" s="1349"/>
      <c r="Z819" s="1349"/>
    </row>
    <row r="820" spans="1:26">
      <c r="A820" s="1413"/>
      <c r="B820" s="1411" t="s">
        <v>329</v>
      </c>
      <c r="C820" s="1411"/>
      <c r="D820" s="1411"/>
      <c r="E820" s="1349"/>
      <c r="F820" s="1349"/>
      <c r="G820" s="1349"/>
      <c r="H820" s="1349"/>
      <c r="I820" s="1349"/>
      <c r="J820" s="1349"/>
      <c r="K820" s="1349"/>
      <c r="L820" s="1349"/>
      <c r="M820" s="1349"/>
      <c r="N820" s="1349"/>
      <c r="O820" s="1349"/>
      <c r="P820" s="1349"/>
      <c r="Q820" s="1349"/>
      <c r="R820" s="1349"/>
      <c r="S820" s="1349"/>
      <c r="T820" s="1349"/>
      <c r="U820" s="1349"/>
      <c r="V820" s="1349"/>
      <c r="W820" s="1349"/>
      <c r="X820" s="1349"/>
      <c r="Y820" s="1349"/>
      <c r="Z820" s="1349"/>
    </row>
    <row r="821" spans="1:26">
      <c r="A821" s="1413"/>
      <c r="B821" s="1349"/>
      <c r="C821" s="1349"/>
      <c r="D821" s="1349"/>
      <c r="E821" s="1349"/>
      <c r="F821" s="1349"/>
      <c r="G821" s="1349"/>
      <c r="H821" s="1349"/>
      <c r="I821" s="1349"/>
      <c r="J821" s="1349"/>
      <c r="K821" s="1349"/>
      <c r="L821" s="1349"/>
      <c r="M821" s="1349"/>
      <c r="N821" s="1349"/>
      <c r="O821" s="1349"/>
      <c r="P821" s="1349"/>
      <c r="Q821" s="1349"/>
      <c r="R821" s="1349"/>
      <c r="S821" s="1349"/>
      <c r="T821" s="1349"/>
      <c r="U821" s="1349"/>
      <c r="V821" s="1349"/>
      <c r="W821" s="1349"/>
      <c r="X821" s="1349"/>
      <c r="Y821" s="1349"/>
      <c r="Z821" s="1349"/>
    </row>
    <row r="822" spans="1:26">
      <c r="A822" s="1413"/>
      <c r="B822" s="1349"/>
      <c r="C822" s="1349"/>
      <c r="D822" s="1349"/>
      <c r="E822" s="1349"/>
      <c r="F822" s="1349"/>
      <c r="G822" s="1349"/>
      <c r="H822" s="1349"/>
      <c r="I822" s="1349"/>
      <c r="J822" s="1349"/>
      <c r="K822" s="1349"/>
      <c r="L822" s="1349"/>
      <c r="M822" s="1349"/>
      <c r="N822" s="1349"/>
      <c r="O822" s="1349"/>
      <c r="P822" s="1349"/>
      <c r="Q822" s="1349"/>
      <c r="R822" s="1349"/>
      <c r="S822" s="1349"/>
      <c r="T822" s="1349"/>
      <c r="U822" s="1349"/>
      <c r="V822" s="1349"/>
      <c r="W822" s="1349"/>
      <c r="X822" s="1349"/>
      <c r="Y822" s="1349"/>
      <c r="Z822" s="1349"/>
    </row>
    <row r="823" spans="1:26">
      <c r="A823" s="1413"/>
      <c r="B823" s="1349"/>
      <c r="C823" s="1349"/>
      <c r="D823" s="1349"/>
      <c r="E823" s="1349"/>
      <c r="F823" s="1349"/>
      <c r="G823" s="1349"/>
      <c r="H823" s="1349"/>
      <c r="I823" s="1349"/>
      <c r="J823" s="1349"/>
      <c r="K823" s="1349"/>
      <c r="L823" s="1349"/>
      <c r="M823" s="1349"/>
      <c r="N823" s="1349"/>
      <c r="O823" s="1349"/>
      <c r="P823" s="1349"/>
      <c r="Q823" s="1349"/>
      <c r="R823" s="1349"/>
      <c r="S823" s="1349"/>
      <c r="T823" s="1349"/>
      <c r="U823" s="1349"/>
      <c r="V823" s="1349"/>
      <c r="W823" s="1349"/>
      <c r="X823" s="1349"/>
      <c r="Y823" s="1349"/>
      <c r="Z823" s="1349"/>
    </row>
    <row r="824" spans="1:26">
      <c r="A824" s="1413"/>
      <c r="B824" s="1349"/>
      <c r="C824" s="1349"/>
      <c r="D824" s="1349"/>
      <c r="E824" s="1349"/>
      <c r="F824" s="1349"/>
      <c r="G824" s="1349"/>
      <c r="H824" s="1349"/>
      <c r="I824" s="1349"/>
      <c r="J824" s="1349"/>
      <c r="K824" s="1349"/>
      <c r="L824" s="1349"/>
      <c r="M824" s="1349"/>
      <c r="N824" s="1349"/>
      <c r="O824" s="1349"/>
      <c r="P824" s="1349"/>
      <c r="Q824" s="1349"/>
      <c r="R824" s="1349"/>
      <c r="S824" s="1349"/>
      <c r="T824" s="1349"/>
      <c r="U824" s="1349"/>
      <c r="V824" s="1349"/>
      <c r="W824" s="1349"/>
      <c r="X824" s="1349"/>
      <c r="Y824" s="1349"/>
      <c r="Z824" s="1349"/>
    </row>
    <row r="825" spans="1:26">
      <c r="A825" s="1413"/>
      <c r="B825" s="1349"/>
      <c r="C825" s="1349"/>
      <c r="D825" s="1349"/>
      <c r="E825" s="1349"/>
      <c r="F825" s="1349"/>
      <c r="G825" s="1349"/>
      <c r="H825" s="1349"/>
      <c r="I825" s="1349"/>
      <c r="J825" s="1349"/>
      <c r="K825" s="1349"/>
      <c r="L825" s="1349"/>
      <c r="M825" s="1349"/>
      <c r="N825" s="1349"/>
      <c r="O825" s="1349"/>
      <c r="P825" s="1349"/>
      <c r="Q825" s="1349"/>
      <c r="R825" s="1349"/>
      <c r="S825" s="1349"/>
      <c r="T825" s="1349"/>
      <c r="U825" s="1349"/>
      <c r="V825" s="1349"/>
      <c r="W825" s="1349"/>
      <c r="X825" s="1349"/>
      <c r="Y825" s="1349"/>
      <c r="Z825" s="1349"/>
    </row>
    <row r="826" spans="1:26">
      <c r="A826" s="1413"/>
      <c r="B826" s="1349"/>
      <c r="C826" s="1349"/>
      <c r="D826" s="1349"/>
      <c r="E826" s="1349"/>
      <c r="F826" s="1349"/>
      <c r="G826" s="1349"/>
      <c r="H826" s="1349"/>
      <c r="I826" s="1349"/>
      <c r="J826" s="1349"/>
      <c r="K826" s="1349"/>
      <c r="L826" s="1349"/>
      <c r="M826" s="1349"/>
      <c r="N826" s="1349"/>
      <c r="O826" s="1349"/>
      <c r="P826" s="1349"/>
      <c r="Q826" s="1349"/>
      <c r="R826" s="1349"/>
      <c r="S826" s="1349"/>
      <c r="T826" s="1349"/>
      <c r="U826" s="1349"/>
      <c r="V826" s="1349"/>
      <c r="W826" s="1349"/>
      <c r="X826" s="1349"/>
      <c r="Y826" s="1349"/>
      <c r="Z826" s="1349"/>
    </row>
    <row r="827" spans="1:26">
      <c r="A827" s="1413"/>
      <c r="B827" s="1349"/>
      <c r="C827" s="1349"/>
      <c r="D827" s="1349"/>
      <c r="E827" s="1349"/>
      <c r="F827" s="1349"/>
      <c r="G827" s="1349"/>
      <c r="H827" s="1349"/>
      <c r="I827" s="1349"/>
      <c r="J827" s="1349"/>
      <c r="K827" s="1349"/>
      <c r="L827" s="1349"/>
      <c r="M827" s="1349"/>
      <c r="N827" s="1349"/>
      <c r="O827" s="1349"/>
      <c r="P827" s="1349"/>
      <c r="Q827" s="1349"/>
      <c r="R827" s="1349"/>
      <c r="S827" s="1349"/>
      <c r="T827" s="1349"/>
      <c r="U827" s="1349"/>
      <c r="V827" s="1349"/>
      <c r="W827" s="1349"/>
      <c r="X827" s="1349"/>
      <c r="Y827" s="1349"/>
      <c r="Z827" s="1349"/>
    </row>
    <row r="828" spans="1:26">
      <c r="A828" s="1413"/>
      <c r="B828" s="1349"/>
      <c r="C828" s="1349"/>
      <c r="D828" s="1349"/>
      <c r="E828" s="1349"/>
      <c r="F828" s="1349"/>
      <c r="G828" s="1349"/>
      <c r="H828" s="1349"/>
      <c r="I828" s="1349"/>
      <c r="J828" s="1349"/>
      <c r="K828" s="1349"/>
      <c r="L828" s="1349"/>
      <c r="M828" s="1349"/>
      <c r="N828" s="1349"/>
      <c r="O828" s="1349"/>
      <c r="P828" s="1349"/>
      <c r="Q828" s="1349"/>
      <c r="R828" s="1349"/>
      <c r="S828" s="1349"/>
      <c r="T828" s="1349"/>
      <c r="U828" s="1349"/>
      <c r="V828" s="1349"/>
      <c r="W828" s="1349"/>
      <c r="X828" s="1349"/>
      <c r="Y828" s="1349"/>
      <c r="Z828" s="1349"/>
    </row>
    <row r="829" spans="1:26">
      <c r="A829" s="1413"/>
      <c r="B829" s="1349"/>
      <c r="C829" s="1349"/>
      <c r="D829" s="1349"/>
      <c r="E829" s="1349"/>
      <c r="F829" s="1349"/>
      <c r="G829" s="1349"/>
      <c r="H829" s="1349"/>
      <c r="I829" s="1349"/>
      <c r="J829" s="1349"/>
      <c r="K829" s="1349"/>
      <c r="L829" s="1349"/>
      <c r="M829" s="1349"/>
      <c r="N829" s="1349"/>
      <c r="O829" s="1349"/>
      <c r="P829" s="1349"/>
      <c r="Q829" s="1349"/>
      <c r="R829" s="1349"/>
      <c r="S829" s="1349"/>
      <c r="T829" s="1349"/>
      <c r="U829" s="1349"/>
      <c r="V829" s="1349"/>
      <c r="W829" s="1349"/>
      <c r="X829" s="1349"/>
      <c r="Y829" s="1349"/>
      <c r="Z829" s="1349"/>
    </row>
    <row r="830" spans="1:26">
      <c r="A830" s="1413"/>
      <c r="B830" s="1349"/>
      <c r="C830" s="1349"/>
      <c r="D830" s="1349"/>
      <c r="E830" s="1349"/>
      <c r="F830" s="1349"/>
      <c r="G830" s="1349"/>
      <c r="H830" s="1349"/>
      <c r="I830" s="1349"/>
      <c r="J830" s="1349"/>
      <c r="K830" s="1349"/>
      <c r="L830" s="1349"/>
      <c r="M830" s="1349"/>
      <c r="N830" s="1349"/>
      <c r="O830" s="1349"/>
      <c r="P830" s="1349"/>
      <c r="Q830" s="1349"/>
      <c r="R830" s="1349"/>
      <c r="S830" s="1349"/>
      <c r="T830" s="1349"/>
      <c r="U830" s="1349"/>
      <c r="V830" s="1349"/>
      <c r="W830" s="1349"/>
      <c r="X830" s="1349"/>
      <c r="Y830" s="1349"/>
      <c r="Z830" s="1349"/>
    </row>
    <row r="831" spans="1:26">
      <c r="A831" s="1413"/>
      <c r="B831" s="1349"/>
      <c r="C831" s="1349"/>
      <c r="D831" s="1349"/>
      <c r="E831" s="1349"/>
      <c r="F831" s="1349"/>
      <c r="G831" s="1349"/>
      <c r="H831" s="1349"/>
      <c r="I831" s="1349"/>
      <c r="J831" s="1349"/>
      <c r="K831" s="1349"/>
      <c r="L831" s="1349"/>
      <c r="M831" s="1349"/>
      <c r="N831" s="1349"/>
      <c r="O831" s="1349"/>
      <c r="P831" s="1349"/>
      <c r="Q831" s="1349"/>
      <c r="R831" s="1349"/>
      <c r="S831" s="1349"/>
      <c r="T831" s="1349"/>
      <c r="U831" s="1349"/>
      <c r="V831" s="1349"/>
      <c r="W831" s="1349"/>
      <c r="X831" s="1349"/>
      <c r="Y831" s="1349"/>
      <c r="Z831" s="1349"/>
    </row>
    <row r="832" spans="1:26">
      <c r="A832" s="1413"/>
      <c r="B832" s="1349"/>
      <c r="C832" s="1349"/>
      <c r="D832" s="1349"/>
      <c r="E832" s="1349"/>
      <c r="F832" s="1349"/>
      <c r="G832" s="1349"/>
      <c r="H832" s="1349"/>
      <c r="I832" s="1349"/>
      <c r="J832" s="1349"/>
      <c r="K832" s="1349"/>
      <c r="L832" s="1349"/>
      <c r="M832" s="1349"/>
      <c r="N832" s="1349"/>
      <c r="O832" s="1349"/>
      <c r="P832" s="1349"/>
      <c r="Q832" s="1349"/>
      <c r="R832" s="1349"/>
      <c r="S832" s="1349"/>
      <c r="T832" s="1349"/>
      <c r="U832" s="1349"/>
      <c r="V832" s="1349"/>
      <c r="W832" s="1349"/>
      <c r="X832" s="1349"/>
      <c r="Y832" s="1349"/>
      <c r="Z832" s="1349"/>
    </row>
    <row r="833" spans="1:26">
      <c r="A833" s="1413"/>
      <c r="B833" s="1349"/>
      <c r="C833" s="1349"/>
      <c r="D833" s="1349"/>
      <c r="E833" s="1349"/>
      <c r="F833" s="1349"/>
      <c r="G833" s="1349"/>
      <c r="H833" s="1349"/>
      <c r="I833" s="1349"/>
      <c r="J833" s="1349"/>
      <c r="K833" s="1349"/>
      <c r="L833" s="1349"/>
      <c r="M833" s="1349"/>
      <c r="N833" s="1349"/>
      <c r="O833" s="1349"/>
      <c r="P833" s="1349"/>
      <c r="Q833" s="1349"/>
      <c r="R833" s="1349"/>
      <c r="S833" s="1349"/>
      <c r="T833" s="1349"/>
      <c r="U833" s="1349"/>
      <c r="V833" s="1349"/>
      <c r="W833" s="1349"/>
      <c r="X833" s="1349"/>
      <c r="Y833" s="1349"/>
      <c r="Z833" s="1349"/>
    </row>
    <row r="834" spans="1:26">
      <c r="A834" s="1413"/>
      <c r="B834" s="1349"/>
      <c r="C834" s="1349"/>
      <c r="D834" s="1349"/>
      <c r="E834" s="1349"/>
      <c r="F834" s="1349"/>
      <c r="G834" s="1349"/>
      <c r="H834" s="1349"/>
      <c r="I834" s="1349"/>
      <c r="J834" s="1349"/>
      <c r="K834" s="1349"/>
      <c r="L834" s="1349"/>
      <c r="M834" s="1349"/>
      <c r="N834" s="1349"/>
      <c r="O834" s="1349"/>
      <c r="P834" s="1349"/>
      <c r="Q834" s="1349"/>
      <c r="R834" s="1349"/>
      <c r="S834" s="1349"/>
      <c r="T834" s="1349"/>
      <c r="U834" s="1349"/>
      <c r="V834" s="1349"/>
      <c r="W834" s="1349"/>
      <c r="X834" s="1349"/>
      <c r="Y834" s="1349"/>
      <c r="Z834" s="1349"/>
    </row>
    <row r="835" spans="1:26">
      <c r="A835" s="1413"/>
      <c r="B835" s="1349"/>
      <c r="C835" s="1349"/>
      <c r="D835" s="1349"/>
      <c r="E835" s="1349"/>
      <c r="F835" s="1349"/>
      <c r="G835" s="1349"/>
      <c r="H835" s="1349"/>
      <c r="I835" s="1349"/>
      <c r="J835" s="1349"/>
      <c r="K835" s="1349"/>
      <c r="L835" s="1349"/>
      <c r="M835" s="1349"/>
      <c r="N835" s="1349"/>
      <c r="O835" s="1349"/>
      <c r="P835" s="1349"/>
      <c r="Q835" s="1349"/>
      <c r="R835" s="1349"/>
      <c r="S835" s="1349"/>
      <c r="T835" s="1349"/>
      <c r="U835" s="1349"/>
      <c r="V835" s="1349"/>
      <c r="W835" s="1349"/>
      <c r="X835" s="1349"/>
      <c r="Y835" s="1349"/>
      <c r="Z835" s="1349"/>
    </row>
    <row r="836" spans="1:26">
      <c r="A836" s="1413"/>
      <c r="B836" s="1349"/>
      <c r="C836" s="1349"/>
      <c r="D836" s="1349"/>
      <c r="E836" s="1349"/>
      <c r="F836" s="1349"/>
      <c r="G836" s="1349"/>
      <c r="H836" s="1349"/>
      <c r="I836" s="1349"/>
      <c r="J836" s="1349"/>
      <c r="K836" s="1349"/>
      <c r="L836" s="1349"/>
      <c r="M836" s="1349"/>
      <c r="N836" s="1349"/>
      <c r="O836" s="1349"/>
      <c r="P836" s="1349"/>
      <c r="Q836" s="1349"/>
      <c r="R836" s="1349"/>
      <c r="S836" s="1349"/>
      <c r="T836" s="1349"/>
      <c r="U836" s="1349"/>
      <c r="V836" s="1349"/>
      <c r="W836" s="1349"/>
      <c r="X836" s="1349"/>
      <c r="Y836" s="1349"/>
      <c r="Z836" s="1349"/>
    </row>
    <row r="837" spans="1:26">
      <c r="A837" s="1414"/>
      <c r="B837" s="1415"/>
      <c r="C837" s="1415"/>
      <c r="D837" s="1415"/>
      <c r="E837" s="1415"/>
      <c r="F837" s="1415"/>
      <c r="G837" s="1415"/>
      <c r="H837" s="1415"/>
      <c r="I837" s="1415"/>
      <c r="J837" s="1415"/>
      <c r="K837" s="1415"/>
      <c r="L837" s="1415"/>
      <c r="M837" s="1415"/>
      <c r="N837" s="1415"/>
      <c r="O837" s="1415"/>
      <c r="P837" s="1415"/>
      <c r="Q837" s="1415"/>
      <c r="R837" s="1415"/>
      <c r="S837" s="1415"/>
      <c r="T837" s="1415"/>
      <c r="U837" s="1415"/>
      <c r="V837" s="1415"/>
      <c r="W837" s="1415"/>
      <c r="X837" s="1415"/>
      <c r="Y837" s="1415"/>
      <c r="Z837" s="1415"/>
    </row>
    <row r="838" spans="1:26">
      <c r="A838" s="1416"/>
      <c r="B838" s="1416"/>
      <c r="C838" s="1416"/>
      <c r="D838" s="1416"/>
      <c r="E838" s="1416"/>
      <c r="F838" s="1416"/>
      <c r="G838" s="1416"/>
      <c r="H838" s="1416"/>
      <c r="I838" s="1416"/>
      <c r="J838" s="1416"/>
      <c r="K838" s="1416"/>
      <c r="L838" s="1416"/>
      <c r="M838" s="1416"/>
      <c r="N838" s="1416"/>
      <c r="O838" s="1416"/>
      <c r="P838" s="1416"/>
      <c r="Q838" s="1416"/>
      <c r="R838" s="1416"/>
      <c r="S838" s="1416"/>
      <c r="T838" s="1416"/>
      <c r="U838" s="1416"/>
      <c r="V838" s="1416"/>
      <c r="W838" s="1416"/>
      <c r="X838" s="1416"/>
      <c r="Y838" s="1416"/>
      <c r="Z838" s="1417"/>
    </row>
    <row r="839" spans="1:26">
      <c r="A839" s="1320" t="s">
        <v>330</v>
      </c>
      <c r="B839" s="1321"/>
      <c r="C839" s="1321"/>
      <c r="D839" s="1321"/>
      <c r="E839" s="1321"/>
      <c r="F839" s="1321"/>
      <c r="G839" s="1321"/>
      <c r="H839" s="1321"/>
      <c r="I839" s="1321"/>
      <c r="J839" s="1321"/>
      <c r="K839" s="1321"/>
      <c r="L839" s="1321"/>
      <c r="M839" s="1321"/>
      <c r="N839" s="1321"/>
      <c r="O839" s="1321"/>
      <c r="P839" s="1321"/>
      <c r="Q839" s="1321"/>
      <c r="R839" s="1321"/>
      <c r="S839" s="1321"/>
      <c r="T839" s="1321"/>
      <c r="U839" s="1321"/>
      <c r="V839" s="1321"/>
      <c r="W839" s="1321"/>
      <c r="X839" s="1321"/>
      <c r="Y839" s="1321"/>
      <c r="Z839" s="1321"/>
    </row>
    <row r="840" spans="1:26">
      <c r="A840" s="1418"/>
      <c r="B840" s="1419"/>
      <c r="C840" s="1419"/>
      <c r="D840" s="1419"/>
      <c r="E840" s="1419"/>
      <c r="F840" s="1419"/>
      <c r="G840" s="1419"/>
      <c r="H840" s="1419"/>
      <c r="I840" s="1419"/>
      <c r="J840" s="1419"/>
      <c r="K840" s="1419"/>
      <c r="L840" s="1419"/>
      <c r="M840" s="1419"/>
      <c r="N840" s="1419"/>
      <c r="O840" s="1419"/>
      <c r="P840" s="1419"/>
      <c r="Q840" s="1419"/>
      <c r="R840" s="1419"/>
      <c r="S840" s="1419"/>
      <c r="T840" s="1419"/>
      <c r="U840" s="1419"/>
      <c r="V840" s="1419"/>
      <c r="W840" s="1419"/>
      <c r="X840" s="1419"/>
      <c r="Y840" s="1419"/>
      <c r="Z840" s="1419"/>
    </row>
    <row r="841" spans="1:26">
      <c r="A841" s="1420"/>
      <c r="B841" s="1421"/>
      <c r="C841" s="1421"/>
      <c r="D841" s="1421"/>
      <c r="E841" s="1421"/>
      <c r="F841" s="1421"/>
      <c r="G841" s="1421"/>
      <c r="H841" s="1421"/>
      <c r="I841" s="1421"/>
      <c r="J841" s="1421"/>
      <c r="K841" s="1421"/>
      <c r="L841" s="1421"/>
      <c r="M841" s="1421"/>
      <c r="N841" s="1421"/>
      <c r="O841" s="1421"/>
      <c r="P841" s="1421"/>
      <c r="Q841" s="1421"/>
      <c r="R841" s="1421"/>
      <c r="S841" s="1421"/>
      <c r="T841" s="1421"/>
      <c r="U841" s="1421"/>
      <c r="V841" s="1421"/>
      <c r="W841" s="1421"/>
      <c r="X841" s="1421"/>
      <c r="Y841" s="1421"/>
      <c r="Z841" s="1421"/>
    </row>
    <row r="842" spans="1:26">
      <c r="A842" s="1422"/>
      <c r="B842" s="1423"/>
      <c r="C842" s="1423"/>
      <c r="D842" s="1423"/>
      <c r="E842" s="1423"/>
      <c r="F842" s="1423"/>
      <c r="G842" s="1423"/>
      <c r="H842" s="1423"/>
      <c r="I842" s="1423"/>
      <c r="J842" s="1423"/>
      <c r="K842" s="1423"/>
      <c r="L842" s="1423"/>
      <c r="M842" s="1423"/>
      <c r="N842" s="1423"/>
      <c r="O842" s="1423"/>
      <c r="P842" s="1423"/>
      <c r="Q842" s="1423"/>
      <c r="R842" s="1423"/>
      <c r="S842" s="1423"/>
      <c r="T842" s="1423"/>
      <c r="U842" s="1423"/>
      <c r="V842" s="1423"/>
      <c r="W842" s="1423"/>
      <c r="X842" s="1423"/>
      <c r="Y842" s="1423"/>
      <c r="Z842" s="1423"/>
    </row>
    <row r="843" spans="1:26">
      <c r="A843" s="1424"/>
      <c r="B843" s="1425"/>
      <c r="C843" s="1425"/>
      <c r="D843" s="1425"/>
      <c r="E843" s="1425"/>
      <c r="F843" s="1425"/>
      <c r="G843" s="1425"/>
      <c r="H843" s="1425"/>
      <c r="I843" s="1425"/>
      <c r="J843" s="1425"/>
      <c r="K843" s="1425"/>
      <c r="L843" s="1425"/>
      <c r="M843" s="1425"/>
      <c r="N843" s="1425"/>
      <c r="O843" s="1425"/>
      <c r="P843" s="1425"/>
      <c r="Q843" s="1425"/>
      <c r="R843" s="1425"/>
      <c r="S843" s="1425"/>
      <c r="T843" s="1425"/>
      <c r="U843" s="1425"/>
      <c r="V843" s="1425"/>
      <c r="W843" s="1425"/>
      <c r="X843" s="1425"/>
      <c r="Y843" s="1425"/>
      <c r="Z843" s="1426"/>
    </row>
    <row r="844" spans="1:26">
      <c r="A844" s="1427"/>
      <c r="B844" s="1428" t="s">
        <v>331</v>
      </c>
      <c r="C844" s="1428"/>
      <c r="D844" s="1428"/>
      <c r="E844" s="1428"/>
      <c r="F844" s="1428"/>
      <c r="G844" s="1428"/>
      <c r="H844" s="1429"/>
      <c r="I844" s="1429"/>
      <c r="J844" s="1429"/>
      <c r="K844" s="1428" t="s">
        <v>332</v>
      </c>
      <c r="L844" s="1428"/>
      <c r="M844" s="1428"/>
      <c r="N844" s="1428"/>
      <c r="O844" s="1428"/>
      <c r="P844" s="1428"/>
      <c r="Q844" s="1428"/>
      <c r="R844" s="1429"/>
      <c r="S844" s="1429"/>
      <c r="T844" s="1428"/>
      <c r="U844" s="1428"/>
      <c r="V844" s="1428"/>
      <c r="W844" s="1428"/>
      <c r="X844" s="1428"/>
      <c r="Y844" s="1428"/>
      <c r="Z844" s="1428"/>
    </row>
    <row r="845" spans="1:26">
      <c r="A845" s="1427"/>
      <c r="B845" s="1430"/>
      <c r="C845" s="1429"/>
      <c r="D845" s="1429"/>
      <c r="E845" s="1429"/>
      <c r="F845" s="1429"/>
      <c r="G845" s="1429"/>
      <c r="H845" s="1429"/>
      <c r="I845" s="1429"/>
      <c r="J845" s="1429"/>
      <c r="K845" s="1430"/>
      <c r="L845" s="1430"/>
      <c r="M845" s="1429"/>
      <c r="N845" s="1429"/>
      <c r="O845" s="1429"/>
      <c r="P845" s="1429"/>
      <c r="Q845" s="1429"/>
      <c r="R845" s="1429"/>
      <c r="S845" s="1429"/>
      <c r="T845" s="1430"/>
      <c r="U845" s="1430"/>
      <c r="V845" s="1430"/>
      <c r="W845" s="1429"/>
      <c r="X845" s="1429"/>
      <c r="Y845" s="1429"/>
      <c r="Z845" s="1429"/>
    </row>
    <row r="846" spans="1:26">
      <c r="A846" s="1427"/>
      <c r="B846" s="1430"/>
      <c r="C846" s="1429"/>
      <c r="D846" s="1429"/>
      <c r="E846" s="1429"/>
      <c r="F846" s="1429"/>
      <c r="G846" s="1429"/>
      <c r="H846" s="1429"/>
      <c r="I846" s="1429"/>
      <c r="J846" s="1429"/>
      <c r="K846" s="1430"/>
      <c r="L846" s="1430"/>
      <c r="M846" s="1429"/>
      <c r="N846" s="1429"/>
      <c r="O846" s="1429"/>
      <c r="P846" s="1429"/>
      <c r="Q846" s="1429"/>
      <c r="R846" s="1429"/>
      <c r="S846" s="1429"/>
      <c r="T846" s="1430"/>
      <c r="U846" s="1430"/>
      <c r="V846" s="1430"/>
      <c r="W846" s="1429"/>
      <c r="X846" s="1429"/>
      <c r="Y846" s="1429"/>
      <c r="Z846" s="1429"/>
    </row>
    <row r="847" spans="1:26">
      <c r="A847" s="1427"/>
      <c r="B847" s="1430"/>
      <c r="C847" s="1429"/>
      <c r="D847" s="1429"/>
      <c r="E847" s="1429"/>
      <c r="F847" s="1429"/>
      <c r="G847" s="1429"/>
      <c r="H847" s="1429"/>
      <c r="I847" s="1429"/>
      <c r="J847" s="1429"/>
      <c r="K847" s="1430"/>
      <c r="L847" s="1430"/>
      <c r="M847" s="1429"/>
      <c r="N847" s="1429"/>
      <c r="O847" s="1429"/>
      <c r="P847" s="1429"/>
      <c r="Q847" s="1429"/>
      <c r="R847" s="1429"/>
      <c r="S847" s="1429"/>
      <c r="T847" s="1430"/>
      <c r="U847" s="1430"/>
      <c r="V847" s="1430"/>
      <c r="W847" s="1429"/>
      <c r="X847" s="1429"/>
      <c r="Y847" s="1429"/>
      <c r="Z847" s="1429"/>
    </row>
    <row r="848" spans="1:26">
      <c r="A848" s="1431"/>
      <c r="B848" s="1432" t="s">
        <v>333</v>
      </c>
      <c r="C848" s="1433"/>
      <c r="D848" s="1433"/>
      <c r="E848" s="1433"/>
      <c r="F848" s="1433"/>
      <c r="G848" s="1433"/>
      <c r="H848" s="1433"/>
      <c r="I848" s="1434"/>
      <c r="J848" s="1435"/>
      <c r="K848" s="1432" t="s">
        <v>333</v>
      </c>
      <c r="L848" s="1436"/>
      <c r="M848" s="1433"/>
      <c r="N848" s="1433"/>
      <c r="O848" s="1433"/>
      <c r="P848" s="1433"/>
      <c r="Q848" s="1433"/>
      <c r="R848" s="1433"/>
      <c r="S848" s="1435"/>
      <c r="T848" s="1437"/>
      <c r="U848" s="1438"/>
      <c r="V848" s="1438"/>
      <c r="W848" s="1439"/>
      <c r="X848" s="1439"/>
      <c r="Y848" s="1439"/>
      <c r="Z848" s="1439"/>
    </row>
    <row r="849" spans="1:26">
      <c r="A849" s="1431"/>
      <c r="B849" s="1437" t="str">
        <f>CONCATENATE("Nombre: ",F785)</f>
        <v xml:space="preserve">Nombre: </v>
      </c>
      <c r="C849" s="1439"/>
      <c r="D849" s="1439"/>
      <c r="E849" s="1439"/>
      <c r="F849" s="1439"/>
      <c r="G849" s="1439"/>
      <c r="H849" s="1439"/>
      <c r="I849" s="1435"/>
      <c r="J849" s="1435"/>
      <c r="K849" s="1437" t="s">
        <v>334</v>
      </c>
      <c r="L849" s="1438"/>
      <c r="M849" s="1439"/>
      <c r="N849" s="1439"/>
      <c r="O849" s="1439"/>
      <c r="P849" s="1439"/>
      <c r="Q849" s="1439"/>
      <c r="R849" s="1439"/>
      <c r="S849" s="1435"/>
      <c r="T849" s="1437"/>
      <c r="U849" s="1438"/>
      <c r="V849" s="1438"/>
      <c r="W849" s="1439"/>
      <c r="X849" s="1439"/>
      <c r="Y849" s="1439"/>
      <c r="Z849" s="1439"/>
    </row>
    <row r="850" spans="1:26">
      <c r="A850" s="1440"/>
      <c r="B850" s="1432" t="str">
        <f>CONCATENATE("Rep. Legal: ",U785)</f>
        <v xml:space="preserve">Rep. Legal: </v>
      </c>
      <c r="C850" s="1432"/>
      <c r="D850" s="1432"/>
      <c r="E850" s="1432"/>
      <c r="F850" s="1432"/>
      <c r="G850" s="1432"/>
      <c r="H850" s="1432"/>
      <c r="I850" s="1441"/>
      <c r="J850" s="1434"/>
      <c r="K850" s="1432">
        <f>+U786</f>
        <v>0</v>
      </c>
      <c r="L850" s="1436"/>
      <c r="M850" s="1436"/>
      <c r="N850" s="1436"/>
      <c r="O850" s="1436"/>
      <c r="P850" s="1436"/>
      <c r="Q850" s="1436"/>
      <c r="R850" s="1436"/>
      <c r="S850" s="1442"/>
      <c r="T850" s="1432"/>
      <c r="U850" s="1432"/>
      <c r="V850" s="1432"/>
      <c r="W850" s="1432"/>
      <c r="X850" s="1432"/>
      <c r="Y850" s="1432"/>
      <c r="Z850" s="1432"/>
    </row>
    <row r="851" spans="1:26">
      <c r="A851" s="1295"/>
      <c r="B851" s="1295"/>
      <c r="C851" s="1295"/>
      <c r="D851" s="1295"/>
      <c r="E851" s="1295"/>
      <c r="F851" s="1297" t="s">
        <v>336</v>
      </c>
      <c r="G851" s="1297"/>
      <c r="H851" s="1297"/>
      <c r="I851" s="1297"/>
      <c r="J851" s="1297"/>
      <c r="K851" s="1297"/>
      <c r="L851" s="1297"/>
      <c r="M851" s="1297"/>
      <c r="N851" s="1297"/>
      <c r="O851" s="1297"/>
      <c r="P851" s="1297"/>
      <c r="Q851" s="1297"/>
      <c r="R851" s="1297"/>
      <c r="S851" s="1297"/>
      <c r="T851" s="1297"/>
      <c r="U851" s="1297"/>
      <c r="V851" s="1297"/>
      <c r="W851" s="1298"/>
      <c r="X851" s="1299" t="s">
        <v>292</v>
      </c>
      <c r="Y851" s="1299"/>
      <c r="Z851" s="1299"/>
    </row>
    <row r="852" spans="1:26">
      <c r="A852" s="1295"/>
      <c r="B852" s="1295"/>
      <c r="C852" s="1295"/>
      <c r="D852" s="1295"/>
      <c r="E852" s="1295"/>
      <c r="F852" s="1302"/>
      <c r="G852" s="1302"/>
      <c r="H852" s="1302"/>
      <c r="I852" s="1302"/>
      <c r="J852" s="1302"/>
      <c r="K852" s="1302"/>
      <c r="L852" s="1302"/>
      <c r="M852" s="1302"/>
      <c r="N852" s="1302"/>
      <c r="O852" s="1302"/>
      <c r="P852" s="1302"/>
      <c r="Q852" s="1302"/>
      <c r="R852" s="1302"/>
      <c r="S852" s="1302"/>
      <c r="T852" s="1302"/>
      <c r="U852" s="1302"/>
      <c r="V852" s="1302"/>
      <c r="W852" s="1303"/>
      <c r="X852" s="1299"/>
      <c r="Y852" s="1299"/>
      <c r="Z852" s="1299"/>
    </row>
    <row r="853" spans="1:26">
      <c r="A853" s="1295"/>
      <c r="B853" s="1295"/>
      <c r="C853" s="1295"/>
      <c r="D853" s="1295"/>
      <c r="E853" s="1295"/>
      <c r="F853" s="1302"/>
      <c r="G853" s="1302"/>
      <c r="H853" s="1302"/>
      <c r="I853" s="1302"/>
      <c r="J853" s="1302"/>
      <c r="K853" s="1302"/>
      <c r="L853" s="1302"/>
      <c r="M853" s="1302"/>
      <c r="N853" s="1302"/>
      <c r="O853" s="1302"/>
      <c r="P853" s="1302"/>
      <c r="Q853" s="1302"/>
      <c r="R853" s="1302"/>
      <c r="S853" s="1302"/>
      <c r="T853" s="1302"/>
      <c r="U853" s="1302"/>
      <c r="V853" s="1302"/>
      <c r="W853" s="1303"/>
      <c r="X853" s="1299" t="s">
        <v>293</v>
      </c>
      <c r="Y853" s="1299"/>
      <c r="Z853" s="1299"/>
    </row>
    <row r="854" spans="1:26">
      <c r="A854" s="1295"/>
      <c r="B854" s="1295"/>
      <c r="C854" s="1295"/>
      <c r="D854" s="1295"/>
      <c r="E854" s="1295"/>
      <c r="F854" s="1305"/>
      <c r="G854" s="1305"/>
      <c r="H854" s="1305"/>
      <c r="I854" s="1305"/>
      <c r="J854" s="1305"/>
      <c r="K854" s="1305"/>
      <c r="L854" s="1305"/>
      <c r="M854" s="1305"/>
      <c r="N854" s="1305"/>
      <c r="O854" s="1305"/>
      <c r="P854" s="1305"/>
      <c r="Q854" s="1305"/>
      <c r="R854" s="1305"/>
      <c r="S854" s="1305"/>
      <c r="T854" s="1305"/>
      <c r="U854" s="1305"/>
      <c r="V854" s="1305"/>
      <c r="W854" s="1306"/>
      <c r="X854" s="1299"/>
      <c r="Y854" s="1299"/>
      <c r="Z854" s="1299"/>
    </row>
    <row r="855" spans="1:26">
      <c r="A855" s="1295"/>
      <c r="B855" s="1295"/>
      <c r="C855" s="1295"/>
      <c r="D855" s="1295"/>
      <c r="E855" s="1295"/>
      <c r="F855" s="1308"/>
      <c r="G855" s="1308"/>
      <c r="H855" s="1308"/>
      <c r="I855" s="1308"/>
      <c r="J855" s="1308"/>
      <c r="K855" s="1308"/>
      <c r="L855" s="1308"/>
      <c r="M855" s="1308"/>
      <c r="N855" s="1308"/>
      <c r="O855" s="1308"/>
      <c r="P855" s="1308"/>
      <c r="Q855" s="1308"/>
      <c r="R855" s="1308"/>
      <c r="S855" s="1308"/>
      <c r="T855" s="1308"/>
      <c r="U855" s="1309"/>
      <c r="V855" s="1309"/>
      <c r="W855" s="1309"/>
      <c r="X855" s="1309"/>
      <c r="Y855" s="1308"/>
      <c r="Z855" s="1308"/>
    </row>
    <row r="856" spans="1:26" ht="15.6">
      <c r="A856" s="1295"/>
      <c r="B856" s="1295"/>
      <c r="C856" s="1295"/>
      <c r="D856" s="1295"/>
      <c r="E856" s="1295"/>
      <c r="F856" s="1571"/>
      <c r="G856" s="1311"/>
      <c r="H856" s="1311"/>
      <c r="I856" s="1311"/>
      <c r="J856" s="1311"/>
      <c r="K856" s="1311"/>
      <c r="L856" s="1311"/>
      <c r="M856" s="1311"/>
      <c r="N856" s="1311"/>
      <c r="O856" s="1311"/>
      <c r="P856" s="1311"/>
      <c r="Q856" s="1311"/>
      <c r="R856" s="1311"/>
      <c r="S856" s="1312"/>
      <c r="T856" s="1313" t="s">
        <v>294</v>
      </c>
      <c r="U856" s="1313"/>
      <c r="V856" s="1314"/>
      <c r="W856" s="1315"/>
      <c r="X856" s="1315"/>
      <c r="Y856" s="1315"/>
      <c r="Z856" s="1316"/>
    </row>
    <row r="857" spans="1:26">
      <c r="A857" s="1295"/>
      <c r="B857" s="1295"/>
      <c r="C857" s="1295"/>
      <c r="D857" s="1295"/>
      <c r="E857" s="1295"/>
      <c r="F857" s="1308"/>
      <c r="G857" s="1308"/>
      <c r="H857" s="1308"/>
      <c r="I857" s="1308"/>
      <c r="J857" s="1308"/>
      <c r="K857" s="1308"/>
      <c r="L857" s="1308"/>
      <c r="M857" s="1308"/>
      <c r="N857" s="1308"/>
      <c r="O857" s="1308"/>
      <c r="P857" s="1308"/>
      <c r="Q857" s="1308"/>
      <c r="R857" s="1308"/>
      <c r="S857" s="1308"/>
      <c r="T857" s="1308"/>
      <c r="U857" s="1309"/>
      <c r="V857" s="1309"/>
      <c r="W857" s="1309"/>
      <c r="X857" s="1309"/>
      <c r="Y857" s="1308"/>
      <c r="Z857" s="1308"/>
    </row>
    <row r="858" spans="1:26">
      <c r="A858" s="1320" t="s">
        <v>295</v>
      </c>
      <c r="B858" s="1321"/>
      <c r="C858" s="1321"/>
      <c r="D858" s="1321"/>
      <c r="E858" s="1321"/>
      <c r="F858" s="1321"/>
      <c r="G858" s="1321"/>
      <c r="H858" s="1321"/>
      <c r="I858" s="1321"/>
      <c r="J858" s="1321"/>
      <c r="K858" s="1321"/>
      <c r="L858" s="1321"/>
      <c r="M858" s="1321"/>
      <c r="N858" s="1321"/>
      <c r="O858" s="1321"/>
      <c r="P858" s="1321"/>
      <c r="Q858" s="1321"/>
      <c r="R858" s="1321"/>
      <c r="S858" s="1321"/>
      <c r="T858" s="1321"/>
      <c r="U858" s="1321"/>
      <c r="V858" s="1321"/>
      <c r="W858" s="1321"/>
      <c r="X858" s="1321"/>
      <c r="Y858" s="1321"/>
      <c r="Z858" s="1322"/>
    </row>
    <row r="859" spans="1:26">
      <c r="A859" s="1323" t="s">
        <v>296</v>
      </c>
      <c r="B859" s="1323"/>
      <c r="C859" s="1323"/>
      <c r="D859" s="1323"/>
      <c r="E859" s="1323"/>
      <c r="F859" s="1324"/>
      <c r="G859" s="1324"/>
      <c r="H859" s="1324"/>
      <c r="I859" s="1324"/>
      <c r="J859" s="1324"/>
      <c r="K859" s="1324"/>
      <c r="L859" s="1325" t="s">
        <v>297</v>
      </c>
      <c r="M859" s="1325"/>
      <c r="N859" s="1325"/>
      <c r="O859" s="1326"/>
      <c r="P859" s="1327"/>
      <c r="Q859" s="1327"/>
      <c r="R859" s="1327"/>
      <c r="S859" s="1327"/>
      <c r="T859" s="1325" t="s">
        <v>298</v>
      </c>
      <c r="U859" s="1325"/>
      <c r="V859" s="1325"/>
      <c r="W859" s="1325"/>
      <c r="X859" s="1328"/>
      <c r="Y859" s="1329"/>
      <c r="Z859" s="1330"/>
    </row>
    <row r="860" spans="1:26">
      <c r="A860" s="1331" t="s">
        <v>299</v>
      </c>
      <c r="B860" s="1332"/>
      <c r="C860" s="1332"/>
      <c r="D860" s="1332"/>
      <c r="E860" s="1333"/>
      <c r="F860" s="1334" t="s">
        <v>343</v>
      </c>
      <c r="G860" s="1335"/>
      <c r="H860" s="1335"/>
      <c r="I860" s="1335"/>
      <c r="J860" s="1335"/>
      <c r="K860" s="1335"/>
      <c r="L860" s="1335"/>
      <c r="M860" s="1335"/>
      <c r="N860" s="1335"/>
      <c r="O860" s="1335"/>
      <c r="P860" s="1335"/>
      <c r="Q860" s="1335"/>
      <c r="R860" s="1335"/>
      <c r="S860" s="1335"/>
      <c r="T860" s="1335"/>
      <c r="U860" s="1335"/>
      <c r="V860" s="1335"/>
      <c r="W860" s="1335"/>
      <c r="X860" s="1335"/>
      <c r="Y860" s="1335"/>
      <c r="Z860" s="1336"/>
    </row>
    <row r="861" spans="1:26">
      <c r="A861" s="1337"/>
      <c r="B861" s="1338"/>
      <c r="C861" s="1338"/>
      <c r="D861" s="1338"/>
      <c r="E861" s="1339"/>
      <c r="F861" s="1340"/>
      <c r="G861" s="1341"/>
      <c r="H861" s="1341"/>
      <c r="I861" s="1341"/>
      <c r="J861" s="1341"/>
      <c r="K861" s="1341"/>
      <c r="L861" s="1341"/>
      <c r="M861" s="1341"/>
      <c r="N861" s="1341"/>
      <c r="O861" s="1341"/>
      <c r="P861" s="1341"/>
      <c r="Q861" s="1341"/>
      <c r="R861" s="1341"/>
      <c r="S861" s="1341"/>
      <c r="T861" s="1341"/>
      <c r="U861" s="1341"/>
      <c r="V861" s="1341"/>
      <c r="W861" s="1341"/>
      <c r="X861" s="1341"/>
      <c r="Y861" s="1341"/>
      <c r="Z861" s="1342"/>
    </row>
    <row r="862" spans="1:26">
      <c r="A862" s="1343" t="s">
        <v>301</v>
      </c>
      <c r="B862" s="1343"/>
      <c r="C862" s="1343"/>
      <c r="D862" s="1343"/>
      <c r="E862" s="1343"/>
      <c r="F862" s="1324"/>
      <c r="G862" s="1324"/>
      <c r="H862" s="1324"/>
      <c r="I862" s="1324"/>
      <c r="J862" s="1324"/>
      <c r="K862" s="1324"/>
      <c r="L862" s="1324"/>
      <c r="M862" s="1324"/>
      <c r="N862" s="1324"/>
      <c r="O862" s="1324"/>
      <c r="P862" s="1324"/>
      <c r="Q862" s="1324"/>
      <c r="R862" s="1324"/>
      <c r="S862" s="1344" t="s">
        <v>302</v>
      </c>
      <c r="T862" s="1345"/>
      <c r="U862" s="1346"/>
      <c r="V862" s="1347"/>
      <c r="W862" s="1347"/>
      <c r="X862" s="1347"/>
      <c r="Y862" s="1347"/>
      <c r="Z862" s="1348"/>
    </row>
    <row r="863" spans="1:26">
      <c r="A863" s="1343" t="s">
        <v>303</v>
      </c>
      <c r="B863" s="1343"/>
      <c r="C863" s="1343"/>
      <c r="D863" s="1343"/>
      <c r="E863" s="1343"/>
      <c r="F863" s="1324"/>
      <c r="G863" s="1324"/>
      <c r="H863" s="1324"/>
      <c r="I863" s="1324"/>
      <c r="J863" s="1324"/>
      <c r="K863" s="1324"/>
      <c r="L863" s="1324"/>
      <c r="M863" s="1324"/>
      <c r="N863" s="1324"/>
      <c r="O863" s="1324"/>
      <c r="P863" s="1324"/>
      <c r="Q863" s="1324"/>
      <c r="R863" s="1324"/>
      <c r="S863" s="1344" t="s">
        <v>304</v>
      </c>
      <c r="T863" s="1345"/>
      <c r="U863" s="1346"/>
      <c r="V863" s="1347"/>
      <c r="W863" s="1347"/>
      <c r="X863" s="1347"/>
      <c r="Y863" s="1347"/>
      <c r="Z863" s="1348"/>
    </row>
    <row r="864" spans="1:26">
      <c r="A864" s="1349"/>
      <c r="B864" s="1349"/>
      <c r="C864" s="1349"/>
      <c r="D864" s="1349"/>
      <c r="E864" s="1349"/>
      <c r="F864" s="1350"/>
      <c r="G864" s="1350"/>
      <c r="H864" s="1350"/>
      <c r="I864" s="1350"/>
      <c r="J864" s="1350"/>
      <c r="K864" s="1350"/>
      <c r="L864" s="1350"/>
      <c r="M864" s="1350"/>
      <c r="N864" s="1350"/>
      <c r="O864" s="1350"/>
      <c r="P864" s="1350"/>
      <c r="Q864" s="1350"/>
      <c r="R864" s="1350"/>
      <c r="S864" s="1350"/>
      <c r="T864" s="1350"/>
      <c r="U864" s="1350"/>
      <c r="V864" s="1350"/>
      <c r="W864" s="1350"/>
      <c r="X864" s="1350"/>
      <c r="Y864" s="1350"/>
      <c r="Z864" s="1351"/>
    </row>
    <row r="865" spans="1:26">
      <c r="A865" s="1320" t="s">
        <v>305</v>
      </c>
      <c r="B865" s="1321"/>
      <c r="C865" s="1321"/>
      <c r="D865" s="1321"/>
      <c r="E865" s="1321"/>
      <c r="F865" s="1321"/>
      <c r="G865" s="1321"/>
      <c r="H865" s="1321"/>
      <c r="I865" s="1321"/>
      <c r="J865" s="1321"/>
      <c r="K865" s="1321"/>
      <c r="L865" s="1321"/>
      <c r="M865" s="1321"/>
      <c r="N865" s="1321"/>
      <c r="O865" s="1321"/>
      <c r="P865" s="1321"/>
      <c r="Q865" s="1321"/>
      <c r="R865" s="1321"/>
      <c r="S865" s="1321"/>
      <c r="T865" s="1321"/>
      <c r="U865" s="1321"/>
      <c r="V865" s="1321"/>
      <c r="W865" s="1321"/>
      <c r="X865" s="1321"/>
      <c r="Y865" s="1321"/>
      <c r="Z865" s="1322"/>
    </row>
    <row r="866" spans="1:26">
      <c r="A866" s="1352" t="s">
        <v>306</v>
      </c>
      <c r="B866" s="1353"/>
      <c r="C866" s="1354"/>
      <c r="D866" s="1355" t="s">
        <v>69</v>
      </c>
      <c r="E866" s="1356"/>
      <c r="F866" s="1356"/>
      <c r="G866" s="1356"/>
      <c r="H866" s="1356"/>
      <c r="I866" s="1356"/>
      <c r="J866" s="1356"/>
      <c r="K866" s="1356"/>
      <c r="L866" s="1356"/>
      <c r="M866" s="1356"/>
      <c r="N866" s="1356"/>
      <c r="O866" s="1356"/>
      <c r="P866" s="1356"/>
      <c r="Q866" s="1356"/>
      <c r="R866" s="1356"/>
      <c r="S866" s="1356"/>
      <c r="T866" s="1356"/>
      <c r="U866" s="1356"/>
      <c r="V866" s="1356"/>
      <c r="W866" s="1356"/>
      <c r="X866" s="1356"/>
      <c r="Y866" s="1353"/>
      <c r="Z866" s="1357" t="s">
        <v>105</v>
      </c>
    </row>
    <row r="867" spans="1:26">
      <c r="A867" s="1358" t="s">
        <v>393</v>
      </c>
      <c r="B867" s="1359"/>
      <c r="C867" s="1360"/>
      <c r="D867" s="1361" t="s">
        <v>98</v>
      </c>
      <c r="E867" s="1359"/>
      <c r="F867" s="1359"/>
      <c r="G867" s="1359"/>
      <c r="H867" s="1359"/>
      <c r="I867" s="1359"/>
      <c r="J867" s="1359"/>
      <c r="K867" s="1359"/>
      <c r="L867" s="1359"/>
      <c r="M867" s="1359"/>
      <c r="N867" s="1359"/>
      <c r="O867" s="1359"/>
      <c r="P867" s="1359"/>
      <c r="Q867" s="1359"/>
      <c r="R867" s="1359"/>
      <c r="S867" s="1359"/>
      <c r="T867" s="1359"/>
      <c r="U867" s="1359"/>
      <c r="V867" s="1359"/>
      <c r="W867" s="1359"/>
      <c r="X867" s="1359"/>
      <c r="Y867" s="1360"/>
      <c r="Z867" s="1361" t="s">
        <v>123</v>
      </c>
    </row>
    <row r="868" spans="1:26">
      <c r="A868" s="1363"/>
      <c r="B868" s="1364"/>
      <c r="C868" s="1365"/>
      <c r="D868" s="1366"/>
      <c r="E868" s="1364"/>
      <c r="F868" s="1364"/>
      <c r="G868" s="1364"/>
      <c r="H868" s="1364"/>
      <c r="I868" s="1364"/>
      <c r="J868" s="1364"/>
      <c r="K868" s="1364"/>
      <c r="L868" s="1364"/>
      <c r="M868" s="1364"/>
      <c r="N868" s="1364"/>
      <c r="O868" s="1364"/>
      <c r="P868" s="1364"/>
      <c r="Q868" s="1364"/>
      <c r="R868" s="1364"/>
      <c r="S868" s="1364"/>
      <c r="T868" s="1364"/>
      <c r="U868" s="1364"/>
      <c r="V868" s="1364"/>
      <c r="W868" s="1364"/>
      <c r="X868" s="1364"/>
      <c r="Y868" s="1365"/>
      <c r="Z868" s="1366"/>
    </row>
    <row r="869" spans="1:26">
      <c r="A869" s="1350"/>
      <c r="B869" s="1350"/>
      <c r="C869" s="1350"/>
      <c r="D869" s="1350"/>
      <c r="E869" s="1350"/>
      <c r="F869" s="1350"/>
      <c r="G869" s="1350"/>
      <c r="H869" s="1350"/>
      <c r="I869" s="1350"/>
      <c r="J869" s="1350"/>
      <c r="K869" s="1350"/>
      <c r="L869" s="1350"/>
      <c r="M869" s="1350"/>
      <c r="N869" s="1350"/>
      <c r="O869" s="1350"/>
      <c r="P869" s="1350"/>
      <c r="Q869" s="1350"/>
      <c r="R869" s="1350"/>
      <c r="S869" s="1350"/>
      <c r="T869" s="1350"/>
      <c r="U869" s="1350"/>
      <c r="V869" s="1350"/>
      <c r="W869" s="1350"/>
      <c r="X869" s="1350"/>
      <c r="Y869" s="1350"/>
      <c r="Z869" s="1350"/>
    </row>
    <row r="870" spans="1:26">
      <c r="A870" s="1368" t="s">
        <v>309</v>
      </c>
      <c r="B870" s="1369"/>
      <c r="C870" s="1369"/>
      <c r="D870" s="1369"/>
      <c r="E870" s="1369"/>
      <c r="F870" s="1369"/>
      <c r="G870" s="1369"/>
      <c r="H870" s="1369"/>
      <c r="I870" s="1369"/>
      <c r="J870" s="1369"/>
      <c r="K870" s="1369"/>
      <c r="L870" s="1369"/>
      <c r="M870" s="1369"/>
      <c r="N870" s="1369"/>
      <c r="O870" s="1369"/>
      <c r="P870" s="1369"/>
      <c r="Q870" s="1369"/>
      <c r="R870" s="1369"/>
      <c r="S870" s="1369"/>
      <c r="T870" s="1369"/>
      <c r="U870" s="1369"/>
      <c r="V870" s="1369"/>
      <c r="W870" s="1369"/>
      <c r="X870" s="1369"/>
      <c r="Y870" s="1369"/>
      <c r="Z870" s="1369"/>
    </row>
    <row r="871" spans="1:26">
      <c r="A871" s="1370" t="s">
        <v>310</v>
      </c>
      <c r="B871" s="1371" t="s">
        <v>311</v>
      </c>
      <c r="C871" s="1372"/>
      <c r="D871" s="1372"/>
      <c r="E871" s="1372"/>
      <c r="F871" s="1372"/>
      <c r="G871" s="1372"/>
      <c r="H871" s="1372"/>
      <c r="I871" s="1372"/>
      <c r="J871" s="1373"/>
      <c r="K871" s="1374" t="s">
        <v>312</v>
      </c>
      <c r="L871" s="1374"/>
      <c r="M871" s="1374"/>
      <c r="N871" s="1374"/>
      <c r="O871" s="1374"/>
      <c r="P871" s="1374"/>
      <c r="Q871" s="1374"/>
      <c r="R871" s="1374"/>
      <c r="S871" s="1374"/>
      <c r="T871" s="1374"/>
      <c r="U871" s="1374"/>
      <c r="V871" s="1374"/>
      <c r="W871" s="1371" t="s">
        <v>313</v>
      </c>
      <c r="X871" s="1372"/>
      <c r="Y871" s="1373"/>
      <c r="Z871" s="1371" t="s">
        <v>314</v>
      </c>
    </row>
    <row r="872" spans="1:26">
      <c r="A872" s="1375"/>
      <c r="B872" s="1376"/>
      <c r="C872" s="1377"/>
      <c r="D872" s="1377"/>
      <c r="E872" s="1377"/>
      <c r="F872" s="1377"/>
      <c r="G872" s="1377"/>
      <c r="H872" s="1377"/>
      <c r="I872" s="1377"/>
      <c r="J872" s="1378"/>
      <c r="K872" s="1379" t="s">
        <v>315</v>
      </c>
      <c r="L872" s="1379"/>
      <c r="M872" s="1379" t="s">
        <v>316</v>
      </c>
      <c r="N872" s="1379"/>
      <c r="O872" s="1379" t="s">
        <v>317</v>
      </c>
      <c r="P872" s="1379"/>
      <c r="Q872" s="1380" t="s">
        <v>318</v>
      </c>
      <c r="R872" s="1381"/>
      <c r="S872" s="1380" t="s">
        <v>319</v>
      </c>
      <c r="T872" s="1381"/>
      <c r="U872" s="1380" t="s">
        <v>320</v>
      </c>
      <c r="V872" s="1381"/>
      <c r="W872" s="1376"/>
      <c r="X872" s="1377"/>
      <c r="Y872" s="1378"/>
      <c r="Z872" s="1376"/>
    </row>
    <row r="873" spans="1:26">
      <c r="A873" s="1382"/>
      <c r="B873" s="1383"/>
      <c r="C873" s="1384"/>
      <c r="D873" s="1384"/>
      <c r="E873" s="1384"/>
      <c r="F873" s="1384"/>
      <c r="G873" s="1384"/>
      <c r="H873" s="1384"/>
      <c r="I873" s="1384"/>
      <c r="J873" s="1385"/>
      <c r="K873" s="1379" t="s">
        <v>321</v>
      </c>
      <c r="L873" s="1379"/>
      <c r="M873" s="1379" t="s">
        <v>321</v>
      </c>
      <c r="N873" s="1379"/>
      <c r="O873" s="1379" t="s">
        <v>321</v>
      </c>
      <c r="P873" s="1379"/>
      <c r="Q873" s="1380" t="s">
        <v>322</v>
      </c>
      <c r="R873" s="1381"/>
      <c r="S873" s="1380" t="s">
        <v>323</v>
      </c>
      <c r="T873" s="1381"/>
      <c r="U873" s="1380" t="s">
        <v>324</v>
      </c>
      <c r="V873" s="1381"/>
      <c r="W873" s="1383"/>
      <c r="X873" s="1384"/>
      <c r="Y873" s="1385"/>
      <c r="Z873" s="1383"/>
    </row>
    <row r="874" spans="1:26">
      <c r="A874" s="1386"/>
      <c r="B874" s="1387" t="s">
        <v>329</v>
      </c>
      <c r="C874" s="1388"/>
      <c r="D874" s="1388"/>
      <c r="E874" s="1388"/>
      <c r="F874" s="1388"/>
      <c r="G874" s="1388"/>
      <c r="H874" s="1388"/>
      <c r="I874" s="1388"/>
      <c r="J874" s="1389"/>
      <c r="K874" s="1390">
        <v>6.4</v>
      </c>
      <c r="L874" s="1391"/>
      <c r="M874" s="1390"/>
      <c r="N874" s="1391"/>
      <c r="O874" s="1390"/>
      <c r="P874" s="1391"/>
      <c r="S874" s="1390"/>
      <c r="T874" s="1391"/>
      <c r="U874" s="1390"/>
      <c r="V874" s="1391"/>
      <c r="W874" s="1390"/>
      <c r="X874" s="1392"/>
      <c r="Y874" s="1391"/>
      <c r="Z874" s="1393">
        <f>K874</f>
        <v>6.4</v>
      </c>
    </row>
    <row r="875" spans="1:26">
      <c r="A875" s="1386"/>
      <c r="B875" s="1387"/>
      <c r="C875" s="1388"/>
      <c r="D875" s="1388"/>
      <c r="E875" s="1388"/>
      <c r="F875" s="1388"/>
      <c r="G875" s="1388"/>
      <c r="H875" s="1388"/>
      <c r="I875" s="1388"/>
      <c r="J875" s="1389"/>
      <c r="K875" s="1390"/>
      <c r="L875" s="1391"/>
      <c r="M875" s="1390"/>
      <c r="N875" s="1391"/>
      <c r="O875" s="1390"/>
      <c r="P875" s="1391"/>
      <c r="Q875" s="1390"/>
      <c r="R875" s="1391"/>
      <c r="S875" s="1390"/>
      <c r="T875" s="1391"/>
      <c r="U875" s="1390"/>
      <c r="V875" s="1391"/>
      <c r="W875" s="1390"/>
      <c r="X875" s="1392"/>
      <c r="Y875" s="1391"/>
      <c r="Z875" s="1393">
        <f>W875</f>
        <v>0</v>
      </c>
    </row>
    <row r="876" spans="1:26">
      <c r="A876" s="1386"/>
      <c r="B876" s="1387" t="s">
        <v>352</v>
      </c>
      <c r="C876" s="1388"/>
      <c r="D876" s="1388"/>
      <c r="E876" s="1388"/>
      <c r="F876" s="1388"/>
      <c r="G876" s="1388"/>
      <c r="H876" s="1388"/>
      <c r="I876" s="1388"/>
      <c r="J876" s="1389"/>
      <c r="K876" s="1390">
        <v>5.6</v>
      </c>
      <c r="L876" s="1391"/>
      <c r="M876" s="1390"/>
      <c r="N876" s="1391"/>
      <c r="O876" s="1390"/>
      <c r="P876" s="1391"/>
      <c r="Q876" s="1390"/>
      <c r="R876" s="1391"/>
      <c r="S876" s="1390"/>
      <c r="T876" s="1391"/>
      <c r="U876" s="1390"/>
      <c r="V876" s="1391"/>
      <c r="W876" s="1390"/>
      <c r="X876" s="1392"/>
      <c r="Y876" s="1391"/>
      <c r="Z876" s="1393">
        <f>K876</f>
        <v>5.6</v>
      </c>
    </row>
    <row r="877" spans="1:26">
      <c r="A877" s="1386"/>
      <c r="B877" s="1387"/>
      <c r="C877" s="1388"/>
      <c r="D877" s="1388"/>
      <c r="E877" s="1388"/>
      <c r="F877" s="1388"/>
      <c r="G877" s="1388"/>
      <c r="H877" s="1388"/>
      <c r="I877" s="1388"/>
      <c r="J877" s="1389"/>
      <c r="K877" s="1390"/>
      <c r="L877" s="1391"/>
      <c r="M877" s="1390"/>
      <c r="N877" s="1391"/>
      <c r="O877" s="1390"/>
      <c r="P877" s="1391"/>
      <c r="Q877" s="1390"/>
      <c r="R877" s="1391"/>
      <c r="S877" s="1390"/>
      <c r="T877" s="1391"/>
      <c r="U877" s="1390"/>
      <c r="V877" s="1391"/>
      <c r="W877" s="1390"/>
      <c r="X877" s="1392"/>
      <c r="Y877" s="1391"/>
      <c r="Z877" s="1393">
        <f t="shared" ref="Z877:Z883" si="6">ROUND(V877*R877,2)</f>
        <v>0</v>
      </c>
    </row>
    <row r="878" spans="1:26">
      <c r="A878" s="1386"/>
      <c r="B878" s="1387"/>
      <c r="C878" s="1388"/>
      <c r="D878" s="1388"/>
      <c r="E878" s="1388"/>
      <c r="F878" s="1388"/>
      <c r="G878" s="1388"/>
      <c r="H878" s="1388"/>
      <c r="I878" s="1388"/>
      <c r="J878" s="1389"/>
      <c r="K878" s="1390"/>
      <c r="L878" s="1391"/>
      <c r="M878" s="1390"/>
      <c r="N878" s="1391"/>
      <c r="O878" s="1390"/>
      <c r="P878" s="1391"/>
      <c r="Q878" s="1390"/>
      <c r="R878" s="1391"/>
      <c r="S878" s="1390"/>
      <c r="T878" s="1391"/>
      <c r="U878" s="1390"/>
      <c r="V878" s="1391"/>
      <c r="W878" s="1390"/>
      <c r="X878" s="1392"/>
      <c r="Y878" s="1391"/>
      <c r="Z878" s="1393">
        <f t="shared" si="6"/>
        <v>0</v>
      </c>
    </row>
    <row r="879" spans="1:26">
      <c r="A879" s="1386"/>
      <c r="B879" s="1387"/>
      <c r="C879" s="1388"/>
      <c r="D879" s="1388"/>
      <c r="E879" s="1388"/>
      <c r="F879" s="1388"/>
      <c r="G879" s="1388"/>
      <c r="H879" s="1388"/>
      <c r="I879" s="1388"/>
      <c r="J879" s="1389"/>
      <c r="K879" s="1390"/>
      <c r="L879" s="1391"/>
      <c r="M879" s="1390"/>
      <c r="N879" s="1391"/>
      <c r="O879" s="1390"/>
      <c r="P879" s="1391"/>
      <c r="Q879" s="1390"/>
      <c r="R879" s="1391"/>
      <c r="S879" s="1390"/>
      <c r="T879" s="1391"/>
      <c r="U879" s="1390"/>
      <c r="V879" s="1391"/>
      <c r="W879" s="1390"/>
      <c r="X879" s="1392"/>
      <c r="Y879" s="1391"/>
      <c r="Z879" s="1393">
        <f t="shared" si="6"/>
        <v>0</v>
      </c>
    </row>
    <row r="880" spans="1:26">
      <c r="A880" s="1386"/>
      <c r="B880" s="1387"/>
      <c r="C880" s="1388"/>
      <c r="D880" s="1388"/>
      <c r="E880" s="1388"/>
      <c r="F880" s="1388"/>
      <c r="G880" s="1388"/>
      <c r="H880" s="1388"/>
      <c r="I880" s="1388"/>
      <c r="J880" s="1389"/>
      <c r="K880" s="1390"/>
      <c r="L880" s="1391"/>
      <c r="M880" s="1390"/>
      <c r="N880" s="1391"/>
      <c r="O880" s="1390"/>
      <c r="P880" s="1391"/>
      <c r="Q880" s="1390"/>
      <c r="R880" s="1391"/>
      <c r="S880" s="1390"/>
      <c r="T880" s="1391"/>
      <c r="U880" s="1390"/>
      <c r="V880" s="1391"/>
      <c r="W880" s="1390"/>
      <c r="X880" s="1392"/>
      <c r="Y880" s="1391"/>
      <c r="Z880" s="1393">
        <f t="shared" si="6"/>
        <v>0</v>
      </c>
    </row>
    <row r="881" spans="1:26">
      <c r="A881" s="1386"/>
      <c r="B881" s="1387"/>
      <c r="C881" s="1388"/>
      <c r="D881" s="1388"/>
      <c r="E881" s="1388"/>
      <c r="F881" s="1388"/>
      <c r="G881" s="1388"/>
      <c r="H881" s="1388"/>
      <c r="I881" s="1388"/>
      <c r="J881" s="1389"/>
      <c r="K881" s="1390"/>
      <c r="L881" s="1391"/>
      <c r="M881" s="1390"/>
      <c r="N881" s="1391"/>
      <c r="O881" s="1390"/>
      <c r="P881" s="1391"/>
      <c r="Q881" s="1390"/>
      <c r="R881" s="1391"/>
      <c r="S881" s="1390"/>
      <c r="T881" s="1391"/>
      <c r="U881" s="1390"/>
      <c r="V881" s="1391"/>
      <c r="W881" s="1390"/>
      <c r="X881" s="1392"/>
      <c r="Y881" s="1391"/>
      <c r="Z881" s="1393">
        <f t="shared" si="6"/>
        <v>0</v>
      </c>
    </row>
    <row r="882" spans="1:26">
      <c r="A882" s="1386"/>
      <c r="B882" s="1387"/>
      <c r="C882" s="1388"/>
      <c r="D882" s="1388"/>
      <c r="E882" s="1388"/>
      <c r="F882" s="1388"/>
      <c r="G882" s="1388"/>
      <c r="H882" s="1388"/>
      <c r="I882" s="1388"/>
      <c r="J882" s="1389"/>
      <c r="K882" s="1390"/>
      <c r="L882" s="1391"/>
      <c r="M882" s="1390"/>
      <c r="N882" s="1391"/>
      <c r="O882" s="1390"/>
      <c r="P882" s="1391"/>
      <c r="Q882" s="1390"/>
      <c r="R882" s="1391"/>
      <c r="S882" s="1390"/>
      <c r="T882" s="1391"/>
      <c r="U882" s="1390"/>
      <c r="V882" s="1391"/>
      <c r="W882" s="1390"/>
      <c r="X882" s="1392"/>
      <c r="Y882" s="1391"/>
      <c r="Z882" s="1393">
        <f t="shared" si="6"/>
        <v>0</v>
      </c>
    </row>
    <row r="883" spans="1:26">
      <c r="A883" s="1394"/>
      <c r="B883" s="1395"/>
      <c r="C883" s="1396"/>
      <c r="D883" s="1396"/>
      <c r="E883" s="1396"/>
      <c r="F883" s="1396"/>
      <c r="G883" s="1396"/>
      <c r="H883" s="1396"/>
      <c r="I883" s="1396"/>
      <c r="J883" s="1397"/>
      <c r="K883" s="1398"/>
      <c r="L883" s="1399"/>
      <c r="M883" s="1398"/>
      <c r="N883" s="1399"/>
      <c r="O883" s="1398"/>
      <c r="P883" s="1399"/>
      <c r="Q883" s="1398"/>
      <c r="R883" s="1399"/>
      <c r="S883" s="1398"/>
      <c r="T883" s="1399"/>
      <c r="U883" s="1398"/>
      <c r="V883" s="1399"/>
      <c r="W883" s="1398"/>
      <c r="X883" s="1400"/>
      <c r="Y883" s="1399"/>
      <c r="Z883" s="1401">
        <f t="shared" si="6"/>
        <v>0</v>
      </c>
    </row>
    <row r="884" spans="1:26">
      <c r="A884" s="1402" t="s">
        <v>326</v>
      </c>
      <c r="B884" s="1403"/>
      <c r="C884" s="1404"/>
      <c r="D884" s="1404"/>
      <c r="E884" s="1404"/>
      <c r="F884" s="1404"/>
      <c r="G884" s="1404"/>
      <c r="H884" s="1404"/>
      <c r="I884" s="1404"/>
      <c r="J884" s="1404"/>
      <c r="K884" s="1404"/>
      <c r="L884" s="1404"/>
      <c r="M884" s="1404"/>
      <c r="N884" s="1404"/>
      <c r="O884" s="1404"/>
      <c r="P884" s="1404"/>
      <c r="Q884" s="1404"/>
      <c r="R884" s="1404"/>
      <c r="S884" s="1404"/>
      <c r="T884" s="1404"/>
      <c r="U884" s="1404"/>
      <c r="V884" s="1404"/>
      <c r="W884" s="1404"/>
      <c r="X884" s="1404"/>
      <c r="Y884" s="1404"/>
      <c r="Z884" s="1405">
        <f>ROUND(SUM(Z874:Z883),2)</f>
        <v>12</v>
      </c>
    </row>
    <row r="885" spans="1:26">
      <c r="A885" s="1406"/>
      <c r="B885" s="1406"/>
      <c r="C885" s="1406"/>
      <c r="D885" s="1406"/>
      <c r="E885" s="1406"/>
      <c r="F885" s="1406"/>
      <c r="G885" s="1406"/>
      <c r="H885" s="1406"/>
      <c r="I885" s="1406"/>
      <c r="J885" s="1406"/>
      <c r="K885" s="1406"/>
      <c r="L885" s="1406"/>
      <c r="M885" s="1406"/>
      <c r="N885" s="1406"/>
      <c r="O885" s="1406"/>
      <c r="P885" s="1406"/>
      <c r="Q885" s="1406"/>
      <c r="R885" s="1406"/>
      <c r="S885" s="1406"/>
      <c r="T885" s="1406"/>
      <c r="U885" s="1406"/>
      <c r="V885" s="1406"/>
      <c r="W885" s="1406"/>
      <c r="X885" s="1406"/>
      <c r="Y885" s="1407"/>
      <c r="Z885" s="1407"/>
    </row>
    <row r="886" spans="1:26">
      <c r="A886" s="1368" t="s">
        <v>327</v>
      </c>
      <c r="B886" s="1369"/>
      <c r="C886" s="1369"/>
      <c r="D886" s="1369"/>
      <c r="E886" s="1369"/>
      <c r="F886" s="1369"/>
      <c r="G886" s="1369"/>
      <c r="H886" s="1369"/>
      <c r="I886" s="1369"/>
      <c r="J886" s="1369"/>
      <c r="K886" s="1369"/>
      <c r="L886" s="1369"/>
      <c r="M886" s="1369"/>
      <c r="N886" s="1369"/>
      <c r="O886" s="1369"/>
      <c r="P886" s="1369"/>
      <c r="Q886" s="1369"/>
      <c r="R886" s="1369"/>
      <c r="S886" s="1369"/>
      <c r="T886" s="1369"/>
      <c r="U886" s="1369"/>
      <c r="V886" s="1369"/>
      <c r="W886" s="1369"/>
      <c r="X886" s="1369"/>
      <c r="Y886" s="1369"/>
      <c r="Z886" s="1369"/>
    </row>
    <row r="887" spans="1:26">
      <c r="A887" s="1408" t="s">
        <v>328</v>
      </c>
      <c r="B887" s="1356"/>
      <c r="C887" s="1356"/>
      <c r="D887" s="1356"/>
      <c r="E887" s="1356"/>
      <c r="F887" s="1356"/>
      <c r="G887" s="1356"/>
      <c r="H887" s="1356"/>
      <c r="I887" s="1356"/>
      <c r="J887" s="1356"/>
      <c r="K887" s="1356"/>
      <c r="L887" s="1356"/>
      <c r="M887" s="1356"/>
      <c r="N887" s="1356"/>
      <c r="O887" s="1356"/>
      <c r="P887" s="1356"/>
      <c r="Q887" s="1356"/>
      <c r="R887" s="1356"/>
      <c r="S887" s="1356"/>
      <c r="T887" s="1356"/>
      <c r="U887" s="1356"/>
      <c r="V887" s="1356"/>
      <c r="W887" s="1356"/>
      <c r="X887" s="1356"/>
      <c r="Y887" s="1356"/>
      <c r="Z887" s="1356"/>
    </row>
    <row r="888" spans="1:26">
      <c r="B888" s="1409"/>
      <c r="C888" s="1409"/>
      <c r="D888" s="1409"/>
      <c r="E888" s="1409"/>
      <c r="F888" s="1409"/>
      <c r="G888" s="1409"/>
      <c r="H888" s="1409"/>
      <c r="I888" s="1409"/>
      <c r="J888" s="1409"/>
      <c r="K888" s="1409"/>
      <c r="L888" s="1486" t="s">
        <v>343</v>
      </c>
      <c r="M888" s="1486"/>
      <c r="N888" s="1486"/>
      <c r="O888" s="1486"/>
      <c r="P888" s="1409"/>
      <c r="Q888" s="1409"/>
      <c r="R888" s="1409"/>
      <c r="S888" s="1409"/>
      <c r="T888" s="1409"/>
      <c r="U888" s="1409"/>
      <c r="V888" s="1409"/>
      <c r="W888" s="1409"/>
      <c r="X888" s="1409"/>
      <c r="Y888" s="1409"/>
      <c r="Z888" s="1409"/>
    </row>
    <row r="889" spans="1:26">
      <c r="A889" s="1413"/>
      <c r="B889" s="1349"/>
      <c r="C889" s="1349"/>
      <c r="D889" s="1349"/>
      <c r="E889" s="1349"/>
      <c r="F889" s="1349"/>
      <c r="G889" s="1349"/>
      <c r="H889" s="1349"/>
      <c r="I889" s="1349"/>
      <c r="J889" s="1349"/>
      <c r="K889" s="1349"/>
      <c r="L889" s="1349"/>
      <c r="M889" s="1349"/>
      <c r="N889" s="1349"/>
      <c r="O889" s="1349"/>
      <c r="P889" s="1349"/>
      <c r="Q889" s="1349"/>
      <c r="R889" s="1349"/>
      <c r="S889" s="1349"/>
      <c r="T889" s="1349"/>
      <c r="U889" s="1349"/>
      <c r="V889" s="1349"/>
      <c r="W889" s="1349"/>
      <c r="X889" s="1349"/>
      <c r="Y889" s="1349"/>
      <c r="Z889" s="1349"/>
    </row>
    <row r="890" spans="1:26">
      <c r="A890" s="1413"/>
      <c r="B890" s="1349"/>
      <c r="C890" s="1349"/>
      <c r="D890" s="1349"/>
      <c r="E890" s="1349"/>
      <c r="F890" s="1349"/>
      <c r="G890" s="1349"/>
      <c r="H890" s="1349"/>
      <c r="I890" s="1349"/>
      <c r="J890" s="1349"/>
      <c r="K890" s="1349"/>
      <c r="L890" s="1349"/>
      <c r="M890" s="1349"/>
      <c r="N890" s="1349"/>
      <c r="O890" s="1349"/>
      <c r="P890" s="1349"/>
      <c r="Q890" s="1349"/>
      <c r="R890" s="1349"/>
      <c r="S890" s="1349"/>
      <c r="T890" s="1349"/>
      <c r="U890" s="1349"/>
      <c r="V890" s="1349"/>
      <c r="W890" s="1349"/>
      <c r="X890" s="1349"/>
      <c r="Y890" s="1349"/>
      <c r="Z890" s="1349"/>
    </row>
    <row r="891" spans="1:26">
      <c r="A891" s="1413"/>
      <c r="B891" s="1411" t="s">
        <v>352</v>
      </c>
      <c r="C891" s="1411"/>
      <c r="D891" s="1411"/>
      <c r="E891" s="1349"/>
      <c r="F891" s="1349"/>
      <c r="G891" s="1349"/>
      <c r="H891" s="1349"/>
      <c r="I891" s="1349"/>
      <c r="J891" s="1349"/>
      <c r="K891" s="1349"/>
      <c r="L891" s="1349"/>
      <c r="M891" s="1349"/>
      <c r="N891" s="1349"/>
      <c r="O891" s="1349"/>
      <c r="P891" s="1349"/>
      <c r="Q891" s="1349"/>
      <c r="R891" s="1349"/>
      <c r="S891" s="1349"/>
      <c r="T891" s="1349"/>
      <c r="U891" s="1349"/>
      <c r="V891" s="1349"/>
      <c r="W891" s="1349"/>
      <c r="X891" s="1349"/>
      <c r="Y891" s="1349"/>
      <c r="Z891" s="1349"/>
    </row>
    <row r="892" spans="1:26">
      <c r="A892" s="1413"/>
      <c r="B892" s="1349"/>
      <c r="C892" s="1349"/>
      <c r="D892" s="1349"/>
      <c r="E892" s="1349"/>
      <c r="F892" s="1349"/>
      <c r="G892" s="1349"/>
      <c r="H892" s="1349"/>
      <c r="I892" s="1349"/>
      <c r="J892" s="1349"/>
      <c r="K892" s="1349"/>
      <c r="L892" s="1349"/>
      <c r="M892" s="1349"/>
      <c r="N892" s="1349"/>
      <c r="O892" s="1349"/>
      <c r="P892" s="1349"/>
      <c r="Q892" s="1349"/>
      <c r="R892" s="1349"/>
      <c r="S892" s="1349"/>
      <c r="T892" s="1349"/>
      <c r="U892" s="1349"/>
      <c r="V892" s="1349"/>
      <c r="W892" s="1349"/>
      <c r="X892" s="1349"/>
      <c r="Y892" s="1349"/>
      <c r="Z892" s="1349"/>
    </row>
    <row r="893" spans="1:26">
      <c r="A893" s="1413"/>
      <c r="B893" s="1349"/>
      <c r="C893" s="1349"/>
      <c r="D893" s="1349"/>
      <c r="E893" s="1349"/>
      <c r="F893" s="1349"/>
      <c r="G893" s="1349"/>
      <c r="H893" s="1349"/>
      <c r="I893" s="1349"/>
      <c r="J893" s="1349"/>
      <c r="K893" s="1349"/>
      <c r="L893" s="1349"/>
      <c r="M893" s="1349"/>
      <c r="N893" s="1349"/>
      <c r="O893" s="1349"/>
      <c r="P893" s="1349"/>
      <c r="Q893" s="1349"/>
      <c r="R893" s="1349"/>
      <c r="S893" s="1349"/>
      <c r="T893" s="1349"/>
      <c r="U893" s="1349"/>
      <c r="V893" s="1349"/>
      <c r="W893" s="1349"/>
      <c r="X893" s="1349"/>
      <c r="Y893" s="1349"/>
      <c r="Z893" s="1349"/>
    </row>
    <row r="894" spans="1:26">
      <c r="A894" s="1413"/>
      <c r="B894" s="1349"/>
      <c r="C894" s="1349"/>
      <c r="D894" s="1349"/>
      <c r="E894" s="1349"/>
      <c r="F894" s="1349"/>
      <c r="G894" s="1349"/>
      <c r="H894" s="1349"/>
      <c r="I894" s="1349"/>
      <c r="J894" s="1349"/>
      <c r="K894" s="1349"/>
      <c r="L894" s="1349"/>
      <c r="M894" s="1349"/>
      <c r="N894" s="1349"/>
      <c r="O894" s="1349"/>
      <c r="P894" s="1349"/>
      <c r="Q894" s="1349"/>
      <c r="R894" s="1349"/>
      <c r="S894" s="1349"/>
      <c r="T894" s="1349"/>
      <c r="U894" s="1349"/>
      <c r="V894" s="1349"/>
      <c r="W894" s="1349"/>
      <c r="X894" s="1349"/>
      <c r="Y894" s="1349"/>
      <c r="Z894" s="1349"/>
    </row>
    <row r="895" spans="1:26">
      <c r="A895" s="1413"/>
      <c r="B895" s="1349"/>
      <c r="C895" s="1349"/>
      <c r="D895" s="1349"/>
      <c r="E895" s="1349"/>
      <c r="F895" s="1349"/>
      <c r="G895" s="1349"/>
      <c r="H895" s="1349"/>
      <c r="I895" s="1349"/>
      <c r="J895" s="1349"/>
      <c r="K895" s="1349"/>
      <c r="L895" s="1349"/>
      <c r="M895" s="1349"/>
      <c r="N895" s="1349"/>
      <c r="O895" s="1349"/>
      <c r="P895" s="1349"/>
      <c r="Q895" s="1349"/>
      <c r="R895" s="1349"/>
      <c r="S895" s="1349"/>
      <c r="T895" s="1349"/>
      <c r="U895" s="1349"/>
      <c r="V895" s="1349"/>
      <c r="W895" s="1349"/>
      <c r="X895" s="1349"/>
      <c r="Y895" s="1349"/>
      <c r="Z895" s="1349"/>
    </row>
    <row r="896" spans="1:26">
      <c r="A896" s="1413"/>
      <c r="B896" s="1349"/>
      <c r="C896" s="1349"/>
      <c r="D896" s="1349"/>
      <c r="E896" s="1349"/>
      <c r="F896" s="1349"/>
      <c r="G896" s="1349"/>
      <c r="H896" s="1349"/>
      <c r="I896" s="1349"/>
      <c r="J896" s="1349"/>
      <c r="K896" s="1349"/>
      <c r="L896" s="1349"/>
      <c r="M896" s="1349"/>
      <c r="N896" s="1349"/>
      <c r="O896" s="1349"/>
      <c r="P896" s="1349"/>
      <c r="Q896" s="1349"/>
      <c r="R896" s="1349"/>
      <c r="S896" s="1349"/>
      <c r="T896" s="1349"/>
      <c r="U896" s="1349"/>
      <c r="V896" s="1349"/>
      <c r="W896" s="1349"/>
      <c r="X896" s="1349"/>
      <c r="Y896" s="1349"/>
      <c r="Z896" s="1349"/>
    </row>
    <row r="897" spans="1:26">
      <c r="A897" s="1413"/>
      <c r="B897" s="1411" t="s">
        <v>329</v>
      </c>
      <c r="C897" s="1411"/>
      <c r="D897" s="1411"/>
      <c r="E897" s="1349"/>
      <c r="F897" s="1349"/>
      <c r="G897" s="1349"/>
      <c r="H897" s="1349"/>
      <c r="I897" s="1349"/>
      <c r="J897" s="1349"/>
      <c r="K897" s="1349"/>
      <c r="L897" s="1349"/>
      <c r="M897" s="1349"/>
      <c r="N897" s="1349"/>
      <c r="O897" s="1349"/>
      <c r="P897" s="1349"/>
      <c r="Q897" s="1349"/>
      <c r="R897" s="1349"/>
      <c r="S897" s="1349"/>
      <c r="T897" s="1349"/>
      <c r="U897" s="1349"/>
      <c r="V897" s="1349"/>
      <c r="W897" s="1349"/>
      <c r="X897" s="1349"/>
      <c r="Y897" s="1349"/>
      <c r="Z897" s="1349"/>
    </row>
    <row r="898" spans="1:26">
      <c r="A898" s="1413"/>
      <c r="B898" s="1349"/>
      <c r="C898" s="1349"/>
      <c r="D898" s="1349"/>
      <c r="E898" s="1349"/>
      <c r="F898" s="1349"/>
      <c r="G898" s="1349"/>
      <c r="H898" s="1349"/>
      <c r="I898" s="1349"/>
      <c r="J898" s="1349"/>
      <c r="K898" s="1349"/>
      <c r="L898" s="1349"/>
      <c r="M898" s="1349"/>
      <c r="N898" s="1349"/>
      <c r="O898" s="1349"/>
      <c r="P898" s="1349"/>
      <c r="Q898" s="1349"/>
      <c r="R898" s="1349"/>
      <c r="S898" s="1349"/>
      <c r="T898" s="1349"/>
      <c r="U898" s="1349"/>
      <c r="V898" s="1349"/>
      <c r="W898" s="1349"/>
      <c r="X898" s="1349"/>
      <c r="Y898" s="1349"/>
      <c r="Z898" s="1349"/>
    </row>
    <row r="899" spans="1:26">
      <c r="A899" s="1413"/>
      <c r="B899" s="1349"/>
      <c r="C899" s="1349"/>
      <c r="D899" s="1349"/>
      <c r="E899" s="1349"/>
      <c r="F899" s="1349"/>
      <c r="G899" s="1349"/>
      <c r="H899" s="1349"/>
      <c r="I899" s="1349"/>
      <c r="J899" s="1349"/>
      <c r="K899" s="1349"/>
      <c r="L899" s="1349"/>
      <c r="M899" s="1349"/>
      <c r="N899" s="1349"/>
      <c r="O899" s="1349"/>
      <c r="P899" s="1349"/>
      <c r="Q899" s="1349"/>
      <c r="R899" s="1349"/>
      <c r="S899" s="1349"/>
      <c r="T899" s="1349"/>
      <c r="U899" s="1349"/>
      <c r="V899" s="1349"/>
      <c r="W899" s="1349"/>
      <c r="X899" s="1349"/>
      <c r="Y899" s="1349"/>
      <c r="Z899" s="1349"/>
    </row>
    <row r="900" spans="1:26">
      <c r="A900" s="1413"/>
      <c r="B900" s="1349"/>
      <c r="C900" s="1349"/>
      <c r="D900" s="1349"/>
      <c r="E900" s="1349"/>
      <c r="F900" s="1349"/>
      <c r="G900" s="1349"/>
      <c r="H900" s="1349"/>
      <c r="I900" s="1349"/>
      <c r="J900" s="1349"/>
      <c r="K900" s="1349"/>
      <c r="L900" s="1349"/>
      <c r="M900" s="1349"/>
      <c r="N900" s="1349"/>
      <c r="O900" s="1349"/>
      <c r="P900" s="1349"/>
      <c r="Q900" s="1349"/>
      <c r="R900" s="1349"/>
      <c r="S900" s="1349"/>
      <c r="T900" s="1349"/>
      <c r="U900" s="1349"/>
      <c r="V900" s="1349"/>
      <c r="W900" s="1349"/>
      <c r="X900" s="1349"/>
      <c r="Y900" s="1349"/>
      <c r="Z900" s="1349"/>
    </row>
    <row r="901" spans="1:26">
      <c r="A901" s="1413"/>
      <c r="B901" s="1349"/>
      <c r="C901" s="1349"/>
      <c r="D901" s="1349"/>
      <c r="E901" s="1349"/>
      <c r="F901" s="1349"/>
      <c r="G901" s="1349"/>
      <c r="H901" s="1349"/>
      <c r="I901" s="1349"/>
      <c r="J901" s="1349"/>
      <c r="K901" s="1349"/>
      <c r="L901" s="1349"/>
      <c r="M901" s="1349"/>
      <c r="N901" s="1349"/>
      <c r="O901" s="1349"/>
      <c r="P901" s="1349"/>
      <c r="Q901" s="1349"/>
      <c r="R901" s="1349"/>
      <c r="S901" s="1349"/>
      <c r="T901" s="1349"/>
      <c r="U901" s="1349"/>
      <c r="V901" s="1349"/>
      <c r="W901" s="1349"/>
      <c r="X901" s="1349"/>
      <c r="Y901" s="1349"/>
      <c r="Z901" s="1349"/>
    </row>
    <row r="902" spans="1:26">
      <c r="A902" s="1413"/>
      <c r="B902" s="1349"/>
      <c r="C902" s="1349"/>
      <c r="D902" s="1349"/>
      <c r="E902" s="1349"/>
      <c r="F902" s="1349"/>
      <c r="G902" s="1349"/>
      <c r="H902" s="1349"/>
      <c r="I902" s="1349"/>
      <c r="J902" s="1349"/>
      <c r="K902" s="1349"/>
      <c r="L902" s="1349"/>
      <c r="M902" s="1349"/>
      <c r="N902" s="1349"/>
      <c r="O902" s="1349"/>
      <c r="P902" s="1349"/>
      <c r="Q902" s="1349"/>
      <c r="R902" s="1349"/>
      <c r="S902" s="1349"/>
      <c r="T902" s="1349"/>
      <c r="U902" s="1349"/>
      <c r="V902" s="1349"/>
      <c r="W902" s="1349"/>
      <c r="X902" s="1349"/>
      <c r="Y902" s="1349"/>
      <c r="Z902" s="1349"/>
    </row>
    <row r="903" spans="1:26">
      <c r="A903" s="1413"/>
      <c r="B903" s="1349"/>
      <c r="C903" s="1349"/>
      <c r="D903" s="1349"/>
      <c r="E903" s="1349"/>
      <c r="F903" s="1349"/>
      <c r="G903" s="1349"/>
      <c r="H903" s="1349"/>
      <c r="I903" s="1349"/>
      <c r="J903" s="1349"/>
      <c r="K903" s="1349"/>
      <c r="L903" s="1349"/>
      <c r="M903" s="1349"/>
      <c r="N903" s="1349"/>
      <c r="O903" s="1349"/>
      <c r="P903" s="1349"/>
      <c r="Q903" s="1349"/>
      <c r="R903" s="1349"/>
      <c r="S903" s="1349"/>
      <c r="T903" s="1349"/>
      <c r="U903" s="1349"/>
      <c r="V903" s="1349"/>
      <c r="W903" s="1349"/>
      <c r="X903" s="1349"/>
      <c r="Y903" s="1349"/>
      <c r="Z903" s="1349"/>
    </row>
    <row r="904" spans="1:26">
      <c r="A904" s="1413"/>
      <c r="B904" s="1349"/>
      <c r="C904" s="1349"/>
      <c r="D904" s="1349"/>
      <c r="E904" s="1349"/>
      <c r="F904" s="1349"/>
      <c r="G904" s="1349"/>
      <c r="H904" s="1349"/>
      <c r="I904" s="1349"/>
      <c r="J904" s="1349"/>
      <c r="K904" s="1349"/>
      <c r="L904" s="1349"/>
      <c r="M904" s="1349"/>
      <c r="N904" s="1349"/>
      <c r="O904" s="1349"/>
      <c r="P904" s="1349"/>
      <c r="Q904" s="1349"/>
      <c r="R904" s="1349"/>
      <c r="S904" s="1349"/>
      <c r="T904" s="1349"/>
      <c r="U904" s="1349"/>
      <c r="V904" s="1349"/>
      <c r="W904" s="1349"/>
      <c r="X904" s="1349"/>
      <c r="Y904" s="1349"/>
      <c r="Z904" s="1349"/>
    </row>
    <row r="905" spans="1:26">
      <c r="A905" s="1413"/>
      <c r="B905" s="1349"/>
      <c r="C905" s="1349"/>
      <c r="D905" s="1349"/>
      <c r="E905" s="1349"/>
      <c r="F905" s="1349"/>
      <c r="G905" s="1349"/>
      <c r="H905" s="1349"/>
      <c r="I905" s="1349"/>
      <c r="J905" s="1349"/>
      <c r="K905" s="1349"/>
      <c r="L905" s="1349"/>
      <c r="M905" s="1349"/>
      <c r="N905" s="1349"/>
      <c r="O905" s="1349"/>
      <c r="P905" s="1349"/>
      <c r="Q905" s="1349"/>
      <c r="R905" s="1349"/>
      <c r="S905" s="1349"/>
      <c r="T905" s="1349"/>
      <c r="U905" s="1349"/>
      <c r="V905" s="1349"/>
      <c r="W905" s="1349"/>
      <c r="X905" s="1349"/>
      <c r="Y905" s="1349"/>
      <c r="Z905" s="1349"/>
    </row>
    <row r="906" spans="1:26">
      <c r="A906" s="1413"/>
      <c r="B906" s="1349"/>
      <c r="C906" s="1349"/>
      <c r="D906" s="1349"/>
      <c r="E906" s="1349"/>
      <c r="F906" s="1349"/>
      <c r="G906" s="1349"/>
      <c r="H906" s="1349"/>
      <c r="I906" s="1349"/>
      <c r="J906" s="1349"/>
      <c r="K906" s="1349"/>
      <c r="L906" s="1349"/>
      <c r="M906" s="1349"/>
      <c r="N906" s="1349"/>
      <c r="O906" s="1349"/>
      <c r="P906" s="1349"/>
      <c r="Q906" s="1349"/>
      <c r="R906" s="1349"/>
      <c r="S906" s="1349"/>
      <c r="T906" s="1349"/>
      <c r="U906" s="1349"/>
      <c r="V906" s="1349"/>
      <c r="W906" s="1349"/>
      <c r="X906" s="1349"/>
      <c r="Y906" s="1349"/>
      <c r="Z906" s="1349"/>
    </row>
    <row r="907" spans="1:26">
      <c r="A907" s="1413"/>
      <c r="B907" s="1349"/>
      <c r="C907" s="1349"/>
      <c r="D907" s="1349"/>
      <c r="E907" s="1349"/>
      <c r="F907" s="1349"/>
      <c r="G907" s="1349"/>
      <c r="H907" s="1349"/>
      <c r="I907" s="1349"/>
      <c r="J907" s="1349"/>
      <c r="K907" s="1349"/>
      <c r="L907" s="1349"/>
      <c r="M907" s="1349"/>
      <c r="N907" s="1349"/>
      <c r="O907" s="1349"/>
      <c r="P907" s="1349"/>
      <c r="Q907" s="1349"/>
      <c r="R907" s="1349"/>
      <c r="S907" s="1349"/>
      <c r="T907" s="1349"/>
      <c r="U907" s="1349"/>
      <c r="V907" s="1349"/>
      <c r="W907" s="1349"/>
      <c r="X907" s="1349"/>
      <c r="Y907" s="1349"/>
      <c r="Z907" s="1349"/>
    </row>
    <row r="908" spans="1:26">
      <c r="A908" s="1413"/>
      <c r="B908" s="1349"/>
      <c r="C908" s="1349"/>
      <c r="D908" s="1349"/>
      <c r="E908" s="1349"/>
      <c r="F908" s="1349"/>
      <c r="G908" s="1349"/>
      <c r="H908" s="1349"/>
      <c r="I908" s="1349"/>
      <c r="J908" s="1349"/>
      <c r="K908" s="1349"/>
      <c r="L908" s="1349"/>
      <c r="M908" s="1349"/>
      <c r="N908" s="1349"/>
      <c r="O908" s="1349"/>
      <c r="P908" s="1349"/>
      <c r="Q908" s="1349"/>
      <c r="R908" s="1349"/>
      <c r="S908" s="1349"/>
      <c r="T908" s="1349"/>
      <c r="U908" s="1349"/>
      <c r="V908" s="1349"/>
      <c r="W908" s="1349"/>
      <c r="X908" s="1349"/>
      <c r="Y908" s="1349"/>
      <c r="Z908" s="1349"/>
    </row>
    <row r="909" spans="1:26">
      <c r="A909" s="1413"/>
      <c r="B909" s="1349"/>
      <c r="C909" s="1349"/>
      <c r="D909" s="1349"/>
      <c r="E909" s="1349"/>
      <c r="F909" s="1349"/>
      <c r="G909" s="1349"/>
      <c r="H909" s="1349"/>
      <c r="I909" s="1349"/>
      <c r="J909" s="1349"/>
      <c r="K909" s="1349"/>
      <c r="L909" s="1349"/>
      <c r="M909" s="1349"/>
      <c r="N909" s="1349"/>
      <c r="O909" s="1349"/>
      <c r="P909" s="1349"/>
      <c r="Q909" s="1349"/>
      <c r="R909" s="1349"/>
      <c r="S909" s="1349"/>
      <c r="T909" s="1349"/>
      <c r="U909" s="1349"/>
      <c r="V909" s="1349"/>
      <c r="W909" s="1349"/>
      <c r="X909" s="1349"/>
      <c r="Y909" s="1349"/>
      <c r="Z909" s="1349"/>
    </row>
    <row r="910" spans="1:26">
      <c r="A910" s="1413"/>
      <c r="B910" s="1349"/>
      <c r="C910" s="1349"/>
      <c r="D910" s="1349"/>
      <c r="E910" s="1349"/>
      <c r="F910" s="1349"/>
      <c r="G910" s="1349"/>
      <c r="H910" s="1349"/>
      <c r="I910" s="1349"/>
      <c r="J910" s="1349"/>
      <c r="K910" s="1349"/>
      <c r="L910" s="1349"/>
      <c r="M910" s="1349"/>
      <c r="N910" s="1349"/>
      <c r="O910" s="1349"/>
      <c r="P910" s="1349"/>
      <c r="Q910" s="1349"/>
      <c r="R910" s="1349"/>
      <c r="S910" s="1349"/>
      <c r="T910" s="1349"/>
      <c r="U910" s="1349"/>
      <c r="V910" s="1349"/>
      <c r="W910" s="1349"/>
      <c r="X910" s="1349"/>
      <c r="Y910" s="1349"/>
      <c r="Z910" s="1349"/>
    </row>
    <row r="911" spans="1:26">
      <c r="A911" s="1413"/>
      <c r="B911" s="1349"/>
      <c r="C911" s="1349"/>
      <c r="D911" s="1349"/>
      <c r="E911" s="1349"/>
      <c r="F911" s="1349"/>
      <c r="G911" s="1349"/>
      <c r="H911" s="1349"/>
      <c r="I911" s="1349"/>
      <c r="J911" s="1349"/>
      <c r="K911" s="1349"/>
      <c r="L911" s="1349"/>
      <c r="M911" s="1349"/>
      <c r="N911" s="1349"/>
      <c r="O911" s="1349"/>
      <c r="P911" s="1349"/>
      <c r="Q911" s="1349"/>
      <c r="R911" s="1349"/>
      <c r="S911" s="1349"/>
      <c r="T911" s="1349"/>
      <c r="U911" s="1349"/>
      <c r="V911" s="1349"/>
      <c r="W911" s="1349"/>
      <c r="X911" s="1349"/>
      <c r="Y911" s="1349"/>
      <c r="Z911" s="1349"/>
    </row>
    <row r="912" spans="1:26">
      <c r="A912" s="1413"/>
      <c r="B912" s="1349"/>
      <c r="C912" s="1349"/>
      <c r="D912" s="1349"/>
      <c r="E912" s="1349"/>
      <c r="F912" s="1349"/>
      <c r="G912" s="1349"/>
      <c r="H912" s="1349"/>
      <c r="I912" s="1349"/>
      <c r="J912" s="1349"/>
      <c r="K912" s="1349"/>
      <c r="L912" s="1349"/>
      <c r="M912" s="1349"/>
      <c r="N912" s="1349"/>
      <c r="O912" s="1349"/>
      <c r="P912" s="1349"/>
      <c r="Q912" s="1349"/>
      <c r="R912" s="1349"/>
      <c r="S912" s="1349"/>
      <c r="T912" s="1349"/>
      <c r="U912" s="1349"/>
      <c r="V912" s="1349"/>
      <c r="W912" s="1349"/>
      <c r="X912" s="1349"/>
      <c r="Y912" s="1349"/>
      <c r="Z912" s="1349"/>
    </row>
    <row r="913" spans="1:26">
      <c r="A913" s="1413"/>
      <c r="B913" s="1349"/>
      <c r="C913" s="1349"/>
      <c r="D913" s="1349"/>
      <c r="E913" s="1349"/>
      <c r="F913" s="1349"/>
      <c r="G913" s="1349"/>
      <c r="H913" s="1349"/>
      <c r="I913" s="1349"/>
      <c r="J913" s="1349"/>
      <c r="K913" s="1349"/>
      <c r="L913" s="1349"/>
      <c r="M913" s="1349"/>
      <c r="N913" s="1349"/>
      <c r="O913" s="1349"/>
      <c r="P913" s="1349"/>
      <c r="Q913" s="1349"/>
      <c r="R913" s="1349"/>
      <c r="S913" s="1349"/>
      <c r="T913" s="1349"/>
      <c r="U913" s="1349"/>
      <c r="V913" s="1349"/>
      <c r="W913" s="1349"/>
      <c r="X913" s="1349"/>
      <c r="Y913" s="1349"/>
      <c r="Z913" s="1349"/>
    </row>
    <row r="914" spans="1:26">
      <c r="A914" s="1414"/>
      <c r="B914" s="1415"/>
      <c r="C914" s="1415"/>
      <c r="D914" s="1415"/>
      <c r="E914" s="1415"/>
      <c r="F914" s="1415"/>
      <c r="G914" s="1415"/>
      <c r="H914" s="1415"/>
      <c r="I914" s="1415"/>
      <c r="J914" s="1415"/>
      <c r="K914" s="1415"/>
      <c r="L914" s="1415"/>
      <c r="M914" s="1415"/>
      <c r="N914" s="1415"/>
      <c r="O914" s="1415"/>
      <c r="P914" s="1415"/>
      <c r="Q914" s="1415"/>
      <c r="R914" s="1415"/>
      <c r="S914" s="1415"/>
      <c r="T914" s="1415"/>
      <c r="U914" s="1415"/>
      <c r="V914" s="1415"/>
      <c r="W914" s="1415"/>
      <c r="X914" s="1415"/>
      <c r="Y914" s="1415"/>
      <c r="Z914" s="1415"/>
    </row>
    <row r="915" spans="1:26">
      <c r="A915" s="1416"/>
      <c r="B915" s="1416"/>
      <c r="C915" s="1416"/>
      <c r="D915" s="1416"/>
      <c r="E915" s="1416"/>
      <c r="F915" s="1416"/>
      <c r="G915" s="1416"/>
      <c r="H915" s="1416"/>
      <c r="I915" s="1416"/>
      <c r="J915" s="1416"/>
      <c r="K915" s="1416"/>
      <c r="L915" s="1416"/>
      <c r="M915" s="1416"/>
      <c r="N915" s="1416"/>
      <c r="O915" s="1416"/>
      <c r="P915" s="1416"/>
      <c r="Q915" s="1416"/>
      <c r="R915" s="1416"/>
      <c r="S915" s="1416"/>
      <c r="T915" s="1416"/>
      <c r="U915" s="1416"/>
      <c r="V915" s="1416"/>
      <c r="W915" s="1416"/>
      <c r="X915" s="1416"/>
      <c r="Y915" s="1416"/>
      <c r="Z915" s="1417"/>
    </row>
    <row r="916" spans="1:26">
      <c r="A916" s="1320" t="s">
        <v>330</v>
      </c>
      <c r="B916" s="1321"/>
      <c r="C916" s="1321"/>
      <c r="D916" s="1321"/>
      <c r="E916" s="1321"/>
      <c r="F916" s="1321"/>
      <c r="G916" s="1321"/>
      <c r="H916" s="1321"/>
      <c r="I916" s="1321"/>
      <c r="J916" s="1321"/>
      <c r="K916" s="1321"/>
      <c r="L916" s="1321"/>
      <c r="M916" s="1321"/>
      <c r="N916" s="1321"/>
      <c r="O916" s="1321"/>
      <c r="P916" s="1321"/>
      <c r="Q916" s="1321"/>
      <c r="R916" s="1321"/>
      <c r="S916" s="1321"/>
      <c r="T916" s="1321"/>
      <c r="U916" s="1321"/>
      <c r="V916" s="1321"/>
      <c r="W916" s="1321"/>
      <c r="X916" s="1321"/>
      <c r="Y916" s="1321"/>
      <c r="Z916" s="1321"/>
    </row>
    <row r="917" spans="1:26">
      <c r="A917" s="1418"/>
      <c r="B917" s="1419"/>
      <c r="C917" s="1419"/>
      <c r="D917" s="1419"/>
      <c r="E917" s="1419"/>
      <c r="F917" s="1419"/>
      <c r="G917" s="1419"/>
      <c r="H917" s="1419"/>
      <c r="I917" s="1419"/>
      <c r="J917" s="1419"/>
      <c r="K917" s="1419"/>
      <c r="L917" s="1419"/>
      <c r="M917" s="1419"/>
      <c r="N917" s="1419"/>
      <c r="O917" s="1419"/>
      <c r="P917" s="1419"/>
      <c r="Q917" s="1419"/>
      <c r="R917" s="1419"/>
      <c r="S917" s="1419"/>
      <c r="T917" s="1419"/>
      <c r="U917" s="1419"/>
      <c r="V917" s="1419"/>
      <c r="W917" s="1419"/>
      <c r="X917" s="1419"/>
      <c r="Y917" s="1419"/>
      <c r="Z917" s="1419"/>
    </row>
    <row r="918" spans="1:26">
      <c r="A918" s="1420"/>
      <c r="B918" s="1421"/>
      <c r="C918" s="1421"/>
      <c r="D918" s="1421"/>
      <c r="E918" s="1421"/>
      <c r="F918" s="1421"/>
      <c r="G918" s="1421"/>
      <c r="H918" s="1421"/>
      <c r="I918" s="1421"/>
      <c r="J918" s="1421"/>
      <c r="K918" s="1421"/>
      <c r="L918" s="1421"/>
      <c r="M918" s="1421"/>
      <c r="N918" s="1421"/>
      <c r="O918" s="1421"/>
      <c r="P918" s="1421"/>
      <c r="Q918" s="1421"/>
      <c r="R918" s="1421"/>
      <c r="S918" s="1421"/>
      <c r="T918" s="1421"/>
      <c r="U918" s="1421"/>
      <c r="V918" s="1421"/>
      <c r="W918" s="1421"/>
      <c r="X918" s="1421"/>
      <c r="Y918" s="1421"/>
      <c r="Z918" s="1421"/>
    </row>
    <row r="919" spans="1:26">
      <c r="A919" s="1422"/>
      <c r="B919" s="1423"/>
      <c r="C919" s="1423"/>
      <c r="D919" s="1423"/>
      <c r="E919" s="1423"/>
      <c r="F919" s="1423"/>
      <c r="G919" s="1423"/>
      <c r="H919" s="1423"/>
      <c r="I919" s="1423"/>
      <c r="J919" s="1423"/>
      <c r="K919" s="1423"/>
      <c r="L919" s="1423"/>
      <c r="M919" s="1423"/>
      <c r="N919" s="1423"/>
      <c r="O919" s="1423"/>
      <c r="P919" s="1423"/>
      <c r="Q919" s="1423"/>
      <c r="R919" s="1423"/>
      <c r="S919" s="1423"/>
      <c r="T919" s="1423"/>
      <c r="U919" s="1423"/>
      <c r="V919" s="1423"/>
      <c r="W919" s="1423"/>
      <c r="X919" s="1423"/>
      <c r="Y919" s="1423"/>
      <c r="Z919" s="1423"/>
    </row>
    <row r="920" spans="1:26">
      <c r="A920" s="1424"/>
      <c r="B920" s="1425"/>
      <c r="C920" s="1425"/>
      <c r="D920" s="1425"/>
      <c r="E920" s="1425"/>
      <c r="F920" s="1425"/>
      <c r="G920" s="1425"/>
      <c r="H920" s="1425"/>
      <c r="I920" s="1425"/>
      <c r="J920" s="1425"/>
      <c r="K920" s="1425"/>
      <c r="L920" s="1425"/>
      <c r="M920" s="1425"/>
      <c r="N920" s="1425"/>
      <c r="O920" s="1425"/>
      <c r="P920" s="1425"/>
      <c r="Q920" s="1425"/>
      <c r="R920" s="1425"/>
      <c r="S920" s="1425"/>
      <c r="T920" s="1425"/>
      <c r="U920" s="1425"/>
      <c r="V920" s="1425"/>
      <c r="W920" s="1425"/>
      <c r="X920" s="1425"/>
      <c r="Y920" s="1425"/>
      <c r="Z920" s="1426"/>
    </row>
    <row r="921" spans="1:26">
      <c r="A921" s="1427"/>
      <c r="B921" s="1428" t="s">
        <v>331</v>
      </c>
      <c r="C921" s="1428"/>
      <c r="D921" s="1428"/>
      <c r="E921" s="1428"/>
      <c r="F921" s="1428"/>
      <c r="G921" s="1428"/>
      <c r="H921" s="1429"/>
      <c r="I921" s="1429"/>
      <c r="J921" s="1429"/>
      <c r="K921" s="1428" t="s">
        <v>332</v>
      </c>
      <c r="L921" s="1428"/>
      <c r="M921" s="1428"/>
      <c r="N921" s="1428"/>
      <c r="O921" s="1428"/>
      <c r="P921" s="1428"/>
      <c r="Q921" s="1428"/>
      <c r="R921" s="1429"/>
      <c r="S921" s="1429"/>
      <c r="T921" s="1428"/>
      <c r="U921" s="1428"/>
      <c r="V921" s="1428"/>
      <c r="W921" s="1428"/>
      <c r="X921" s="1428"/>
      <c r="Y921" s="1428"/>
      <c r="Z921" s="1428"/>
    </row>
    <row r="922" spans="1:26">
      <c r="A922" s="1427"/>
      <c r="B922" s="1430"/>
      <c r="C922" s="1429"/>
      <c r="D922" s="1429"/>
      <c r="E922" s="1429"/>
      <c r="F922" s="1429"/>
      <c r="G922" s="1429"/>
      <c r="H922" s="1429"/>
      <c r="I922" s="1429"/>
      <c r="J922" s="1429"/>
      <c r="K922" s="1430"/>
      <c r="L922" s="1430"/>
      <c r="M922" s="1429"/>
      <c r="N922" s="1429"/>
      <c r="O922" s="1429"/>
      <c r="P922" s="1429"/>
      <c r="Q922" s="1429"/>
      <c r="R922" s="1429"/>
      <c r="S922" s="1429"/>
      <c r="T922" s="1430"/>
      <c r="U922" s="1430"/>
      <c r="V922" s="1430"/>
      <c r="W922" s="1429"/>
      <c r="X922" s="1429"/>
      <c r="Y922" s="1429"/>
      <c r="Z922" s="1429"/>
    </row>
    <row r="923" spans="1:26">
      <c r="A923" s="1427"/>
      <c r="B923" s="1430"/>
      <c r="C923" s="1429"/>
      <c r="D923" s="1429"/>
      <c r="E923" s="1429"/>
      <c r="F923" s="1429"/>
      <c r="G923" s="1429"/>
      <c r="H923" s="1429"/>
      <c r="I923" s="1429"/>
      <c r="J923" s="1429"/>
      <c r="K923" s="1430"/>
      <c r="L923" s="1430"/>
      <c r="M923" s="1429"/>
      <c r="N923" s="1429"/>
      <c r="O923" s="1429"/>
      <c r="P923" s="1429"/>
      <c r="Q923" s="1429"/>
      <c r="R923" s="1429"/>
      <c r="S923" s="1429"/>
      <c r="T923" s="1430"/>
      <c r="U923" s="1430"/>
      <c r="V923" s="1430"/>
      <c r="W923" s="1429"/>
      <c r="X923" s="1429"/>
      <c r="Y923" s="1429"/>
      <c r="Z923" s="1429"/>
    </row>
    <row r="924" spans="1:26">
      <c r="A924" s="1427"/>
      <c r="B924" s="1430"/>
      <c r="C924" s="1429"/>
      <c r="D924" s="1429"/>
      <c r="E924" s="1429"/>
      <c r="F924" s="1429"/>
      <c r="G924" s="1429"/>
      <c r="H924" s="1429"/>
      <c r="I924" s="1429"/>
      <c r="J924" s="1429"/>
      <c r="K924" s="1430"/>
      <c r="L924" s="1430"/>
      <c r="M924" s="1429"/>
      <c r="N924" s="1429"/>
      <c r="O924" s="1429"/>
      <c r="P924" s="1429"/>
      <c r="Q924" s="1429"/>
      <c r="R924" s="1429"/>
      <c r="S924" s="1429"/>
      <c r="T924" s="1430"/>
      <c r="U924" s="1430"/>
      <c r="V924" s="1430"/>
      <c r="W924" s="1429"/>
      <c r="X924" s="1429"/>
      <c r="Y924" s="1429"/>
      <c r="Z924" s="1429"/>
    </row>
    <row r="925" spans="1:26">
      <c r="A925" s="1431"/>
      <c r="B925" s="1432" t="s">
        <v>333</v>
      </c>
      <c r="C925" s="1433"/>
      <c r="D925" s="1433"/>
      <c r="E925" s="1433"/>
      <c r="F925" s="1433"/>
      <c r="G925" s="1433"/>
      <c r="H925" s="1433"/>
      <c r="I925" s="1434"/>
      <c r="J925" s="1435"/>
      <c r="K925" s="1432" t="s">
        <v>333</v>
      </c>
      <c r="L925" s="1436"/>
      <c r="M925" s="1433"/>
      <c r="N925" s="1433"/>
      <c r="O925" s="1433"/>
      <c r="P925" s="1433"/>
      <c r="Q925" s="1433"/>
      <c r="R925" s="1433"/>
      <c r="S925" s="1435"/>
      <c r="T925" s="1437"/>
      <c r="U925" s="1438"/>
      <c r="V925" s="1438"/>
      <c r="W925" s="1439"/>
      <c r="X925" s="1439"/>
      <c r="Y925" s="1439"/>
      <c r="Z925" s="1439"/>
    </row>
    <row r="926" spans="1:26">
      <c r="A926" s="1431"/>
      <c r="B926" s="1437" t="str">
        <f>CONCATENATE("Nombre: ",F862)</f>
        <v xml:space="preserve">Nombre: </v>
      </c>
      <c r="C926" s="1439"/>
      <c r="D926" s="1439"/>
      <c r="E926" s="1439"/>
      <c r="F926" s="1439"/>
      <c r="G926" s="1439"/>
      <c r="H926" s="1439"/>
      <c r="I926" s="1435"/>
      <c r="J926" s="1435"/>
      <c r="K926" s="1437" t="s">
        <v>334</v>
      </c>
      <c r="L926" s="1438"/>
      <c r="M926" s="1439"/>
      <c r="N926" s="1439"/>
      <c r="O926" s="1439"/>
      <c r="P926" s="1439"/>
      <c r="Q926" s="1439"/>
      <c r="R926" s="1439"/>
      <c r="S926" s="1435"/>
      <c r="T926" s="1437"/>
      <c r="U926" s="1438"/>
      <c r="V926" s="1438"/>
      <c r="W926" s="1439"/>
      <c r="X926" s="1439"/>
      <c r="Y926" s="1439"/>
      <c r="Z926" s="1439"/>
    </row>
    <row r="927" spans="1:26">
      <c r="A927" s="1440"/>
      <c r="B927" s="1432" t="str">
        <f>CONCATENATE("Rep. Legal: ",U862)</f>
        <v xml:space="preserve">Rep. Legal: </v>
      </c>
      <c r="C927" s="1432"/>
      <c r="D927" s="1432"/>
      <c r="E927" s="1432"/>
      <c r="F927" s="1432"/>
      <c r="G927" s="1432"/>
      <c r="H927" s="1432"/>
      <c r="I927" s="1441"/>
      <c r="J927" s="1434"/>
      <c r="K927" s="1432">
        <f>+U863</f>
        <v>0</v>
      </c>
      <c r="L927" s="1436"/>
      <c r="M927" s="1436"/>
      <c r="N927" s="1436"/>
      <c r="O927" s="1436"/>
      <c r="P927" s="1436"/>
      <c r="Q927" s="1436"/>
      <c r="R927" s="1436"/>
      <c r="S927" s="1442"/>
      <c r="T927" s="1432"/>
      <c r="U927" s="1432"/>
      <c r="V927" s="1432"/>
      <c r="W927" s="1432"/>
      <c r="X927" s="1432"/>
      <c r="Y927" s="1432"/>
      <c r="Z927" s="1432"/>
    </row>
    <row r="928" spans="1:26">
      <c r="A928" s="1295"/>
      <c r="B928" s="1295"/>
      <c r="C928" s="1295"/>
      <c r="D928" s="1295"/>
      <c r="E928" s="1295"/>
      <c r="F928" s="1297" t="s">
        <v>336</v>
      </c>
      <c r="G928" s="1297"/>
      <c r="H928" s="1297"/>
      <c r="I928" s="1297"/>
      <c r="J928" s="1297"/>
      <c r="K928" s="1297"/>
      <c r="L928" s="1297"/>
      <c r="M928" s="1297"/>
      <c r="N928" s="1297"/>
      <c r="O928" s="1297"/>
      <c r="P928" s="1297"/>
      <c r="Q928" s="1297"/>
      <c r="R928" s="1297"/>
      <c r="S928" s="1297"/>
      <c r="T928" s="1297"/>
      <c r="U928" s="1297"/>
      <c r="V928" s="1297"/>
      <c r="W928" s="1298"/>
      <c r="X928" s="1299" t="s">
        <v>292</v>
      </c>
      <c r="Y928" s="1299"/>
      <c r="Z928" s="1299"/>
    </row>
    <row r="929" spans="1:26">
      <c r="A929" s="1295"/>
      <c r="B929" s="1295"/>
      <c r="C929" s="1295"/>
      <c r="D929" s="1295"/>
      <c r="E929" s="1295"/>
      <c r="F929" s="1302"/>
      <c r="G929" s="1302"/>
      <c r="H929" s="1302"/>
      <c r="I929" s="1302"/>
      <c r="J929" s="1302"/>
      <c r="K929" s="1302"/>
      <c r="L929" s="1302"/>
      <c r="M929" s="1302"/>
      <c r="N929" s="1302"/>
      <c r="O929" s="1302"/>
      <c r="P929" s="1302"/>
      <c r="Q929" s="1302"/>
      <c r="R929" s="1302"/>
      <c r="S929" s="1302"/>
      <c r="T929" s="1302"/>
      <c r="U929" s="1302"/>
      <c r="V929" s="1302"/>
      <c r="W929" s="1303"/>
      <c r="X929" s="1299"/>
      <c r="Y929" s="1299"/>
      <c r="Z929" s="1299"/>
    </row>
    <row r="930" spans="1:26">
      <c r="A930" s="1295"/>
      <c r="B930" s="1295"/>
      <c r="C930" s="1295"/>
      <c r="D930" s="1295"/>
      <c r="E930" s="1295"/>
      <c r="F930" s="1302"/>
      <c r="G930" s="1302"/>
      <c r="H930" s="1302"/>
      <c r="I930" s="1302"/>
      <c r="J930" s="1302"/>
      <c r="K930" s="1302"/>
      <c r="L930" s="1302"/>
      <c r="M930" s="1302"/>
      <c r="N930" s="1302"/>
      <c r="O930" s="1302"/>
      <c r="P930" s="1302"/>
      <c r="Q930" s="1302"/>
      <c r="R930" s="1302"/>
      <c r="S930" s="1302"/>
      <c r="T930" s="1302"/>
      <c r="U930" s="1302"/>
      <c r="V930" s="1302"/>
      <c r="W930" s="1303"/>
      <c r="X930" s="1299" t="s">
        <v>293</v>
      </c>
      <c r="Y930" s="1299"/>
      <c r="Z930" s="1299"/>
    </row>
    <row r="931" spans="1:26">
      <c r="A931" s="1295"/>
      <c r="B931" s="1295"/>
      <c r="C931" s="1295"/>
      <c r="D931" s="1295"/>
      <c r="E931" s="1295"/>
      <c r="F931" s="1305"/>
      <c r="G931" s="1305"/>
      <c r="H931" s="1305"/>
      <c r="I931" s="1305"/>
      <c r="J931" s="1305"/>
      <c r="K931" s="1305"/>
      <c r="L931" s="1305"/>
      <c r="M931" s="1305"/>
      <c r="N931" s="1305"/>
      <c r="O931" s="1305"/>
      <c r="P931" s="1305"/>
      <c r="Q931" s="1305"/>
      <c r="R931" s="1305"/>
      <c r="S931" s="1305"/>
      <c r="T931" s="1305"/>
      <c r="U931" s="1305"/>
      <c r="V931" s="1305"/>
      <c r="W931" s="1306"/>
      <c r="X931" s="1299"/>
      <c r="Y931" s="1299"/>
      <c r="Z931" s="1299"/>
    </row>
    <row r="932" spans="1:26">
      <c r="A932" s="1295"/>
      <c r="B932" s="1295"/>
      <c r="C932" s="1295"/>
      <c r="D932" s="1295"/>
      <c r="E932" s="1295"/>
      <c r="F932" s="1308"/>
      <c r="G932" s="1308"/>
      <c r="H932" s="1308"/>
      <c r="I932" s="1308"/>
      <c r="J932" s="1308"/>
      <c r="K932" s="1308"/>
      <c r="L932" s="1308"/>
      <c r="M932" s="1308"/>
      <c r="N932" s="1308"/>
      <c r="O932" s="1308"/>
      <c r="P932" s="1308"/>
      <c r="Q932" s="1308"/>
      <c r="R932" s="1308"/>
      <c r="S932" s="1308"/>
      <c r="T932" s="1308"/>
      <c r="U932" s="1309"/>
      <c r="V932" s="1309"/>
      <c r="W932" s="1309"/>
      <c r="X932" s="1309"/>
      <c r="Y932" s="1308"/>
      <c r="Z932" s="1308"/>
    </row>
    <row r="933" spans="1:26" ht="15.6">
      <c r="A933" s="1295"/>
      <c r="B933" s="1295"/>
      <c r="C933" s="1295"/>
      <c r="D933" s="1295"/>
      <c r="E933" s="1295"/>
      <c r="F933" s="1571"/>
      <c r="G933" s="1311"/>
      <c r="H933" s="1311"/>
      <c r="I933" s="1311"/>
      <c r="J933" s="1311"/>
      <c r="K933" s="1311"/>
      <c r="L933" s="1311"/>
      <c r="M933" s="1311"/>
      <c r="N933" s="1311"/>
      <c r="O933" s="1311"/>
      <c r="P933" s="1311"/>
      <c r="Q933" s="1311"/>
      <c r="R933" s="1311"/>
      <c r="S933" s="1312"/>
      <c r="T933" s="1313" t="s">
        <v>294</v>
      </c>
      <c r="U933" s="1313"/>
      <c r="V933" s="1314"/>
      <c r="W933" s="1315"/>
      <c r="X933" s="1315"/>
      <c r="Y933" s="1315"/>
      <c r="Z933" s="1316"/>
    </row>
    <row r="934" spans="1:26">
      <c r="A934" s="1295"/>
      <c r="B934" s="1295"/>
      <c r="C934" s="1295"/>
      <c r="D934" s="1295"/>
      <c r="E934" s="1295"/>
      <c r="F934" s="1308"/>
      <c r="G934" s="1308"/>
      <c r="H934" s="1308"/>
      <c r="I934" s="1308"/>
      <c r="J934" s="1308"/>
      <c r="K934" s="1308"/>
      <c r="L934" s="1308"/>
      <c r="M934" s="1308"/>
      <c r="N934" s="1308"/>
      <c r="O934" s="1308"/>
      <c r="P934" s="1308"/>
      <c r="Q934" s="1308"/>
      <c r="R934" s="1308"/>
      <c r="S934" s="1308"/>
      <c r="T934" s="1308"/>
      <c r="U934" s="1309"/>
      <c r="V934" s="1309"/>
      <c r="W934" s="1309"/>
      <c r="X934" s="1309"/>
      <c r="Y934" s="1308"/>
      <c r="Z934" s="1308"/>
    </row>
    <row r="935" spans="1:26">
      <c r="A935" s="1320" t="s">
        <v>295</v>
      </c>
      <c r="B935" s="1321"/>
      <c r="C935" s="1321"/>
      <c r="D935" s="1321"/>
      <c r="E935" s="1321"/>
      <c r="F935" s="1321"/>
      <c r="G935" s="1321"/>
      <c r="H935" s="1321"/>
      <c r="I935" s="1321"/>
      <c r="J935" s="1321"/>
      <c r="K935" s="1321"/>
      <c r="L935" s="1321"/>
      <c r="M935" s="1321"/>
      <c r="N935" s="1321"/>
      <c r="O935" s="1321"/>
      <c r="P935" s="1321"/>
      <c r="Q935" s="1321"/>
      <c r="R935" s="1321"/>
      <c r="S935" s="1321"/>
      <c r="T935" s="1321"/>
      <c r="U935" s="1321"/>
      <c r="V935" s="1321"/>
      <c r="W935" s="1321"/>
      <c r="X935" s="1321"/>
      <c r="Y935" s="1321"/>
      <c r="Z935" s="1322"/>
    </row>
    <row r="936" spans="1:26">
      <c r="A936" s="1323" t="s">
        <v>296</v>
      </c>
      <c r="B936" s="1323"/>
      <c r="C936" s="1323"/>
      <c r="D936" s="1323"/>
      <c r="E936" s="1323"/>
      <c r="F936" s="1324"/>
      <c r="G936" s="1324"/>
      <c r="H936" s="1324"/>
      <c r="I936" s="1324"/>
      <c r="J936" s="1324"/>
      <c r="K936" s="1324"/>
      <c r="L936" s="1325" t="s">
        <v>297</v>
      </c>
      <c r="M936" s="1325"/>
      <c r="N936" s="1325"/>
      <c r="O936" s="1326"/>
      <c r="P936" s="1327"/>
      <c r="Q936" s="1327"/>
      <c r="R936" s="1327"/>
      <c r="S936" s="1327"/>
      <c r="T936" s="1325" t="s">
        <v>298</v>
      </c>
      <c r="U936" s="1325"/>
      <c r="V936" s="1325"/>
      <c r="W936" s="1325"/>
      <c r="X936" s="1328"/>
      <c r="Y936" s="1329"/>
      <c r="Z936" s="1330"/>
    </row>
    <row r="937" spans="1:26">
      <c r="A937" s="1331" t="s">
        <v>299</v>
      </c>
      <c r="B937" s="1332"/>
      <c r="C937" s="1332"/>
      <c r="D937" s="1332"/>
      <c r="E937" s="1333"/>
      <c r="F937" s="1334" t="s">
        <v>343</v>
      </c>
      <c r="G937" s="1335"/>
      <c r="H937" s="1335"/>
      <c r="I937" s="1335"/>
      <c r="J937" s="1335"/>
      <c r="K937" s="1335"/>
      <c r="L937" s="1335"/>
      <c r="M937" s="1335"/>
      <c r="N937" s="1335"/>
      <c r="O937" s="1335"/>
      <c r="P937" s="1335"/>
      <c r="Q937" s="1335"/>
      <c r="R937" s="1335"/>
      <c r="S937" s="1335"/>
      <c r="T937" s="1335"/>
      <c r="U937" s="1335"/>
      <c r="V937" s="1335"/>
      <c r="W937" s="1335"/>
      <c r="X937" s="1335"/>
      <c r="Y937" s="1335"/>
      <c r="Z937" s="1336"/>
    </row>
    <row r="938" spans="1:26">
      <c r="A938" s="1337"/>
      <c r="B938" s="1338"/>
      <c r="C938" s="1338"/>
      <c r="D938" s="1338"/>
      <c r="E938" s="1339"/>
      <c r="F938" s="1340"/>
      <c r="G938" s="1341"/>
      <c r="H938" s="1341"/>
      <c r="I938" s="1341"/>
      <c r="J938" s="1341"/>
      <c r="K938" s="1341"/>
      <c r="L938" s="1341"/>
      <c r="M938" s="1341"/>
      <c r="N938" s="1341"/>
      <c r="O938" s="1341"/>
      <c r="P938" s="1341"/>
      <c r="Q938" s="1341"/>
      <c r="R938" s="1341"/>
      <c r="S938" s="1341"/>
      <c r="T938" s="1341"/>
      <c r="U938" s="1341"/>
      <c r="V938" s="1341"/>
      <c r="W938" s="1341"/>
      <c r="X938" s="1341"/>
      <c r="Y938" s="1341"/>
      <c r="Z938" s="1342"/>
    </row>
    <row r="939" spans="1:26">
      <c r="A939" s="1343" t="s">
        <v>301</v>
      </c>
      <c r="B939" s="1343"/>
      <c r="C939" s="1343"/>
      <c r="D939" s="1343"/>
      <c r="E939" s="1343"/>
      <c r="F939" s="1324"/>
      <c r="G939" s="1324"/>
      <c r="H939" s="1324"/>
      <c r="I939" s="1324"/>
      <c r="J939" s="1324"/>
      <c r="K939" s="1324"/>
      <c r="L939" s="1324"/>
      <c r="M939" s="1324"/>
      <c r="N939" s="1324"/>
      <c r="O939" s="1324"/>
      <c r="P939" s="1324"/>
      <c r="Q939" s="1324"/>
      <c r="R939" s="1324"/>
      <c r="S939" s="1344" t="s">
        <v>302</v>
      </c>
      <c r="T939" s="1345"/>
      <c r="U939" s="1346"/>
      <c r="V939" s="1347"/>
      <c r="W939" s="1347"/>
      <c r="X939" s="1347"/>
      <c r="Y939" s="1347"/>
      <c r="Z939" s="1348"/>
    </row>
    <row r="940" spans="1:26">
      <c r="A940" s="1343" t="s">
        <v>303</v>
      </c>
      <c r="B940" s="1343"/>
      <c r="C940" s="1343"/>
      <c r="D940" s="1343"/>
      <c r="E940" s="1343"/>
      <c r="F940" s="1324"/>
      <c r="G940" s="1324"/>
      <c r="H940" s="1324"/>
      <c r="I940" s="1324"/>
      <c r="J940" s="1324"/>
      <c r="K940" s="1324"/>
      <c r="L940" s="1324"/>
      <c r="M940" s="1324"/>
      <c r="N940" s="1324"/>
      <c r="O940" s="1324"/>
      <c r="P940" s="1324"/>
      <c r="Q940" s="1324"/>
      <c r="R940" s="1324"/>
      <c r="S940" s="1344" t="s">
        <v>304</v>
      </c>
      <c r="T940" s="1345"/>
      <c r="U940" s="1346"/>
      <c r="V940" s="1347"/>
      <c r="W940" s="1347"/>
      <c r="X940" s="1347"/>
      <c r="Y940" s="1347"/>
      <c r="Z940" s="1348"/>
    </row>
    <row r="941" spans="1:26">
      <c r="A941" s="1349"/>
      <c r="B941" s="1349"/>
      <c r="C941" s="1349"/>
      <c r="D941" s="1349"/>
      <c r="E941" s="1349"/>
      <c r="F941" s="1350"/>
      <c r="G941" s="1350"/>
      <c r="H941" s="1350"/>
      <c r="I941" s="1350"/>
      <c r="J941" s="1350"/>
      <c r="K941" s="1350"/>
      <c r="L941" s="1350"/>
      <c r="M941" s="1350"/>
      <c r="N941" s="1350"/>
      <c r="O941" s="1350"/>
      <c r="P941" s="1350"/>
      <c r="Q941" s="1350"/>
      <c r="R941" s="1350"/>
      <c r="S941" s="1350"/>
      <c r="T941" s="1350"/>
      <c r="U941" s="1350"/>
      <c r="V941" s="1350"/>
      <c r="W941" s="1350"/>
      <c r="X941" s="1350"/>
      <c r="Y941" s="1350"/>
      <c r="Z941" s="1351"/>
    </row>
    <row r="942" spans="1:26">
      <c r="A942" s="1320" t="s">
        <v>305</v>
      </c>
      <c r="B942" s="1321"/>
      <c r="C942" s="1321"/>
      <c r="D942" s="1321"/>
      <c r="E942" s="1321"/>
      <c r="F942" s="1321"/>
      <c r="G942" s="1321"/>
      <c r="H942" s="1321"/>
      <c r="I942" s="1321"/>
      <c r="J942" s="1321"/>
      <c r="K942" s="1321"/>
      <c r="L942" s="1321"/>
      <c r="M942" s="1321"/>
      <c r="N942" s="1321"/>
      <c r="O942" s="1321"/>
      <c r="P942" s="1321"/>
      <c r="Q942" s="1321"/>
      <c r="R942" s="1321"/>
      <c r="S942" s="1321"/>
      <c r="T942" s="1321"/>
      <c r="U942" s="1321"/>
      <c r="V942" s="1321"/>
      <c r="W942" s="1321"/>
      <c r="X942" s="1321"/>
      <c r="Y942" s="1321"/>
      <c r="Z942" s="1322"/>
    </row>
    <row r="943" spans="1:26">
      <c r="A943" s="1352" t="s">
        <v>306</v>
      </c>
      <c r="B943" s="1353"/>
      <c r="C943" s="1354"/>
      <c r="D943" s="1355" t="s">
        <v>69</v>
      </c>
      <c r="E943" s="1356"/>
      <c r="F943" s="1356"/>
      <c r="G943" s="1356"/>
      <c r="H943" s="1356"/>
      <c r="I943" s="1356"/>
      <c r="J943" s="1356"/>
      <c r="K943" s="1356"/>
      <c r="L943" s="1356"/>
      <c r="M943" s="1356"/>
      <c r="N943" s="1356"/>
      <c r="O943" s="1356"/>
      <c r="P943" s="1356"/>
      <c r="Q943" s="1356"/>
      <c r="R943" s="1356"/>
      <c r="S943" s="1356"/>
      <c r="T943" s="1356"/>
      <c r="U943" s="1356"/>
      <c r="V943" s="1356"/>
      <c r="W943" s="1356"/>
      <c r="X943" s="1356"/>
      <c r="Y943" s="1353"/>
      <c r="Z943" s="1357" t="s">
        <v>105</v>
      </c>
    </row>
    <row r="944" spans="1:26">
      <c r="A944" s="1358" t="s">
        <v>358</v>
      </c>
      <c r="B944" s="1359"/>
      <c r="C944" s="1360"/>
      <c r="D944" s="1361" t="s">
        <v>394</v>
      </c>
      <c r="E944" s="1359"/>
      <c r="F944" s="1359"/>
      <c r="G944" s="1359"/>
      <c r="H944" s="1359"/>
      <c r="I944" s="1359"/>
      <c r="J944" s="1359"/>
      <c r="K944" s="1359"/>
      <c r="L944" s="1359"/>
      <c r="M944" s="1359"/>
      <c r="N944" s="1359"/>
      <c r="O944" s="1359"/>
      <c r="P944" s="1359"/>
      <c r="Q944" s="1359"/>
      <c r="R944" s="1359"/>
      <c r="S944" s="1359"/>
      <c r="T944" s="1359"/>
      <c r="U944" s="1359"/>
      <c r="V944" s="1359"/>
      <c r="W944" s="1359"/>
      <c r="X944" s="1359"/>
      <c r="Y944" s="1360"/>
      <c r="Z944" s="1362" t="s">
        <v>117</v>
      </c>
    </row>
    <row r="945" spans="1:26">
      <c r="A945" s="1363"/>
      <c r="B945" s="1364"/>
      <c r="C945" s="1365"/>
      <c r="D945" s="1366"/>
      <c r="E945" s="1364"/>
      <c r="F945" s="1364"/>
      <c r="G945" s="1364"/>
      <c r="H945" s="1364"/>
      <c r="I945" s="1364"/>
      <c r="J945" s="1364"/>
      <c r="K945" s="1364"/>
      <c r="L945" s="1364"/>
      <c r="M945" s="1364"/>
      <c r="N945" s="1364"/>
      <c r="O945" s="1364"/>
      <c r="P945" s="1364"/>
      <c r="Q945" s="1364"/>
      <c r="R945" s="1364"/>
      <c r="S945" s="1364"/>
      <c r="T945" s="1364"/>
      <c r="U945" s="1364"/>
      <c r="V945" s="1364"/>
      <c r="W945" s="1364"/>
      <c r="X945" s="1364"/>
      <c r="Y945" s="1365"/>
      <c r="Z945" s="1367"/>
    </row>
    <row r="946" spans="1:26">
      <c r="A946" s="1350"/>
      <c r="B946" s="1350"/>
      <c r="C946" s="1350"/>
      <c r="D946" s="1350"/>
      <c r="E946" s="1350"/>
      <c r="F946" s="1350"/>
      <c r="G946" s="1350"/>
      <c r="H946" s="1350"/>
      <c r="I946" s="1350"/>
      <c r="J946" s="1350"/>
      <c r="K946" s="1350"/>
      <c r="L946" s="1350"/>
      <c r="M946" s="1350"/>
      <c r="N946" s="1350"/>
      <c r="O946" s="1350"/>
      <c r="P946" s="1350"/>
      <c r="Q946" s="1350"/>
      <c r="R946" s="1350"/>
      <c r="S946" s="1350"/>
      <c r="T946" s="1350"/>
      <c r="U946" s="1350"/>
      <c r="V946" s="1350"/>
      <c r="W946" s="1350"/>
      <c r="X946" s="1350"/>
      <c r="Y946" s="1350"/>
      <c r="Z946" s="1350"/>
    </row>
    <row r="947" spans="1:26">
      <c r="A947" s="1368" t="s">
        <v>309</v>
      </c>
      <c r="B947" s="1369"/>
      <c r="C947" s="1369"/>
      <c r="D947" s="1369"/>
      <c r="E947" s="1369"/>
      <c r="F947" s="1369"/>
      <c r="G947" s="1369"/>
      <c r="H947" s="1369"/>
      <c r="I947" s="1369"/>
      <c r="J947" s="1369"/>
      <c r="K947" s="1369"/>
      <c r="L947" s="1369"/>
      <c r="M947" s="1369"/>
      <c r="N947" s="1369"/>
      <c r="O947" s="1369"/>
      <c r="P947" s="1369"/>
      <c r="Q947" s="1369"/>
      <c r="R947" s="1369"/>
      <c r="S947" s="1369"/>
      <c r="T947" s="1369"/>
      <c r="U947" s="1369"/>
      <c r="V947" s="1369"/>
      <c r="W947" s="1369"/>
      <c r="X947" s="1369"/>
      <c r="Y947" s="1369"/>
      <c r="Z947" s="1369"/>
    </row>
    <row r="948" spans="1:26">
      <c r="A948" s="1370" t="s">
        <v>310</v>
      </c>
      <c r="B948" s="1371" t="s">
        <v>311</v>
      </c>
      <c r="C948" s="1372"/>
      <c r="D948" s="1372"/>
      <c r="E948" s="1372"/>
      <c r="F948" s="1372"/>
      <c r="G948" s="1372"/>
      <c r="H948" s="1372"/>
      <c r="I948" s="1372"/>
      <c r="J948" s="1373"/>
      <c r="K948" s="1374" t="s">
        <v>312</v>
      </c>
      <c r="L948" s="1374"/>
      <c r="M948" s="1374"/>
      <c r="N948" s="1374"/>
      <c r="O948" s="1374"/>
      <c r="P948" s="1374"/>
      <c r="Q948" s="1374"/>
      <c r="R948" s="1374"/>
      <c r="S948" s="1374"/>
      <c r="T948" s="1374"/>
      <c r="U948" s="1374"/>
      <c r="V948" s="1374"/>
      <c r="W948" s="1371" t="s">
        <v>313</v>
      </c>
      <c r="X948" s="1372"/>
      <c r="Y948" s="1373"/>
      <c r="Z948" s="1371" t="s">
        <v>314</v>
      </c>
    </row>
    <row r="949" spans="1:26">
      <c r="A949" s="1375"/>
      <c r="B949" s="1376"/>
      <c r="C949" s="1377"/>
      <c r="D949" s="1377"/>
      <c r="E949" s="1377"/>
      <c r="F949" s="1377"/>
      <c r="G949" s="1377"/>
      <c r="H949" s="1377"/>
      <c r="I949" s="1377"/>
      <c r="J949" s="1378"/>
      <c r="K949" s="1379" t="s">
        <v>315</v>
      </c>
      <c r="L949" s="1379"/>
      <c r="M949" s="1379" t="s">
        <v>316</v>
      </c>
      <c r="N949" s="1379"/>
      <c r="O949" s="1379" t="s">
        <v>317</v>
      </c>
      <c r="P949" s="1379"/>
      <c r="Q949" s="1380" t="s">
        <v>318</v>
      </c>
      <c r="R949" s="1381"/>
      <c r="S949" s="1380" t="s">
        <v>319</v>
      </c>
      <c r="T949" s="1381"/>
      <c r="U949" s="1380" t="s">
        <v>320</v>
      </c>
      <c r="V949" s="1381"/>
      <c r="W949" s="1376"/>
      <c r="X949" s="1377"/>
      <c r="Y949" s="1378"/>
      <c r="Z949" s="1376"/>
    </row>
    <row r="950" spans="1:26">
      <c r="A950" s="1382"/>
      <c r="B950" s="1383"/>
      <c r="C950" s="1384"/>
      <c r="D950" s="1384"/>
      <c r="E950" s="1384"/>
      <c r="F950" s="1384"/>
      <c r="G950" s="1384"/>
      <c r="H950" s="1384"/>
      <c r="I950" s="1384"/>
      <c r="J950" s="1385"/>
      <c r="K950" s="1379" t="s">
        <v>321</v>
      </c>
      <c r="L950" s="1379"/>
      <c r="M950" s="1379" t="s">
        <v>321</v>
      </c>
      <c r="N950" s="1379"/>
      <c r="O950" s="1379" t="s">
        <v>321</v>
      </c>
      <c r="P950" s="1379"/>
      <c r="Q950" s="1380" t="s">
        <v>322</v>
      </c>
      <c r="R950" s="1381"/>
      <c r="S950" s="1380" t="s">
        <v>323</v>
      </c>
      <c r="T950" s="1381"/>
      <c r="U950" s="1380" t="s">
        <v>324</v>
      </c>
      <c r="V950" s="1381"/>
      <c r="W950" s="1383"/>
      <c r="X950" s="1384"/>
      <c r="Y950" s="1385"/>
      <c r="Z950" s="1383"/>
    </row>
    <row r="951" spans="1:26">
      <c r="A951" s="1386"/>
      <c r="B951" s="1387" t="s">
        <v>329</v>
      </c>
      <c r="C951" s="1388"/>
      <c r="D951" s="1388"/>
      <c r="E951" s="1388"/>
      <c r="F951" s="1388"/>
      <c r="G951" s="1388"/>
      <c r="H951" s="1388"/>
      <c r="I951" s="1388"/>
      <c r="J951" s="1389"/>
      <c r="K951" s="1390"/>
      <c r="L951" s="1391"/>
      <c r="M951" s="1390"/>
      <c r="N951" s="1391"/>
      <c r="O951" s="1390"/>
      <c r="P951" s="1391"/>
      <c r="Q951" s="1523"/>
      <c r="R951" s="1524"/>
      <c r="S951" s="1390"/>
      <c r="T951" s="1391"/>
      <c r="U951" s="1390"/>
      <c r="V951" s="1391"/>
      <c r="W951" s="1390"/>
      <c r="X951" s="1392"/>
      <c r="Y951" s="1391"/>
      <c r="Z951" s="1393">
        <f>SUM(M951*K951)</f>
        <v>0</v>
      </c>
    </row>
    <row r="952" spans="1:26">
      <c r="A952" s="1386"/>
      <c r="B952" s="1387"/>
      <c r="C952" s="1388"/>
      <c r="D952" s="1388"/>
      <c r="E952" s="1388"/>
      <c r="F952" s="1388"/>
      <c r="G952" s="1388"/>
      <c r="H952" s="1388"/>
      <c r="I952" s="1388"/>
      <c r="J952" s="1389"/>
      <c r="K952" s="1390"/>
      <c r="L952" s="1391"/>
      <c r="M952" s="1390"/>
      <c r="N952" s="1391"/>
      <c r="O952" s="1390"/>
      <c r="P952" s="1391"/>
      <c r="Q952" s="1390"/>
      <c r="R952" s="1391"/>
      <c r="S952" s="1390"/>
      <c r="T952" s="1391"/>
      <c r="U952" s="1390"/>
      <c r="V952" s="1391"/>
      <c r="W952" s="1390"/>
      <c r="X952" s="1392"/>
      <c r="Y952" s="1391"/>
      <c r="Z952" s="1393">
        <f t="shared" ref="Z952:Z960" si="7">ROUND(V952*R952,2)</f>
        <v>0</v>
      </c>
    </row>
    <row r="953" spans="1:26">
      <c r="A953" s="1386"/>
      <c r="B953" s="1387" t="s">
        <v>352</v>
      </c>
      <c r="C953" s="1388"/>
      <c r="D953" s="1388"/>
      <c r="E953" s="1388"/>
      <c r="F953" s="1388"/>
      <c r="G953" s="1388"/>
      <c r="H953" s="1388"/>
      <c r="I953" s="1388"/>
      <c r="J953" s="1389"/>
      <c r="K953" s="1390">
        <v>172</v>
      </c>
      <c r="L953" s="1391"/>
      <c r="M953" s="1390">
        <v>0.4</v>
      </c>
      <c r="N953" s="1391"/>
      <c r="O953" s="1390"/>
      <c r="P953" s="1391"/>
      <c r="Q953" s="1390"/>
      <c r="R953" s="1391"/>
      <c r="S953" s="1390"/>
      <c r="T953" s="1391"/>
      <c r="U953" s="1390"/>
      <c r="V953" s="1391"/>
      <c r="W953" s="1390"/>
      <c r="X953" s="1392"/>
      <c r="Y953" s="1391"/>
      <c r="Z953" s="1393">
        <f>SUM(M953*K953)</f>
        <v>68.8</v>
      </c>
    </row>
    <row r="954" spans="1:26">
      <c r="A954" s="1386"/>
      <c r="B954" s="1387"/>
      <c r="C954" s="1388"/>
      <c r="D954" s="1388"/>
      <c r="E954" s="1388"/>
      <c r="F954" s="1388"/>
      <c r="G954" s="1388"/>
      <c r="H954" s="1388"/>
      <c r="I954" s="1388"/>
      <c r="J954" s="1389"/>
      <c r="K954" s="1390"/>
      <c r="L954" s="1391"/>
      <c r="M954" s="1390"/>
      <c r="N954" s="1391"/>
      <c r="O954" s="1390"/>
      <c r="P954" s="1391"/>
      <c r="Q954" s="1390"/>
      <c r="R954" s="1391"/>
      <c r="S954" s="1390"/>
      <c r="T954" s="1391"/>
      <c r="U954" s="1390"/>
      <c r="V954" s="1391"/>
      <c r="W954" s="1390"/>
      <c r="X954" s="1392"/>
      <c r="Y954" s="1391"/>
      <c r="Z954" s="1393">
        <f t="shared" si="7"/>
        <v>0</v>
      </c>
    </row>
    <row r="955" spans="1:26">
      <c r="A955" s="1386"/>
      <c r="B955" s="1387"/>
      <c r="C955" s="1388"/>
      <c r="D955" s="1388"/>
      <c r="E955" s="1388"/>
      <c r="F955" s="1388"/>
      <c r="G955" s="1388"/>
      <c r="H955" s="1388"/>
      <c r="I955" s="1388"/>
      <c r="J955" s="1389"/>
      <c r="K955" s="1390"/>
      <c r="L955" s="1391"/>
      <c r="M955" s="1390"/>
      <c r="N955" s="1391"/>
      <c r="O955" s="1390"/>
      <c r="P955" s="1391"/>
      <c r="Q955" s="1390"/>
      <c r="R955" s="1391"/>
      <c r="S955" s="1390"/>
      <c r="T955" s="1391"/>
      <c r="U955" s="1390"/>
      <c r="V955" s="1391"/>
      <c r="W955" s="1390"/>
      <c r="X955" s="1392"/>
      <c r="Y955" s="1391"/>
      <c r="Z955" s="1393">
        <f t="shared" si="7"/>
        <v>0</v>
      </c>
    </row>
    <row r="956" spans="1:26">
      <c r="A956" s="1386"/>
      <c r="B956" s="1387"/>
      <c r="C956" s="1388"/>
      <c r="D956" s="1388"/>
      <c r="E956" s="1388"/>
      <c r="F956" s="1388"/>
      <c r="G956" s="1388"/>
      <c r="H956" s="1388"/>
      <c r="I956" s="1388"/>
      <c r="J956" s="1389"/>
      <c r="K956" s="1390"/>
      <c r="L956" s="1391"/>
      <c r="M956" s="1390"/>
      <c r="N956" s="1391"/>
      <c r="O956" s="1390"/>
      <c r="P956" s="1391"/>
      <c r="Q956" s="1390"/>
      <c r="R956" s="1391"/>
      <c r="S956" s="1390"/>
      <c r="T956" s="1391"/>
      <c r="U956" s="1390"/>
      <c r="V956" s="1391"/>
      <c r="W956" s="1390"/>
      <c r="X956" s="1392"/>
      <c r="Y956" s="1391"/>
      <c r="Z956" s="1393">
        <f t="shared" si="7"/>
        <v>0</v>
      </c>
    </row>
    <row r="957" spans="1:26">
      <c r="A957" s="1386"/>
      <c r="B957" s="1387"/>
      <c r="C957" s="1388"/>
      <c r="D957" s="1388"/>
      <c r="E957" s="1388"/>
      <c r="F957" s="1388"/>
      <c r="G957" s="1388"/>
      <c r="H957" s="1388"/>
      <c r="I957" s="1388"/>
      <c r="J957" s="1389"/>
      <c r="K957" s="1390"/>
      <c r="L957" s="1391"/>
      <c r="M957" s="1390"/>
      <c r="N957" s="1391"/>
      <c r="O957" s="1390"/>
      <c r="P957" s="1391"/>
      <c r="Q957" s="1390"/>
      <c r="R957" s="1391"/>
      <c r="S957" s="1390"/>
      <c r="T957" s="1391"/>
      <c r="U957" s="1390"/>
      <c r="V957" s="1391"/>
      <c r="W957" s="1390"/>
      <c r="X957" s="1392"/>
      <c r="Y957" s="1391"/>
      <c r="Z957" s="1393">
        <f t="shared" si="7"/>
        <v>0</v>
      </c>
    </row>
    <row r="958" spans="1:26">
      <c r="A958" s="1386"/>
      <c r="B958" s="1387"/>
      <c r="C958" s="1388"/>
      <c r="D958" s="1388"/>
      <c r="E958" s="1388"/>
      <c r="F958" s="1388"/>
      <c r="G958" s="1388"/>
      <c r="H958" s="1388"/>
      <c r="I958" s="1388"/>
      <c r="J958" s="1389"/>
      <c r="K958" s="1390"/>
      <c r="L958" s="1391"/>
      <c r="M958" s="1390"/>
      <c r="N958" s="1391"/>
      <c r="O958" s="1390"/>
      <c r="P958" s="1391"/>
      <c r="Q958" s="1390"/>
      <c r="R958" s="1391"/>
      <c r="S958" s="1390"/>
      <c r="T958" s="1391"/>
      <c r="U958" s="1390"/>
      <c r="V958" s="1391"/>
      <c r="W958" s="1390"/>
      <c r="X958" s="1392"/>
      <c r="Y958" s="1391"/>
      <c r="Z958" s="1393">
        <f t="shared" si="7"/>
        <v>0</v>
      </c>
    </row>
    <row r="959" spans="1:26">
      <c r="A959" s="1386"/>
      <c r="B959" s="1387"/>
      <c r="C959" s="1388"/>
      <c r="D959" s="1388"/>
      <c r="E959" s="1388"/>
      <c r="F959" s="1388"/>
      <c r="G959" s="1388"/>
      <c r="H959" s="1388"/>
      <c r="I959" s="1388"/>
      <c r="J959" s="1389"/>
      <c r="K959" s="1390"/>
      <c r="L959" s="1391"/>
      <c r="M959" s="1390"/>
      <c r="N959" s="1391"/>
      <c r="O959" s="1390"/>
      <c r="P959" s="1391"/>
      <c r="Q959" s="1390"/>
      <c r="R959" s="1391"/>
      <c r="S959" s="1390"/>
      <c r="T959" s="1391"/>
      <c r="U959" s="1390"/>
      <c r="V959" s="1391"/>
      <c r="W959" s="1390"/>
      <c r="X959" s="1392"/>
      <c r="Y959" s="1391"/>
      <c r="Z959" s="1393">
        <f t="shared" si="7"/>
        <v>0</v>
      </c>
    </row>
    <row r="960" spans="1:26">
      <c r="A960" s="1394"/>
      <c r="B960" s="1395"/>
      <c r="C960" s="1396"/>
      <c r="D960" s="1396"/>
      <c r="E960" s="1396"/>
      <c r="F960" s="1396"/>
      <c r="G960" s="1396"/>
      <c r="H960" s="1396"/>
      <c r="I960" s="1396"/>
      <c r="J960" s="1397"/>
      <c r="K960" s="1398"/>
      <c r="L960" s="1399"/>
      <c r="M960" s="1398"/>
      <c r="N960" s="1399"/>
      <c r="O960" s="1398"/>
      <c r="P960" s="1399"/>
      <c r="Q960" s="1398"/>
      <c r="R960" s="1399"/>
      <c r="S960" s="1398"/>
      <c r="T960" s="1399"/>
      <c r="U960" s="1398"/>
      <c r="V960" s="1399"/>
      <c r="W960" s="1398"/>
      <c r="X960" s="1400"/>
      <c r="Y960" s="1399"/>
      <c r="Z960" s="1401">
        <f t="shared" si="7"/>
        <v>0</v>
      </c>
    </row>
    <row r="961" spans="1:26">
      <c r="A961" s="1402" t="s">
        <v>326</v>
      </c>
      <c r="B961" s="1403"/>
      <c r="C961" s="1404"/>
      <c r="D961" s="1404"/>
      <c r="E961" s="1404"/>
      <c r="F961" s="1404"/>
      <c r="G961" s="1404"/>
      <c r="H961" s="1404"/>
      <c r="I961" s="1404"/>
      <c r="J961" s="1404"/>
      <c r="K961" s="1404"/>
      <c r="L961" s="1404"/>
      <c r="M961" s="1404"/>
      <c r="N961" s="1404"/>
      <c r="O961" s="1404"/>
      <c r="P961" s="1404"/>
      <c r="Q961" s="1404"/>
      <c r="R961" s="1404"/>
      <c r="S961" s="1404"/>
      <c r="T961" s="1404"/>
      <c r="U961" s="1404"/>
      <c r="V961" s="1404"/>
      <c r="W961" s="1404"/>
      <c r="X961" s="1404"/>
      <c r="Y961" s="1404"/>
      <c r="Z961" s="1542">
        <f>ROUND(SUM(Z951:Z960),2)</f>
        <v>68.8</v>
      </c>
    </row>
    <row r="962" spans="1:26">
      <c r="A962" s="1406"/>
      <c r="B962" s="1406"/>
      <c r="C962" s="1406"/>
      <c r="D962" s="1406"/>
      <c r="E962" s="1406"/>
      <c r="F962" s="1406"/>
      <c r="G962" s="1406"/>
      <c r="H962" s="1406"/>
      <c r="I962" s="1406"/>
      <c r="J962" s="1406"/>
      <c r="K962" s="1406"/>
      <c r="L962" s="1406"/>
      <c r="M962" s="1406"/>
      <c r="N962" s="1406"/>
      <c r="O962" s="1406"/>
      <c r="P962" s="1406"/>
      <c r="Q962" s="1406"/>
      <c r="R962" s="1406"/>
      <c r="S962" s="1406"/>
      <c r="T962" s="1406"/>
      <c r="U962" s="1406"/>
      <c r="V962" s="1406"/>
      <c r="W962" s="1406"/>
      <c r="X962" s="1406"/>
      <c r="Y962" s="1407"/>
      <c r="Z962" s="1407"/>
    </row>
    <row r="963" spans="1:26">
      <c r="A963" s="1368" t="s">
        <v>327</v>
      </c>
      <c r="B963" s="1369"/>
      <c r="C963" s="1369"/>
      <c r="D963" s="1369"/>
      <c r="E963" s="1369"/>
      <c r="F963" s="1369"/>
      <c r="G963" s="1369"/>
      <c r="H963" s="1369"/>
      <c r="I963" s="1369"/>
      <c r="J963" s="1369"/>
      <c r="K963" s="1369"/>
      <c r="L963" s="1369"/>
      <c r="M963" s="1369"/>
      <c r="N963" s="1369"/>
      <c r="O963" s="1369"/>
      <c r="P963" s="1369"/>
      <c r="Q963" s="1369"/>
      <c r="R963" s="1369"/>
      <c r="S963" s="1369"/>
      <c r="T963" s="1369"/>
      <c r="U963" s="1369"/>
      <c r="V963" s="1369"/>
      <c r="W963" s="1369"/>
      <c r="X963" s="1369"/>
      <c r="Y963" s="1369"/>
      <c r="Z963" s="1369"/>
    </row>
    <row r="964" spans="1:26">
      <c r="A964" s="1408" t="s">
        <v>328</v>
      </c>
      <c r="B964" s="1356"/>
      <c r="C964" s="1356"/>
      <c r="D964" s="1356"/>
      <c r="E964" s="1356"/>
      <c r="F964" s="1356"/>
      <c r="G964" s="1356"/>
      <c r="H964" s="1356"/>
      <c r="I964" s="1356"/>
      <c r="J964" s="1356"/>
      <c r="K964" s="1356"/>
      <c r="L964" s="1356"/>
      <c r="M964" s="1356"/>
      <c r="N964" s="1356"/>
      <c r="O964" s="1356"/>
      <c r="P964" s="1356"/>
      <c r="Q964" s="1356"/>
      <c r="R964" s="1356"/>
      <c r="S964" s="1356"/>
      <c r="T964" s="1356"/>
      <c r="U964" s="1356"/>
      <c r="V964" s="1356"/>
      <c r="W964" s="1356"/>
      <c r="X964" s="1356"/>
      <c r="Y964" s="1356"/>
      <c r="Z964" s="1356"/>
    </row>
    <row r="965" spans="1:26">
      <c r="A965" s="1482"/>
      <c r="B965" s="1409"/>
      <c r="C965" s="1409"/>
      <c r="D965" s="1409"/>
      <c r="E965" s="1409"/>
      <c r="F965" s="1409"/>
      <c r="G965" s="1409"/>
      <c r="H965" s="1409"/>
      <c r="I965" s="1409"/>
      <c r="J965" s="1409"/>
      <c r="K965" s="1409"/>
      <c r="L965" s="1409"/>
      <c r="M965" s="1486" t="s">
        <v>343</v>
      </c>
      <c r="N965" s="1486"/>
      <c r="O965" s="1486"/>
      <c r="P965" s="1486"/>
      <c r="Q965" s="1409"/>
      <c r="R965" s="1409"/>
      <c r="S965" s="1409"/>
      <c r="T965" s="1409"/>
      <c r="U965" s="1409"/>
      <c r="V965" s="1409"/>
      <c r="W965" s="1409"/>
      <c r="X965" s="1409"/>
      <c r="Y965" s="1409"/>
      <c r="Z965" s="1409"/>
    </row>
    <row r="966" spans="1:26">
      <c r="A966" s="1413"/>
      <c r="B966" s="1349"/>
      <c r="C966" s="1349"/>
      <c r="D966" s="1349"/>
      <c r="E966" s="1349"/>
      <c r="F966" s="1349"/>
      <c r="G966" s="1349"/>
      <c r="H966" s="1349"/>
      <c r="I966" s="1349"/>
      <c r="J966" s="1349"/>
      <c r="K966" s="1349"/>
      <c r="L966" s="1349"/>
      <c r="M966" s="1349"/>
      <c r="N966" s="1349"/>
      <c r="O966" s="1349"/>
      <c r="P966" s="1349"/>
      <c r="Q966" s="1349"/>
      <c r="R966" s="1349"/>
      <c r="S966" s="1349"/>
      <c r="T966" s="1349"/>
      <c r="U966" s="1349"/>
      <c r="V966" s="1349"/>
      <c r="W966" s="1349"/>
      <c r="X966" s="1349"/>
      <c r="Y966" s="1349"/>
      <c r="Z966" s="1349"/>
    </row>
    <row r="967" spans="1:26">
      <c r="A967" s="1413"/>
      <c r="B967" s="1349"/>
      <c r="C967" s="1349"/>
      <c r="D967" s="1349"/>
      <c r="E967" s="1349"/>
      <c r="F967" s="1349"/>
      <c r="G967" s="1349"/>
      <c r="H967" s="1349"/>
      <c r="I967" s="1349"/>
      <c r="J967" s="1349"/>
      <c r="K967" s="1349"/>
      <c r="L967" s="1349"/>
      <c r="M967" s="1349"/>
      <c r="N967" s="1349"/>
      <c r="O967" s="1349"/>
      <c r="P967" s="1349"/>
      <c r="Q967" s="1349"/>
      <c r="R967" s="1349"/>
      <c r="S967" s="1349"/>
      <c r="T967" s="1349"/>
      <c r="U967" s="1349"/>
      <c r="V967" s="1349"/>
      <c r="W967" s="1349"/>
      <c r="X967" s="1349"/>
      <c r="Y967" s="1349"/>
      <c r="Z967" s="1349"/>
    </row>
    <row r="968" spans="1:26">
      <c r="A968" s="1413"/>
      <c r="B968" s="1411" t="s">
        <v>352</v>
      </c>
      <c r="C968" s="1411"/>
      <c r="D968" s="1411"/>
      <c r="E968" s="1349"/>
      <c r="F968" s="1349"/>
      <c r="G968" s="1349"/>
      <c r="H968" s="1349"/>
      <c r="I968" s="1349"/>
      <c r="J968" s="1349"/>
      <c r="K968" s="1349"/>
      <c r="L968" s="1349"/>
      <c r="M968" s="1349"/>
      <c r="N968" s="1349"/>
      <c r="O968" s="1349"/>
      <c r="P968" s="1349"/>
      <c r="Q968" s="1349"/>
      <c r="R968" s="1349"/>
      <c r="S968" s="1349"/>
      <c r="T968" s="1349"/>
      <c r="U968" s="1349"/>
      <c r="V968" s="1349"/>
      <c r="W968" s="1349"/>
      <c r="X968" s="1349"/>
      <c r="Y968" s="1349"/>
      <c r="Z968" s="1349"/>
    </row>
    <row r="969" spans="1:26">
      <c r="A969" s="1413"/>
      <c r="B969" s="1349"/>
      <c r="C969" s="1349"/>
      <c r="D969" s="1349"/>
      <c r="E969" s="1349"/>
      <c r="F969" s="1349"/>
      <c r="G969" s="1349"/>
      <c r="H969" s="1349"/>
      <c r="I969" s="1349"/>
      <c r="J969" s="1349"/>
      <c r="K969" s="1349"/>
      <c r="L969" s="1349"/>
      <c r="M969" s="1349"/>
      <c r="N969" s="1349"/>
      <c r="O969" s="1349"/>
      <c r="P969" s="1349"/>
      <c r="Q969" s="1349"/>
      <c r="R969" s="1349"/>
      <c r="S969" s="1349"/>
      <c r="T969" s="1349"/>
      <c r="U969" s="1349"/>
      <c r="V969" s="1349"/>
      <c r="W969" s="1349"/>
      <c r="X969" s="1349"/>
      <c r="Y969" s="1349"/>
      <c r="Z969" s="1349"/>
    </row>
    <row r="970" spans="1:26">
      <c r="A970" s="1413"/>
      <c r="B970" s="1349"/>
      <c r="C970" s="1349"/>
      <c r="D970" s="1349"/>
      <c r="E970" s="1349"/>
      <c r="F970" s="1349"/>
      <c r="G970" s="1349"/>
      <c r="H970" s="1349"/>
      <c r="I970" s="1349"/>
      <c r="J970" s="1349"/>
      <c r="K970" s="1349"/>
      <c r="L970" s="1349"/>
      <c r="M970" s="1349"/>
      <c r="N970" s="1349"/>
      <c r="O970" s="1349"/>
      <c r="P970" s="1349"/>
      <c r="Q970" s="1349"/>
      <c r="R970" s="1349"/>
      <c r="S970" s="1349"/>
      <c r="T970" s="1349"/>
      <c r="U970" s="1349"/>
      <c r="V970" s="1349"/>
      <c r="W970" s="1349"/>
      <c r="X970" s="1349"/>
      <c r="Y970" s="1349"/>
      <c r="Z970" s="1349"/>
    </row>
    <row r="971" spans="1:26">
      <c r="A971" s="1413"/>
      <c r="B971" s="1349"/>
      <c r="C971" s="1349"/>
      <c r="D971" s="1349"/>
      <c r="E971" s="1349"/>
      <c r="F971" s="1349"/>
      <c r="G971" s="1349"/>
      <c r="H971" s="1349"/>
      <c r="I971" s="1349"/>
      <c r="J971" s="1349"/>
      <c r="K971" s="1349"/>
      <c r="L971" s="1349"/>
      <c r="M971" s="1349"/>
      <c r="N971" s="1349"/>
      <c r="O971" s="1349"/>
      <c r="P971" s="1349"/>
      <c r="Q971" s="1349"/>
      <c r="R971" s="1349"/>
      <c r="S971" s="1349"/>
      <c r="T971" s="1349"/>
      <c r="U971" s="1349"/>
      <c r="V971" s="1349"/>
      <c r="W971" s="1349"/>
      <c r="X971" s="1349"/>
      <c r="Y971" s="1349"/>
      <c r="Z971" s="1349"/>
    </row>
    <row r="972" spans="1:26">
      <c r="A972" s="1413"/>
      <c r="B972" s="1349"/>
      <c r="C972" s="1349"/>
      <c r="D972" s="1349"/>
      <c r="E972" s="1349"/>
      <c r="F972" s="1349"/>
      <c r="G972" s="1349"/>
      <c r="H972" s="1349"/>
      <c r="I972" s="1349"/>
      <c r="J972" s="1349"/>
      <c r="K972" s="1349"/>
      <c r="L972" s="1349"/>
      <c r="M972" s="1349"/>
      <c r="N972" s="1349"/>
      <c r="O972" s="1349"/>
      <c r="P972" s="1349"/>
      <c r="Q972" s="1349"/>
      <c r="R972" s="1349"/>
      <c r="S972" s="1349"/>
      <c r="T972" s="1349"/>
      <c r="U972" s="1349"/>
      <c r="V972" s="1349"/>
      <c r="W972" s="1349"/>
      <c r="X972" s="1349"/>
      <c r="Y972" s="1349"/>
      <c r="Z972" s="1349"/>
    </row>
    <row r="973" spans="1:26">
      <c r="A973" s="1413"/>
      <c r="B973" s="1411" t="s">
        <v>329</v>
      </c>
      <c r="C973" s="1411"/>
      <c r="D973" s="1411"/>
      <c r="E973" s="1349"/>
      <c r="F973" s="1349"/>
      <c r="G973" s="1349"/>
      <c r="H973" s="1349"/>
      <c r="I973" s="1349"/>
      <c r="J973" s="1349"/>
      <c r="K973" s="1349"/>
      <c r="L973" s="1349"/>
      <c r="M973" s="1349"/>
      <c r="N973" s="1349"/>
      <c r="O973" s="1349"/>
      <c r="P973" s="1349"/>
      <c r="Q973" s="1349"/>
      <c r="R973" s="1349"/>
      <c r="S973" s="1349"/>
      <c r="T973" s="1349"/>
      <c r="U973" s="1349"/>
      <c r="V973" s="1349"/>
      <c r="W973" s="1349"/>
      <c r="X973" s="1349"/>
      <c r="Y973" s="1349"/>
      <c r="Z973" s="1349"/>
    </row>
    <row r="974" spans="1:26">
      <c r="A974" s="1413"/>
      <c r="B974" s="1349"/>
      <c r="C974" s="1349"/>
      <c r="D974" s="1349"/>
      <c r="E974" s="1349"/>
      <c r="F974" s="1349"/>
      <c r="G974" s="1349"/>
      <c r="H974" s="1349"/>
      <c r="I974" s="1349"/>
      <c r="J974" s="1349"/>
      <c r="K974" s="1349"/>
      <c r="L974" s="1349"/>
      <c r="M974" s="1349"/>
      <c r="N974" s="1349"/>
      <c r="O974" s="1349"/>
      <c r="P974" s="1349"/>
      <c r="Q974" s="1349"/>
      <c r="R974" s="1349"/>
      <c r="S974" s="1349"/>
      <c r="T974" s="1349"/>
      <c r="U974" s="1349"/>
      <c r="V974" s="1349"/>
      <c r="W974" s="1349"/>
      <c r="X974" s="1349"/>
      <c r="Y974" s="1349"/>
      <c r="Z974" s="1349"/>
    </row>
    <row r="975" spans="1:26">
      <c r="A975" s="1413"/>
      <c r="B975" s="1349"/>
      <c r="C975" s="1349"/>
      <c r="D975" s="1349"/>
      <c r="E975" s="1349"/>
      <c r="F975" s="1349"/>
      <c r="G975" s="1349"/>
      <c r="H975" s="1349"/>
      <c r="I975" s="1349"/>
      <c r="J975" s="1349"/>
      <c r="K975" s="1349"/>
      <c r="L975" s="1349"/>
      <c r="M975" s="1349"/>
      <c r="N975" s="1349"/>
      <c r="O975" s="1349"/>
      <c r="P975" s="1349"/>
      <c r="Q975" s="1349"/>
      <c r="R975" s="1349"/>
      <c r="S975" s="1349"/>
      <c r="T975" s="1349"/>
      <c r="U975" s="1349"/>
      <c r="V975" s="1349"/>
      <c r="W975" s="1349"/>
      <c r="X975" s="1349"/>
      <c r="Y975" s="1349"/>
      <c r="Z975" s="1349"/>
    </row>
    <row r="976" spans="1:26">
      <c r="A976" s="1413"/>
      <c r="B976" s="1349"/>
      <c r="C976" s="1349"/>
      <c r="D976" s="1349"/>
      <c r="E976" s="1349"/>
      <c r="F976" s="1349"/>
      <c r="G976" s="1349"/>
      <c r="H976" s="1349"/>
      <c r="I976" s="1349"/>
      <c r="J976" s="1349"/>
      <c r="K976" s="1349"/>
      <c r="L976" s="1349"/>
      <c r="M976" s="1349"/>
      <c r="N976" s="1349"/>
      <c r="O976" s="1349"/>
      <c r="P976" s="1349"/>
      <c r="Q976" s="1349"/>
      <c r="R976" s="1349"/>
      <c r="S976" s="1349"/>
      <c r="T976" s="1349"/>
      <c r="U976" s="1349"/>
      <c r="V976" s="1349"/>
      <c r="W976" s="1349"/>
      <c r="X976" s="1349"/>
      <c r="Y976" s="1349"/>
      <c r="Z976" s="1349"/>
    </row>
    <row r="977" spans="1:26">
      <c r="A977" s="1413"/>
      <c r="B977" s="1349"/>
      <c r="C977" s="1349"/>
      <c r="D977" s="1349"/>
      <c r="E977" s="1349"/>
      <c r="F977" s="1349"/>
      <c r="G977" s="1349"/>
      <c r="H977" s="1349"/>
      <c r="I977" s="1349"/>
      <c r="J977" s="1349"/>
      <c r="K977" s="1349"/>
      <c r="L977" s="1349"/>
      <c r="M977" s="1349"/>
      <c r="N977" s="1349"/>
      <c r="O977" s="1349"/>
      <c r="P977" s="1349"/>
      <c r="Q977" s="1349"/>
      <c r="R977" s="1349"/>
      <c r="S977" s="1349"/>
      <c r="T977" s="1349"/>
      <c r="U977" s="1349"/>
      <c r="V977" s="1349"/>
      <c r="W977" s="1349"/>
      <c r="X977" s="1349"/>
      <c r="Y977" s="1349"/>
      <c r="Z977" s="1349"/>
    </row>
    <row r="978" spans="1:26">
      <c r="A978" s="1413"/>
      <c r="B978" s="1349"/>
      <c r="C978" s="1349"/>
      <c r="D978" s="1349"/>
      <c r="E978" s="1349"/>
      <c r="F978" s="1349"/>
      <c r="G978" s="1349"/>
      <c r="H978" s="1349"/>
      <c r="I978" s="1349"/>
      <c r="J978" s="1349"/>
      <c r="K978" s="1349"/>
      <c r="L978" s="1349"/>
      <c r="M978" s="1349"/>
      <c r="N978" s="1349"/>
      <c r="O978" s="1349"/>
      <c r="P978" s="1349"/>
      <c r="Q978" s="1349"/>
      <c r="R978" s="1349"/>
      <c r="S978" s="1349"/>
      <c r="T978" s="1349"/>
      <c r="U978" s="1349"/>
      <c r="V978" s="1349"/>
      <c r="W978" s="1349"/>
      <c r="X978" s="1349"/>
      <c r="Y978" s="1349"/>
      <c r="Z978" s="1349"/>
    </row>
    <row r="979" spans="1:26">
      <c r="A979" s="1413"/>
      <c r="B979" s="1349"/>
      <c r="C979" s="1349"/>
      <c r="D979" s="1349"/>
      <c r="E979" s="1349"/>
      <c r="F979" s="1349"/>
      <c r="G979" s="1349"/>
      <c r="H979" s="1349"/>
      <c r="I979" s="1349"/>
      <c r="J979" s="1349"/>
      <c r="K979" s="1349"/>
      <c r="L979" s="1349"/>
      <c r="M979" s="1349"/>
      <c r="N979" s="1349"/>
      <c r="O979" s="1349"/>
      <c r="P979" s="1349"/>
      <c r="Q979" s="1349"/>
      <c r="R979" s="1349"/>
      <c r="S979" s="1349"/>
      <c r="T979" s="1349"/>
      <c r="U979" s="1349"/>
      <c r="V979" s="1349"/>
      <c r="W979" s="1349"/>
      <c r="X979" s="1349"/>
      <c r="Y979" s="1349"/>
      <c r="Z979" s="1349"/>
    </row>
    <row r="980" spans="1:26">
      <c r="A980" s="1413"/>
      <c r="B980" s="1349"/>
      <c r="C980" s="1349"/>
      <c r="D980" s="1349"/>
      <c r="E980" s="1349"/>
      <c r="F980" s="1349"/>
      <c r="G980" s="1349"/>
      <c r="H980" s="1349"/>
      <c r="I980" s="1349"/>
      <c r="J980" s="1349"/>
      <c r="K980" s="1349"/>
      <c r="L980" s="1349"/>
      <c r="M980" s="1349"/>
      <c r="N980" s="1349"/>
      <c r="O980" s="1349"/>
      <c r="P980" s="1349"/>
      <c r="Q980" s="1349"/>
      <c r="R980" s="1349"/>
      <c r="S980" s="1349"/>
      <c r="T980" s="1349"/>
      <c r="U980" s="1349"/>
      <c r="V980" s="1349"/>
      <c r="W980" s="1349"/>
      <c r="X980" s="1349"/>
      <c r="Y980" s="1349"/>
      <c r="Z980" s="1349"/>
    </row>
    <row r="981" spans="1:26">
      <c r="A981" s="1413"/>
      <c r="B981" s="1349"/>
      <c r="C981" s="1349"/>
      <c r="D981" s="1349"/>
      <c r="E981" s="1349"/>
      <c r="F981" s="1349"/>
      <c r="G981" s="1349"/>
      <c r="H981" s="1349"/>
      <c r="I981" s="1349"/>
      <c r="J981" s="1349"/>
      <c r="K981" s="1349"/>
      <c r="L981" s="1349"/>
      <c r="M981" s="1349"/>
      <c r="N981" s="1349"/>
      <c r="O981" s="1349"/>
      <c r="P981" s="1349"/>
      <c r="Q981" s="1349"/>
      <c r="R981" s="1349"/>
      <c r="S981" s="1349"/>
      <c r="T981" s="1349"/>
      <c r="U981" s="1349"/>
      <c r="V981" s="1349"/>
      <c r="W981" s="1349"/>
      <c r="X981" s="1349"/>
      <c r="Y981" s="1349"/>
      <c r="Z981" s="1349"/>
    </row>
    <row r="982" spans="1:26">
      <c r="A982" s="1413"/>
      <c r="B982" s="1349"/>
      <c r="C982" s="1349"/>
      <c r="D982" s="1349"/>
      <c r="E982" s="1349"/>
      <c r="F982" s="1349"/>
      <c r="G982" s="1349"/>
      <c r="H982" s="1349"/>
      <c r="I982" s="1349"/>
      <c r="J982" s="1349"/>
      <c r="K982" s="1349"/>
      <c r="L982" s="1349"/>
      <c r="M982" s="1349"/>
      <c r="N982" s="1349"/>
      <c r="O982" s="1349"/>
      <c r="P982" s="1349"/>
      <c r="Q982" s="1349"/>
      <c r="R982" s="1349"/>
      <c r="S982" s="1349"/>
      <c r="T982" s="1349"/>
      <c r="U982" s="1349"/>
      <c r="V982" s="1349"/>
      <c r="W982" s="1349"/>
      <c r="X982" s="1349"/>
      <c r="Y982" s="1349"/>
      <c r="Z982" s="1349"/>
    </row>
    <row r="983" spans="1:26">
      <c r="A983" s="1413"/>
      <c r="B983" s="1349"/>
      <c r="C983" s="1349"/>
      <c r="D983" s="1349"/>
      <c r="E983" s="1349"/>
      <c r="F983" s="1349"/>
      <c r="G983" s="1349"/>
      <c r="H983" s="1349"/>
      <c r="I983" s="1349"/>
      <c r="J983" s="1349"/>
      <c r="K983" s="1349"/>
      <c r="L983" s="1349"/>
      <c r="M983" s="1349"/>
      <c r="N983" s="1349"/>
      <c r="O983" s="1349"/>
      <c r="P983" s="1349"/>
      <c r="Q983" s="1349"/>
      <c r="R983" s="1349"/>
      <c r="S983" s="1349"/>
      <c r="T983" s="1349"/>
      <c r="U983" s="1349"/>
      <c r="V983" s="1349"/>
      <c r="W983" s="1349"/>
      <c r="X983" s="1349"/>
      <c r="Y983" s="1349"/>
      <c r="Z983" s="1349"/>
    </row>
    <row r="984" spans="1:26">
      <c r="A984" s="1413"/>
      <c r="B984" s="1349"/>
      <c r="C984" s="1349"/>
      <c r="D984" s="1349"/>
      <c r="E984" s="1349"/>
      <c r="F984" s="1349"/>
      <c r="G984" s="1349"/>
      <c r="H984" s="1349"/>
      <c r="I984" s="1349"/>
      <c r="J984" s="1349"/>
      <c r="K984" s="1349"/>
      <c r="L984" s="1349"/>
      <c r="M984" s="1349"/>
      <c r="N984" s="1349"/>
      <c r="O984" s="1349"/>
      <c r="P984" s="1349"/>
      <c r="Q984" s="1349"/>
      <c r="R984" s="1349"/>
      <c r="S984" s="1349"/>
      <c r="T984" s="1349"/>
      <c r="U984" s="1349"/>
      <c r="V984" s="1349"/>
      <c r="W984" s="1349"/>
      <c r="X984" s="1349"/>
      <c r="Y984" s="1349"/>
      <c r="Z984" s="1349"/>
    </row>
    <row r="985" spans="1:26">
      <c r="A985" s="1413"/>
      <c r="B985" s="1349"/>
      <c r="C985" s="1349"/>
      <c r="D985" s="1349"/>
      <c r="E985" s="1349"/>
      <c r="F985" s="1349"/>
      <c r="G985" s="1349"/>
      <c r="H985" s="1349"/>
      <c r="I985" s="1349"/>
      <c r="J985" s="1349"/>
      <c r="K985" s="1349"/>
      <c r="L985" s="1349"/>
      <c r="M985" s="1349"/>
      <c r="N985" s="1349"/>
      <c r="O985" s="1349"/>
      <c r="P985" s="1349"/>
      <c r="Q985" s="1349"/>
      <c r="R985" s="1349"/>
      <c r="S985" s="1349"/>
      <c r="T985" s="1349"/>
      <c r="U985" s="1349"/>
      <c r="V985" s="1349"/>
      <c r="W985" s="1349"/>
      <c r="X985" s="1349"/>
      <c r="Y985" s="1349"/>
      <c r="Z985" s="1349"/>
    </row>
    <row r="986" spans="1:26">
      <c r="A986" s="1413"/>
      <c r="B986" s="1349"/>
      <c r="C986" s="1349"/>
      <c r="D986" s="1349"/>
      <c r="E986" s="1349"/>
      <c r="F986" s="1349"/>
      <c r="G986" s="1349"/>
      <c r="H986" s="1349"/>
      <c r="I986" s="1349"/>
      <c r="J986" s="1349"/>
      <c r="K986" s="1349"/>
      <c r="L986" s="1349"/>
      <c r="M986" s="1349"/>
      <c r="N986" s="1349"/>
      <c r="O986" s="1349"/>
      <c r="P986" s="1349"/>
      <c r="Q986" s="1349"/>
      <c r="R986" s="1349"/>
      <c r="S986" s="1349"/>
      <c r="T986" s="1349"/>
      <c r="U986" s="1349"/>
      <c r="V986" s="1349"/>
      <c r="W986" s="1349"/>
      <c r="X986" s="1349"/>
      <c r="Y986" s="1349"/>
      <c r="Z986" s="1349"/>
    </row>
    <row r="987" spans="1:26">
      <c r="A987" s="1413"/>
      <c r="B987" s="1349"/>
      <c r="C987" s="1349"/>
      <c r="D987" s="1349"/>
      <c r="E987" s="1349"/>
      <c r="F987" s="1349"/>
      <c r="G987" s="1349"/>
      <c r="H987" s="1349"/>
      <c r="I987" s="1349"/>
      <c r="J987" s="1349"/>
      <c r="K987" s="1349"/>
      <c r="L987" s="1349"/>
      <c r="M987" s="1349"/>
      <c r="N987" s="1349"/>
      <c r="O987" s="1349"/>
      <c r="P987" s="1349"/>
      <c r="Q987" s="1349"/>
      <c r="R987" s="1349"/>
      <c r="S987" s="1349"/>
      <c r="T987" s="1349"/>
      <c r="U987" s="1349"/>
      <c r="V987" s="1349"/>
      <c r="W987" s="1349"/>
      <c r="X987" s="1349"/>
      <c r="Y987" s="1349"/>
      <c r="Z987" s="1349"/>
    </row>
    <row r="988" spans="1:26">
      <c r="A988" s="1413"/>
      <c r="B988" s="1349"/>
      <c r="C988" s="1349"/>
      <c r="D988" s="1349"/>
      <c r="E988" s="1349"/>
      <c r="F988" s="1349"/>
      <c r="G988" s="1349"/>
      <c r="H988" s="1349"/>
      <c r="I988" s="1349"/>
      <c r="J988" s="1349"/>
      <c r="K988" s="1349"/>
      <c r="L988" s="1349"/>
      <c r="M988" s="1349"/>
      <c r="N988" s="1349"/>
      <c r="O988" s="1349"/>
      <c r="P988" s="1349"/>
      <c r="Q988" s="1349"/>
      <c r="R988" s="1349"/>
      <c r="S988" s="1349"/>
      <c r="T988" s="1349"/>
      <c r="U988" s="1349"/>
      <c r="V988" s="1349"/>
      <c r="W988" s="1349"/>
      <c r="X988" s="1349"/>
      <c r="Y988" s="1349"/>
      <c r="Z988" s="1349"/>
    </row>
    <row r="989" spans="1:26">
      <c r="A989" s="1413"/>
      <c r="B989" s="1349"/>
      <c r="C989" s="1349"/>
      <c r="D989" s="1349"/>
      <c r="E989" s="1349"/>
      <c r="F989" s="1349"/>
      <c r="G989" s="1349"/>
      <c r="H989" s="1349"/>
      <c r="I989" s="1349"/>
      <c r="J989" s="1349"/>
      <c r="K989" s="1349"/>
      <c r="L989" s="1349"/>
      <c r="M989" s="1349"/>
      <c r="N989" s="1349"/>
      <c r="O989" s="1349"/>
      <c r="P989" s="1349"/>
      <c r="Q989" s="1349"/>
      <c r="R989" s="1349"/>
      <c r="S989" s="1349"/>
      <c r="T989" s="1349"/>
      <c r="U989" s="1349"/>
      <c r="V989" s="1349"/>
      <c r="W989" s="1349"/>
      <c r="X989" s="1349"/>
      <c r="Y989" s="1349"/>
      <c r="Z989" s="1349"/>
    </row>
    <row r="990" spans="1:26">
      <c r="A990" s="1413"/>
      <c r="B990" s="1349"/>
      <c r="C990" s="1349"/>
      <c r="D990" s="1349"/>
      <c r="E990" s="1349"/>
      <c r="F990" s="1349"/>
      <c r="G990" s="1349"/>
      <c r="H990" s="1349"/>
      <c r="I990" s="1349"/>
      <c r="J990" s="1349"/>
      <c r="K990" s="1349"/>
      <c r="L990" s="1349"/>
      <c r="M990" s="1349"/>
      <c r="N990" s="1349"/>
      <c r="O990" s="1349"/>
      <c r="P990" s="1349"/>
      <c r="Q990" s="1349"/>
      <c r="R990" s="1349"/>
      <c r="S990" s="1349"/>
      <c r="T990" s="1349"/>
      <c r="U990" s="1349"/>
      <c r="V990" s="1349"/>
      <c r="W990" s="1349"/>
      <c r="X990" s="1349"/>
      <c r="Y990" s="1349"/>
      <c r="Z990" s="1349"/>
    </row>
    <row r="991" spans="1:26">
      <c r="A991" s="1414"/>
      <c r="B991" s="1415"/>
      <c r="C991" s="1415"/>
      <c r="D991" s="1415"/>
      <c r="E991" s="1415"/>
      <c r="F991" s="1415"/>
      <c r="G991" s="1415"/>
      <c r="H991" s="1415"/>
      <c r="I991" s="1415"/>
      <c r="J991" s="1415"/>
      <c r="K991" s="1415"/>
      <c r="L991" s="1415"/>
      <c r="M991" s="1415"/>
      <c r="N991" s="1415"/>
      <c r="O991" s="1415"/>
      <c r="P991" s="1415"/>
      <c r="Q991" s="1415"/>
      <c r="R991" s="1415"/>
      <c r="S991" s="1415"/>
      <c r="T991" s="1415"/>
      <c r="U991" s="1415"/>
      <c r="V991" s="1415"/>
      <c r="W991" s="1415"/>
      <c r="X991" s="1415"/>
      <c r="Y991" s="1415"/>
      <c r="Z991" s="1415"/>
    </row>
    <row r="992" spans="1:26">
      <c r="A992" s="1416"/>
      <c r="B992" s="1416"/>
      <c r="C992" s="1416"/>
      <c r="D992" s="1416"/>
      <c r="E992" s="1416"/>
      <c r="F992" s="1416"/>
      <c r="G992" s="1416"/>
      <c r="H992" s="1416"/>
      <c r="I992" s="1416"/>
      <c r="J992" s="1416"/>
      <c r="K992" s="1416"/>
      <c r="L992" s="1416"/>
      <c r="M992" s="1416"/>
      <c r="N992" s="1416"/>
      <c r="O992" s="1416"/>
      <c r="P992" s="1416"/>
      <c r="Q992" s="1416"/>
      <c r="R992" s="1416"/>
      <c r="S992" s="1416"/>
      <c r="T992" s="1416"/>
      <c r="U992" s="1416"/>
      <c r="V992" s="1416"/>
      <c r="W992" s="1416"/>
      <c r="X992" s="1416"/>
      <c r="Y992" s="1416"/>
      <c r="Z992" s="1417"/>
    </row>
    <row r="993" spans="1:26">
      <c r="A993" s="1320" t="s">
        <v>330</v>
      </c>
      <c r="B993" s="1321"/>
      <c r="C993" s="1321"/>
      <c r="D993" s="1321"/>
      <c r="E993" s="1321"/>
      <c r="F993" s="1321"/>
      <c r="G993" s="1321"/>
      <c r="H993" s="1321"/>
      <c r="I993" s="1321"/>
      <c r="J993" s="1321"/>
      <c r="K993" s="1321"/>
      <c r="L993" s="1321"/>
      <c r="M993" s="1321"/>
      <c r="N993" s="1321"/>
      <c r="O993" s="1321"/>
      <c r="P993" s="1321"/>
      <c r="Q993" s="1321"/>
      <c r="R993" s="1321"/>
      <c r="S993" s="1321"/>
      <c r="T993" s="1321"/>
      <c r="U993" s="1321"/>
      <c r="V993" s="1321"/>
      <c r="W993" s="1321"/>
      <c r="X993" s="1321"/>
      <c r="Y993" s="1321"/>
      <c r="Z993" s="1321"/>
    </row>
    <row r="994" spans="1:26">
      <c r="A994" s="1418"/>
      <c r="B994" s="1419"/>
      <c r="C994" s="1419"/>
      <c r="D994" s="1419"/>
      <c r="E994" s="1419"/>
      <c r="F994" s="1419"/>
      <c r="G994" s="1419"/>
      <c r="H994" s="1419"/>
      <c r="I994" s="1419"/>
      <c r="J994" s="1419"/>
      <c r="K994" s="1419"/>
      <c r="L994" s="1419"/>
      <c r="M994" s="1419"/>
      <c r="N994" s="1419"/>
      <c r="O994" s="1419"/>
      <c r="P994" s="1419"/>
      <c r="Q994" s="1419"/>
      <c r="R994" s="1419"/>
      <c r="S994" s="1419"/>
      <c r="T994" s="1419"/>
      <c r="U994" s="1419"/>
      <c r="V994" s="1419"/>
      <c r="W994" s="1419"/>
      <c r="X994" s="1419"/>
      <c r="Y994" s="1419"/>
      <c r="Z994" s="1419"/>
    </row>
    <row r="995" spans="1:26">
      <c r="A995" s="1420"/>
      <c r="B995" s="1421"/>
      <c r="C995" s="1421"/>
      <c r="D995" s="1421"/>
      <c r="E995" s="1421"/>
      <c r="F995" s="1421"/>
      <c r="G995" s="1421"/>
      <c r="H995" s="1421"/>
      <c r="I995" s="1421"/>
      <c r="J995" s="1421"/>
      <c r="K995" s="1421"/>
      <c r="L995" s="1421"/>
      <c r="M995" s="1421"/>
      <c r="N995" s="1421"/>
      <c r="O995" s="1421"/>
      <c r="P995" s="1421"/>
      <c r="Q995" s="1421"/>
      <c r="R995" s="1421"/>
      <c r="S995" s="1421"/>
      <c r="T995" s="1421"/>
      <c r="U995" s="1421"/>
      <c r="V995" s="1421"/>
      <c r="W995" s="1421"/>
      <c r="X995" s="1421"/>
      <c r="Y995" s="1421"/>
      <c r="Z995" s="1421"/>
    </row>
    <row r="996" spans="1:26">
      <c r="A996" s="1422"/>
      <c r="B996" s="1423"/>
      <c r="C996" s="1423"/>
      <c r="D996" s="1423"/>
      <c r="E996" s="1423"/>
      <c r="F996" s="1423"/>
      <c r="G996" s="1423"/>
      <c r="H996" s="1423"/>
      <c r="I996" s="1423"/>
      <c r="J996" s="1423"/>
      <c r="K996" s="1423"/>
      <c r="L996" s="1423"/>
      <c r="M996" s="1423"/>
      <c r="N996" s="1423"/>
      <c r="O996" s="1423"/>
      <c r="P996" s="1423"/>
      <c r="Q996" s="1423"/>
      <c r="R996" s="1423"/>
      <c r="S996" s="1423"/>
      <c r="T996" s="1423"/>
      <c r="U996" s="1423"/>
      <c r="V996" s="1423"/>
      <c r="W996" s="1423"/>
      <c r="X996" s="1423"/>
      <c r="Y996" s="1423"/>
      <c r="Z996" s="1423"/>
    </row>
    <row r="997" spans="1:26">
      <c r="A997" s="1424"/>
      <c r="B997" s="1425"/>
      <c r="C997" s="1425"/>
      <c r="D997" s="1425"/>
      <c r="E997" s="1425"/>
      <c r="F997" s="1425"/>
      <c r="G997" s="1425"/>
      <c r="H997" s="1425"/>
      <c r="I997" s="1425"/>
      <c r="J997" s="1425"/>
      <c r="K997" s="1425"/>
      <c r="L997" s="1425"/>
      <c r="M997" s="1425"/>
      <c r="N997" s="1425"/>
      <c r="O997" s="1425"/>
      <c r="P997" s="1425"/>
      <c r="Q997" s="1425"/>
      <c r="R997" s="1425"/>
      <c r="S997" s="1425"/>
      <c r="T997" s="1425"/>
      <c r="U997" s="1425"/>
      <c r="V997" s="1425"/>
      <c r="W997" s="1425"/>
      <c r="X997" s="1425"/>
      <c r="Y997" s="1425"/>
      <c r="Z997" s="1426"/>
    </row>
    <row r="998" spans="1:26">
      <c r="A998" s="1427"/>
      <c r="B998" s="1428" t="s">
        <v>331</v>
      </c>
      <c r="C998" s="1428"/>
      <c r="D998" s="1428"/>
      <c r="E998" s="1428"/>
      <c r="F998" s="1428"/>
      <c r="G998" s="1428"/>
      <c r="H998" s="1429"/>
      <c r="I998" s="1429"/>
      <c r="J998" s="1429"/>
      <c r="K998" s="1428" t="s">
        <v>332</v>
      </c>
      <c r="L998" s="1428"/>
      <c r="M998" s="1428"/>
      <c r="N998" s="1428"/>
      <c r="O998" s="1428"/>
      <c r="P998" s="1428"/>
      <c r="Q998" s="1428"/>
      <c r="R998" s="1429"/>
      <c r="S998" s="1429"/>
      <c r="T998" s="1428"/>
      <c r="U998" s="1428"/>
      <c r="V998" s="1428"/>
      <c r="W998" s="1428"/>
      <c r="X998" s="1428"/>
      <c r="Y998" s="1428"/>
      <c r="Z998" s="1428"/>
    </row>
    <row r="999" spans="1:26">
      <c r="A999" s="1427"/>
      <c r="B999" s="1430"/>
      <c r="C999" s="1429"/>
      <c r="D999" s="1429"/>
      <c r="E999" s="1429"/>
      <c r="F999" s="1429"/>
      <c r="G999" s="1429"/>
      <c r="H999" s="1429"/>
      <c r="I999" s="1429"/>
      <c r="J999" s="1429"/>
      <c r="K999" s="1430"/>
      <c r="L999" s="1430"/>
      <c r="M999" s="1429"/>
      <c r="N999" s="1429"/>
      <c r="O999" s="1429"/>
      <c r="P999" s="1429"/>
      <c r="Q999" s="1429"/>
      <c r="R999" s="1429"/>
      <c r="S999" s="1429"/>
      <c r="T999" s="1430"/>
      <c r="U999" s="1430"/>
      <c r="V999" s="1430"/>
      <c r="W999" s="1429"/>
      <c r="X999" s="1429"/>
      <c r="Y999" s="1429"/>
      <c r="Z999" s="1429"/>
    </row>
    <row r="1000" spans="1:26">
      <c r="A1000" s="1427"/>
      <c r="B1000" s="1430"/>
      <c r="C1000" s="1429"/>
      <c r="D1000" s="1429"/>
      <c r="E1000" s="1429"/>
      <c r="F1000" s="1429"/>
      <c r="G1000" s="1429"/>
      <c r="H1000" s="1429"/>
      <c r="I1000" s="1429"/>
      <c r="J1000" s="1429"/>
      <c r="K1000" s="1430"/>
      <c r="L1000" s="1430"/>
      <c r="M1000" s="1429"/>
      <c r="N1000" s="1429"/>
      <c r="O1000" s="1429"/>
      <c r="P1000" s="1429"/>
      <c r="Q1000" s="1429"/>
      <c r="R1000" s="1429"/>
      <c r="S1000" s="1429"/>
      <c r="T1000" s="1430"/>
      <c r="U1000" s="1430"/>
      <c r="V1000" s="1430"/>
      <c r="W1000" s="1429"/>
      <c r="X1000" s="1429"/>
      <c r="Y1000" s="1429"/>
      <c r="Z1000" s="1429"/>
    </row>
    <row r="1001" spans="1:26">
      <c r="A1001" s="1427"/>
      <c r="B1001" s="1430"/>
      <c r="C1001" s="1429"/>
      <c r="D1001" s="1429"/>
      <c r="E1001" s="1429"/>
      <c r="F1001" s="1429"/>
      <c r="G1001" s="1429"/>
      <c r="H1001" s="1429"/>
      <c r="I1001" s="1429"/>
      <c r="J1001" s="1429"/>
      <c r="K1001" s="1430"/>
      <c r="L1001" s="1430"/>
      <c r="M1001" s="1429"/>
      <c r="N1001" s="1429"/>
      <c r="O1001" s="1429"/>
      <c r="P1001" s="1429"/>
      <c r="Q1001" s="1429"/>
      <c r="R1001" s="1429"/>
      <c r="S1001" s="1429"/>
      <c r="T1001" s="1430"/>
      <c r="U1001" s="1430"/>
      <c r="V1001" s="1430"/>
      <c r="W1001" s="1429"/>
      <c r="X1001" s="1429"/>
      <c r="Y1001" s="1429"/>
      <c r="Z1001" s="1429"/>
    </row>
    <row r="1002" spans="1:26">
      <c r="A1002" s="1431"/>
      <c r="B1002" s="1432" t="s">
        <v>333</v>
      </c>
      <c r="C1002" s="1433"/>
      <c r="D1002" s="1433"/>
      <c r="E1002" s="1433"/>
      <c r="F1002" s="1433"/>
      <c r="G1002" s="1433"/>
      <c r="H1002" s="1433"/>
      <c r="I1002" s="1434"/>
      <c r="J1002" s="1435"/>
      <c r="K1002" s="1432" t="s">
        <v>333</v>
      </c>
      <c r="L1002" s="1436"/>
      <c r="M1002" s="1433"/>
      <c r="N1002" s="1433"/>
      <c r="O1002" s="1433"/>
      <c r="P1002" s="1433"/>
      <c r="Q1002" s="1433"/>
      <c r="R1002" s="1433"/>
      <c r="S1002" s="1435"/>
      <c r="T1002" s="1437"/>
      <c r="U1002" s="1438"/>
      <c r="V1002" s="1438"/>
      <c r="W1002" s="1439"/>
      <c r="X1002" s="1439"/>
      <c r="Y1002" s="1439"/>
      <c r="Z1002" s="1439"/>
    </row>
    <row r="1003" spans="1:26">
      <c r="A1003" s="1431"/>
      <c r="B1003" s="1437" t="str">
        <f>CONCATENATE("Nombre: ",F939)</f>
        <v xml:space="preserve">Nombre: </v>
      </c>
      <c r="C1003" s="1439"/>
      <c r="D1003" s="1439"/>
      <c r="E1003" s="1439"/>
      <c r="F1003" s="1439"/>
      <c r="G1003" s="1439"/>
      <c r="H1003" s="1439"/>
      <c r="I1003" s="1435"/>
      <c r="J1003" s="1435"/>
      <c r="K1003" s="1437" t="s">
        <v>334</v>
      </c>
      <c r="L1003" s="1438"/>
      <c r="M1003" s="1439"/>
      <c r="N1003" s="1439"/>
      <c r="O1003" s="1439"/>
      <c r="P1003" s="1439"/>
      <c r="Q1003" s="1439"/>
      <c r="R1003" s="1439"/>
      <c r="S1003" s="1435"/>
      <c r="T1003" s="1437"/>
      <c r="U1003" s="1438"/>
      <c r="V1003" s="1438"/>
      <c r="W1003" s="1439"/>
      <c r="X1003" s="1439"/>
      <c r="Y1003" s="1439"/>
      <c r="Z1003" s="1439"/>
    </row>
    <row r="1004" spans="1:26">
      <c r="A1004" s="1440"/>
      <c r="B1004" s="1432" t="str">
        <f>CONCATENATE("Rep. Legal: ",U939)</f>
        <v xml:space="preserve">Rep. Legal: </v>
      </c>
      <c r="C1004" s="1432"/>
      <c r="D1004" s="1432"/>
      <c r="E1004" s="1432"/>
      <c r="F1004" s="1432"/>
      <c r="G1004" s="1432"/>
      <c r="H1004" s="1432"/>
      <c r="I1004" s="1441"/>
      <c r="J1004" s="1434"/>
      <c r="K1004" s="1432">
        <f>+U940</f>
        <v>0</v>
      </c>
      <c r="L1004" s="1436"/>
      <c r="M1004" s="1436"/>
      <c r="N1004" s="1436"/>
      <c r="O1004" s="1436"/>
      <c r="P1004" s="1436"/>
      <c r="Q1004" s="1436"/>
      <c r="R1004" s="1436"/>
      <c r="S1004" s="1442"/>
      <c r="T1004" s="1432"/>
      <c r="U1004" s="1432"/>
      <c r="V1004" s="1432"/>
      <c r="W1004" s="1432"/>
      <c r="X1004" s="1432"/>
      <c r="Y1004" s="1432"/>
      <c r="Z1004" s="1432"/>
    </row>
    <row r="1005" spans="1:26">
      <c r="A1005" s="1418"/>
      <c r="B1005" s="1419"/>
      <c r="C1005" s="1419"/>
      <c r="D1005" s="1419"/>
      <c r="E1005" s="1419"/>
      <c r="F1005" s="1419"/>
      <c r="G1005" s="1419"/>
      <c r="H1005" s="1419"/>
      <c r="I1005" s="1419"/>
      <c r="J1005" s="1419"/>
      <c r="K1005" s="1419"/>
      <c r="L1005" s="1419"/>
      <c r="M1005" s="1419"/>
      <c r="N1005" s="1419"/>
      <c r="O1005" s="1419"/>
      <c r="P1005" s="1419"/>
      <c r="Q1005" s="1419"/>
      <c r="R1005" s="1419"/>
      <c r="S1005" s="1419"/>
      <c r="T1005" s="1419"/>
      <c r="U1005" s="1419"/>
      <c r="V1005" s="1419"/>
      <c r="W1005" s="1419"/>
      <c r="X1005" s="1419"/>
      <c r="Y1005" s="1419"/>
      <c r="Z1005" s="1419"/>
    </row>
    <row r="1006" spans="1:26">
      <c r="A1006" s="1420"/>
      <c r="B1006" s="1421"/>
      <c r="C1006" s="1421"/>
      <c r="D1006" s="1421"/>
      <c r="E1006" s="1421"/>
      <c r="F1006" s="1421"/>
      <c r="G1006" s="1421"/>
      <c r="H1006" s="1421"/>
      <c r="I1006" s="1421"/>
      <c r="J1006" s="1421"/>
      <c r="K1006" s="1421"/>
      <c r="L1006" s="1421"/>
      <c r="M1006" s="1421"/>
      <c r="N1006" s="1421"/>
      <c r="O1006" s="1421"/>
      <c r="P1006" s="1421"/>
      <c r="Q1006" s="1421"/>
      <c r="R1006" s="1421"/>
      <c r="S1006" s="1421"/>
      <c r="T1006" s="1421"/>
      <c r="U1006" s="1421"/>
      <c r="V1006" s="1421"/>
      <c r="W1006" s="1421"/>
      <c r="X1006" s="1421"/>
      <c r="Y1006" s="1421"/>
      <c r="Z1006" s="1421"/>
    </row>
    <row r="1007" spans="1:26">
      <c r="A1007" s="1422"/>
      <c r="B1007" s="1423"/>
      <c r="C1007" s="1423"/>
      <c r="D1007" s="1423"/>
      <c r="E1007" s="1423"/>
      <c r="F1007" s="1423"/>
      <c r="G1007" s="1423"/>
      <c r="H1007" s="1423"/>
      <c r="I1007" s="1423"/>
      <c r="J1007" s="1423"/>
      <c r="K1007" s="1423"/>
      <c r="L1007" s="1423"/>
      <c r="M1007" s="1423"/>
      <c r="N1007" s="1423"/>
      <c r="O1007" s="1423"/>
      <c r="P1007" s="1423"/>
      <c r="Q1007" s="1423"/>
      <c r="R1007" s="1423"/>
      <c r="S1007" s="1423"/>
      <c r="T1007" s="1423"/>
      <c r="U1007" s="1423"/>
      <c r="V1007" s="1423"/>
      <c r="W1007" s="1423"/>
      <c r="X1007" s="1423"/>
      <c r="Y1007" s="1423"/>
      <c r="Z1007" s="1423"/>
    </row>
    <row r="1008" spans="1:26">
      <c r="A1008" s="1295"/>
      <c r="B1008" s="1295"/>
      <c r="C1008" s="1295"/>
      <c r="D1008" s="1295"/>
      <c r="E1008" s="1295"/>
      <c r="F1008" s="1297" t="s">
        <v>336</v>
      </c>
      <c r="G1008" s="1297"/>
      <c r="H1008" s="1297"/>
      <c r="I1008" s="1297"/>
      <c r="J1008" s="1297"/>
      <c r="K1008" s="1297"/>
      <c r="L1008" s="1297"/>
      <c r="M1008" s="1297"/>
      <c r="N1008" s="1297"/>
      <c r="O1008" s="1297"/>
      <c r="P1008" s="1297"/>
      <c r="Q1008" s="1297"/>
      <c r="R1008" s="1297"/>
      <c r="S1008" s="1297"/>
      <c r="T1008" s="1297"/>
      <c r="U1008" s="1297"/>
      <c r="V1008" s="1297"/>
      <c r="W1008" s="1298"/>
      <c r="X1008" s="1299" t="s">
        <v>292</v>
      </c>
      <c r="Y1008" s="1299"/>
      <c r="Z1008" s="1299"/>
    </row>
    <row r="1009" spans="1:26">
      <c r="A1009" s="1295"/>
      <c r="B1009" s="1295"/>
      <c r="C1009" s="1295"/>
      <c r="D1009" s="1295"/>
      <c r="E1009" s="1295"/>
      <c r="F1009" s="1302"/>
      <c r="G1009" s="1302"/>
      <c r="H1009" s="1302"/>
      <c r="I1009" s="1302"/>
      <c r="J1009" s="1302"/>
      <c r="K1009" s="1302"/>
      <c r="L1009" s="1302"/>
      <c r="M1009" s="1302"/>
      <c r="N1009" s="1302"/>
      <c r="O1009" s="1302"/>
      <c r="P1009" s="1302"/>
      <c r="Q1009" s="1302"/>
      <c r="R1009" s="1302"/>
      <c r="S1009" s="1302"/>
      <c r="T1009" s="1302"/>
      <c r="U1009" s="1302"/>
      <c r="V1009" s="1302"/>
      <c r="W1009" s="1303"/>
      <c r="X1009" s="1299"/>
      <c r="Y1009" s="1299"/>
      <c r="Z1009" s="1299"/>
    </row>
    <row r="1010" spans="1:26">
      <c r="A1010" s="1295"/>
      <c r="B1010" s="1295"/>
      <c r="C1010" s="1295"/>
      <c r="D1010" s="1295"/>
      <c r="E1010" s="1295"/>
      <c r="F1010" s="1302"/>
      <c r="G1010" s="1302"/>
      <c r="H1010" s="1302"/>
      <c r="I1010" s="1302"/>
      <c r="J1010" s="1302"/>
      <c r="K1010" s="1302"/>
      <c r="L1010" s="1302"/>
      <c r="M1010" s="1302"/>
      <c r="N1010" s="1302"/>
      <c r="O1010" s="1302"/>
      <c r="P1010" s="1302"/>
      <c r="Q1010" s="1302"/>
      <c r="R1010" s="1302"/>
      <c r="S1010" s="1302"/>
      <c r="T1010" s="1302"/>
      <c r="U1010" s="1302"/>
      <c r="V1010" s="1302"/>
      <c r="W1010" s="1303"/>
      <c r="X1010" s="1299" t="s">
        <v>293</v>
      </c>
      <c r="Y1010" s="1299"/>
      <c r="Z1010" s="1299"/>
    </row>
    <row r="1011" spans="1:26">
      <c r="A1011" s="1295"/>
      <c r="B1011" s="1295"/>
      <c r="C1011" s="1295"/>
      <c r="D1011" s="1295"/>
      <c r="E1011" s="1295"/>
      <c r="F1011" s="1305"/>
      <c r="G1011" s="1305"/>
      <c r="H1011" s="1305"/>
      <c r="I1011" s="1305"/>
      <c r="J1011" s="1305"/>
      <c r="K1011" s="1305"/>
      <c r="L1011" s="1305"/>
      <c r="M1011" s="1305"/>
      <c r="N1011" s="1305"/>
      <c r="O1011" s="1305"/>
      <c r="P1011" s="1305"/>
      <c r="Q1011" s="1305"/>
      <c r="R1011" s="1305"/>
      <c r="S1011" s="1305"/>
      <c r="T1011" s="1305"/>
      <c r="U1011" s="1305"/>
      <c r="V1011" s="1305"/>
      <c r="W1011" s="1306"/>
      <c r="X1011" s="1299"/>
      <c r="Y1011" s="1299"/>
      <c r="Z1011" s="1299"/>
    </row>
    <row r="1012" spans="1:26">
      <c r="A1012" s="1295"/>
      <c r="B1012" s="1295"/>
      <c r="C1012" s="1295"/>
      <c r="D1012" s="1295"/>
      <c r="E1012" s="1295"/>
      <c r="F1012" s="1308"/>
      <c r="G1012" s="1308"/>
      <c r="H1012" s="1308"/>
      <c r="I1012" s="1308"/>
      <c r="J1012" s="1308"/>
      <c r="K1012" s="1308"/>
      <c r="L1012" s="1308"/>
      <c r="M1012" s="1308"/>
      <c r="N1012" s="1308"/>
      <c r="O1012" s="1308"/>
      <c r="P1012" s="1308"/>
      <c r="Q1012" s="1308"/>
      <c r="R1012" s="1308"/>
      <c r="S1012" s="1308"/>
      <c r="T1012" s="1308"/>
      <c r="U1012" s="1309"/>
      <c r="V1012" s="1309"/>
      <c r="W1012" s="1309"/>
      <c r="X1012" s="1309"/>
      <c r="Y1012" s="1308"/>
      <c r="Z1012" s="1308"/>
    </row>
    <row r="1013" spans="1:26" ht="15.6">
      <c r="A1013" s="1295"/>
      <c r="B1013" s="1295"/>
      <c r="C1013" s="1295"/>
      <c r="D1013" s="1295"/>
      <c r="E1013" s="1295"/>
      <c r="F1013" s="1571"/>
      <c r="G1013" s="1311"/>
      <c r="H1013" s="1311"/>
      <c r="I1013" s="1311"/>
      <c r="J1013" s="1311"/>
      <c r="K1013" s="1311"/>
      <c r="L1013" s="1311"/>
      <c r="M1013" s="1311"/>
      <c r="N1013" s="1311"/>
      <c r="O1013" s="1311"/>
      <c r="P1013" s="1311"/>
      <c r="Q1013" s="1311"/>
      <c r="R1013" s="1311"/>
      <c r="S1013" s="1312"/>
      <c r="T1013" s="1313" t="s">
        <v>294</v>
      </c>
      <c r="U1013" s="1313"/>
      <c r="V1013" s="1314"/>
      <c r="W1013" s="1315"/>
      <c r="X1013" s="1315"/>
      <c r="Y1013" s="1315"/>
      <c r="Z1013" s="1316"/>
    </row>
    <row r="1014" spans="1:26">
      <c r="A1014" s="1295"/>
      <c r="B1014" s="1295"/>
      <c r="C1014" s="1295"/>
      <c r="D1014" s="1295"/>
      <c r="E1014" s="1295"/>
      <c r="F1014" s="1308"/>
      <c r="G1014" s="1308"/>
      <c r="H1014" s="1308"/>
      <c r="I1014" s="1308"/>
      <c r="J1014" s="1308"/>
      <c r="K1014" s="1308"/>
      <c r="L1014" s="1308"/>
      <c r="M1014" s="1308"/>
      <c r="N1014" s="1308"/>
      <c r="O1014" s="1308"/>
      <c r="P1014" s="1308"/>
      <c r="Q1014" s="1308"/>
      <c r="R1014" s="1308"/>
      <c r="S1014" s="1308"/>
      <c r="T1014" s="1308"/>
      <c r="U1014" s="1309"/>
      <c r="V1014" s="1309"/>
      <c r="W1014" s="1309"/>
      <c r="X1014" s="1309"/>
      <c r="Y1014" s="1308"/>
      <c r="Z1014" s="1308"/>
    </row>
    <row r="1015" spans="1:26">
      <c r="A1015" s="1320" t="s">
        <v>295</v>
      </c>
      <c r="B1015" s="1321"/>
      <c r="C1015" s="1321"/>
      <c r="D1015" s="1321"/>
      <c r="E1015" s="1321"/>
      <c r="F1015" s="1321"/>
      <c r="G1015" s="1321"/>
      <c r="H1015" s="1321"/>
      <c r="I1015" s="1321"/>
      <c r="J1015" s="1321"/>
      <c r="K1015" s="1321"/>
      <c r="L1015" s="1321"/>
      <c r="M1015" s="1321"/>
      <c r="N1015" s="1321"/>
      <c r="O1015" s="1321"/>
      <c r="P1015" s="1321"/>
      <c r="Q1015" s="1321"/>
      <c r="R1015" s="1321"/>
      <c r="S1015" s="1321"/>
      <c r="T1015" s="1321"/>
      <c r="U1015" s="1321"/>
      <c r="V1015" s="1321"/>
      <c r="W1015" s="1321"/>
      <c r="X1015" s="1321"/>
      <c r="Y1015" s="1321"/>
      <c r="Z1015" s="1322"/>
    </row>
    <row r="1016" spans="1:26">
      <c r="A1016" s="1323" t="s">
        <v>296</v>
      </c>
      <c r="B1016" s="1323"/>
      <c r="C1016" s="1323"/>
      <c r="D1016" s="1323"/>
      <c r="E1016" s="1323"/>
      <c r="F1016" s="1324"/>
      <c r="G1016" s="1324"/>
      <c r="H1016" s="1324"/>
      <c r="I1016" s="1324"/>
      <c r="J1016" s="1324"/>
      <c r="K1016" s="1324"/>
      <c r="L1016" s="1325" t="s">
        <v>297</v>
      </c>
      <c r="M1016" s="1325"/>
      <c r="N1016" s="1325"/>
      <c r="O1016" s="1326"/>
      <c r="P1016" s="1327"/>
      <c r="Q1016" s="1327"/>
      <c r="R1016" s="1327"/>
      <c r="S1016" s="1327"/>
      <c r="T1016" s="1325" t="s">
        <v>298</v>
      </c>
      <c r="U1016" s="1325"/>
      <c r="V1016" s="1325"/>
      <c r="W1016" s="1325"/>
      <c r="X1016" s="1328"/>
      <c r="Y1016" s="1329"/>
      <c r="Z1016" s="1330"/>
    </row>
    <row r="1017" spans="1:26">
      <c r="A1017" s="1331" t="s">
        <v>299</v>
      </c>
      <c r="B1017" s="1332"/>
      <c r="C1017" s="1332"/>
      <c r="D1017" s="1332"/>
      <c r="E1017" s="1333"/>
      <c r="F1017" s="1334" t="s">
        <v>343</v>
      </c>
      <c r="G1017" s="1335"/>
      <c r="H1017" s="1335"/>
      <c r="I1017" s="1335"/>
      <c r="J1017" s="1335"/>
      <c r="K1017" s="1335"/>
      <c r="L1017" s="1335"/>
      <c r="M1017" s="1335"/>
      <c r="N1017" s="1335"/>
      <c r="O1017" s="1335"/>
      <c r="P1017" s="1335"/>
      <c r="Q1017" s="1335"/>
      <c r="R1017" s="1335"/>
      <c r="S1017" s="1335"/>
      <c r="T1017" s="1335"/>
      <c r="U1017" s="1335"/>
      <c r="V1017" s="1335"/>
      <c r="W1017" s="1335"/>
      <c r="X1017" s="1335"/>
      <c r="Y1017" s="1335"/>
      <c r="Z1017" s="1336"/>
    </row>
    <row r="1018" spans="1:26">
      <c r="A1018" s="1337"/>
      <c r="B1018" s="1338"/>
      <c r="C1018" s="1338"/>
      <c r="D1018" s="1338"/>
      <c r="E1018" s="1339"/>
      <c r="F1018" s="1340"/>
      <c r="G1018" s="1341"/>
      <c r="H1018" s="1341"/>
      <c r="I1018" s="1341"/>
      <c r="J1018" s="1341"/>
      <c r="K1018" s="1341"/>
      <c r="L1018" s="1341"/>
      <c r="M1018" s="1341"/>
      <c r="N1018" s="1341"/>
      <c r="O1018" s="1341"/>
      <c r="P1018" s="1341"/>
      <c r="Q1018" s="1341"/>
      <c r="R1018" s="1341"/>
      <c r="S1018" s="1341"/>
      <c r="T1018" s="1341"/>
      <c r="U1018" s="1341"/>
      <c r="V1018" s="1341"/>
      <c r="W1018" s="1341"/>
      <c r="X1018" s="1341"/>
      <c r="Y1018" s="1341"/>
      <c r="Z1018" s="1342"/>
    </row>
    <row r="1019" spans="1:26">
      <c r="A1019" s="1343" t="s">
        <v>301</v>
      </c>
      <c r="B1019" s="1343"/>
      <c r="C1019" s="1343"/>
      <c r="D1019" s="1343"/>
      <c r="E1019" s="1343"/>
      <c r="F1019" s="1324"/>
      <c r="G1019" s="1324"/>
      <c r="H1019" s="1324"/>
      <c r="I1019" s="1324"/>
      <c r="J1019" s="1324"/>
      <c r="K1019" s="1324"/>
      <c r="L1019" s="1324"/>
      <c r="M1019" s="1324"/>
      <c r="N1019" s="1324"/>
      <c r="O1019" s="1324"/>
      <c r="P1019" s="1324"/>
      <c r="Q1019" s="1324"/>
      <c r="R1019" s="1324"/>
      <c r="S1019" s="1344" t="s">
        <v>302</v>
      </c>
      <c r="T1019" s="1345"/>
      <c r="U1019" s="1346"/>
      <c r="V1019" s="1347"/>
      <c r="W1019" s="1347"/>
      <c r="X1019" s="1347"/>
      <c r="Y1019" s="1347"/>
      <c r="Z1019" s="1348"/>
    </row>
    <row r="1020" spans="1:26">
      <c r="A1020" s="1343" t="s">
        <v>303</v>
      </c>
      <c r="B1020" s="1343"/>
      <c r="C1020" s="1343"/>
      <c r="D1020" s="1343"/>
      <c r="E1020" s="1343"/>
      <c r="F1020" s="1324"/>
      <c r="G1020" s="1324"/>
      <c r="H1020" s="1324"/>
      <c r="I1020" s="1324"/>
      <c r="J1020" s="1324"/>
      <c r="K1020" s="1324"/>
      <c r="L1020" s="1324"/>
      <c r="M1020" s="1324"/>
      <c r="N1020" s="1324"/>
      <c r="O1020" s="1324"/>
      <c r="P1020" s="1324"/>
      <c r="Q1020" s="1324"/>
      <c r="R1020" s="1324"/>
      <c r="S1020" s="1344" t="s">
        <v>304</v>
      </c>
      <c r="T1020" s="1345"/>
      <c r="U1020" s="1346"/>
      <c r="V1020" s="1347"/>
      <c r="W1020" s="1347"/>
      <c r="X1020" s="1347"/>
      <c r="Y1020" s="1347"/>
      <c r="Z1020" s="1348"/>
    </row>
    <row r="1021" spans="1:26">
      <c r="A1021" s="1349"/>
      <c r="B1021" s="1349"/>
      <c r="C1021" s="1349"/>
      <c r="D1021" s="1349"/>
      <c r="E1021" s="1349"/>
      <c r="F1021" s="1350"/>
      <c r="G1021" s="1350"/>
      <c r="H1021" s="1350"/>
      <c r="I1021" s="1350"/>
      <c r="J1021" s="1350"/>
      <c r="K1021" s="1350"/>
      <c r="L1021" s="1350"/>
      <c r="M1021" s="1350"/>
      <c r="N1021" s="1350"/>
      <c r="O1021" s="1350"/>
      <c r="P1021" s="1350"/>
      <c r="Q1021" s="1350"/>
      <c r="R1021" s="1350"/>
      <c r="S1021" s="1350"/>
      <c r="T1021" s="1350"/>
      <c r="U1021" s="1350"/>
      <c r="V1021" s="1350"/>
      <c r="W1021" s="1350"/>
      <c r="X1021" s="1350"/>
      <c r="Y1021" s="1350"/>
      <c r="Z1021" s="1351"/>
    </row>
    <row r="1022" spans="1:26">
      <c r="A1022" s="1320" t="s">
        <v>305</v>
      </c>
      <c r="B1022" s="1321"/>
      <c r="C1022" s="1321"/>
      <c r="D1022" s="1321"/>
      <c r="E1022" s="1321"/>
      <c r="F1022" s="1321"/>
      <c r="G1022" s="1321"/>
      <c r="H1022" s="1321"/>
      <c r="I1022" s="1321"/>
      <c r="J1022" s="1321"/>
      <c r="K1022" s="1321"/>
      <c r="L1022" s="1321"/>
      <c r="M1022" s="1321"/>
      <c r="N1022" s="1321"/>
      <c r="O1022" s="1321"/>
      <c r="P1022" s="1321"/>
      <c r="Q1022" s="1321"/>
      <c r="R1022" s="1321"/>
      <c r="S1022" s="1321"/>
      <c r="T1022" s="1321"/>
      <c r="U1022" s="1321"/>
      <c r="V1022" s="1321"/>
      <c r="W1022" s="1321"/>
      <c r="X1022" s="1321"/>
      <c r="Y1022" s="1321"/>
      <c r="Z1022" s="1322"/>
    </row>
    <row r="1023" spans="1:26">
      <c r="A1023" s="1352" t="s">
        <v>306</v>
      </c>
      <c r="B1023" s="1353"/>
      <c r="C1023" s="1354"/>
      <c r="D1023" s="1355" t="s">
        <v>69</v>
      </c>
      <c r="E1023" s="1356"/>
      <c r="F1023" s="1356"/>
      <c r="G1023" s="1356"/>
      <c r="H1023" s="1356"/>
      <c r="I1023" s="1356"/>
      <c r="J1023" s="1356"/>
      <c r="K1023" s="1356"/>
      <c r="L1023" s="1356"/>
      <c r="M1023" s="1356"/>
      <c r="N1023" s="1356"/>
      <c r="O1023" s="1356"/>
      <c r="P1023" s="1356"/>
      <c r="Q1023" s="1356"/>
      <c r="R1023" s="1356"/>
      <c r="S1023" s="1356"/>
      <c r="T1023" s="1356"/>
      <c r="U1023" s="1356"/>
      <c r="V1023" s="1356"/>
      <c r="W1023" s="1356"/>
      <c r="X1023" s="1356"/>
      <c r="Y1023" s="1353"/>
      <c r="Z1023" s="1357" t="s">
        <v>105</v>
      </c>
    </row>
    <row r="1024" spans="1:26">
      <c r="A1024" s="1358" t="s">
        <v>360</v>
      </c>
      <c r="B1024" s="1359"/>
      <c r="C1024" s="1360"/>
      <c r="D1024" s="1361" t="s">
        <v>395</v>
      </c>
      <c r="E1024" s="1359"/>
      <c r="F1024" s="1359"/>
      <c r="G1024" s="1359"/>
      <c r="H1024" s="1359"/>
      <c r="I1024" s="1359"/>
      <c r="J1024" s="1359"/>
      <c r="K1024" s="1359"/>
      <c r="L1024" s="1359"/>
      <c r="M1024" s="1359"/>
      <c r="N1024" s="1359"/>
      <c r="O1024" s="1359"/>
      <c r="P1024" s="1359"/>
      <c r="Q1024" s="1359"/>
      <c r="R1024" s="1359"/>
      <c r="S1024" s="1359"/>
      <c r="T1024" s="1359"/>
      <c r="U1024" s="1359"/>
      <c r="V1024" s="1359"/>
      <c r="W1024" s="1359"/>
      <c r="X1024" s="1359"/>
      <c r="Y1024" s="1360"/>
      <c r="Z1024" s="1361" t="s">
        <v>117</v>
      </c>
    </row>
    <row r="1025" spans="1:26">
      <c r="A1025" s="1363"/>
      <c r="B1025" s="1364"/>
      <c r="C1025" s="1365"/>
      <c r="D1025" s="1366"/>
      <c r="E1025" s="1364"/>
      <c r="F1025" s="1364"/>
      <c r="G1025" s="1364"/>
      <c r="H1025" s="1364"/>
      <c r="I1025" s="1364"/>
      <c r="J1025" s="1364"/>
      <c r="K1025" s="1364"/>
      <c r="L1025" s="1364"/>
      <c r="M1025" s="1364"/>
      <c r="N1025" s="1364"/>
      <c r="O1025" s="1364"/>
      <c r="P1025" s="1364"/>
      <c r="Q1025" s="1364"/>
      <c r="R1025" s="1364"/>
      <c r="S1025" s="1364"/>
      <c r="T1025" s="1364"/>
      <c r="U1025" s="1364"/>
      <c r="V1025" s="1364"/>
      <c r="W1025" s="1364"/>
      <c r="X1025" s="1364"/>
      <c r="Y1025" s="1365"/>
      <c r="Z1025" s="1366"/>
    </row>
    <row r="1026" spans="1:26">
      <c r="A1026" s="1350"/>
      <c r="B1026" s="1350"/>
      <c r="C1026" s="1350"/>
      <c r="D1026" s="1350"/>
      <c r="E1026" s="1350"/>
      <c r="F1026" s="1350"/>
      <c r="G1026" s="1350"/>
      <c r="H1026" s="1350"/>
      <c r="I1026" s="1350"/>
      <c r="J1026" s="1350"/>
      <c r="K1026" s="1350"/>
      <c r="L1026" s="1350"/>
      <c r="M1026" s="1350"/>
      <c r="N1026" s="1350"/>
      <c r="O1026" s="1350"/>
      <c r="P1026" s="1350"/>
      <c r="Q1026" s="1350"/>
      <c r="R1026" s="1350"/>
      <c r="S1026" s="1350"/>
      <c r="T1026" s="1350"/>
      <c r="U1026" s="1350"/>
      <c r="V1026" s="1350"/>
      <c r="W1026" s="1350"/>
      <c r="X1026" s="1350"/>
      <c r="Y1026" s="1350"/>
      <c r="Z1026" s="1350"/>
    </row>
    <row r="1027" spans="1:26">
      <c r="A1027" s="1368" t="s">
        <v>309</v>
      </c>
      <c r="B1027" s="1369"/>
      <c r="C1027" s="1369"/>
      <c r="D1027" s="1369"/>
      <c r="E1027" s="1369"/>
      <c r="F1027" s="1369"/>
      <c r="G1027" s="1369"/>
      <c r="H1027" s="1369"/>
      <c r="I1027" s="1369"/>
      <c r="J1027" s="1369"/>
      <c r="K1027" s="1369"/>
      <c r="L1027" s="1369"/>
      <c r="M1027" s="1369"/>
      <c r="N1027" s="1369"/>
      <c r="O1027" s="1369"/>
      <c r="P1027" s="1369"/>
      <c r="Q1027" s="1369"/>
      <c r="R1027" s="1369"/>
      <c r="S1027" s="1369"/>
      <c r="T1027" s="1369"/>
      <c r="U1027" s="1369"/>
      <c r="V1027" s="1369"/>
      <c r="W1027" s="1369"/>
      <c r="X1027" s="1369"/>
      <c r="Y1027" s="1369"/>
      <c r="Z1027" s="1369"/>
    </row>
    <row r="1028" spans="1:26">
      <c r="A1028" s="1370" t="s">
        <v>310</v>
      </c>
      <c r="B1028" s="1371" t="s">
        <v>311</v>
      </c>
      <c r="C1028" s="1372"/>
      <c r="D1028" s="1372"/>
      <c r="E1028" s="1372"/>
      <c r="F1028" s="1372"/>
      <c r="G1028" s="1372"/>
      <c r="H1028" s="1372"/>
      <c r="I1028" s="1372"/>
      <c r="J1028" s="1373"/>
      <c r="K1028" s="1374" t="s">
        <v>312</v>
      </c>
      <c r="L1028" s="1374"/>
      <c r="M1028" s="1374"/>
      <c r="N1028" s="1374"/>
      <c r="O1028" s="1374"/>
      <c r="P1028" s="1374"/>
      <c r="Q1028" s="1374"/>
      <c r="R1028" s="1374"/>
      <c r="S1028" s="1374"/>
      <c r="T1028" s="1374"/>
      <c r="U1028" s="1374"/>
      <c r="V1028" s="1374"/>
      <c r="W1028" s="1371" t="s">
        <v>313</v>
      </c>
      <c r="X1028" s="1372"/>
      <c r="Y1028" s="1373"/>
      <c r="Z1028" s="1371" t="s">
        <v>314</v>
      </c>
    </row>
    <row r="1029" spans="1:26">
      <c r="A1029" s="1375"/>
      <c r="B1029" s="1376"/>
      <c r="C1029" s="1377"/>
      <c r="D1029" s="1377"/>
      <c r="E1029" s="1377"/>
      <c r="F1029" s="1377"/>
      <c r="G1029" s="1377"/>
      <c r="H1029" s="1377"/>
      <c r="I1029" s="1377"/>
      <c r="J1029" s="1378"/>
      <c r="K1029" s="1379" t="s">
        <v>315</v>
      </c>
      <c r="L1029" s="1379"/>
      <c r="M1029" s="1379" t="s">
        <v>316</v>
      </c>
      <c r="N1029" s="1379"/>
      <c r="O1029" s="1379" t="s">
        <v>317</v>
      </c>
      <c r="P1029" s="1379"/>
      <c r="Q1029" s="1380" t="s">
        <v>318</v>
      </c>
      <c r="R1029" s="1381"/>
      <c r="S1029" s="1380" t="s">
        <v>319</v>
      </c>
      <c r="T1029" s="1381"/>
      <c r="U1029" s="1380" t="s">
        <v>320</v>
      </c>
      <c r="V1029" s="1381"/>
      <c r="W1029" s="1376"/>
      <c r="X1029" s="1377"/>
      <c r="Y1029" s="1378"/>
      <c r="Z1029" s="1376"/>
    </row>
    <row r="1030" spans="1:26">
      <c r="A1030" s="1382"/>
      <c r="B1030" s="1383"/>
      <c r="C1030" s="1384"/>
      <c r="D1030" s="1384"/>
      <c r="E1030" s="1384"/>
      <c r="F1030" s="1384"/>
      <c r="G1030" s="1384"/>
      <c r="H1030" s="1384"/>
      <c r="I1030" s="1384"/>
      <c r="J1030" s="1385"/>
      <c r="K1030" s="1379" t="s">
        <v>321</v>
      </c>
      <c r="L1030" s="1379"/>
      <c r="M1030" s="1379" t="s">
        <v>321</v>
      </c>
      <c r="N1030" s="1379"/>
      <c r="O1030" s="1379" t="s">
        <v>321</v>
      </c>
      <c r="P1030" s="1379"/>
      <c r="Q1030" s="1380" t="s">
        <v>322</v>
      </c>
      <c r="R1030" s="1381"/>
      <c r="S1030" s="1380" t="s">
        <v>323</v>
      </c>
      <c r="T1030" s="1381"/>
      <c r="U1030" s="1380" t="s">
        <v>324</v>
      </c>
      <c r="V1030" s="1381"/>
      <c r="W1030" s="1383"/>
      <c r="X1030" s="1384"/>
      <c r="Y1030" s="1385"/>
      <c r="Z1030" s="1383"/>
    </row>
    <row r="1031" spans="1:26">
      <c r="A1031" s="1386"/>
      <c r="B1031" s="1387" t="s">
        <v>329</v>
      </c>
      <c r="C1031" s="1388"/>
      <c r="D1031" s="1388"/>
      <c r="E1031" s="1388"/>
      <c r="F1031" s="1388"/>
      <c r="G1031" s="1388"/>
      <c r="H1031" s="1388"/>
      <c r="I1031" s="1388"/>
      <c r="J1031" s="1389"/>
      <c r="K1031" s="1390">
        <v>103.44</v>
      </c>
      <c r="L1031" s="1391"/>
      <c r="M1031" s="1390">
        <v>0.4</v>
      </c>
      <c r="N1031" s="1391"/>
      <c r="O1031" s="1390"/>
      <c r="P1031" s="1391"/>
      <c r="Q1031" s="1523"/>
      <c r="R1031" s="1524"/>
      <c r="S1031" s="1390"/>
      <c r="T1031" s="1391"/>
      <c r="U1031" s="1525"/>
      <c r="V1031" s="1526"/>
      <c r="W1031" s="1390"/>
      <c r="X1031" s="1392"/>
      <c r="Y1031" s="1391"/>
      <c r="Z1031" s="1393">
        <f>SUM(M1031*K1031)</f>
        <v>41.376000000000005</v>
      </c>
    </row>
    <row r="1032" spans="1:26">
      <c r="A1032" s="1386"/>
      <c r="B1032" s="1387"/>
      <c r="C1032" s="1388"/>
      <c r="D1032" s="1388"/>
      <c r="E1032" s="1388"/>
      <c r="F1032" s="1388"/>
      <c r="G1032" s="1388"/>
      <c r="H1032" s="1388"/>
      <c r="I1032" s="1388"/>
      <c r="J1032" s="1389"/>
      <c r="K1032" s="1390"/>
      <c r="L1032" s="1391"/>
      <c r="M1032" s="1390"/>
      <c r="N1032" s="1391"/>
      <c r="O1032" s="1390"/>
      <c r="P1032" s="1391"/>
      <c r="Q1032" s="1390"/>
      <c r="R1032" s="1391"/>
      <c r="S1032" s="1390"/>
      <c r="T1032" s="1391"/>
      <c r="U1032" s="1525"/>
      <c r="V1032" s="1526"/>
      <c r="W1032" s="1390"/>
      <c r="X1032" s="1392"/>
      <c r="Y1032" s="1391"/>
      <c r="Z1032" s="1393">
        <f>SUM(M1032*K1032)</f>
        <v>0</v>
      </c>
    </row>
    <row r="1033" spans="1:26">
      <c r="A1033" s="1386"/>
      <c r="B1033" s="1387" t="s">
        <v>352</v>
      </c>
      <c r="C1033" s="1388"/>
      <c r="D1033" s="1388"/>
      <c r="E1033" s="1388"/>
      <c r="F1033" s="1388"/>
      <c r="G1033" s="1388"/>
      <c r="H1033" s="1388"/>
      <c r="I1033" s="1388"/>
      <c r="J1033" s="1389"/>
      <c r="K1033" s="1390">
        <v>92.55</v>
      </c>
      <c r="L1033" s="1391"/>
      <c r="M1033" s="1390">
        <v>0.4</v>
      </c>
      <c r="N1033" s="1391"/>
      <c r="O1033" s="1390"/>
      <c r="P1033" s="1391"/>
      <c r="Q1033" s="1390"/>
      <c r="R1033" s="1391"/>
      <c r="S1033" s="1390"/>
      <c r="T1033" s="1391"/>
      <c r="U1033" s="1525"/>
      <c r="V1033" s="1526"/>
      <c r="W1033" s="1390"/>
      <c r="X1033" s="1392"/>
      <c r="Y1033" s="1391"/>
      <c r="Z1033" s="1393">
        <f>SUM(M1033*K1033)</f>
        <v>37.020000000000003</v>
      </c>
    </row>
    <row r="1034" spans="1:26">
      <c r="A1034" s="1386"/>
      <c r="B1034" s="1387"/>
      <c r="C1034" s="1388"/>
      <c r="D1034" s="1388"/>
      <c r="E1034" s="1388"/>
      <c r="F1034" s="1388"/>
      <c r="G1034" s="1388"/>
      <c r="H1034" s="1388"/>
      <c r="I1034" s="1388"/>
      <c r="J1034" s="1389"/>
      <c r="K1034" s="1390"/>
      <c r="L1034" s="1391"/>
      <c r="M1034" s="1390"/>
      <c r="N1034" s="1391"/>
      <c r="O1034" s="1390"/>
      <c r="P1034" s="1391"/>
      <c r="Q1034" s="1390"/>
      <c r="R1034" s="1391"/>
      <c r="S1034" s="1390"/>
      <c r="T1034" s="1391"/>
      <c r="U1034" s="1525"/>
      <c r="V1034" s="1526"/>
      <c r="W1034" s="1390"/>
      <c r="X1034" s="1392"/>
      <c r="Y1034" s="1391"/>
      <c r="Z1034" s="1393">
        <f t="shared" ref="Z1034:Z1044" si="8">U1034</f>
        <v>0</v>
      </c>
    </row>
    <row r="1035" spans="1:26">
      <c r="A1035" s="1386"/>
      <c r="B1035" s="1387"/>
      <c r="C1035" s="1388"/>
      <c r="D1035" s="1388"/>
      <c r="E1035" s="1388"/>
      <c r="F1035" s="1388"/>
      <c r="G1035" s="1388"/>
      <c r="H1035" s="1388"/>
      <c r="I1035" s="1388"/>
      <c r="J1035" s="1389"/>
      <c r="K1035" s="1390"/>
      <c r="L1035" s="1391"/>
      <c r="M1035" s="1390"/>
      <c r="N1035" s="1391"/>
      <c r="O1035" s="1390"/>
      <c r="P1035" s="1391"/>
      <c r="Q1035" s="1390"/>
      <c r="R1035" s="1391"/>
      <c r="S1035" s="1390"/>
      <c r="T1035" s="1391"/>
      <c r="U1035" s="1525"/>
      <c r="V1035" s="1526"/>
      <c r="W1035" s="1390"/>
      <c r="X1035" s="1392"/>
      <c r="Y1035" s="1391"/>
      <c r="Z1035" s="1393">
        <f t="shared" si="8"/>
        <v>0</v>
      </c>
    </row>
    <row r="1036" spans="1:26">
      <c r="A1036" s="1386"/>
      <c r="B1036" s="1387"/>
      <c r="C1036" s="1388"/>
      <c r="D1036" s="1388"/>
      <c r="E1036" s="1388"/>
      <c r="F1036" s="1388"/>
      <c r="G1036" s="1388"/>
      <c r="H1036" s="1388"/>
      <c r="I1036" s="1388"/>
      <c r="J1036" s="1389"/>
      <c r="K1036" s="1390"/>
      <c r="L1036" s="1391"/>
      <c r="M1036" s="1390"/>
      <c r="N1036" s="1391"/>
      <c r="O1036" s="1390"/>
      <c r="P1036" s="1391"/>
      <c r="Q1036" s="1390"/>
      <c r="R1036" s="1391"/>
      <c r="S1036" s="1390"/>
      <c r="T1036" s="1391"/>
      <c r="U1036" s="1525"/>
      <c r="V1036" s="1526"/>
      <c r="W1036" s="1390"/>
      <c r="X1036" s="1392"/>
      <c r="Y1036" s="1391"/>
      <c r="Z1036" s="1393">
        <f>SUM(W1036*U1036)</f>
        <v>0</v>
      </c>
    </row>
    <row r="1037" spans="1:26">
      <c r="A1037" s="1386"/>
      <c r="B1037" s="1387"/>
      <c r="C1037" s="1388"/>
      <c r="D1037" s="1388"/>
      <c r="E1037" s="1388"/>
      <c r="F1037" s="1388"/>
      <c r="G1037" s="1388"/>
      <c r="H1037" s="1388"/>
      <c r="I1037" s="1388"/>
      <c r="J1037" s="1389"/>
      <c r="K1037" s="1390"/>
      <c r="L1037" s="1391"/>
      <c r="M1037" s="1390"/>
      <c r="N1037" s="1391"/>
      <c r="O1037" s="1390"/>
      <c r="P1037" s="1391"/>
      <c r="Q1037" s="1390"/>
      <c r="R1037" s="1391"/>
      <c r="S1037" s="1390"/>
      <c r="T1037" s="1391"/>
      <c r="U1037" s="1525"/>
      <c r="V1037" s="1526"/>
      <c r="W1037" s="1390"/>
      <c r="X1037" s="1392"/>
      <c r="Y1037" s="1391"/>
      <c r="Z1037" s="1393">
        <f>SUM(W1037*U1037)</f>
        <v>0</v>
      </c>
    </row>
    <row r="1038" spans="1:26">
      <c r="A1038" s="1386"/>
      <c r="B1038" s="1387"/>
      <c r="C1038" s="1388"/>
      <c r="D1038" s="1388"/>
      <c r="E1038" s="1388"/>
      <c r="F1038" s="1388"/>
      <c r="G1038" s="1388"/>
      <c r="H1038" s="1388"/>
      <c r="I1038" s="1388"/>
      <c r="J1038" s="1389"/>
      <c r="K1038" s="1390"/>
      <c r="L1038" s="1391"/>
      <c r="M1038" s="1390"/>
      <c r="N1038" s="1391"/>
      <c r="O1038" s="1390"/>
      <c r="P1038" s="1391"/>
      <c r="Q1038" s="1390"/>
      <c r="R1038" s="1391"/>
      <c r="S1038" s="1390"/>
      <c r="T1038" s="1391"/>
      <c r="U1038" s="1525"/>
      <c r="V1038" s="1526"/>
      <c r="W1038" s="1390"/>
      <c r="X1038" s="1392"/>
      <c r="Y1038" s="1391"/>
      <c r="Z1038" s="1393">
        <f t="shared" si="8"/>
        <v>0</v>
      </c>
    </row>
    <row r="1039" spans="1:26">
      <c r="A1039" s="1386"/>
      <c r="B1039" s="1387"/>
      <c r="C1039" s="1388"/>
      <c r="D1039" s="1388"/>
      <c r="E1039" s="1388"/>
      <c r="F1039" s="1388"/>
      <c r="G1039" s="1388"/>
      <c r="H1039" s="1388"/>
      <c r="I1039" s="1388"/>
      <c r="J1039" s="1389"/>
      <c r="K1039" s="1390"/>
      <c r="L1039" s="1391"/>
      <c r="M1039" s="1390"/>
      <c r="N1039" s="1391"/>
      <c r="O1039" s="1390"/>
      <c r="P1039" s="1391"/>
      <c r="Q1039" s="1390"/>
      <c r="R1039" s="1391"/>
      <c r="S1039" s="1390"/>
      <c r="T1039" s="1391"/>
      <c r="U1039" s="1525"/>
      <c r="V1039" s="1526"/>
      <c r="W1039" s="1390"/>
      <c r="X1039" s="1392"/>
      <c r="Y1039" s="1391"/>
      <c r="Z1039" s="1393">
        <f t="shared" si="8"/>
        <v>0</v>
      </c>
    </row>
    <row r="1040" spans="1:26">
      <c r="A1040" s="1394"/>
      <c r="B1040" s="1534"/>
      <c r="C1040" s="1535"/>
      <c r="D1040" s="1535"/>
      <c r="E1040" s="1535"/>
      <c r="F1040" s="1535"/>
      <c r="G1040" s="1535"/>
      <c r="H1040" s="1535"/>
      <c r="I1040" s="1535"/>
      <c r="J1040" s="1536"/>
      <c r="K1040" s="1525"/>
      <c r="L1040" s="1526"/>
      <c r="M1040" s="1525"/>
      <c r="N1040" s="1526"/>
      <c r="O1040" s="1525"/>
      <c r="P1040" s="1526"/>
      <c r="Q1040" s="1525"/>
      <c r="R1040" s="1526"/>
      <c r="S1040" s="1525"/>
      <c r="T1040" s="1526"/>
      <c r="U1040" s="1525"/>
      <c r="V1040" s="1526"/>
      <c r="W1040" s="1525"/>
      <c r="X1040" s="1527"/>
      <c r="Y1040" s="1526"/>
      <c r="Z1040" s="1393">
        <f t="shared" si="8"/>
        <v>0</v>
      </c>
    </row>
    <row r="1041" spans="1:27">
      <c r="A1041" s="1394"/>
      <c r="B1041" s="1534"/>
      <c r="C1041" s="1535"/>
      <c r="D1041" s="1535"/>
      <c r="E1041" s="1535"/>
      <c r="F1041" s="1535"/>
      <c r="G1041" s="1535"/>
      <c r="H1041" s="1535"/>
      <c r="I1041" s="1535"/>
      <c r="J1041" s="1536"/>
      <c r="K1041" s="1525"/>
      <c r="L1041" s="1526"/>
      <c r="M1041" s="1525"/>
      <c r="N1041" s="1526"/>
      <c r="O1041" s="1525"/>
      <c r="P1041" s="1526"/>
      <c r="Q1041" s="1525"/>
      <c r="R1041" s="1526"/>
      <c r="S1041" s="1525"/>
      <c r="T1041" s="1526"/>
      <c r="U1041" s="1525"/>
      <c r="V1041" s="1526"/>
      <c r="W1041" s="1525"/>
      <c r="X1041" s="1527"/>
      <c r="Y1041" s="1526"/>
      <c r="Z1041" s="1393">
        <f t="shared" si="8"/>
        <v>0</v>
      </c>
    </row>
    <row r="1042" spans="1:27">
      <c r="A1042" s="1394"/>
      <c r="B1042" s="1534"/>
      <c r="C1042" s="1535"/>
      <c r="D1042" s="1535"/>
      <c r="E1042" s="1535"/>
      <c r="F1042" s="1535"/>
      <c r="G1042" s="1535"/>
      <c r="H1042" s="1535"/>
      <c r="I1042" s="1535"/>
      <c r="J1042" s="1536"/>
      <c r="K1042" s="1525"/>
      <c r="L1042" s="1526"/>
      <c r="M1042" s="1525"/>
      <c r="N1042" s="1526"/>
      <c r="O1042" s="1525"/>
      <c r="P1042" s="1526"/>
      <c r="Q1042" s="1525"/>
      <c r="R1042" s="1526"/>
      <c r="S1042" s="1525"/>
      <c r="T1042" s="1526"/>
      <c r="U1042" s="1525"/>
      <c r="V1042" s="1526"/>
      <c r="W1042" s="1525"/>
      <c r="X1042" s="1527"/>
      <c r="Y1042" s="1526"/>
      <c r="Z1042" s="1393">
        <f t="shared" si="8"/>
        <v>0</v>
      </c>
    </row>
    <row r="1043" spans="1:27">
      <c r="A1043" s="1394"/>
      <c r="B1043" s="1534"/>
      <c r="C1043" s="1535"/>
      <c r="D1043" s="1535"/>
      <c r="E1043" s="1535"/>
      <c r="F1043" s="1535"/>
      <c r="G1043" s="1535"/>
      <c r="H1043" s="1535"/>
      <c r="I1043" s="1535"/>
      <c r="J1043" s="1536"/>
      <c r="K1043" s="1525"/>
      <c r="L1043" s="1526"/>
      <c r="M1043" s="1525"/>
      <c r="N1043" s="1526"/>
      <c r="O1043" s="1525"/>
      <c r="P1043" s="1526"/>
      <c r="Q1043" s="1525"/>
      <c r="R1043" s="1526"/>
      <c r="S1043" s="1525"/>
      <c r="T1043" s="1526"/>
      <c r="U1043" s="1525"/>
      <c r="V1043" s="1526"/>
      <c r="W1043" s="1525"/>
      <c r="X1043" s="1527"/>
      <c r="Y1043" s="1526"/>
      <c r="Z1043" s="1393">
        <f t="shared" si="8"/>
        <v>0</v>
      </c>
    </row>
    <row r="1044" spans="1:27">
      <c r="A1044" s="1394"/>
      <c r="B1044" s="1534"/>
      <c r="C1044" s="1535"/>
      <c r="D1044" s="1535"/>
      <c r="E1044" s="1535"/>
      <c r="F1044" s="1535"/>
      <c r="G1044" s="1535"/>
      <c r="H1044" s="1535"/>
      <c r="I1044" s="1535"/>
      <c r="J1044" s="1536"/>
      <c r="K1044" s="1525"/>
      <c r="L1044" s="1526"/>
      <c r="M1044" s="1525"/>
      <c r="N1044" s="1526"/>
      <c r="O1044" s="1525"/>
      <c r="P1044" s="1526"/>
      <c r="Q1044" s="1525"/>
      <c r="R1044" s="1526"/>
      <c r="S1044" s="1525"/>
      <c r="T1044" s="1526"/>
      <c r="U1044" s="1525"/>
      <c r="V1044" s="1526"/>
      <c r="W1044" s="1525"/>
      <c r="X1044" s="1527"/>
      <c r="Y1044" s="1526"/>
      <c r="Z1044" s="1393">
        <f t="shared" si="8"/>
        <v>0</v>
      </c>
    </row>
    <row r="1045" spans="1:27">
      <c r="A1045" s="1394"/>
      <c r="B1045" s="1545"/>
      <c r="C1045" s="1546"/>
      <c r="D1045" s="1546"/>
      <c r="E1045" s="1546"/>
      <c r="F1045" s="1546"/>
      <c r="G1045" s="1546"/>
      <c r="H1045" s="1546"/>
      <c r="I1045" s="1546"/>
      <c r="J1045" s="1547"/>
      <c r="K1045" s="1398"/>
      <c r="L1045" s="1399"/>
      <c r="M1045" s="1398"/>
      <c r="N1045" s="1399"/>
      <c r="O1045" s="1398"/>
      <c r="P1045" s="1399"/>
      <c r="Q1045" s="1398"/>
      <c r="R1045" s="1399"/>
      <c r="S1045" s="1398"/>
      <c r="T1045" s="1399"/>
      <c r="U1045" s="1398"/>
      <c r="V1045" s="1399"/>
      <c r="W1045" s="1398"/>
      <c r="X1045" s="1400"/>
      <c r="Y1045" s="1399"/>
      <c r="Z1045" s="1401">
        <f>ROUND(V1045*R1045,2)</f>
        <v>0</v>
      </c>
    </row>
    <row r="1046" spans="1:27">
      <c r="A1046" s="1402" t="s">
        <v>326</v>
      </c>
      <c r="B1046" s="1403"/>
      <c r="C1046" s="1404"/>
      <c r="D1046" s="1404"/>
      <c r="E1046" s="1404"/>
      <c r="F1046" s="1404"/>
      <c r="G1046" s="1404"/>
      <c r="H1046" s="1404"/>
      <c r="I1046" s="1404"/>
      <c r="J1046" s="1404"/>
      <c r="K1046" s="1404"/>
      <c r="L1046" s="1404"/>
      <c r="M1046" s="1404"/>
      <c r="N1046" s="1404"/>
      <c r="O1046" s="1404"/>
      <c r="P1046" s="1404"/>
      <c r="Q1046" s="1404"/>
      <c r="R1046" s="1404"/>
      <c r="S1046" s="1404"/>
      <c r="T1046" s="1404"/>
      <c r="U1046" s="1404"/>
      <c r="V1046" s="1404"/>
      <c r="W1046" s="1404"/>
      <c r="X1046" s="1404"/>
      <c r="Y1046" s="1404"/>
      <c r="Z1046" s="1405">
        <f>ROUND(SUM(Z1031:Z1045),2)</f>
        <v>78.400000000000006</v>
      </c>
      <c r="AA1046" s="1485">
        <f>+Z1046+'[130] MEMORIA ANDEN CALLE 11'!Z782</f>
        <v>133</v>
      </c>
    </row>
    <row r="1047" spans="1:27">
      <c r="A1047" s="1406"/>
      <c r="B1047" s="1406"/>
      <c r="C1047" s="1406"/>
      <c r="D1047" s="1406"/>
      <c r="E1047" s="1406"/>
      <c r="F1047" s="1406"/>
      <c r="G1047" s="1406"/>
      <c r="H1047" s="1406"/>
      <c r="I1047" s="1406"/>
      <c r="J1047" s="1406"/>
      <c r="K1047" s="1406"/>
      <c r="L1047" s="1406"/>
      <c r="M1047" s="1406"/>
      <c r="N1047" s="1406"/>
      <c r="O1047" s="1406"/>
      <c r="P1047" s="1406"/>
      <c r="Q1047" s="1406"/>
      <c r="R1047" s="1406"/>
      <c r="S1047" s="1406"/>
      <c r="T1047" s="1406"/>
      <c r="U1047" s="1406"/>
      <c r="V1047" s="1406"/>
      <c r="W1047" s="1406"/>
      <c r="X1047" s="1406"/>
      <c r="Y1047" s="1407"/>
      <c r="Z1047" s="1407"/>
    </row>
    <row r="1048" spans="1:27">
      <c r="A1048" s="1368" t="s">
        <v>327</v>
      </c>
      <c r="B1048" s="1369"/>
      <c r="C1048" s="1369"/>
      <c r="D1048" s="1369"/>
      <c r="E1048" s="1369"/>
      <c r="F1048" s="1369"/>
      <c r="G1048" s="1369"/>
      <c r="H1048" s="1369"/>
      <c r="I1048" s="1369"/>
      <c r="J1048" s="1369"/>
      <c r="K1048" s="1369"/>
      <c r="L1048" s="1369"/>
      <c r="M1048" s="1369"/>
      <c r="N1048" s="1369"/>
      <c r="O1048" s="1369"/>
      <c r="P1048" s="1369"/>
      <c r="Q1048" s="1369"/>
      <c r="R1048" s="1369"/>
      <c r="S1048" s="1369"/>
      <c r="T1048" s="1369"/>
      <c r="U1048" s="1369"/>
      <c r="V1048" s="1369"/>
      <c r="W1048" s="1369"/>
      <c r="X1048" s="1369"/>
      <c r="Y1048" s="1369"/>
      <c r="Z1048" s="1369"/>
    </row>
    <row r="1049" spans="1:27">
      <c r="A1049" s="1408" t="s">
        <v>328</v>
      </c>
      <c r="B1049" s="1356"/>
      <c r="C1049" s="1356"/>
      <c r="D1049" s="1356"/>
      <c r="E1049" s="1356"/>
      <c r="F1049" s="1356"/>
      <c r="G1049" s="1356"/>
      <c r="H1049" s="1356"/>
      <c r="I1049" s="1356"/>
      <c r="J1049" s="1356"/>
      <c r="K1049" s="1356"/>
      <c r="L1049" s="1356"/>
      <c r="M1049" s="1356"/>
      <c r="N1049" s="1356"/>
      <c r="O1049" s="1356"/>
      <c r="P1049" s="1356"/>
      <c r="Q1049" s="1356"/>
      <c r="R1049" s="1356"/>
      <c r="S1049" s="1356"/>
      <c r="T1049" s="1356"/>
      <c r="U1049" s="1356"/>
      <c r="V1049" s="1356"/>
      <c r="W1049" s="1356"/>
      <c r="X1049" s="1356"/>
      <c r="Y1049" s="1356"/>
      <c r="Z1049" s="1356"/>
    </row>
    <row r="1050" spans="1:27" ht="12.75" customHeight="1">
      <c r="B1050" s="1409"/>
      <c r="C1050" s="1409"/>
      <c r="D1050" s="1409"/>
      <c r="E1050" s="1409"/>
      <c r="F1050" s="1409"/>
      <c r="G1050" s="1409"/>
      <c r="H1050" s="1409"/>
      <c r="I1050" s="1409"/>
      <c r="J1050" s="1409"/>
      <c r="K1050" s="1409"/>
      <c r="L1050" s="1409"/>
      <c r="M1050" s="1486" t="s">
        <v>343</v>
      </c>
      <c r="N1050" s="1486"/>
      <c r="O1050" s="1486"/>
      <c r="P1050" s="1486"/>
      <c r="Q1050" s="1409"/>
      <c r="R1050" s="1409"/>
      <c r="S1050" s="1409"/>
      <c r="T1050" s="1409"/>
      <c r="U1050" s="1409"/>
      <c r="V1050" s="1409"/>
      <c r="W1050" s="1409"/>
      <c r="X1050" s="1409"/>
      <c r="Y1050" s="1409"/>
      <c r="Z1050" s="1409"/>
    </row>
    <row r="1051" spans="1:27" ht="12.75" customHeight="1">
      <c r="A1051" s="1413"/>
      <c r="B1051" s="1349"/>
      <c r="C1051" s="1349"/>
      <c r="D1051" s="1349"/>
      <c r="E1051" s="1349"/>
      <c r="F1051" s="1349"/>
      <c r="G1051" s="1349"/>
      <c r="H1051" s="1349"/>
      <c r="I1051" s="1349"/>
      <c r="J1051" s="1349"/>
      <c r="K1051" s="1349"/>
      <c r="L1051" s="1349"/>
      <c r="M1051" s="1349"/>
      <c r="N1051" s="1349"/>
      <c r="O1051" s="1349"/>
      <c r="P1051" s="1349"/>
      <c r="Q1051" s="1349"/>
      <c r="R1051" s="1349"/>
      <c r="S1051" s="1349"/>
      <c r="T1051" s="1349"/>
      <c r="U1051" s="1349"/>
      <c r="V1051" s="1349"/>
      <c r="W1051" s="1349"/>
      <c r="X1051" s="1349"/>
      <c r="Y1051" s="1349"/>
      <c r="Z1051" s="1349"/>
    </row>
    <row r="1052" spans="1:27" ht="12.75" customHeight="1">
      <c r="A1052" s="1413"/>
      <c r="B1052" s="1349"/>
      <c r="C1052" s="1349"/>
      <c r="D1052" s="1349"/>
      <c r="E1052" s="1349"/>
      <c r="F1052" s="1349"/>
      <c r="G1052" s="1349"/>
      <c r="H1052" s="1349"/>
      <c r="I1052" s="1349"/>
      <c r="J1052" s="1349"/>
      <c r="K1052" s="1349"/>
      <c r="L1052" s="1349"/>
      <c r="M1052" s="1349"/>
      <c r="N1052" s="1349"/>
      <c r="O1052" s="1349"/>
      <c r="P1052" s="1349"/>
      <c r="Q1052" s="1349"/>
      <c r="R1052" s="1349"/>
      <c r="S1052" s="1349"/>
      <c r="T1052" s="1349"/>
      <c r="U1052" s="1349"/>
      <c r="V1052" s="1349"/>
      <c r="W1052" s="1349"/>
      <c r="X1052" s="1349"/>
      <c r="Y1052" s="1349"/>
      <c r="Z1052" s="1349"/>
    </row>
    <row r="1053" spans="1:27" ht="12.75" customHeight="1">
      <c r="A1053" s="1413"/>
      <c r="B1053" s="1411" t="s">
        <v>352</v>
      </c>
      <c r="C1053" s="1411"/>
      <c r="D1053" s="1411"/>
      <c r="E1053" s="1349"/>
      <c r="F1053" s="1349"/>
      <c r="G1053" s="1349"/>
      <c r="H1053" s="1349"/>
      <c r="I1053" s="1349"/>
      <c r="J1053" s="1349"/>
      <c r="K1053" s="1349"/>
      <c r="L1053" s="1349"/>
      <c r="M1053" s="1349"/>
      <c r="N1053" s="1349"/>
      <c r="O1053" s="1349"/>
      <c r="P1053" s="1349"/>
      <c r="Q1053" s="1349"/>
      <c r="R1053" s="1349"/>
      <c r="S1053" s="1349"/>
      <c r="T1053" s="1349"/>
      <c r="U1053" s="1349"/>
      <c r="V1053" s="1349"/>
      <c r="W1053" s="1349"/>
      <c r="X1053" s="1349"/>
      <c r="Y1053" s="1349"/>
      <c r="Z1053" s="1349"/>
    </row>
    <row r="1054" spans="1:27" ht="12.75" customHeight="1">
      <c r="A1054" s="1413"/>
      <c r="B1054" s="1349"/>
      <c r="C1054" s="1349"/>
      <c r="D1054" s="1349"/>
      <c r="E1054" s="1349"/>
      <c r="F1054" s="1349"/>
      <c r="G1054" s="1349"/>
      <c r="H1054" s="1349"/>
      <c r="I1054" s="1349"/>
      <c r="J1054" s="1349"/>
      <c r="K1054" s="1349"/>
      <c r="L1054" s="1349"/>
      <c r="M1054" s="1349"/>
      <c r="N1054" s="1349"/>
      <c r="O1054" s="1349"/>
      <c r="P1054" s="1349"/>
      <c r="Q1054" s="1349"/>
      <c r="R1054" s="1349"/>
      <c r="S1054" s="1349"/>
      <c r="T1054" s="1349"/>
      <c r="U1054" s="1349"/>
      <c r="V1054" s="1349"/>
      <c r="W1054" s="1349"/>
      <c r="X1054" s="1349"/>
      <c r="Y1054" s="1349"/>
      <c r="Z1054" s="1349"/>
    </row>
    <row r="1055" spans="1:27" ht="12.75" customHeight="1">
      <c r="A1055" s="1413"/>
      <c r="B1055" s="1349"/>
      <c r="C1055" s="1349"/>
      <c r="D1055" s="1349"/>
      <c r="E1055" s="1349"/>
      <c r="F1055" s="1349"/>
      <c r="G1055" s="1349"/>
      <c r="H1055" s="1349"/>
      <c r="I1055" s="1349"/>
      <c r="J1055" s="1349"/>
      <c r="K1055" s="1349"/>
      <c r="L1055" s="1349"/>
      <c r="M1055" s="1349"/>
      <c r="N1055" s="1349"/>
      <c r="O1055" s="1349"/>
      <c r="P1055" s="1349"/>
      <c r="Q1055" s="1349"/>
      <c r="R1055" s="1349"/>
      <c r="S1055" s="1349"/>
      <c r="T1055" s="1349"/>
      <c r="U1055" s="1349"/>
      <c r="V1055" s="1349"/>
      <c r="W1055" s="1349"/>
      <c r="X1055" s="1349"/>
      <c r="Y1055" s="1349"/>
      <c r="Z1055" s="1349"/>
    </row>
    <row r="1056" spans="1:27" ht="12.75" customHeight="1">
      <c r="A1056" s="1413"/>
      <c r="B1056" s="1349"/>
      <c r="C1056" s="1349"/>
      <c r="D1056" s="1349"/>
      <c r="E1056" s="1349"/>
      <c r="F1056" s="1349"/>
      <c r="G1056" s="1349"/>
      <c r="H1056" s="1349"/>
      <c r="I1056" s="1349"/>
      <c r="J1056" s="1349"/>
      <c r="K1056" s="1349"/>
      <c r="L1056" s="1349"/>
      <c r="M1056" s="1349"/>
      <c r="N1056" s="1349"/>
      <c r="O1056" s="1349"/>
      <c r="P1056" s="1349"/>
      <c r="Q1056" s="1349"/>
      <c r="R1056" s="1349"/>
      <c r="S1056" s="1349"/>
      <c r="T1056" s="1349"/>
      <c r="U1056" s="1349"/>
      <c r="V1056" s="1349"/>
      <c r="W1056" s="1349"/>
      <c r="X1056" s="1349"/>
      <c r="Y1056" s="1349"/>
      <c r="Z1056" s="1349"/>
    </row>
    <row r="1057" spans="1:26" ht="12.75" customHeight="1">
      <c r="A1057" s="1413"/>
      <c r="B1057" s="1349"/>
      <c r="C1057" s="1349"/>
      <c r="D1057" s="1349"/>
      <c r="E1057" s="1349"/>
      <c r="F1057" s="1349"/>
      <c r="G1057" s="1349"/>
      <c r="H1057" s="1349"/>
      <c r="I1057" s="1349"/>
      <c r="J1057" s="1349"/>
      <c r="K1057" s="1349"/>
      <c r="L1057" s="1349"/>
      <c r="M1057" s="1349"/>
      <c r="N1057" s="1349"/>
      <c r="O1057" s="1349"/>
      <c r="P1057" s="1349"/>
      <c r="Q1057" s="1349"/>
      <c r="R1057" s="1349"/>
      <c r="S1057" s="1349"/>
      <c r="T1057" s="1349"/>
      <c r="U1057" s="1349"/>
      <c r="V1057" s="1349"/>
      <c r="W1057" s="1349"/>
      <c r="X1057" s="1349"/>
      <c r="Y1057" s="1349"/>
      <c r="Z1057" s="1349"/>
    </row>
    <row r="1058" spans="1:26" ht="12.75" customHeight="1">
      <c r="A1058" s="1413"/>
      <c r="B1058" s="1349"/>
      <c r="C1058" s="1349"/>
      <c r="D1058" s="1349"/>
      <c r="E1058" s="1349"/>
      <c r="F1058" s="1349"/>
      <c r="G1058" s="1349"/>
      <c r="H1058" s="1349"/>
      <c r="I1058" s="1349"/>
      <c r="J1058" s="1349"/>
      <c r="K1058" s="1349"/>
      <c r="L1058" s="1349"/>
      <c r="M1058" s="1349"/>
      <c r="N1058" s="1349"/>
      <c r="O1058" s="1349"/>
      <c r="P1058" s="1349"/>
      <c r="Q1058" s="1349"/>
      <c r="R1058" s="1349"/>
      <c r="S1058" s="1349"/>
      <c r="T1058" s="1349"/>
      <c r="U1058" s="1349"/>
      <c r="V1058" s="1349"/>
      <c r="W1058" s="1349"/>
      <c r="X1058" s="1349"/>
      <c r="Y1058" s="1349"/>
      <c r="Z1058" s="1349"/>
    </row>
    <row r="1059" spans="1:26" ht="12.75" customHeight="1">
      <c r="A1059" s="1413"/>
      <c r="B1059" s="1349"/>
      <c r="C1059" s="1349"/>
      <c r="D1059" s="1349"/>
      <c r="E1059" s="1349"/>
      <c r="F1059" s="1349"/>
      <c r="G1059" s="1349"/>
      <c r="H1059" s="1349"/>
      <c r="I1059" s="1349"/>
      <c r="J1059" s="1349"/>
      <c r="K1059" s="1349"/>
      <c r="L1059" s="1349"/>
      <c r="M1059" s="1349"/>
      <c r="N1059" s="1349"/>
      <c r="O1059" s="1349"/>
      <c r="P1059" s="1349"/>
      <c r="Q1059" s="1349"/>
      <c r="R1059" s="1349"/>
      <c r="S1059" s="1349"/>
      <c r="T1059" s="1349"/>
      <c r="U1059" s="1349"/>
      <c r="V1059" s="1349"/>
      <c r="W1059" s="1349"/>
      <c r="X1059" s="1349"/>
      <c r="Y1059" s="1349"/>
      <c r="Z1059" s="1349"/>
    </row>
    <row r="1060" spans="1:26" ht="12.75" customHeight="1">
      <c r="A1060" s="1413"/>
      <c r="B1060" s="1411" t="s">
        <v>329</v>
      </c>
      <c r="C1060" s="1411"/>
      <c r="D1060" s="1411"/>
      <c r="E1060" s="1349"/>
      <c r="F1060" s="1349"/>
      <c r="G1060" s="1349"/>
      <c r="H1060" s="1349"/>
      <c r="I1060" s="1349"/>
      <c r="J1060" s="1349"/>
      <c r="K1060" s="1349"/>
      <c r="L1060" s="1349"/>
      <c r="M1060" s="1349"/>
      <c r="N1060" s="1349"/>
      <c r="O1060" s="1349"/>
      <c r="P1060" s="1349"/>
      <c r="Q1060" s="1349"/>
      <c r="R1060" s="1349"/>
      <c r="S1060" s="1349"/>
      <c r="T1060" s="1349"/>
      <c r="U1060" s="1349"/>
      <c r="V1060" s="1349"/>
      <c r="W1060" s="1349"/>
      <c r="X1060" s="1349"/>
      <c r="Y1060" s="1349"/>
      <c r="Z1060" s="1349"/>
    </row>
    <row r="1061" spans="1:26" ht="12.75" customHeight="1">
      <c r="A1061" s="1413"/>
      <c r="B1061" s="1349"/>
      <c r="C1061" s="1349"/>
      <c r="D1061" s="1349"/>
      <c r="E1061" s="1349"/>
      <c r="F1061" s="1349"/>
      <c r="G1061" s="1349"/>
      <c r="H1061" s="1349"/>
      <c r="I1061" s="1349"/>
      <c r="J1061" s="1349"/>
      <c r="K1061" s="1349"/>
      <c r="L1061" s="1349"/>
      <c r="M1061" s="1349"/>
      <c r="N1061" s="1349"/>
      <c r="O1061" s="1349"/>
      <c r="P1061" s="1349"/>
      <c r="Q1061" s="1349"/>
      <c r="R1061" s="1349"/>
      <c r="S1061" s="1349"/>
      <c r="T1061" s="1349"/>
      <c r="U1061" s="1349"/>
      <c r="V1061" s="1349"/>
      <c r="W1061" s="1349"/>
      <c r="X1061" s="1349"/>
      <c r="Y1061" s="1349"/>
      <c r="Z1061" s="1349"/>
    </row>
    <row r="1062" spans="1:26" ht="12.75" customHeight="1">
      <c r="A1062" s="1413"/>
      <c r="B1062" s="1349"/>
      <c r="C1062" s="1349"/>
      <c r="D1062" s="1349"/>
      <c r="E1062" s="1349"/>
      <c r="F1062" s="1349"/>
      <c r="G1062" s="1349"/>
      <c r="H1062" s="1349"/>
      <c r="I1062" s="1349"/>
      <c r="J1062" s="1349"/>
      <c r="K1062" s="1349"/>
      <c r="L1062" s="1349"/>
      <c r="M1062" s="1349"/>
      <c r="N1062" s="1349"/>
      <c r="O1062" s="1349"/>
      <c r="P1062" s="1349"/>
      <c r="Q1062" s="1349"/>
      <c r="R1062" s="1349"/>
      <c r="S1062" s="1349"/>
      <c r="T1062" s="1349"/>
      <c r="U1062" s="1349"/>
      <c r="V1062" s="1349"/>
      <c r="W1062" s="1349"/>
      <c r="X1062" s="1349"/>
      <c r="Y1062" s="1349"/>
      <c r="Z1062" s="1349"/>
    </row>
    <row r="1063" spans="1:26" ht="12.75" customHeight="1">
      <c r="A1063" s="1413"/>
      <c r="B1063" s="1349"/>
      <c r="C1063" s="1349"/>
      <c r="D1063" s="1349"/>
      <c r="E1063" s="1349"/>
      <c r="F1063" s="1349"/>
      <c r="G1063" s="1349"/>
      <c r="H1063" s="1349"/>
      <c r="I1063" s="1349"/>
      <c r="J1063" s="1349"/>
      <c r="K1063" s="1349"/>
      <c r="L1063" s="1349"/>
      <c r="M1063" s="1349"/>
      <c r="N1063" s="1349"/>
      <c r="O1063" s="1349"/>
      <c r="P1063" s="1349"/>
      <c r="Q1063" s="1349"/>
      <c r="R1063" s="1349"/>
      <c r="S1063" s="1349"/>
      <c r="T1063" s="1349"/>
      <c r="U1063" s="1349"/>
      <c r="V1063" s="1349"/>
      <c r="W1063" s="1349"/>
      <c r="X1063" s="1349"/>
      <c r="Y1063" s="1349"/>
      <c r="Z1063" s="1349"/>
    </row>
    <row r="1064" spans="1:26" ht="12.75" customHeight="1">
      <c r="A1064" s="1413"/>
      <c r="B1064" s="1349"/>
      <c r="C1064" s="1349"/>
      <c r="D1064" s="1349"/>
      <c r="E1064" s="1349"/>
      <c r="F1064" s="1349"/>
      <c r="G1064" s="1349"/>
      <c r="H1064" s="1349"/>
      <c r="I1064" s="1349"/>
      <c r="J1064" s="1349"/>
      <c r="K1064" s="1349"/>
      <c r="L1064" s="1349"/>
      <c r="M1064" s="1349"/>
      <c r="N1064" s="1349"/>
      <c r="O1064" s="1349"/>
      <c r="P1064" s="1349"/>
      <c r="Q1064" s="1349"/>
      <c r="R1064" s="1349"/>
      <c r="S1064" s="1349"/>
      <c r="T1064" s="1349"/>
      <c r="U1064" s="1349"/>
      <c r="V1064" s="1349"/>
      <c r="W1064" s="1349"/>
      <c r="X1064" s="1349"/>
      <c r="Y1064" s="1349"/>
      <c r="Z1064" s="1349"/>
    </row>
    <row r="1065" spans="1:26" ht="12.75" customHeight="1">
      <c r="A1065" s="1413"/>
      <c r="B1065" s="1349"/>
      <c r="C1065" s="1349"/>
      <c r="D1065" s="1349"/>
      <c r="E1065" s="1349"/>
      <c r="F1065" s="1349"/>
      <c r="G1065" s="1349"/>
      <c r="H1065" s="1349"/>
      <c r="I1065" s="1349"/>
      <c r="J1065" s="1349"/>
      <c r="K1065" s="1349"/>
      <c r="L1065" s="1349"/>
      <c r="M1065" s="1349"/>
      <c r="N1065" s="1349"/>
      <c r="O1065" s="1349"/>
      <c r="P1065" s="1349"/>
      <c r="Q1065" s="1349"/>
      <c r="R1065" s="1349"/>
      <c r="S1065" s="1349"/>
      <c r="T1065" s="1349"/>
      <c r="U1065" s="1349"/>
      <c r="V1065" s="1349"/>
      <c r="W1065" s="1349"/>
      <c r="X1065" s="1349"/>
      <c r="Y1065" s="1349"/>
      <c r="Z1065" s="1349"/>
    </row>
    <row r="1066" spans="1:26" ht="12.75" customHeight="1">
      <c r="A1066" s="1413"/>
      <c r="B1066" s="1349"/>
      <c r="C1066" s="1349"/>
      <c r="D1066" s="1349"/>
      <c r="E1066" s="1349"/>
      <c r="F1066" s="1349"/>
      <c r="G1066" s="1349"/>
      <c r="H1066" s="1349"/>
      <c r="I1066" s="1349"/>
      <c r="J1066" s="1349"/>
      <c r="K1066" s="1349"/>
      <c r="L1066" s="1349"/>
      <c r="M1066" s="1349"/>
      <c r="N1066" s="1349"/>
      <c r="O1066" s="1349"/>
      <c r="P1066" s="1349"/>
      <c r="Q1066" s="1349"/>
      <c r="R1066" s="1349"/>
      <c r="S1066" s="1349"/>
      <c r="T1066" s="1349"/>
      <c r="U1066" s="1349"/>
      <c r="V1066" s="1349"/>
      <c r="W1066" s="1349"/>
      <c r="X1066" s="1349"/>
      <c r="Y1066" s="1349"/>
      <c r="Z1066" s="1349"/>
    </row>
    <row r="1067" spans="1:26" ht="12.75" customHeight="1">
      <c r="A1067" s="1413"/>
      <c r="B1067" s="1349"/>
      <c r="C1067" s="1349"/>
      <c r="D1067" s="1349"/>
      <c r="E1067" s="1349"/>
      <c r="F1067" s="1349"/>
      <c r="G1067" s="1349"/>
      <c r="H1067" s="1349"/>
      <c r="I1067" s="1349"/>
      <c r="J1067" s="1349"/>
      <c r="K1067" s="1349"/>
      <c r="L1067" s="1349"/>
      <c r="M1067" s="1349"/>
      <c r="N1067" s="1349"/>
      <c r="O1067" s="1349"/>
      <c r="P1067" s="1349"/>
      <c r="Q1067" s="1349"/>
      <c r="R1067" s="1349"/>
      <c r="S1067" s="1349"/>
      <c r="T1067" s="1349"/>
      <c r="U1067" s="1349"/>
      <c r="V1067" s="1349"/>
      <c r="W1067" s="1349"/>
      <c r="X1067" s="1349"/>
      <c r="Y1067" s="1349"/>
      <c r="Z1067" s="1349"/>
    </row>
    <row r="1068" spans="1:26" ht="12.75" customHeight="1">
      <c r="A1068" s="1413"/>
      <c r="B1068" s="1349"/>
      <c r="C1068" s="1349"/>
      <c r="D1068" s="1349"/>
      <c r="E1068" s="1349"/>
      <c r="F1068" s="1349"/>
      <c r="G1068" s="1349"/>
      <c r="H1068" s="1349"/>
      <c r="I1068" s="1349"/>
      <c r="J1068" s="1349"/>
      <c r="K1068" s="1349"/>
      <c r="L1068" s="1349"/>
      <c r="M1068" s="1349"/>
      <c r="N1068" s="1349"/>
      <c r="O1068" s="1349"/>
      <c r="P1068" s="1349"/>
      <c r="Q1068" s="1349"/>
      <c r="R1068" s="1349"/>
      <c r="S1068" s="1349"/>
      <c r="T1068" s="1349"/>
      <c r="U1068" s="1349"/>
      <c r="V1068" s="1349"/>
      <c r="W1068" s="1349"/>
      <c r="X1068" s="1349"/>
      <c r="Y1068" s="1349"/>
      <c r="Z1068" s="1349"/>
    </row>
    <row r="1069" spans="1:26" ht="12.75" customHeight="1">
      <c r="A1069" s="1413"/>
      <c r="B1069" s="1349"/>
      <c r="C1069" s="1349"/>
      <c r="D1069" s="1349"/>
      <c r="E1069" s="1349"/>
      <c r="F1069" s="1349"/>
      <c r="G1069" s="1349"/>
      <c r="H1069" s="1349"/>
      <c r="I1069" s="1349"/>
      <c r="J1069" s="1349"/>
      <c r="K1069" s="1349"/>
      <c r="L1069" s="1349"/>
      <c r="M1069" s="1349"/>
      <c r="N1069" s="1349"/>
      <c r="O1069" s="1349"/>
      <c r="P1069" s="1349"/>
      <c r="Q1069" s="1349"/>
      <c r="R1069" s="1349"/>
      <c r="S1069" s="1349"/>
      <c r="T1069" s="1349"/>
      <c r="U1069" s="1349"/>
      <c r="V1069" s="1349"/>
      <c r="W1069" s="1349"/>
      <c r="X1069" s="1349"/>
      <c r="Y1069" s="1349"/>
      <c r="Z1069" s="1349"/>
    </row>
    <row r="1070" spans="1:26" ht="12.75" customHeight="1">
      <c r="A1070" s="1413"/>
      <c r="B1070" s="1349"/>
      <c r="C1070" s="1349"/>
      <c r="D1070" s="1349"/>
      <c r="E1070" s="1349"/>
      <c r="F1070" s="1349"/>
      <c r="G1070" s="1349"/>
      <c r="H1070" s="1349"/>
      <c r="I1070" s="1349"/>
      <c r="J1070" s="1349"/>
      <c r="K1070" s="1349"/>
      <c r="L1070" s="1349"/>
      <c r="M1070" s="1349"/>
      <c r="N1070" s="1349"/>
      <c r="O1070" s="1349"/>
      <c r="P1070" s="1349"/>
      <c r="Q1070" s="1349"/>
      <c r="R1070" s="1349"/>
      <c r="S1070" s="1349"/>
      <c r="T1070" s="1349"/>
      <c r="U1070" s="1349"/>
      <c r="V1070" s="1349"/>
      <c r="W1070" s="1349"/>
      <c r="X1070" s="1349"/>
      <c r="Y1070" s="1349"/>
      <c r="Z1070" s="1349"/>
    </row>
    <row r="1071" spans="1:26" ht="12.75" customHeight="1">
      <c r="A1071" s="1413"/>
      <c r="B1071" s="1349"/>
      <c r="C1071" s="1349"/>
      <c r="D1071" s="1349"/>
      <c r="E1071" s="1349"/>
      <c r="F1071" s="1349"/>
      <c r="G1071" s="1349"/>
      <c r="H1071" s="1349"/>
      <c r="I1071" s="1349"/>
      <c r="J1071" s="1349"/>
      <c r="K1071" s="1349"/>
      <c r="L1071" s="1349"/>
      <c r="M1071" s="1349"/>
      <c r="N1071" s="1349"/>
      <c r="O1071" s="1349"/>
      <c r="P1071" s="1349"/>
      <c r="Q1071" s="1349"/>
      <c r="R1071" s="1349"/>
      <c r="S1071" s="1349"/>
      <c r="T1071" s="1349"/>
      <c r="U1071" s="1349"/>
      <c r="V1071" s="1349"/>
      <c r="W1071" s="1349"/>
      <c r="X1071" s="1349"/>
      <c r="Y1071" s="1349"/>
      <c r="Z1071" s="1349"/>
    </row>
    <row r="1072" spans="1:26" ht="12.75" customHeight="1">
      <c r="A1072" s="1413"/>
      <c r="B1072" s="1349"/>
      <c r="C1072" s="1349"/>
      <c r="D1072" s="1349"/>
      <c r="E1072" s="1349"/>
      <c r="F1072" s="1349"/>
      <c r="G1072" s="1349"/>
      <c r="H1072" s="1349"/>
      <c r="I1072" s="1349"/>
      <c r="J1072" s="1349"/>
      <c r="K1072" s="1349"/>
      <c r="L1072" s="1349"/>
      <c r="M1072" s="1349"/>
      <c r="N1072" s="1349"/>
      <c r="O1072" s="1349"/>
      <c r="P1072" s="1349"/>
      <c r="Q1072" s="1349"/>
      <c r="R1072" s="1349"/>
      <c r="S1072" s="1349"/>
      <c r="T1072" s="1349"/>
      <c r="U1072" s="1349"/>
      <c r="V1072" s="1349"/>
      <c r="W1072" s="1349"/>
      <c r="X1072" s="1349"/>
      <c r="Y1072" s="1349"/>
      <c r="Z1072" s="1349"/>
    </row>
    <row r="1073" spans="1:26" ht="12.75" customHeight="1">
      <c r="A1073" s="1413"/>
      <c r="B1073" s="1349"/>
      <c r="C1073" s="1349"/>
      <c r="D1073" s="1349"/>
      <c r="E1073" s="1349"/>
      <c r="F1073" s="1349"/>
      <c r="G1073" s="1349"/>
      <c r="H1073" s="1349"/>
      <c r="I1073" s="1349"/>
      <c r="J1073" s="1349"/>
      <c r="K1073" s="1349"/>
      <c r="L1073" s="1349"/>
      <c r="M1073" s="1349"/>
      <c r="N1073" s="1349"/>
      <c r="O1073" s="1349"/>
      <c r="P1073" s="1349"/>
      <c r="Q1073" s="1349"/>
      <c r="R1073" s="1349"/>
      <c r="S1073" s="1349"/>
      <c r="T1073" s="1349"/>
      <c r="U1073" s="1349"/>
      <c r="V1073" s="1349"/>
      <c r="W1073" s="1349"/>
      <c r="X1073" s="1349"/>
      <c r="Y1073" s="1349"/>
      <c r="Z1073" s="1349"/>
    </row>
    <row r="1074" spans="1:26" ht="12.75" customHeight="1">
      <c r="A1074" s="1413"/>
      <c r="B1074" s="1349"/>
      <c r="C1074" s="1349"/>
      <c r="D1074" s="1349"/>
      <c r="E1074" s="1349"/>
      <c r="F1074" s="1349"/>
      <c r="G1074" s="1349"/>
      <c r="H1074" s="1349"/>
      <c r="I1074" s="1349"/>
      <c r="J1074" s="1349"/>
      <c r="K1074" s="1349"/>
      <c r="L1074" s="1349"/>
      <c r="M1074" s="1349"/>
      <c r="N1074" s="1349"/>
      <c r="O1074" s="1349"/>
      <c r="P1074" s="1349"/>
      <c r="Q1074" s="1349"/>
      <c r="R1074" s="1349"/>
      <c r="S1074" s="1349"/>
      <c r="T1074" s="1349"/>
      <c r="U1074" s="1349"/>
      <c r="V1074" s="1349"/>
      <c r="W1074" s="1349"/>
      <c r="X1074" s="1349"/>
      <c r="Y1074" s="1349"/>
      <c r="Z1074" s="1349"/>
    </row>
    <row r="1075" spans="1:26" ht="12.75" customHeight="1">
      <c r="A1075" s="1413"/>
      <c r="B1075" s="1349"/>
      <c r="C1075" s="1349"/>
      <c r="D1075" s="1349"/>
      <c r="E1075" s="1349"/>
      <c r="F1075" s="1349"/>
      <c r="G1075" s="1349"/>
      <c r="H1075" s="1349"/>
      <c r="I1075" s="1349"/>
      <c r="J1075" s="1349"/>
      <c r="K1075" s="1349"/>
      <c r="L1075" s="1349"/>
      <c r="M1075" s="1349"/>
      <c r="N1075" s="1349"/>
      <c r="O1075" s="1349"/>
      <c r="P1075" s="1349"/>
      <c r="Q1075" s="1349"/>
      <c r="R1075" s="1349"/>
      <c r="S1075" s="1349"/>
      <c r="T1075" s="1349"/>
      <c r="U1075" s="1349"/>
      <c r="V1075" s="1349"/>
      <c r="W1075" s="1349"/>
      <c r="X1075" s="1349"/>
      <c r="Y1075" s="1349"/>
      <c r="Z1075" s="1349"/>
    </row>
    <row r="1076" spans="1:26" ht="12.75" customHeight="1">
      <c r="A1076" s="1414"/>
      <c r="B1076" s="1415"/>
      <c r="C1076" s="1415"/>
      <c r="D1076" s="1415"/>
      <c r="E1076" s="1415"/>
      <c r="F1076" s="1415"/>
      <c r="G1076" s="1415"/>
      <c r="H1076" s="1415"/>
      <c r="I1076" s="1415"/>
      <c r="J1076" s="1415"/>
      <c r="K1076" s="1415"/>
      <c r="L1076" s="1415"/>
      <c r="M1076" s="1415"/>
      <c r="N1076" s="1415"/>
      <c r="O1076" s="1415"/>
      <c r="P1076" s="1415"/>
      <c r="Q1076" s="1415"/>
      <c r="R1076" s="1415"/>
      <c r="S1076" s="1415"/>
      <c r="T1076" s="1415"/>
      <c r="U1076" s="1415"/>
      <c r="V1076" s="1415"/>
      <c r="W1076" s="1415"/>
      <c r="X1076" s="1415"/>
      <c r="Y1076" s="1415"/>
      <c r="Z1076" s="1415"/>
    </row>
    <row r="1077" spans="1:26">
      <c r="A1077" s="1416"/>
      <c r="B1077" s="1416"/>
      <c r="C1077" s="1416"/>
      <c r="D1077" s="1416"/>
      <c r="E1077" s="1416"/>
      <c r="F1077" s="1416"/>
      <c r="G1077" s="1416"/>
      <c r="H1077" s="1416"/>
      <c r="I1077" s="1416"/>
      <c r="J1077" s="1416"/>
      <c r="K1077" s="1416"/>
      <c r="L1077" s="1416"/>
      <c r="M1077" s="1416"/>
      <c r="N1077" s="1416"/>
      <c r="O1077" s="1416"/>
      <c r="P1077" s="1416"/>
      <c r="Q1077" s="1416"/>
      <c r="R1077" s="1416"/>
      <c r="S1077" s="1416"/>
      <c r="T1077" s="1416"/>
      <c r="U1077" s="1416"/>
      <c r="V1077" s="1416"/>
      <c r="W1077" s="1416"/>
      <c r="X1077" s="1416"/>
      <c r="Y1077" s="1416"/>
      <c r="Z1077" s="1417"/>
    </row>
    <row r="1078" spans="1:26">
      <c r="A1078" s="1320" t="s">
        <v>330</v>
      </c>
      <c r="B1078" s="1321"/>
      <c r="C1078" s="1321"/>
      <c r="D1078" s="1321"/>
      <c r="E1078" s="1321"/>
      <c r="F1078" s="1321"/>
      <c r="G1078" s="1321"/>
      <c r="H1078" s="1321"/>
      <c r="I1078" s="1321"/>
      <c r="J1078" s="1321"/>
      <c r="K1078" s="1321"/>
      <c r="L1078" s="1321"/>
      <c r="M1078" s="1321"/>
      <c r="N1078" s="1321"/>
      <c r="O1078" s="1321"/>
      <c r="P1078" s="1321"/>
      <c r="Q1078" s="1321"/>
      <c r="R1078" s="1321"/>
      <c r="S1078" s="1321"/>
      <c r="T1078" s="1321"/>
      <c r="U1078" s="1321"/>
      <c r="V1078" s="1321"/>
      <c r="W1078" s="1321"/>
      <c r="X1078" s="1321"/>
      <c r="Y1078" s="1321"/>
      <c r="Z1078" s="1321"/>
    </row>
    <row r="1079" spans="1:26">
      <c r="A1079" s="1418"/>
      <c r="B1079" s="1419"/>
      <c r="C1079" s="1419"/>
      <c r="D1079" s="1419"/>
      <c r="E1079" s="1419"/>
      <c r="F1079" s="1419"/>
      <c r="G1079" s="1419"/>
      <c r="H1079" s="1419"/>
      <c r="I1079" s="1419"/>
      <c r="J1079" s="1419"/>
      <c r="K1079" s="1419"/>
      <c r="L1079" s="1419"/>
      <c r="M1079" s="1419"/>
      <c r="N1079" s="1419"/>
      <c r="O1079" s="1419"/>
      <c r="P1079" s="1419"/>
      <c r="Q1079" s="1419"/>
      <c r="R1079" s="1419"/>
      <c r="S1079" s="1419"/>
      <c r="T1079" s="1419"/>
      <c r="U1079" s="1419"/>
      <c r="V1079" s="1419"/>
      <c r="W1079" s="1419"/>
      <c r="X1079" s="1419"/>
      <c r="Y1079" s="1419"/>
      <c r="Z1079" s="1419"/>
    </row>
    <row r="1080" spans="1:26">
      <c r="A1080" s="1420"/>
      <c r="B1080" s="1421"/>
      <c r="C1080" s="1421"/>
      <c r="D1080" s="1421"/>
      <c r="E1080" s="1421"/>
      <c r="F1080" s="1421"/>
      <c r="G1080" s="1421"/>
      <c r="H1080" s="1421"/>
      <c r="I1080" s="1421"/>
      <c r="J1080" s="1421"/>
      <c r="K1080" s="1421"/>
      <c r="L1080" s="1421"/>
      <c r="M1080" s="1421"/>
      <c r="N1080" s="1421"/>
      <c r="O1080" s="1421"/>
      <c r="P1080" s="1421"/>
      <c r="Q1080" s="1421"/>
      <c r="R1080" s="1421"/>
      <c r="S1080" s="1421"/>
      <c r="T1080" s="1421"/>
      <c r="U1080" s="1421"/>
      <c r="V1080" s="1421"/>
      <c r="W1080" s="1421"/>
      <c r="X1080" s="1421"/>
      <c r="Y1080" s="1421"/>
      <c r="Z1080" s="1421"/>
    </row>
    <row r="1081" spans="1:26">
      <c r="A1081" s="1422"/>
      <c r="B1081" s="1423"/>
      <c r="C1081" s="1423"/>
      <c r="D1081" s="1423"/>
      <c r="E1081" s="1423"/>
      <c r="F1081" s="1423"/>
      <c r="G1081" s="1423"/>
      <c r="H1081" s="1423"/>
      <c r="I1081" s="1423"/>
      <c r="J1081" s="1423"/>
      <c r="K1081" s="1423"/>
      <c r="L1081" s="1423"/>
      <c r="M1081" s="1423"/>
      <c r="N1081" s="1423"/>
      <c r="O1081" s="1423"/>
      <c r="P1081" s="1423"/>
      <c r="Q1081" s="1423"/>
      <c r="R1081" s="1423"/>
      <c r="S1081" s="1423"/>
      <c r="T1081" s="1423"/>
      <c r="U1081" s="1423"/>
      <c r="V1081" s="1423"/>
      <c r="W1081" s="1423"/>
      <c r="X1081" s="1423"/>
      <c r="Y1081" s="1423"/>
      <c r="Z1081" s="1423"/>
    </row>
    <row r="1082" spans="1:26">
      <c r="A1082" s="1424"/>
      <c r="B1082" s="1425"/>
      <c r="C1082" s="1425"/>
      <c r="D1082" s="1425"/>
      <c r="E1082" s="1425"/>
      <c r="F1082" s="1425"/>
      <c r="G1082" s="1425"/>
      <c r="H1082" s="1425"/>
      <c r="I1082" s="1425"/>
      <c r="J1082" s="1425"/>
      <c r="K1082" s="1425"/>
      <c r="L1082" s="1425"/>
      <c r="M1082" s="1425"/>
      <c r="N1082" s="1425"/>
      <c r="O1082" s="1425"/>
      <c r="P1082" s="1425"/>
      <c r="Q1082" s="1425"/>
      <c r="R1082" s="1425"/>
      <c r="S1082" s="1425"/>
      <c r="T1082" s="1425"/>
      <c r="U1082" s="1425"/>
      <c r="V1082" s="1425"/>
      <c r="W1082" s="1425"/>
      <c r="X1082" s="1425"/>
      <c r="Y1082" s="1425"/>
      <c r="Z1082" s="1426"/>
    </row>
    <row r="1083" spans="1:26">
      <c r="A1083" s="1427"/>
      <c r="B1083" s="1428" t="s">
        <v>331</v>
      </c>
      <c r="C1083" s="1428"/>
      <c r="D1083" s="1428"/>
      <c r="E1083" s="1428"/>
      <c r="F1083" s="1428"/>
      <c r="G1083" s="1428"/>
      <c r="H1083" s="1429"/>
      <c r="I1083" s="1429"/>
      <c r="J1083" s="1429"/>
      <c r="K1083" s="1428" t="s">
        <v>332</v>
      </c>
      <c r="L1083" s="1428"/>
      <c r="M1083" s="1428"/>
      <c r="N1083" s="1428"/>
      <c r="O1083" s="1428"/>
      <c r="P1083" s="1428"/>
      <c r="Q1083" s="1428"/>
      <c r="R1083" s="1429"/>
      <c r="S1083" s="1429"/>
      <c r="T1083" s="1428"/>
      <c r="U1083" s="1428"/>
      <c r="V1083" s="1428"/>
      <c r="W1083" s="1428"/>
      <c r="X1083" s="1428"/>
      <c r="Y1083" s="1428"/>
      <c r="Z1083" s="1428"/>
    </row>
    <row r="1084" spans="1:26">
      <c r="A1084" s="1427"/>
      <c r="B1084" s="1430"/>
      <c r="C1084" s="1429"/>
      <c r="D1084" s="1429"/>
      <c r="E1084" s="1429"/>
      <c r="F1084" s="1429"/>
      <c r="G1084" s="1429"/>
      <c r="H1084" s="1429"/>
      <c r="I1084" s="1429"/>
      <c r="J1084" s="1429"/>
      <c r="K1084" s="1430"/>
      <c r="L1084" s="1430"/>
      <c r="M1084" s="1429"/>
      <c r="N1084" s="1429"/>
      <c r="O1084" s="1429"/>
      <c r="P1084" s="1429"/>
      <c r="Q1084" s="1429"/>
      <c r="R1084" s="1429"/>
      <c r="S1084" s="1429"/>
      <c r="T1084" s="1430"/>
      <c r="U1084" s="1430"/>
      <c r="V1084" s="1430"/>
      <c r="W1084" s="1429"/>
      <c r="X1084" s="1429"/>
      <c r="Y1084" s="1429"/>
      <c r="Z1084" s="1429"/>
    </row>
    <row r="1085" spans="1:26">
      <c r="A1085" s="1427"/>
      <c r="B1085" s="1430"/>
      <c r="C1085" s="1429"/>
      <c r="D1085" s="1429"/>
      <c r="E1085" s="1429"/>
      <c r="F1085" s="1429"/>
      <c r="G1085" s="1429"/>
      <c r="H1085" s="1429"/>
      <c r="I1085" s="1429"/>
      <c r="J1085" s="1429"/>
      <c r="K1085" s="1430"/>
      <c r="L1085" s="1430"/>
      <c r="M1085" s="1429"/>
      <c r="N1085" s="1429"/>
      <c r="O1085" s="1429"/>
      <c r="P1085" s="1429"/>
      <c r="Q1085" s="1429"/>
      <c r="R1085" s="1429"/>
      <c r="S1085" s="1429"/>
      <c r="T1085" s="1430"/>
      <c r="U1085" s="1430"/>
      <c r="V1085" s="1430"/>
      <c r="W1085" s="1429"/>
      <c r="X1085" s="1429"/>
      <c r="Y1085" s="1429"/>
      <c r="Z1085" s="1429"/>
    </row>
    <row r="1086" spans="1:26">
      <c r="A1086" s="1427"/>
      <c r="B1086" s="1430"/>
      <c r="C1086" s="1429"/>
      <c r="D1086" s="1429"/>
      <c r="E1086" s="1429"/>
      <c r="F1086" s="1429"/>
      <c r="G1086" s="1429"/>
      <c r="H1086" s="1429"/>
      <c r="I1086" s="1429"/>
      <c r="J1086" s="1429"/>
      <c r="K1086" s="1430"/>
      <c r="L1086" s="1430"/>
      <c r="M1086" s="1429"/>
      <c r="N1086" s="1429"/>
      <c r="O1086" s="1429"/>
      <c r="P1086" s="1429"/>
      <c r="Q1086" s="1429"/>
      <c r="R1086" s="1429"/>
      <c r="S1086" s="1429"/>
      <c r="T1086" s="1430"/>
      <c r="U1086" s="1430"/>
      <c r="V1086" s="1430"/>
      <c r="W1086" s="1429"/>
      <c r="X1086" s="1429"/>
      <c r="Y1086" s="1429"/>
      <c r="Z1086" s="1429"/>
    </row>
    <row r="1087" spans="1:26">
      <c r="A1087" s="1431"/>
      <c r="B1087" s="1432" t="s">
        <v>333</v>
      </c>
      <c r="C1087" s="1433"/>
      <c r="D1087" s="1433"/>
      <c r="E1087" s="1433"/>
      <c r="F1087" s="1433"/>
      <c r="G1087" s="1433"/>
      <c r="H1087" s="1433"/>
      <c r="I1087" s="1434"/>
      <c r="J1087" s="1435"/>
      <c r="K1087" s="1432" t="s">
        <v>333</v>
      </c>
      <c r="L1087" s="1436"/>
      <c r="M1087" s="1433"/>
      <c r="N1087" s="1433"/>
      <c r="O1087" s="1433"/>
      <c r="P1087" s="1433"/>
      <c r="Q1087" s="1433"/>
      <c r="R1087" s="1433"/>
      <c r="S1087" s="1435"/>
      <c r="T1087" s="1437"/>
      <c r="U1087" s="1438"/>
      <c r="V1087" s="1438"/>
      <c r="W1087" s="1439"/>
      <c r="X1087" s="1439"/>
      <c r="Y1087" s="1439"/>
      <c r="Z1087" s="1439"/>
    </row>
    <row r="1088" spans="1:26">
      <c r="A1088" s="1431"/>
      <c r="B1088" s="1437" t="str">
        <f>CONCATENATE("Nombre: ",F1019)</f>
        <v xml:space="preserve">Nombre: </v>
      </c>
      <c r="C1088" s="1439"/>
      <c r="D1088" s="1439"/>
      <c r="E1088" s="1439"/>
      <c r="F1088" s="1439"/>
      <c r="G1088" s="1439"/>
      <c r="H1088" s="1439"/>
      <c r="I1088" s="1435"/>
      <c r="J1088" s="1435"/>
      <c r="K1088" s="1437" t="s">
        <v>334</v>
      </c>
      <c r="L1088" s="1438"/>
      <c r="M1088" s="1439"/>
      <c r="N1088" s="1439"/>
      <c r="O1088" s="1439"/>
      <c r="P1088" s="1439"/>
      <c r="Q1088" s="1439"/>
      <c r="R1088" s="1439"/>
      <c r="S1088" s="1435"/>
      <c r="T1088" s="1437"/>
      <c r="U1088" s="1438"/>
      <c r="V1088" s="1438"/>
      <c r="W1088" s="1439"/>
      <c r="X1088" s="1439"/>
      <c r="Y1088" s="1439"/>
      <c r="Z1088" s="1439"/>
    </row>
    <row r="1089" spans="1:26">
      <c r="A1089" s="1440"/>
      <c r="B1089" s="1432" t="str">
        <f>CONCATENATE("Rep. Legal: ",U1019)</f>
        <v xml:space="preserve">Rep. Legal: </v>
      </c>
      <c r="C1089" s="1432"/>
      <c r="D1089" s="1432"/>
      <c r="E1089" s="1432"/>
      <c r="F1089" s="1432"/>
      <c r="G1089" s="1432"/>
      <c r="H1089" s="1432"/>
      <c r="I1089" s="1441"/>
      <c r="J1089" s="1434"/>
      <c r="K1089" s="1432">
        <f>+U1020</f>
        <v>0</v>
      </c>
      <c r="L1089" s="1436"/>
      <c r="M1089" s="1436"/>
      <c r="N1089" s="1436"/>
      <c r="O1089" s="1436"/>
      <c r="P1089" s="1436"/>
      <c r="Q1089" s="1436"/>
      <c r="R1089" s="1436"/>
      <c r="S1089" s="1442"/>
      <c r="T1089" s="1432"/>
      <c r="U1089" s="1432"/>
      <c r="V1089" s="1432"/>
      <c r="W1089" s="1432"/>
      <c r="X1089" s="1432"/>
      <c r="Y1089" s="1432"/>
      <c r="Z1089" s="1432"/>
    </row>
    <row r="1090" spans="1:26">
      <c r="A1090" s="1295"/>
      <c r="B1090" s="1295"/>
      <c r="C1090" s="1295"/>
      <c r="D1090" s="1295"/>
      <c r="E1090" s="1295"/>
      <c r="F1090" s="1297" t="s">
        <v>336</v>
      </c>
      <c r="G1090" s="1297"/>
      <c r="H1090" s="1297"/>
      <c r="I1090" s="1297"/>
      <c r="J1090" s="1297"/>
      <c r="K1090" s="1297"/>
      <c r="L1090" s="1297"/>
      <c r="M1090" s="1297"/>
      <c r="N1090" s="1297"/>
      <c r="O1090" s="1297"/>
      <c r="P1090" s="1297"/>
      <c r="Q1090" s="1297"/>
      <c r="R1090" s="1297"/>
      <c r="S1090" s="1297"/>
      <c r="T1090" s="1297"/>
      <c r="U1090" s="1297"/>
      <c r="V1090" s="1297"/>
      <c r="W1090" s="1298"/>
      <c r="X1090" s="1299" t="s">
        <v>292</v>
      </c>
      <c r="Y1090" s="1299"/>
      <c r="Z1090" s="1299"/>
    </row>
    <row r="1091" spans="1:26">
      <c r="A1091" s="1295"/>
      <c r="B1091" s="1295"/>
      <c r="C1091" s="1295"/>
      <c r="D1091" s="1295"/>
      <c r="E1091" s="1295"/>
      <c r="F1091" s="1302"/>
      <c r="G1091" s="1302"/>
      <c r="H1091" s="1302"/>
      <c r="I1091" s="1302"/>
      <c r="J1091" s="1302"/>
      <c r="K1091" s="1302"/>
      <c r="L1091" s="1302"/>
      <c r="M1091" s="1302"/>
      <c r="N1091" s="1302"/>
      <c r="O1091" s="1302"/>
      <c r="P1091" s="1302"/>
      <c r="Q1091" s="1302"/>
      <c r="R1091" s="1302"/>
      <c r="S1091" s="1302"/>
      <c r="T1091" s="1302"/>
      <c r="U1091" s="1302"/>
      <c r="V1091" s="1302"/>
      <c r="W1091" s="1303"/>
      <c r="X1091" s="1299"/>
      <c r="Y1091" s="1299"/>
      <c r="Z1091" s="1299"/>
    </row>
    <row r="1092" spans="1:26">
      <c r="A1092" s="1295"/>
      <c r="B1092" s="1295"/>
      <c r="C1092" s="1295"/>
      <c r="D1092" s="1295"/>
      <c r="E1092" s="1295"/>
      <c r="F1092" s="1302"/>
      <c r="G1092" s="1302"/>
      <c r="H1092" s="1302"/>
      <c r="I1092" s="1302"/>
      <c r="J1092" s="1302"/>
      <c r="K1092" s="1302"/>
      <c r="L1092" s="1302"/>
      <c r="M1092" s="1302"/>
      <c r="N1092" s="1302"/>
      <c r="O1092" s="1302"/>
      <c r="P1092" s="1302"/>
      <c r="Q1092" s="1302"/>
      <c r="R1092" s="1302"/>
      <c r="S1092" s="1302"/>
      <c r="T1092" s="1302"/>
      <c r="U1092" s="1302"/>
      <c r="V1092" s="1302"/>
      <c r="W1092" s="1303"/>
      <c r="X1092" s="1299" t="s">
        <v>293</v>
      </c>
      <c r="Y1092" s="1299"/>
      <c r="Z1092" s="1299"/>
    </row>
    <row r="1093" spans="1:26">
      <c r="A1093" s="1295"/>
      <c r="B1093" s="1295"/>
      <c r="C1093" s="1295"/>
      <c r="D1093" s="1295"/>
      <c r="E1093" s="1295"/>
      <c r="F1093" s="1305"/>
      <c r="G1093" s="1305"/>
      <c r="H1093" s="1305"/>
      <c r="I1093" s="1305"/>
      <c r="J1093" s="1305"/>
      <c r="K1093" s="1305"/>
      <c r="L1093" s="1305"/>
      <c r="M1093" s="1305"/>
      <c r="N1093" s="1305"/>
      <c r="O1093" s="1305"/>
      <c r="P1093" s="1305"/>
      <c r="Q1093" s="1305"/>
      <c r="R1093" s="1305"/>
      <c r="S1093" s="1305"/>
      <c r="T1093" s="1305"/>
      <c r="U1093" s="1305"/>
      <c r="V1093" s="1305"/>
      <c r="W1093" s="1306"/>
      <c r="X1093" s="1299"/>
      <c r="Y1093" s="1299"/>
      <c r="Z1093" s="1299"/>
    </row>
    <row r="1094" spans="1:26">
      <c r="A1094" s="1295"/>
      <c r="B1094" s="1295"/>
      <c r="C1094" s="1295"/>
      <c r="D1094" s="1295"/>
      <c r="E1094" s="1295"/>
      <c r="F1094" s="1308"/>
      <c r="G1094" s="1308"/>
      <c r="H1094" s="1308"/>
      <c r="I1094" s="1308"/>
      <c r="J1094" s="1308"/>
      <c r="K1094" s="1308"/>
      <c r="L1094" s="1308"/>
      <c r="M1094" s="1308"/>
      <c r="N1094" s="1308"/>
      <c r="O1094" s="1308"/>
      <c r="P1094" s="1308"/>
      <c r="Q1094" s="1308"/>
      <c r="R1094" s="1308"/>
      <c r="S1094" s="1308"/>
      <c r="T1094" s="1308"/>
      <c r="U1094" s="1309"/>
      <c r="V1094" s="1309"/>
      <c r="W1094" s="1309"/>
      <c r="X1094" s="1309"/>
      <c r="Y1094" s="1308"/>
      <c r="Z1094" s="1308"/>
    </row>
    <row r="1095" spans="1:26" ht="15.6">
      <c r="A1095" s="1295"/>
      <c r="B1095" s="1295"/>
      <c r="C1095" s="1295"/>
      <c r="D1095" s="1295"/>
      <c r="E1095" s="1295"/>
      <c r="F1095" s="1571"/>
      <c r="G1095" s="1311"/>
      <c r="H1095" s="1311"/>
      <c r="I1095" s="1311"/>
      <c r="J1095" s="1311"/>
      <c r="K1095" s="1311"/>
      <c r="L1095" s="1311"/>
      <c r="M1095" s="1311"/>
      <c r="N1095" s="1311"/>
      <c r="O1095" s="1311"/>
      <c r="P1095" s="1311"/>
      <c r="Q1095" s="1311"/>
      <c r="R1095" s="1311"/>
      <c r="S1095" s="1312"/>
      <c r="T1095" s="1313" t="s">
        <v>294</v>
      </c>
      <c r="U1095" s="1313"/>
      <c r="V1095" s="1314"/>
      <c r="W1095" s="1315"/>
      <c r="X1095" s="1315"/>
      <c r="Y1095" s="1315"/>
      <c r="Z1095" s="1316"/>
    </row>
    <row r="1096" spans="1:26">
      <c r="A1096" s="1295"/>
      <c r="B1096" s="1295"/>
      <c r="C1096" s="1295"/>
      <c r="D1096" s="1295"/>
      <c r="E1096" s="1295"/>
      <c r="F1096" s="1308"/>
      <c r="G1096" s="1308"/>
      <c r="H1096" s="1308"/>
      <c r="I1096" s="1308"/>
      <c r="J1096" s="1308"/>
      <c r="K1096" s="1308"/>
      <c r="L1096" s="1308"/>
      <c r="M1096" s="1308"/>
      <c r="N1096" s="1308"/>
      <c r="O1096" s="1308"/>
      <c r="P1096" s="1308"/>
      <c r="Q1096" s="1308"/>
      <c r="R1096" s="1308"/>
      <c r="S1096" s="1308"/>
      <c r="T1096" s="1308"/>
      <c r="U1096" s="1309"/>
      <c r="V1096" s="1309"/>
      <c r="W1096" s="1309"/>
      <c r="X1096" s="1309"/>
      <c r="Y1096" s="1308"/>
      <c r="Z1096" s="1308"/>
    </row>
    <row r="1097" spans="1:26">
      <c r="A1097" s="1320" t="s">
        <v>295</v>
      </c>
      <c r="B1097" s="1321"/>
      <c r="C1097" s="1321"/>
      <c r="D1097" s="1321"/>
      <c r="E1097" s="1321"/>
      <c r="F1097" s="1321"/>
      <c r="G1097" s="1321"/>
      <c r="H1097" s="1321"/>
      <c r="I1097" s="1321"/>
      <c r="J1097" s="1321"/>
      <c r="K1097" s="1321"/>
      <c r="L1097" s="1321"/>
      <c r="M1097" s="1321"/>
      <c r="N1097" s="1321"/>
      <c r="O1097" s="1321"/>
      <c r="P1097" s="1321"/>
      <c r="Q1097" s="1321"/>
      <c r="R1097" s="1321"/>
      <c r="S1097" s="1321"/>
      <c r="T1097" s="1321"/>
      <c r="U1097" s="1321"/>
      <c r="V1097" s="1321"/>
      <c r="W1097" s="1321"/>
      <c r="X1097" s="1321"/>
      <c r="Y1097" s="1321"/>
      <c r="Z1097" s="1322"/>
    </row>
    <row r="1098" spans="1:26">
      <c r="A1098" s="1323" t="s">
        <v>296</v>
      </c>
      <c r="B1098" s="1323"/>
      <c r="C1098" s="1323"/>
      <c r="D1098" s="1323"/>
      <c r="E1098" s="1323"/>
      <c r="F1098" s="1324"/>
      <c r="G1098" s="1324"/>
      <c r="H1098" s="1324"/>
      <c r="I1098" s="1324"/>
      <c r="J1098" s="1324"/>
      <c r="K1098" s="1324"/>
      <c r="L1098" s="1325" t="s">
        <v>297</v>
      </c>
      <c r="M1098" s="1325"/>
      <c r="N1098" s="1325"/>
      <c r="O1098" s="1326"/>
      <c r="P1098" s="1327"/>
      <c r="Q1098" s="1327"/>
      <c r="R1098" s="1327"/>
      <c r="S1098" s="1327"/>
      <c r="T1098" s="1325" t="s">
        <v>298</v>
      </c>
      <c r="U1098" s="1325"/>
      <c r="V1098" s="1325"/>
      <c r="W1098" s="1325"/>
      <c r="X1098" s="1328"/>
      <c r="Y1098" s="1329"/>
      <c r="Z1098" s="1330"/>
    </row>
    <row r="1099" spans="1:26">
      <c r="A1099" s="1331" t="s">
        <v>299</v>
      </c>
      <c r="B1099" s="1332"/>
      <c r="C1099" s="1332"/>
      <c r="D1099" s="1332"/>
      <c r="E1099" s="1333"/>
      <c r="F1099" s="1334" t="s">
        <v>343</v>
      </c>
      <c r="G1099" s="1335"/>
      <c r="H1099" s="1335"/>
      <c r="I1099" s="1335"/>
      <c r="J1099" s="1335"/>
      <c r="K1099" s="1335"/>
      <c r="L1099" s="1335"/>
      <c r="M1099" s="1335"/>
      <c r="N1099" s="1335"/>
      <c r="O1099" s="1335"/>
      <c r="P1099" s="1335"/>
      <c r="Q1099" s="1335"/>
      <c r="R1099" s="1335"/>
      <c r="S1099" s="1335"/>
      <c r="T1099" s="1335"/>
      <c r="U1099" s="1335"/>
      <c r="V1099" s="1335"/>
      <c r="W1099" s="1335"/>
      <c r="X1099" s="1335"/>
      <c r="Y1099" s="1335"/>
      <c r="Z1099" s="1336"/>
    </row>
    <row r="1100" spans="1:26">
      <c r="A1100" s="1337"/>
      <c r="B1100" s="1338"/>
      <c r="C1100" s="1338"/>
      <c r="D1100" s="1338"/>
      <c r="E1100" s="1339"/>
      <c r="F1100" s="1340"/>
      <c r="G1100" s="1341"/>
      <c r="H1100" s="1341"/>
      <c r="I1100" s="1341"/>
      <c r="J1100" s="1341"/>
      <c r="K1100" s="1341"/>
      <c r="L1100" s="1341"/>
      <c r="M1100" s="1341"/>
      <c r="N1100" s="1341"/>
      <c r="O1100" s="1341"/>
      <c r="P1100" s="1341"/>
      <c r="Q1100" s="1341"/>
      <c r="R1100" s="1341"/>
      <c r="S1100" s="1341"/>
      <c r="T1100" s="1341"/>
      <c r="U1100" s="1341"/>
      <c r="V1100" s="1341"/>
      <c r="W1100" s="1341"/>
      <c r="X1100" s="1341"/>
      <c r="Y1100" s="1341"/>
      <c r="Z1100" s="1342"/>
    </row>
    <row r="1101" spans="1:26">
      <c r="A1101" s="1343" t="s">
        <v>301</v>
      </c>
      <c r="B1101" s="1343"/>
      <c r="C1101" s="1343"/>
      <c r="D1101" s="1343"/>
      <c r="E1101" s="1343"/>
      <c r="F1101" s="1324"/>
      <c r="G1101" s="1324"/>
      <c r="H1101" s="1324"/>
      <c r="I1101" s="1324"/>
      <c r="J1101" s="1324"/>
      <c r="K1101" s="1324"/>
      <c r="L1101" s="1324"/>
      <c r="M1101" s="1324"/>
      <c r="N1101" s="1324"/>
      <c r="O1101" s="1324"/>
      <c r="P1101" s="1324"/>
      <c r="Q1101" s="1324"/>
      <c r="R1101" s="1324"/>
      <c r="S1101" s="1344" t="s">
        <v>302</v>
      </c>
      <c r="T1101" s="1345"/>
      <c r="U1101" s="1346"/>
      <c r="V1101" s="1347"/>
      <c r="W1101" s="1347"/>
      <c r="X1101" s="1347"/>
      <c r="Y1101" s="1347"/>
      <c r="Z1101" s="1348"/>
    </row>
    <row r="1102" spans="1:26">
      <c r="A1102" s="1343" t="s">
        <v>303</v>
      </c>
      <c r="B1102" s="1343"/>
      <c r="C1102" s="1343"/>
      <c r="D1102" s="1343"/>
      <c r="E1102" s="1343"/>
      <c r="F1102" s="1324"/>
      <c r="G1102" s="1324"/>
      <c r="H1102" s="1324"/>
      <c r="I1102" s="1324"/>
      <c r="J1102" s="1324"/>
      <c r="K1102" s="1324"/>
      <c r="L1102" s="1324"/>
      <c r="M1102" s="1324"/>
      <c r="N1102" s="1324"/>
      <c r="O1102" s="1324"/>
      <c r="P1102" s="1324"/>
      <c r="Q1102" s="1324"/>
      <c r="R1102" s="1324"/>
      <c r="S1102" s="1344" t="s">
        <v>304</v>
      </c>
      <c r="T1102" s="1345"/>
      <c r="U1102" s="1346"/>
      <c r="V1102" s="1347"/>
      <c r="W1102" s="1347"/>
      <c r="X1102" s="1347"/>
      <c r="Y1102" s="1347"/>
      <c r="Z1102" s="1348"/>
    </row>
    <row r="1103" spans="1:26">
      <c r="A1103" s="1349"/>
      <c r="B1103" s="1349"/>
      <c r="C1103" s="1349"/>
      <c r="D1103" s="1349"/>
      <c r="E1103" s="1349"/>
      <c r="F1103" s="1350"/>
      <c r="G1103" s="1350"/>
      <c r="H1103" s="1350"/>
      <c r="I1103" s="1350"/>
      <c r="J1103" s="1350"/>
      <c r="K1103" s="1350"/>
      <c r="L1103" s="1350"/>
      <c r="M1103" s="1350"/>
      <c r="N1103" s="1350"/>
      <c r="O1103" s="1350"/>
      <c r="P1103" s="1350"/>
      <c r="Q1103" s="1350"/>
      <c r="R1103" s="1350"/>
      <c r="S1103" s="1350"/>
      <c r="T1103" s="1350"/>
      <c r="U1103" s="1350"/>
      <c r="V1103" s="1350"/>
      <c r="W1103" s="1350"/>
      <c r="X1103" s="1350"/>
      <c r="Y1103" s="1350"/>
      <c r="Z1103" s="1351"/>
    </row>
    <row r="1104" spans="1:26">
      <c r="A1104" s="1320" t="s">
        <v>305</v>
      </c>
      <c r="B1104" s="1321"/>
      <c r="C1104" s="1321"/>
      <c r="D1104" s="1321"/>
      <c r="E1104" s="1321"/>
      <c r="F1104" s="1321"/>
      <c r="G1104" s="1321"/>
      <c r="H1104" s="1321"/>
      <c r="I1104" s="1321"/>
      <c r="J1104" s="1321"/>
      <c r="K1104" s="1321"/>
      <c r="L1104" s="1321"/>
      <c r="M1104" s="1321"/>
      <c r="N1104" s="1321"/>
      <c r="O1104" s="1321"/>
      <c r="P1104" s="1321"/>
      <c r="Q1104" s="1321"/>
      <c r="R1104" s="1321"/>
      <c r="S1104" s="1321"/>
      <c r="T1104" s="1321"/>
      <c r="U1104" s="1321"/>
      <c r="V1104" s="1321"/>
      <c r="W1104" s="1321"/>
      <c r="X1104" s="1321"/>
      <c r="Y1104" s="1321"/>
      <c r="Z1104" s="1322"/>
    </row>
    <row r="1105" spans="1:26">
      <c r="A1105" s="1352" t="s">
        <v>306</v>
      </c>
      <c r="B1105" s="1353"/>
      <c r="C1105" s="1354"/>
      <c r="D1105" s="1355" t="s">
        <v>69</v>
      </c>
      <c r="E1105" s="1356"/>
      <c r="F1105" s="1356"/>
      <c r="G1105" s="1356"/>
      <c r="H1105" s="1356"/>
      <c r="I1105" s="1356"/>
      <c r="J1105" s="1356"/>
      <c r="K1105" s="1356"/>
      <c r="L1105" s="1356"/>
      <c r="M1105" s="1356"/>
      <c r="N1105" s="1356"/>
      <c r="O1105" s="1356"/>
      <c r="P1105" s="1356"/>
      <c r="Q1105" s="1356"/>
      <c r="R1105" s="1356"/>
      <c r="S1105" s="1356"/>
      <c r="T1105" s="1356"/>
      <c r="U1105" s="1356"/>
      <c r="V1105" s="1356"/>
      <c r="W1105" s="1356"/>
      <c r="X1105" s="1356"/>
      <c r="Y1105" s="1353"/>
      <c r="Z1105" s="1357" t="s">
        <v>105</v>
      </c>
    </row>
    <row r="1106" spans="1:26">
      <c r="A1106" s="1358" t="s">
        <v>362</v>
      </c>
      <c r="B1106" s="1359"/>
      <c r="C1106" s="1360"/>
      <c r="D1106" s="1361" t="s">
        <v>396</v>
      </c>
      <c r="E1106" s="1359"/>
      <c r="F1106" s="1359"/>
      <c r="G1106" s="1359"/>
      <c r="H1106" s="1359"/>
      <c r="I1106" s="1359"/>
      <c r="J1106" s="1359"/>
      <c r="K1106" s="1359"/>
      <c r="L1106" s="1359"/>
      <c r="M1106" s="1359"/>
      <c r="N1106" s="1359"/>
      <c r="O1106" s="1359"/>
      <c r="P1106" s="1359"/>
      <c r="Q1106" s="1359"/>
      <c r="R1106" s="1359"/>
      <c r="S1106" s="1359"/>
      <c r="T1106" s="1359"/>
      <c r="U1106" s="1359"/>
      <c r="V1106" s="1359"/>
      <c r="W1106" s="1359"/>
      <c r="X1106" s="1359"/>
      <c r="Y1106" s="1360"/>
      <c r="Z1106" s="1361" t="s">
        <v>117</v>
      </c>
    </row>
    <row r="1107" spans="1:26">
      <c r="A1107" s="1363"/>
      <c r="B1107" s="1364"/>
      <c r="C1107" s="1365"/>
      <c r="D1107" s="1366"/>
      <c r="E1107" s="1364"/>
      <c r="F1107" s="1364"/>
      <c r="G1107" s="1364"/>
      <c r="H1107" s="1364"/>
      <c r="I1107" s="1364"/>
      <c r="J1107" s="1364"/>
      <c r="K1107" s="1364"/>
      <c r="L1107" s="1364"/>
      <c r="M1107" s="1364"/>
      <c r="N1107" s="1364"/>
      <c r="O1107" s="1364"/>
      <c r="P1107" s="1364"/>
      <c r="Q1107" s="1364"/>
      <c r="R1107" s="1364"/>
      <c r="S1107" s="1364"/>
      <c r="T1107" s="1364"/>
      <c r="U1107" s="1364"/>
      <c r="V1107" s="1364"/>
      <c r="W1107" s="1364"/>
      <c r="X1107" s="1364"/>
      <c r="Y1107" s="1365"/>
      <c r="Z1107" s="1366"/>
    </row>
    <row r="1108" spans="1:26">
      <c r="A1108" s="1350"/>
      <c r="B1108" s="1350"/>
      <c r="C1108" s="1350"/>
      <c r="D1108" s="1350"/>
      <c r="E1108" s="1350"/>
      <c r="F1108" s="1350"/>
      <c r="G1108" s="1350"/>
      <c r="H1108" s="1350"/>
      <c r="I1108" s="1350"/>
      <c r="J1108" s="1350"/>
      <c r="K1108" s="1350"/>
      <c r="L1108" s="1350"/>
      <c r="M1108" s="1350"/>
      <c r="N1108" s="1350"/>
      <c r="O1108" s="1350"/>
      <c r="P1108" s="1350"/>
      <c r="Q1108" s="1350"/>
      <c r="R1108" s="1350"/>
      <c r="S1108" s="1350"/>
      <c r="T1108" s="1350"/>
      <c r="U1108" s="1350"/>
      <c r="V1108" s="1350"/>
      <c r="W1108" s="1350"/>
      <c r="X1108" s="1350"/>
      <c r="Y1108" s="1350"/>
      <c r="Z1108" s="1350"/>
    </row>
    <row r="1109" spans="1:26">
      <c r="A1109" s="1368" t="s">
        <v>309</v>
      </c>
      <c r="B1109" s="1369"/>
      <c r="C1109" s="1369"/>
      <c r="D1109" s="1369"/>
      <c r="E1109" s="1369"/>
      <c r="F1109" s="1369"/>
      <c r="G1109" s="1369"/>
      <c r="H1109" s="1369"/>
      <c r="I1109" s="1369"/>
      <c r="J1109" s="1369"/>
      <c r="K1109" s="1369"/>
      <c r="L1109" s="1369"/>
      <c r="M1109" s="1369"/>
      <c r="N1109" s="1369"/>
      <c r="O1109" s="1369"/>
      <c r="P1109" s="1369"/>
      <c r="Q1109" s="1369"/>
      <c r="R1109" s="1369"/>
      <c r="S1109" s="1369"/>
      <c r="T1109" s="1369"/>
      <c r="U1109" s="1369"/>
      <c r="V1109" s="1369"/>
      <c r="W1109" s="1369"/>
      <c r="X1109" s="1369"/>
      <c r="Y1109" s="1369"/>
      <c r="Z1109" s="1369"/>
    </row>
    <row r="1110" spans="1:26">
      <c r="A1110" s="1370" t="s">
        <v>310</v>
      </c>
      <c r="B1110" s="1371" t="s">
        <v>311</v>
      </c>
      <c r="C1110" s="1372"/>
      <c r="D1110" s="1372"/>
      <c r="E1110" s="1372"/>
      <c r="F1110" s="1372"/>
      <c r="G1110" s="1372"/>
      <c r="H1110" s="1372"/>
      <c r="I1110" s="1372"/>
      <c r="J1110" s="1373"/>
      <c r="K1110" s="1374" t="s">
        <v>312</v>
      </c>
      <c r="L1110" s="1374"/>
      <c r="M1110" s="1374"/>
      <c r="N1110" s="1374"/>
      <c r="O1110" s="1374"/>
      <c r="P1110" s="1374"/>
      <c r="Q1110" s="1374"/>
      <c r="R1110" s="1374"/>
      <c r="S1110" s="1374"/>
      <c r="T1110" s="1374"/>
      <c r="U1110" s="1374"/>
      <c r="V1110" s="1374"/>
      <c r="W1110" s="1371" t="s">
        <v>313</v>
      </c>
      <c r="X1110" s="1372"/>
      <c r="Y1110" s="1373"/>
      <c r="Z1110" s="1371" t="s">
        <v>314</v>
      </c>
    </row>
    <row r="1111" spans="1:26">
      <c r="A1111" s="1375"/>
      <c r="B1111" s="1376"/>
      <c r="C1111" s="1377"/>
      <c r="D1111" s="1377"/>
      <c r="E1111" s="1377"/>
      <c r="F1111" s="1377"/>
      <c r="G1111" s="1377"/>
      <c r="H1111" s="1377"/>
      <c r="I1111" s="1377"/>
      <c r="J1111" s="1378"/>
      <c r="K1111" s="1379" t="s">
        <v>315</v>
      </c>
      <c r="L1111" s="1379"/>
      <c r="M1111" s="1379" t="s">
        <v>316</v>
      </c>
      <c r="N1111" s="1379"/>
      <c r="O1111" s="1379" t="s">
        <v>317</v>
      </c>
      <c r="P1111" s="1379"/>
      <c r="Q1111" s="1380" t="s">
        <v>318</v>
      </c>
      <c r="R1111" s="1381"/>
      <c r="S1111" s="1380" t="s">
        <v>319</v>
      </c>
      <c r="T1111" s="1381"/>
      <c r="U1111" s="1380" t="s">
        <v>320</v>
      </c>
      <c r="V1111" s="1381"/>
      <c r="W1111" s="1376"/>
      <c r="X1111" s="1377"/>
      <c r="Y1111" s="1378"/>
      <c r="Z1111" s="1376"/>
    </row>
    <row r="1112" spans="1:26">
      <c r="A1112" s="1382"/>
      <c r="B1112" s="1383"/>
      <c r="C1112" s="1384"/>
      <c r="D1112" s="1384"/>
      <c r="E1112" s="1384"/>
      <c r="F1112" s="1384"/>
      <c r="G1112" s="1384"/>
      <c r="H1112" s="1384"/>
      <c r="I1112" s="1384"/>
      <c r="J1112" s="1385"/>
      <c r="K1112" s="1379" t="s">
        <v>321</v>
      </c>
      <c r="L1112" s="1379"/>
      <c r="M1112" s="1379" t="s">
        <v>321</v>
      </c>
      <c r="N1112" s="1379"/>
      <c r="O1112" s="1379" t="s">
        <v>321</v>
      </c>
      <c r="P1112" s="1379"/>
      <c r="Q1112" s="1380" t="s">
        <v>322</v>
      </c>
      <c r="R1112" s="1381"/>
      <c r="S1112" s="1380" t="s">
        <v>323</v>
      </c>
      <c r="T1112" s="1381"/>
      <c r="U1112" s="1380" t="s">
        <v>324</v>
      </c>
      <c r="V1112" s="1381"/>
      <c r="W1112" s="1383"/>
      <c r="X1112" s="1384"/>
      <c r="Y1112" s="1385"/>
      <c r="Z1112" s="1383"/>
    </row>
    <row r="1113" spans="1:26">
      <c r="A1113" s="1386"/>
      <c r="B1113" s="1387" t="s">
        <v>329</v>
      </c>
      <c r="C1113" s="1388"/>
      <c r="D1113" s="1388"/>
      <c r="E1113" s="1388"/>
      <c r="F1113" s="1388"/>
      <c r="G1113" s="1388"/>
      <c r="H1113" s="1388"/>
      <c r="I1113" s="1388"/>
      <c r="J1113" s="1389"/>
      <c r="K1113" s="1390">
        <v>0.4</v>
      </c>
      <c r="L1113" s="1391"/>
      <c r="M1113" s="1390">
        <v>0.4</v>
      </c>
      <c r="N1113" s="1391"/>
      <c r="O1113" s="1390"/>
      <c r="P1113" s="1391"/>
      <c r="S1113" s="1390"/>
      <c r="T1113" s="1391"/>
      <c r="U1113" s="1390"/>
      <c r="V1113" s="1391"/>
      <c r="W1113" s="1390">
        <v>28</v>
      </c>
      <c r="X1113" s="1392"/>
      <c r="Y1113" s="1391"/>
      <c r="Z1113" s="1393">
        <f>SUM(M1113*K1113)*W1113</f>
        <v>4.4800000000000004</v>
      </c>
    </row>
    <row r="1114" spans="1:26">
      <c r="A1114" s="1386"/>
      <c r="B1114" s="1387"/>
      <c r="C1114" s="1388"/>
      <c r="D1114" s="1388"/>
      <c r="E1114" s="1388"/>
      <c r="F1114" s="1388"/>
      <c r="G1114" s="1388"/>
      <c r="H1114" s="1388"/>
      <c r="I1114" s="1388"/>
      <c r="J1114" s="1389"/>
      <c r="K1114" s="1390"/>
      <c r="L1114" s="1391"/>
      <c r="M1114" s="1390"/>
      <c r="N1114" s="1391"/>
      <c r="O1114" s="1390"/>
      <c r="P1114" s="1391"/>
      <c r="Q1114" s="1390"/>
      <c r="R1114" s="1391"/>
      <c r="S1114" s="1390"/>
      <c r="T1114" s="1391"/>
      <c r="U1114" s="1390"/>
      <c r="V1114" s="1391"/>
      <c r="W1114" s="1390"/>
      <c r="X1114" s="1392"/>
      <c r="Y1114" s="1391"/>
      <c r="Z1114" s="1393">
        <f>SUM(M1114*K1114)*W1114</f>
        <v>0</v>
      </c>
    </row>
    <row r="1115" spans="1:26">
      <c r="A1115" s="1386"/>
      <c r="B1115" s="1387" t="s">
        <v>352</v>
      </c>
      <c r="C1115" s="1388"/>
      <c r="D1115" s="1388"/>
      <c r="E1115" s="1388"/>
      <c r="F1115" s="1388"/>
      <c r="G1115" s="1388"/>
      <c r="H1115" s="1388"/>
      <c r="I1115" s="1388"/>
      <c r="J1115" s="1389"/>
      <c r="K1115" s="1390">
        <v>0.4</v>
      </c>
      <c r="L1115" s="1391"/>
      <c r="M1115" s="1390">
        <v>0.4</v>
      </c>
      <c r="N1115" s="1391"/>
      <c r="O1115" s="1390"/>
      <c r="P1115" s="1391"/>
      <c r="Q1115" s="1390"/>
      <c r="R1115" s="1391"/>
      <c r="S1115" s="1390"/>
      <c r="T1115" s="1391"/>
      <c r="U1115" s="1390"/>
      <c r="V1115" s="1391"/>
      <c r="W1115" s="1390">
        <v>110</v>
      </c>
      <c r="X1115" s="1392"/>
      <c r="Y1115" s="1391"/>
      <c r="Z1115" s="1393">
        <f>SUM(M1115*K1115)*W1115</f>
        <v>17.600000000000005</v>
      </c>
    </row>
    <row r="1116" spans="1:26">
      <c r="A1116" s="1386"/>
      <c r="B1116" s="1387"/>
      <c r="C1116" s="1388"/>
      <c r="D1116" s="1388"/>
      <c r="E1116" s="1388"/>
      <c r="F1116" s="1388"/>
      <c r="G1116" s="1388"/>
      <c r="H1116" s="1388"/>
      <c r="I1116" s="1388"/>
      <c r="J1116" s="1389"/>
      <c r="K1116" s="1390"/>
      <c r="L1116" s="1391"/>
      <c r="M1116" s="1390"/>
      <c r="N1116" s="1391"/>
      <c r="O1116" s="1390"/>
      <c r="P1116" s="1391"/>
      <c r="Q1116" s="1390"/>
      <c r="R1116" s="1391"/>
      <c r="S1116" s="1390"/>
      <c r="T1116" s="1391"/>
      <c r="U1116" s="1390"/>
      <c r="V1116" s="1391"/>
      <c r="W1116" s="1390"/>
      <c r="X1116" s="1392"/>
      <c r="Y1116" s="1391"/>
      <c r="Z1116" s="1393">
        <f>SUM(M1116*K1116)</f>
        <v>0</v>
      </c>
    </row>
    <row r="1117" spans="1:26">
      <c r="A1117" s="1386"/>
      <c r="B1117" s="1387"/>
      <c r="C1117" s="1388"/>
      <c r="D1117" s="1388"/>
      <c r="E1117" s="1388"/>
      <c r="F1117" s="1388"/>
      <c r="G1117" s="1388"/>
      <c r="H1117" s="1388"/>
      <c r="I1117" s="1388"/>
      <c r="J1117" s="1389"/>
      <c r="K1117" s="1390"/>
      <c r="L1117" s="1391"/>
      <c r="M1117" s="1390"/>
      <c r="N1117" s="1391"/>
      <c r="O1117" s="1390"/>
      <c r="P1117" s="1391"/>
      <c r="Q1117" s="1390"/>
      <c r="R1117" s="1391"/>
      <c r="S1117" s="1390"/>
      <c r="T1117" s="1391"/>
      <c r="U1117" s="1390"/>
      <c r="V1117" s="1391"/>
      <c r="W1117" s="1390"/>
      <c r="X1117" s="1392"/>
      <c r="Y1117" s="1391"/>
      <c r="Z1117" s="1393">
        <f>SUM(M1117*K1117)</f>
        <v>0</v>
      </c>
    </row>
    <row r="1118" spans="1:26">
      <c r="A1118" s="1386"/>
      <c r="B1118" s="1387"/>
      <c r="C1118" s="1388"/>
      <c r="D1118" s="1388"/>
      <c r="E1118" s="1388"/>
      <c r="F1118" s="1388"/>
      <c r="G1118" s="1388"/>
      <c r="H1118" s="1388"/>
      <c r="I1118" s="1388"/>
      <c r="J1118" s="1389"/>
      <c r="K1118" s="1390"/>
      <c r="L1118" s="1391"/>
      <c r="M1118" s="1390"/>
      <c r="N1118" s="1391"/>
      <c r="O1118" s="1390"/>
      <c r="P1118" s="1391"/>
      <c r="Q1118" s="1390"/>
      <c r="R1118" s="1391"/>
      <c r="S1118" s="1390"/>
      <c r="T1118" s="1391"/>
      <c r="U1118" s="1390"/>
      <c r="V1118" s="1391"/>
      <c r="W1118" s="1390"/>
      <c r="X1118" s="1392"/>
      <c r="Y1118" s="1391"/>
      <c r="Z1118" s="1393">
        <f>SUM(M1118*K1118)</f>
        <v>0</v>
      </c>
    </row>
    <row r="1119" spans="1:26">
      <c r="A1119" s="1386"/>
      <c r="B1119" s="1387"/>
      <c r="C1119" s="1388"/>
      <c r="D1119" s="1388"/>
      <c r="E1119" s="1388"/>
      <c r="F1119" s="1388"/>
      <c r="G1119" s="1388"/>
      <c r="H1119" s="1388"/>
      <c r="I1119" s="1388"/>
      <c r="J1119" s="1389"/>
      <c r="K1119" s="1390"/>
      <c r="L1119" s="1391"/>
      <c r="M1119" s="1390"/>
      <c r="N1119" s="1391"/>
      <c r="O1119" s="1390"/>
      <c r="P1119" s="1391"/>
      <c r="Q1119" s="1390"/>
      <c r="R1119" s="1391"/>
      <c r="S1119" s="1390"/>
      <c r="T1119" s="1391"/>
      <c r="U1119" s="1390"/>
      <c r="V1119" s="1391"/>
      <c r="W1119" s="1390"/>
      <c r="X1119" s="1392"/>
      <c r="Y1119" s="1391"/>
      <c r="Z1119" s="1393">
        <f>ROUND(V1119*R1119,2)</f>
        <v>0</v>
      </c>
    </row>
    <row r="1120" spans="1:26">
      <c r="A1120" s="1386"/>
      <c r="B1120" s="1387"/>
      <c r="C1120" s="1388"/>
      <c r="D1120" s="1388"/>
      <c r="E1120" s="1388"/>
      <c r="F1120" s="1388"/>
      <c r="G1120" s="1388"/>
      <c r="H1120" s="1388"/>
      <c r="I1120" s="1388"/>
      <c r="J1120" s="1389"/>
      <c r="K1120" s="1390"/>
      <c r="L1120" s="1391"/>
      <c r="M1120" s="1390"/>
      <c r="N1120" s="1391"/>
      <c r="O1120" s="1390"/>
      <c r="P1120" s="1391"/>
      <c r="Q1120" s="1390"/>
      <c r="R1120" s="1391"/>
      <c r="S1120" s="1390"/>
      <c r="T1120" s="1391"/>
      <c r="U1120" s="1390"/>
      <c r="V1120" s="1391"/>
      <c r="W1120" s="1390"/>
      <c r="X1120" s="1392"/>
      <c r="Y1120" s="1391"/>
      <c r="Z1120" s="1393">
        <f>ROUND(V1120*R1120,2)</f>
        <v>0</v>
      </c>
    </row>
    <row r="1121" spans="1:26">
      <c r="A1121" s="1386"/>
      <c r="B1121" s="1387"/>
      <c r="C1121" s="1388"/>
      <c r="D1121" s="1388"/>
      <c r="E1121" s="1388"/>
      <c r="F1121" s="1388"/>
      <c r="G1121" s="1388"/>
      <c r="H1121" s="1388"/>
      <c r="I1121" s="1388"/>
      <c r="J1121" s="1389"/>
      <c r="K1121" s="1390"/>
      <c r="L1121" s="1391"/>
      <c r="M1121" s="1390"/>
      <c r="N1121" s="1391"/>
      <c r="O1121" s="1390"/>
      <c r="P1121" s="1391"/>
      <c r="Q1121" s="1390"/>
      <c r="R1121" s="1391"/>
      <c r="S1121" s="1390"/>
      <c r="T1121" s="1391"/>
      <c r="U1121" s="1390"/>
      <c r="V1121" s="1391"/>
      <c r="W1121" s="1390"/>
      <c r="X1121" s="1392"/>
      <c r="Y1121" s="1391"/>
      <c r="Z1121" s="1393">
        <f>ROUND(V1121*R1121,2)</f>
        <v>0</v>
      </c>
    </row>
    <row r="1122" spans="1:26">
      <c r="A1122" s="1394"/>
      <c r="B1122" s="1395"/>
      <c r="C1122" s="1396"/>
      <c r="D1122" s="1396"/>
      <c r="E1122" s="1396"/>
      <c r="F1122" s="1396"/>
      <c r="G1122" s="1396"/>
      <c r="H1122" s="1396"/>
      <c r="I1122" s="1396"/>
      <c r="J1122" s="1397"/>
      <c r="K1122" s="1398"/>
      <c r="L1122" s="1399"/>
      <c r="M1122" s="1398"/>
      <c r="N1122" s="1399"/>
      <c r="O1122" s="1398"/>
      <c r="P1122" s="1399"/>
      <c r="Q1122" s="1398"/>
      <c r="R1122" s="1399"/>
      <c r="S1122" s="1398"/>
      <c r="T1122" s="1399"/>
      <c r="U1122" s="1398"/>
      <c r="V1122" s="1399"/>
      <c r="W1122" s="1398"/>
      <c r="X1122" s="1400"/>
      <c r="Y1122" s="1399"/>
      <c r="Z1122" s="1401">
        <f>ROUND(V1122*R1122,2)</f>
        <v>0</v>
      </c>
    </row>
    <row r="1123" spans="1:26">
      <c r="A1123" s="1402" t="s">
        <v>326</v>
      </c>
      <c r="B1123" s="1403"/>
      <c r="C1123" s="1404"/>
      <c r="D1123" s="1404"/>
      <c r="E1123" s="1404"/>
      <c r="F1123" s="1404"/>
      <c r="G1123" s="1404"/>
      <c r="H1123" s="1404"/>
      <c r="I1123" s="1404"/>
      <c r="J1123" s="1404"/>
      <c r="K1123" s="1404"/>
      <c r="L1123" s="1404"/>
      <c r="M1123" s="1404"/>
      <c r="N1123" s="1404"/>
      <c r="O1123" s="1404"/>
      <c r="P1123" s="1404"/>
      <c r="Q1123" s="1404"/>
      <c r="R1123" s="1404"/>
      <c r="S1123" s="1404"/>
      <c r="T1123" s="1404"/>
      <c r="U1123" s="1404"/>
      <c r="V1123" s="1404"/>
      <c r="W1123" s="1404"/>
      <c r="X1123" s="1404"/>
      <c r="Y1123" s="1404"/>
      <c r="Z1123" s="1405">
        <f>ROUND(SUM(Z1113:Z1122),2)</f>
        <v>22.08</v>
      </c>
    </row>
    <row r="1124" spans="1:26">
      <c r="A1124" s="1406"/>
      <c r="B1124" s="1406"/>
      <c r="C1124" s="1406"/>
      <c r="D1124" s="1406"/>
      <c r="E1124" s="1406"/>
      <c r="F1124" s="1406"/>
      <c r="G1124" s="1406"/>
      <c r="H1124" s="1406"/>
      <c r="I1124" s="1406"/>
      <c r="J1124" s="1406"/>
      <c r="K1124" s="1406"/>
      <c r="L1124" s="1406"/>
      <c r="M1124" s="1406"/>
      <c r="N1124" s="1406"/>
      <c r="O1124" s="1406"/>
      <c r="P1124" s="1406"/>
      <c r="Q1124" s="1406"/>
      <c r="R1124" s="1406"/>
      <c r="S1124" s="1406"/>
      <c r="T1124" s="1406"/>
      <c r="U1124" s="1406"/>
      <c r="V1124" s="1406"/>
      <c r="W1124" s="1406"/>
      <c r="X1124" s="1406"/>
      <c r="Y1124" s="1407"/>
      <c r="Z1124" s="1407"/>
    </row>
    <row r="1125" spans="1:26">
      <c r="A1125" s="1368" t="s">
        <v>327</v>
      </c>
      <c r="B1125" s="1369"/>
      <c r="C1125" s="1369"/>
      <c r="D1125" s="1369"/>
      <c r="E1125" s="1369"/>
      <c r="F1125" s="1369"/>
      <c r="G1125" s="1369"/>
      <c r="H1125" s="1369"/>
      <c r="I1125" s="1369"/>
      <c r="J1125" s="1369"/>
      <c r="K1125" s="1369"/>
      <c r="L1125" s="1369"/>
      <c r="M1125" s="1369"/>
      <c r="N1125" s="1369"/>
      <c r="O1125" s="1369"/>
      <c r="P1125" s="1369"/>
      <c r="Q1125" s="1369"/>
      <c r="R1125" s="1369"/>
      <c r="S1125" s="1369"/>
      <c r="T1125" s="1369"/>
      <c r="U1125" s="1369"/>
      <c r="V1125" s="1369"/>
      <c r="W1125" s="1369"/>
      <c r="X1125" s="1369"/>
      <c r="Y1125" s="1369"/>
      <c r="Z1125" s="1369"/>
    </row>
    <row r="1126" spans="1:26">
      <c r="A1126" s="1408" t="s">
        <v>328</v>
      </c>
      <c r="B1126" s="1356"/>
      <c r="C1126" s="1356"/>
      <c r="D1126" s="1356"/>
      <c r="E1126" s="1356"/>
      <c r="F1126" s="1356"/>
      <c r="G1126" s="1356"/>
      <c r="H1126" s="1356"/>
      <c r="I1126" s="1356"/>
      <c r="J1126" s="1356"/>
      <c r="K1126" s="1356"/>
      <c r="L1126" s="1356"/>
      <c r="M1126" s="1356"/>
      <c r="N1126" s="1356"/>
      <c r="O1126" s="1356"/>
      <c r="P1126" s="1356"/>
      <c r="Q1126" s="1356"/>
      <c r="R1126" s="1356"/>
      <c r="S1126" s="1356"/>
      <c r="T1126" s="1356"/>
      <c r="U1126" s="1356"/>
      <c r="V1126" s="1356"/>
      <c r="W1126" s="1356"/>
      <c r="X1126" s="1356"/>
      <c r="Y1126" s="1356"/>
      <c r="Z1126" s="1356"/>
    </row>
    <row r="1127" spans="1:26" ht="12.75" customHeight="1">
      <c r="B1127" s="1409"/>
      <c r="C1127" s="1409"/>
      <c r="D1127" s="1409"/>
      <c r="E1127" s="1409"/>
      <c r="F1127" s="1409"/>
      <c r="G1127" s="1409"/>
      <c r="H1127" s="1409"/>
      <c r="I1127" s="1409"/>
      <c r="J1127" s="1409"/>
      <c r="K1127" s="1409"/>
      <c r="L1127" s="1409"/>
      <c r="M1127" s="1486" t="s">
        <v>343</v>
      </c>
      <c r="N1127" s="1486"/>
      <c r="O1127" s="1486"/>
      <c r="P1127" s="1486"/>
      <c r="Q1127" s="1409"/>
      <c r="R1127" s="1409"/>
      <c r="S1127" s="1409"/>
      <c r="T1127" s="1409"/>
      <c r="U1127" s="1409"/>
      <c r="V1127" s="1409"/>
      <c r="W1127" s="1409"/>
      <c r="X1127" s="1409"/>
      <c r="Y1127" s="1409"/>
      <c r="Z1127" s="1409"/>
    </row>
    <row r="1128" spans="1:26" ht="12.75" customHeight="1">
      <c r="A1128" s="1413"/>
      <c r="B1128" s="1349"/>
      <c r="C1128" s="1349"/>
      <c r="D1128" s="1349"/>
      <c r="E1128" s="1349"/>
      <c r="F1128" s="1349"/>
      <c r="G1128" s="1349"/>
      <c r="H1128" s="1349"/>
      <c r="I1128" s="1349"/>
      <c r="J1128" s="1349"/>
      <c r="K1128" s="1349"/>
      <c r="L1128" s="1349"/>
      <c r="M1128" s="1349"/>
      <c r="N1128" s="1349"/>
      <c r="O1128" s="1349"/>
      <c r="P1128" s="1349"/>
      <c r="Q1128" s="1349"/>
      <c r="R1128" s="1349"/>
      <c r="S1128" s="1349"/>
      <c r="T1128" s="1349"/>
      <c r="U1128" s="1349"/>
      <c r="V1128" s="1349"/>
      <c r="W1128" s="1349"/>
      <c r="X1128" s="1349"/>
      <c r="Y1128" s="1349"/>
      <c r="Z1128" s="1349"/>
    </row>
    <row r="1129" spans="1:26" ht="12.75" customHeight="1">
      <c r="A1129" s="1413"/>
      <c r="B1129" s="1411" t="s">
        <v>352</v>
      </c>
      <c r="C1129" s="1411"/>
      <c r="D1129" s="1411"/>
      <c r="E1129" s="1349"/>
      <c r="F1129" s="1349"/>
      <c r="G1129" s="1349"/>
      <c r="H1129" s="1349"/>
      <c r="I1129" s="1349"/>
      <c r="J1129" s="1349"/>
      <c r="K1129" s="1349"/>
      <c r="L1129" s="1349"/>
      <c r="M1129" s="1349"/>
      <c r="N1129" s="1349"/>
      <c r="O1129" s="1349"/>
      <c r="P1129" s="1349"/>
      <c r="Q1129" s="1349"/>
      <c r="R1129" s="1349"/>
      <c r="S1129" s="1349"/>
      <c r="T1129" s="1349"/>
      <c r="U1129" s="1349"/>
      <c r="V1129" s="1349"/>
      <c r="W1129" s="1349"/>
      <c r="X1129" s="1349"/>
      <c r="Y1129" s="1349"/>
      <c r="Z1129" s="1349"/>
    </row>
    <row r="1130" spans="1:26" ht="12.75" customHeight="1">
      <c r="A1130" s="1413"/>
      <c r="B1130" s="1349"/>
      <c r="C1130" s="1349"/>
      <c r="D1130" s="1349"/>
      <c r="E1130" s="1349"/>
      <c r="F1130" s="1349"/>
      <c r="G1130" s="1349"/>
      <c r="H1130" s="1349"/>
      <c r="I1130" s="1349"/>
      <c r="J1130" s="1349"/>
      <c r="K1130" s="1349"/>
      <c r="L1130" s="1349"/>
      <c r="M1130" s="1349"/>
      <c r="N1130" s="1349"/>
      <c r="O1130" s="1349"/>
      <c r="P1130" s="1349"/>
      <c r="Q1130" s="1349"/>
      <c r="R1130" s="1349"/>
      <c r="S1130" s="1349"/>
      <c r="T1130" s="1349"/>
      <c r="U1130" s="1349"/>
      <c r="V1130" s="1349"/>
      <c r="W1130" s="1349"/>
      <c r="X1130" s="1349"/>
      <c r="Y1130" s="1349"/>
      <c r="Z1130" s="1349"/>
    </row>
    <row r="1131" spans="1:26" ht="12.75" customHeight="1">
      <c r="A1131" s="1413"/>
      <c r="B1131" s="1349"/>
      <c r="C1131" s="1349"/>
      <c r="D1131" s="1349"/>
      <c r="E1131" s="1349"/>
      <c r="F1131" s="1349"/>
      <c r="G1131" s="1349"/>
      <c r="H1131" s="1349"/>
      <c r="I1131" s="1349"/>
      <c r="J1131" s="1349"/>
      <c r="K1131" s="1349"/>
      <c r="L1131" s="1349"/>
      <c r="M1131" s="1349"/>
      <c r="N1131" s="1349"/>
      <c r="O1131" s="1349"/>
      <c r="P1131" s="1349"/>
      <c r="Q1131" s="1349"/>
      <c r="R1131" s="1349"/>
      <c r="S1131" s="1349"/>
      <c r="T1131" s="1349"/>
      <c r="U1131" s="1349"/>
      <c r="V1131" s="1349"/>
      <c r="W1131" s="1349"/>
      <c r="X1131" s="1349"/>
      <c r="Y1131" s="1349"/>
      <c r="Z1131" s="1349"/>
    </row>
    <row r="1132" spans="1:26" ht="12.75" customHeight="1">
      <c r="A1132" s="1413"/>
      <c r="B1132" s="1349"/>
      <c r="C1132" s="1349"/>
      <c r="D1132" s="1349"/>
      <c r="E1132" s="1349"/>
      <c r="F1132" s="1349"/>
      <c r="G1132" s="1349"/>
      <c r="H1132" s="1349"/>
      <c r="I1132" s="1349"/>
      <c r="J1132" s="1349"/>
      <c r="K1132" s="1349"/>
      <c r="L1132" s="1349"/>
      <c r="M1132" s="1349"/>
      <c r="N1132" s="1349"/>
      <c r="O1132" s="1349"/>
      <c r="P1132" s="1349"/>
      <c r="Q1132" s="1349"/>
      <c r="R1132" s="1349"/>
      <c r="S1132" s="1349"/>
      <c r="T1132" s="1349"/>
      <c r="U1132" s="1349"/>
      <c r="V1132" s="1349"/>
      <c r="W1132" s="1349"/>
      <c r="X1132" s="1349"/>
      <c r="Y1132" s="1349"/>
      <c r="Z1132" s="1349"/>
    </row>
    <row r="1133" spans="1:26" ht="12.75" customHeight="1">
      <c r="A1133" s="1413"/>
      <c r="B1133" s="1349"/>
      <c r="C1133" s="1349"/>
      <c r="D1133" s="1349"/>
      <c r="E1133" s="1349"/>
      <c r="F1133" s="1349"/>
      <c r="G1133" s="1349"/>
      <c r="H1133" s="1349"/>
      <c r="I1133" s="1349"/>
      <c r="J1133" s="1349"/>
      <c r="K1133" s="1349"/>
      <c r="L1133" s="1349"/>
      <c r="M1133" s="1349"/>
      <c r="N1133" s="1349"/>
      <c r="O1133" s="1349"/>
      <c r="P1133" s="1349"/>
      <c r="Q1133" s="1349"/>
      <c r="R1133" s="1349"/>
      <c r="S1133" s="1349"/>
      <c r="T1133" s="1349"/>
      <c r="U1133" s="1349"/>
      <c r="V1133" s="1349"/>
      <c r="W1133" s="1349"/>
      <c r="X1133" s="1349"/>
      <c r="Y1133" s="1349"/>
      <c r="Z1133" s="1349"/>
    </row>
    <row r="1134" spans="1:26" ht="12.75" customHeight="1">
      <c r="A1134" s="1413"/>
      <c r="B1134" s="1349"/>
      <c r="C1134" s="1349"/>
      <c r="D1134" s="1349"/>
      <c r="E1134" s="1349"/>
      <c r="F1134" s="1349"/>
      <c r="G1134" s="1349"/>
      <c r="H1134" s="1349"/>
      <c r="I1134" s="1349"/>
      <c r="J1134" s="1349"/>
      <c r="K1134" s="1349"/>
      <c r="L1134" s="1349"/>
      <c r="M1134" s="1349"/>
      <c r="N1134" s="1349"/>
      <c r="O1134" s="1349"/>
      <c r="P1134" s="1349"/>
      <c r="Q1134" s="1349"/>
      <c r="R1134" s="1349"/>
      <c r="S1134" s="1349"/>
      <c r="T1134" s="1349"/>
      <c r="U1134" s="1349"/>
      <c r="V1134" s="1349"/>
      <c r="W1134" s="1349"/>
      <c r="X1134" s="1349"/>
      <c r="Y1134" s="1349"/>
      <c r="Z1134" s="1349"/>
    </row>
    <row r="1135" spans="1:26" ht="12.75" customHeight="1">
      <c r="A1135" s="1413"/>
      <c r="B1135" s="1411" t="s">
        <v>329</v>
      </c>
      <c r="C1135" s="1411"/>
      <c r="D1135" s="1411"/>
      <c r="E1135" s="1349"/>
      <c r="F1135" s="1349"/>
      <c r="G1135" s="1349"/>
      <c r="H1135" s="1349"/>
      <c r="I1135" s="1349"/>
      <c r="J1135" s="1349"/>
      <c r="K1135" s="1349"/>
      <c r="L1135" s="1349"/>
      <c r="M1135" s="1349"/>
      <c r="N1135" s="1349"/>
      <c r="O1135" s="1349"/>
      <c r="P1135" s="1349"/>
      <c r="Q1135" s="1349"/>
      <c r="R1135" s="1349"/>
      <c r="S1135" s="1349"/>
      <c r="T1135" s="1349"/>
      <c r="U1135" s="1349"/>
      <c r="V1135" s="1349"/>
      <c r="W1135" s="1349"/>
      <c r="X1135" s="1349"/>
      <c r="Y1135" s="1349"/>
      <c r="Z1135" s="1349"/>
    </row>
    <row r="1136" spans="1:26" ht="12.75" customHeight="1">
      <c r="A1136" s="1413"/>
      <c r="B1136" s="1349"/>
      <c r="C1136" s="1349"/>
      <c r="D1136" s="1349"/>
      <c r="E1136" s="1349"/>
      <c r="F1136" s="1349"/>
      <c r="G1136" s="1349"/>
      <c r="H1136" s="1349"/>
      <c r="I1136" s="1349"/>
      <c r="J1136" s="1349"/>
      <c r="K1136" s="1349"/>
      <c r="L1136" s="1349"/>
      <c r="M1136" s="1349"/>
      <c r="N1136" s="1349"/>
      <c r="O1136" s="1349"/>
      <c r="P1136" s="1349"/>
      <c r="Q1136" s="1349"/>
      <c r="R1136" s="1349"/>
      <c r="S1136" s="1349"/>
      <c r="T1136" s="1349"/>
      <c r="U1136" s="1349"/>
      <c r="V1136" s="1349"/>
      <c r="W1136" s="1349"/>
      <c r="X1136" s="1349"/>
      <c r="Y1136" s="1349"/>
      <c r="Z1136" s="1349"/>
    </row>
    <row r="1137" spans="1:26" ht="12.75" customHeight="1">
      <c r="A1137" s="1413"/>
      <c r="B1137" s="1349"/>
      <c r="C1137" s="1349"/>
      <c r="D1137" s="1349"/>
      <c r="E1137" s="1349"/>
      <c r="F1137" s="1349"/>
      <c r="G1137" s="1349"/>
      <c r="H1137" s="1349"/>
      <c r="I1137" s="1349"/>
      <c r="J1137" s="1349"/>
      <c r="K1137" s="1349"/>
      <c r="L1137" s="1349"/>
      <c r="M1137" s="1349"/>
      <c r="N1137" s="1349"/>
      <c r="O1137" s="1349"/>
      <c r="P1137" s="1349"/>
      <c r="Q1137" s="1349"/>
      <c r="R1137" s="1349"/>
      <c r="S1137" s="1349"/>
      <c r="T1137" s="1349"/>
      <c r="U1137" s="1349"/>
      <c r="V1137" s="1349"/>
      <c r="W1137" s="1349"/>
      <c r="X1137" s="1349"/>
      <c r="Y1137" s="1349"/>
      <c r="Z1137" s="1349"/>
    </row>
    <row r="1138" spans="1:26" ht="12.75" customHeight="1">
      <c r="A1138" s="1413"/>
      <c r="B1138" s="1349"/>
      <c r="C1138" s="1349"/>
      <c r="D1138" s="1349"/>
      <c r="E1138" s="1349"/>
      <c r="F1138" s="1349"/>
      <c r="G1138" s="1349"/>
      <c r="H1138" s="1349"/>
      <c r="I1138" s="1349"/>
      <c r="J1138" s="1349"/>
      <c r="K1138" s="1349"/>
      <c r="L1138" s="1349"/>
      <c r="M1138" s="1349"/>
      <c r="N1138" s="1349"/>
      <c r="O1138" s="1349"/>
      <c r="P1138" s="1349"/>
      <c r="Q1138" s="1349"/>
      <c r="R1138" s="1349"/>
      <c r="S1138" s="1349"/>
      <c r="T1138" s="1349"/>
      <c r="U1138" s="1349"/>
      <c r="V1138" s="1349"/>
      <c r="W1138" s="1349"/>
      <c r="X1138" s="1349"/>
      <c r="Y1138" s="1349"/>
      <c r="Z1138" s="1349"/>
    </row>
    <row r="1139" spans="1:26" ht="12.75" customHeight="1">
      <c r="A1139" s="1413"/>
      <c r="B1139" s="1349"/>
      <c r="C1139" s="1349"/>
      <c r="D1139" s="1349"/>
      <c r="E1139" s="1349"/>
      <c r="F1139" s="1349"/>
      <c r="G1139" s="1349"/>
      <c r="H1139" s="1349"/>
      <c r="I1139" s="1349"/>
      <c r="J1139" s="1349"/>
      <c r="K1139" s="1349"/>
      <c r="L1139" s="1349"/>
      <c r="M1139" s="1349"/>
      <c r="N1139" s="1349"/>
      <c r="O1139" s="1349"/>
      <c r="P1139" s="1349"/>
      <c r="Q1139" s="1349"/>
      <c r="R1139" s="1349"/>
      <c r="S1139" s="1349"/>
      <c r="T1139" s="1349"/>
      <c r="U1139" s="1349"/>
      <c r="V1139" s="1349"/>
      <c r="W1139" s="1349"/>
      <c r="X1139" s="1349"/>
      <c r="Y1139" s="1349"/>
      <c r="Z1139" s="1349"/>
    </row>
    <row r="1140" spans="1:26" ht="12.75" customHeight="1">
      <c r="A1140" s="1413"/>
      <c r="B1140" s="1349"/>
      <c r="C1140" s="1349"/>
      <c r="D1140" s="1349"/>
      <c r="E1140" s="1349"/>
      <c r="F1140" s="1349"/>
      <c r="G1140" s="1349"/>
      <c r="H1140" s="1349"/>
      <c r="I1140" s="1349"/>
      <c r="J1140" s="1349"/>
      <c r="K1140" s="1349"/>
      <c r="L1140" s="1349"/>
      <c r="M1140" s="1349"/>
      <c r="N1140" s="1349"/>
      <c r="O1140" s="1349"/>
      <c r="P1140" s="1349"/>
      <c r="Q1140" s="1349"/>
      <c r="R1140" s="1349"/>
      <c r="S1140" s="1349"/>
      <c r="T1140" s="1349"/>
      <c r="U1140" s="1349"/>
      <c r="V1140" s="1349"/>
      <c r="W1140" s="1349"/>
      <c r="X1140" s="1349"/>
      <c r="Y1140" s="1349"/>
      <c r="Z1140" s="1349"/>
    </row>
    <row r="1141" spans="1:26" ht="12.75" customHeight="1">
      <c r="A1141" s="1413"/>
      <c r="B1141" s="1349"/>
      <c r="C1141" s="1349"/>
      <c r="D1141" s="1349"/>
      <c r="E1141" s="1349"/>
      <c r="F1141" s="1349"/>
      <c r="G1141" s="1349"/>
      <c r="H1141" s="1349"/>
      <c r="I1141" s="1349"/>
      <c r="J1141" s="1349"/>
      <c r="K1141" s="1349"/>
      <c r="L1141" s="1349"/>
      <c r="M1141" s="1349"/>
      <c r="N1141" s="1349"/>
      <c r="O1141" s="1349"/>
      <c r="P1141" s="1349"/>
      <c r="Q1141" s="1349"/>
      <c r="R1141" s="1349"/>
      <c r="S1141" s="1349"/>
      <c r="T1141" s="1349"/>
      <c r="U1141" s="1349"/>
      <c r="V1141" s="1349"/>
      <c r="W1141" s="1349"/>
      <c r="X1141" s="1349"/>
      <c r="Y1141" s="1349"/>
      <c r="Z1141" s="1349"/>
    </row>
    <row r="1142" spans="1:26" ht="12.75" customHeight="1">
      <c r="A1142" s="1413"/>
      <c r="B1142" s="1349"/>
      <c r="C1142" s="1349"/>
      <c r="D1142" s="1349"/>
      <c r="E1142" s="1349"/>
      <c r="F1142" s="1349"/>
      <c r="G1142" s="1349"/>
      <c r="H1142" s="1349"/>
      <c r="I1142" s="1349"/>
      <c r="J1142" s="1349"/>
      <c r="K1142" s="1349"/>
      <c r="L1142" s="1349"/>
      <c r="M1142" s="1349"/>
      <c r="N1142" s="1349"/>
      <c r="O1142" s="1349"/>
      <c r="P1142" s="1349"/>
      <c r="Q1142" s="1349"/>
      <c r="R1142" s="1349"/>
      <c r="S1142" s="1349"/>
      <c r="T1142" s="1349"/>
      <c r="U1142" s="1349"/>
      <c r="V1142" s="1349"/>
      <c r="W1142" s="1349"/>
      <c r="X1142" s="1349"/>
      <c r="Y1142" s="1349"/>
      <c r="Z1142" s="1349"/>
    </row>
    <row r="1143" spans="1:26" ht="12.75" customHeight="1">
      <c r="A1143" s="1413"/>
      <c r="B1143" s="1349"/>
      <c r="C1143" s="1349"/>
      <c r="D1143" s="1349"/>
      <c r="E1143" s="1349"/>
      <c r="F1143" s="1349"/>
      <c r="G1143" s="1349"/>
      <c r="H1143" s="1349"/>
      <c r="I1143" s="1349"/>
      <c r="J1143" s="1349"/>
      <c r="K1143" s="1349"/>
      <c r="L1143" s="1349"/>
      <c r="M1143" s="1349"/>
      <c r="N1143" s="1349"/>
      <c r="O1143" s="1349"/>
      <c r="P1143" s="1349"/>
      <c r="Q1143" s="1349"/>
      <c r="R1143" s="1349"/>
      <c r="S1143" s="1349"/>
      <c r="T1143" s="1349"/>
      <c r="U1143" s="1349"/>
      <c r="V1143" s="1349"/>
      <c r="W1143" s="1349"/>
      <c r="X1143" s="1349"/>
      <c r="Y1143" s="1349"/>
      <c r="Z1143" s="1349"/>
    </row>
    <row r="1144" spans="1:26" ht="12.75" customHeight="1">
      <c r="A1144" s="1413"/>
      <c r="B1144" s="1349"/>
      <c r="C1144" s="1349"/>
      <c r="D1144" s="1349"/>
      <c r="E1144" s="1349"/>
      <c r="F1144" s="1349"/>
      <c r="G1144" s="1349"/>
      <c r="H1144" s="1349"/>
      <c r="I1144" s="1349"/>
      <c r="J1144" s="1349"/>
      <c r="K1144" s="1349"/>
      <c r="L1144" s="1349"/>
      <c r="M1144" s="1349"/>
      <c r="N1144" s="1349"/>
      <c r="O1144" s="1349"/>
      <c r="P1144" s="1349"/>
      <c r="Q1144" s="1349"/>
      <c r="R1144" s="1349"/>
      <c r="S1144" s="1349"/>
      <c r="T1144" s="1349"/>
      <c r="U1144" s="1349"/>
      <c r="V1144" s="1349"/>
      <c r="W1144" s="1349"/>
      <c r="X1144" s="1349"/>
      <c r="Y1144" s="1349"/>
      <c r="Z1144" s="1349"/>
    </row>
    <row r="1145" spans="1:26" ht="12.75" customHeight="1">
      <c r="A1145" s="1413"/>
      <c r="B1145" s="1349"/>
      <c r="C1145" s="1349"/>
      <c r="D1145" s="1349"/>
      <c r="E1145" s="1349"/>
      <c r="F1145" s="1349"/>
      <c r="G1145" s="1349"/>
      <c r="H1145" s="1349"/>
      <c r="I1145" s="1349"/>
      <c r="J1145" s="1349"/>
      <c r="K1145" s="1349"/>
      <c r="L1145" s="1349"/>
      <c r="M1145" s="1349"/>
      <c r="N1145" s="1349"/>
      <c r="O1145" s="1349"/>
      <c r="P1145" s="1349"/>
      <c r="Q1145" s="1349"/>
      <c r="R1145" s="1349"/>
      <c r="S1145" s="1349"/>
      <c r="T1145" s="1349"/>
      <c r="U1145" s="1349"/>
      <c r="V1145" s="1349"/>
      <c r="W1145" s="1349"/>
      <c r="X1145" s="1349"/>
      <c r="Y1145" s="1349"/>
      <c r="Z1145" s="1349"/>
    </row>
    <row r="1146" spans="1:26" ht="12.75" customHeight="1">
      <c r="A1146" s="1413"/>
      <c r="B1146" s="1349"/>
      <c r="C1146" s="1349"/>
      <c r="D1146" s="1349"/>
      <c r="E1146" s="1349"/>
      <c r="F1146" s="1349"/>
      <c r="G1146" s="1349"/>
      <c r="H1146" s="1349"/>
      <c r="I1146" s="1349"/>
      <c r="J1146" s="1349"/>
      <c r="K1146" s="1349"/>
      <c r="L1146" s="1349"/>
      <c r="M1146" s="1349"/>
      <c r="N1146" s="1349"/>
      <c r="O1146" s="1349"/>
      <c r="P1146" s="1349"/>
      <c r="Q1146" s="1349"/>
      <c r="R1146" s="1349"/>
      <c r="S1146" s="1349"/>
      <c r="T1146" s="1349"/>
      <c r="U1146" s="1349"/>
      <c r="V1146" s="1349"/>
      <c r="W1146" s="1349"/>
      <c r="X1146" s="1349"/>
      <c r="Y1146" s="1349"/>
      <c r="Z1146" s="1349"/>
    </row>
    <row r="1147" spans="1:26" ht="12.75" customHeight="1">
      <c r="A1147" s="1413"/>
      <c r="B1147" s="1349"/>
      <c r="C1147" s="1349"/>
      <c r="D1147" s="1349"/>
      <c r="E1147" s="1349"/>
      <c r="F1147" s="1349"/>
      <c r="G1147" s="1349"/>
      <c r="H1147" s="1349"/>
      <c r="I1147" s="1349"/>
      <c r="J1147" s="1349"/>
      <c r="K1147" s="1349"/>
      <c r="L1147" s="1349"/>
      <c r="M1147" s="1349"/>
      <c r="N1147" s="1349"/>
      <c r="O1147" s="1349"/>
      <c r="P1147" s="1349"/>
      <c r="Q1147" s="1349"/>
      <c r="R1147" s="1349"/>
      <c r="S1147" s="1349"/>
      <c r="T1147" s="1349"/>
      <c r="U1147" s="1349"/>
      <c r="V1147" s="1349"/>
      <c r="W1147" s="1349"/>
      <c r="X1147" s="1349"/>
      <c r="Y1147" s="1349"/>
      <c r="Z1147" s="1349"/>
    </row>
    <row r="1148" spans="1:26" ht="12.75" customHeight="1">
      <c r="A1148" s="1413"/>
      <c r="B1148" s="1349"/>
      <c r="C1148" s="1349"/>
      <c r="D1148" s="1349"/>
      <c r="E1148" s="1349"/>
      <c r="F1148" s="1349"/>
      <c r="G1148" s="1349"/>
      <c r="H1148" s="1349"/>
      <c r="I1148" s="1349"/>
      <c r="J1148" s="1349"/>
      <c r="K1148" s="1349"/>
      <c r="L1148" s="1349"/>
      <c r="M1148" s="1349"/>
      <c r="N1148" s="1349"/>
      <c r="O1148" s="1349"/>
      <c r="P1148" s="1349"/>
      <c r="Q1148" s="1349"/>
      <c r="R1148" s="1349"/>
      <c r="S1148" s="1349"/>
      <c r="T1148" s="1349"/>
      <c r="U1148" s="1349"/>
      <c r="V1148" s="1349"/>
      <c r="W1148" s="1349"/>
      <c r="X1148" s="1349"/>
      <c r="Y1148" s="1349"/>
      <c r="Z1148" s="1349"/>
    </row>
    <row r="1149" spans="1:26" ht="12.75" customHeight="1">
      <c r="A1149" s="1413"/>
      <c r="B1149" s="1349"/>
      <c r="C1149" s="1349"/>
      <c r="D1149" s="1349"/>
      <c r="E1149" s="1349"/>
      <c r="F1149" s="1349"/>
      <c r="G1149" s="1349"/>
      <c r="H1149" s="1349"/>
      <c r="I1149" s="1349"/>
      <c r="J1149" s="1349"/>
      <c r="K1149" s="1349"/>
      <c r="L1149" s="1349"/>
      <c r="M1149" s="1349"/>
      <c r="N1149" s="1349"/>
      <c r="O1149" s="1349"/>
      <c r="P1149" s="1349"/>
      <c r="Q1149" s="1349"/>
      <c r="R1149" s="1349"/>
      <c r="S1149" s="1349"/>
      <c r="T1149" s="1349"/>
      <c r="U1149" s="1349"/>
      <c r="V1149" s="1349"/>
      <c r="W1149" s="1349"/>
      <c r="X1149" s="1349"/>
      <c r="Y1149" s="1349"/>
      <c r="Z1149" s="1349"/>
    </row>
    <row r="1150" spans="1:26" ht="12.75" customHeight="1">
      <c r="A1150" s="1413"/>
      <c r="B1150" s="1349"/>
      <c r="C1150" s="1349"/>
      <c r="D1150" s="1349"/>
      <c r="E1150" s="1349"/>
      <c r="F1150" s="1349"/>
      <c r="G1150" s="1349"/>
      <c r="H1150" s="1349"/>
      <c r="I1150" s="1349"/>
      <c r="J1150" s="1349"/>
      <c r="K1150" s="1349"/>
      <c r="L1150" s="1349"/>
      <c r="M1150" s="1349"/>
      <c r="N1150" s="1349"/>
      <c r="O1150" s="1349"/>
      <c r="P1150" s="1349"/>
      <c r="Q1150" s="1349"/>
      <c r="R1150" s="1349"/>
      <c r="S1150" s="1349"/>
      <c r="T1150" s="1349"/>
      <c r="U1150" s="1349"/>
      <c r="V1150" s="1349"/>
      <c r="W1150" s="1349"/>
      <c r="X1150" s="1349"/>
      <c r="Y1150" s="1349"/>
      <c r="Z1150" s="1349"/>
    </row>
    <row r="1151" spans="1:26" ht="12.75" customHeight="1">
      <c r="A1151" s="1413"/>
      <c r="B1151" s="1349"/>
      <c r="C1151" s="1349"/>
      <c r="D1151" s="1349"/>
      <c r="E1151" s="1349"/>
      <c r="F1151" s="1349"/>
      <c r="G1151" s="1349"/>
      <c r="H1151" s="1349"/>
      <c r="I1151" s="1349"/>
      <c r="J1151" s="1349"/>
      <c r="K1151" s="1349"/>
      <c r="L1151" s="1349"/>
      <c r="M1151" s="1349"/>
      <c r="N1151" s="1349"/>
      <c r="O1151" s="1349"/>
      <c r="P1151" s="1349"/>
      <c r="Q1151" s="1349"/>
      <c r="R1151" s="1349"/>
      <c r="S1151" s="1349"/>
      <c r="T1151" s="1349"/>
      <c r="U1151" s="1349"/>
      <c r="V1151" s="1349"/>
      <c r="W1151" s="1349"/>
      <c r="X1151" s="1349"/>
      <c r="Y1151" s="1349"/>
      <c r="Z1151" s="1349"/>
    </row>
    <row r="1152" spans="1:26" ht="12.75" customHeight="1">
      <c r="A1152" s="1413"/>
      <c r="B1152" s="1349"/>
      <c r="C1152" s="1349"/>
      <c r="D1152" s="1349"/>
      <c r="E1152" s="1349"/>
      <c r="F1152" s="1349"/>
      <c r="G1152" s="1349"/>
      <c r="H1152" s="1349"/>
      <c r="I1152" s="1349"/>
      <c r="J1152" s="1349"/>
      <c r="K1152" s="1349"/>
      <c r="L1152" s="1349"/>
      <c r="M1152" s="1349"/>
      <c r="N1152" s="1349"/>
      <c r="O1152" s="1349"/>
      <c r="P1152" s="1349"/>
      <c r="Q1152" s="1349"/>
      <c r="R1152" s="1349"/>
      <c r="S1152" s="1349"/>
      <c r="T1152" s="1349"/>
      <c r="U1152" s="1349"/>
      <c r="V1152" s="1349"/>
      <c r="W1152" s="1349"/>
      <c r="X1152" s="1349"/>
      <c r="Y1152" s="1349"/>
      <c r="Z1152" s="1349"/>
    </row>
    <row r="1153" spans="1:26" ht="12.75" customHeight="1">
      <c r="A1153" s="1414"/>
      <c r="B1153" s="1415"/>
      <c r="C1153" s="1415"/>
      <c r="D1153" s="1415"/>
      <c r="E1153" s="1415"/>
      <c r="F1153" s="1415"/>
      <c r="G1153" s="1415"/>
      <c r="H1153" s="1415"/>
      <c r="I1153" s="1415"/>
      <c r="J1153" s="1415"/>
      <c r="K1153" s="1415"/>
      <c r="L1153" s="1415"/>
      <c r="M1153" s="1415"/>
      <c r="N1153" s="1415"/>
      <c r="O1153" s="1415"/>
      <c r="P1153" s="1415"/>
      <c r="Q1153" s="1415"/>
      <c r="R1153" s="1415"/>
      <c r="S1153" s="1415"/>
      <c r="T1153" s="1415"/>
      <c r="U1153" s="1415"/>
      <c r="V1153" s="1415"/>
      <c r="W1153" s="1415"/>
      <c r="X1153" s="1415"/>
      <c r="Y1153" s="1415"/>
      <c r="Z1153" s="1415"/>
    </row>
    <row r="1154" spans="1:26">
      <c r="A1154" s="1416"/>
      <c r="B1154" s="1416"/>
      <c r="C1154" s="1416"/>
      <c r="D1154" s="1416"/>
      <c r="E1154" s="1416"/>
      <c r="F1154" s="1416"/>
      <c r="G1154" s="1416"/>
      <c r="H1154" s="1416"/>
      <c r="I1154" s="1416"/>
      <c r="J1154" s="1416"/>
      <c r="K1154" s="1416"/>
      <c r="L1154" s="1416"/>
      <c r="M1154" s="1416"/>
      <c r="N1154" s="1416"/>
      <c r="O1154" s="1416"/>
      <c r="P1154" s="1416"/>
      <c r="Q1154" s="1416"/>
      <c r="R1154" s="1416"/>
      <c r="S1154" s="1416"/>
      <c r="T1154" s="1416"/>
      <c r="U1154" s="1416"/>
      <c r="V1154" s="1416"/>
      <c r="W1154" s="1416"/>
      <c r="X1154" s="1416"/>
      <c r="Y1154" s="1416"/>
      <c r="Z1154" s="1417"/>
    </row>
    <row r="1155" spans="1:26">
      <c r="A1155" s="1320" t="s">
        <v>330</v>
      </c>
      <c r="B1155" s="1321"/>
      <c r="C1155" s="1321"/>
      <c r="D1155" s="1321"/>
      <c r="E1155" s="1321"/>
      <c r="F1155" s="1321"/>
      <c r="G1155" s="1321"/>
      <c r="H1155" s="1321"/>
      <c r="I1155" s="1321"/>
      <c r="J1155" s="1321"/>
      <c r="K1155" s="1321"/>
      <c r="L1155" s="1321"/>
      <c r="M1155" s="1321"/>
      <c r="N1155" s="1321"/>
      <c r="O1155" s="1321"/>
      <c r="P1155" s="1321"/>
      <c r="Q1155" s="1321"/>
      <c r="R1155" s="1321"/>
      <c r="S1155" s="1321"/>
      <c r="T1155" s="1321"/>
      <c r="U1155" s="1321"/>
      <c r="V1155" s="1321"/>
      <c r="W1155" s="1321"/>
      <c r="X1155" s="1321"/>
      <c r="Y1155" s="1321"/>
      <c r="Z1155" s="1321"/>
    </row>
    <row r="1156" spans="1:26">
      <c r="A1156" s="1418"/>
      <c r="B1156" s="1419"/>
      <c r="C1156" s="1419"/>
      <c r="D1156" s="1419"/>
      <c r="E1156" s="1419"/>
      <c r="F1156" s="1419"/>
      <c r="G1156" s="1419"/>
      <c r="H1156" s="1419"/>
      <c r="I1156" s="1419"/>
      <c r="J1156" s="1419"/>
      <c r="K1156" s="1419"/>
      <c r="L1156" s="1419"/>
      <c r="M1156" s="1419"/>
      <c r="N1156" s="1419"/>
      <c r="O1156" s="1419"/>
      <c r="P1156" s="1419"/>
      <c r="Q1156" s="1419"/>
      <c r="R1156" s="1419"/>
      <c r="S1156" s="1419"/>
      <c r="T1156" s="1419"/>
      <c r="U1156" s="1419"/>
      <c r="V1156" s="1419"/>
      <c r="W1156" s="1419"/>
      <c r="X1156" s="1419"/>
      <c r="Y1156" s="1419"/>
      <c r="Z1156" s="1419"/>
    </row>
    <row r="1157" spans="1:26">
      <c r="A1157" s="1420"/>
      <c r="B1157" s="1421"/>
      <c r="C1157" s="1421"/>
      <c r="D1157" s="1421"/>
      <c r="E1157" s="1421"/>
      <c r="F1157" s="1421"/>
      <c r="G1157" s="1421"/>
      <c r="H1157" s="1421"/>
      <c r="I1157" s="1421"/>
      <c r="J1157" s="1421"/>
      <c r="K1157" s="1421"/>
      <c r="L1157" s="1421"/>
      <c r="M1157" s="1421"/>
      <c r="N1157" s="1421"/>
      <c r="O1157" s="1421"/>
      <c r="P1157" s="1421"/>
      <c r="Q1157" s="1421"/>
      <c r="R1157" s="1421"/>
      <c r="S1157" s="1421"/>
      <c r="T1157" s="1421"/>
      <c r="U1157" s="1421"/>
      <c r="V1157" s="1421"/>
      <c r="W1157" s="1421"/>
      <c r="X1157" s="1421"/>
      <c r="Y1157" s="1421"/>
      <c r="Z1157" s="1421"/>
    </row>
    <row r="1158" spans="1:26">
      <c r="A1158" s="1422"/>
      <c r="B1158" s="1423"/>
      <c r="C1158" s="1423"/>
      <c r="D1158" s="1423"/>
      <c r="E1158" s="1423"/>
      <c r="F1158" s="1423"/>
      <c r="G1158" s="1423"/>
      <c r="H1158" s="1423"/>
      <c r="I1158" s="1423"/>
      <c r="J1158" s="1423"/>
      <c r="K1158" s="1423"/>
      <c r="L1158" s="1423"/>
      <c r="M1158" s="1423"/>
      <c r="N1158" s="1423"/>
      <c r="O1158" s="1423"/>
      <c r="P1158" s="1423"/>
      <c r="Q1158" s="1423"/>
      <c r="R1158" s="1423"/>
      <c r="S1158" s="1423"/>
      <c r="T1158" s="1423"/>
      <c r="U1158" s="1423"/>
      <c r="V1158" s="1423"/>
      <c r="W1158" s="1423"/>
      <c r="X1158" s="1423"/>
      <c r="Y1158" s="1423"/>
      <c r="Z1158" s="1423"/>
    </row>
    <row r="1159" spans="1:26">
      <c r="A1159" s="1424"/>
      <c r="B1159" s="1425"/>
      <c r="C1159" s="1425"/>
      <c r="D1159" s="1425"/>
      <c r="E1159" s="1425"/>
      <c r="F1159" s="1425"/>
      <c r="G1159" s="1425"/>
      <c r="H1159" s="1425"/>
      <c r="I1159" s="1425"/>
      <c r="J1159" s="1425"/>
      <c r="K1159" s="1425"/>
      <c r="L1159" s="1425"/>
      <c r="M1159" s="1425"/>
      <c r="N1159" s="1425"/>
      <c r="O1159" s="1425"/>
      <c r="P1159" s="1425"/>
      <c r="Q1159" s="1425"/>
      <c r="R1159" s="1425"/>
      <c r="S1159" s="1425"/>
      <c r="T1159" s="1425"/>
      <c r="U1159" s="1425"/>
      <c r="V1159" s="1425"/>
      <c r="W1159" s="1425"/>
      <c r="X1159" s="1425"/>
      <c r="Y1159" s="1425"/>
      <c r="Z1159" s="1426"/>
    </row>
    <row r="1160" spans="1:26">
      <c r="A1160" s="1427"/>
      <c r="B1160" s="1428" t="s">
        <v>331</v>
      </c>
      <c r="C1160" s="1428"/>
      <c r="D1160" s="1428"/>
      <c r="E1160" s="1428"/>
      <c r="F1160" s="1428"/>
      <c r="G1160" s="1428"/>
      <c r="H1160" s="1429"/>
      <c r="I1160" s="1429"/>
      <c r="J1160" s="1429"/>
      <c r="K1160" s="1428" t="s">
        <v>332</v>
      </c>
      <c r="L1160" s="1428"/>
      <c r="M1160" s="1428"/>
      <c r="N1160" s="1428"/>
      <c r="O1160" s="1428"/>
      <c r="P1160" s="1428"/>
      <c r="Q1160" s="1428"/>
      <c r="R1160" s="1429"/>
      <c r="S1160" s="1429"/>
      <c r="T1160" s="1428"/>
      <c r="U1160" s="1428"/>
      <c r="V1160" s="1428"/>
      <c r="W1160" s="1428"/>
      <c r="X1160" s="1428"/>
      <c r="Y1160" s="1428"/>
      <c r="Z1160" s="1428"/>
    </row>
    <row r="1161" spans="1:26">
      <c r="A1161" s="1427"/>
      <c r="B1161" s="1430"/>
      <c r="C1161" s="1429"/>
      <c r="D1161" s="1429"/>
      <c r="E1161" s="1429"/>
      <c r="F1161" s="1429"/>
      <c r="G1161" s="1429"/>
      <c r="H1161" s="1429"/>
      <c r="I1161" s="1429"/>
      <c r="J1161" s="1429"/>
      <c r="K1161" s="1430"/>
      <c r="L1161" s="1430"/>
      <c r="M1161" s="1429"/>
      <c r="N1161" s="1429"/>
      <c r="O1161" s="1429"/>
      <c r="P1161" s="1429"/>
      <c r="Q1161" s="1429"/>
      <c r="R1161" s="1429"/>
      <c r="S1161" s="1429"/>
      <c r="T1161" s="1430"/>
      <c r="U1161" s="1430"/>
      <c r="V1161" s="1430"/>
      <c r="W1161" s="1429"/>
      <c r="X1161" s="1429"/>
      <c r="Y1161" s="1429"/>
      <c r="Z1161" s="1429"/>
    </row>
    <row r="1162" spans="1:26">
      <c r="A1162" s="1427"/>
      <c r="B1162" s="1430"/>
      <c r="C1162" s="1429"/>
      <c r="D1162" s="1429"/>
      <c r="E1162" s="1429"/>
      <c r="F1162" s="1429"/>
      <c r="G1162" s="1429"/>
      <c r="H1162" s="1429"/>
      <c r="I1162" s="1429"/>
      <c r="J1162" s="1429"/>
      <c r="K1162" s="1430"/>
      <c r="L1162" s="1430"/>
      <c r="M1162" s="1429"/>
      <c r="N1162" s="1429"/>
      <c r="O1162" s="1429"/>
      <c r="P1162" s="1429"/>
      <c r="Q1162" s="1429"/>
      <c r="R1162" s="1429"/>
      <c r="S1162" s="1429"/>
      <c r="T1162" s="1430"/>
      <c r="U1162" s="1430"/>
      <c r="V1162" s="1430"/>
      <c r="W1162" s="1429"/>
      <c r="X1162" s="1429"/>
      <c r="Y1162" s="1429"/>
      <c r="Z1162" s="1429"/>
    </row>
    <row r="1163" spans="1:26">
      <c r="A1163" s="1427"/>
      <c r="B1163" s="1430"/>
      <c r="C1163" s="1429"/>
      <c r="D1163" s="1429"/>
      <c r="E1163" s="1429"/>
      <c r="F1163" s="1429"/>
      <c r="G1163" s="1429"/>
      <c r="H1163" s="1429"/>
      <c r="I1163" s="1429"/>
      <c r="J1163" s="1429"/>
      <c r="K1163" s="1430"/>
      <c r="L1163" s="1430"/>
      <c r="M1163" s="1429"/>
      <c r="N1163" s="1429"/>
      <c r="O1163" s="1429"/>
      <c r="P1163" s="1429"/>
      <c r="Q1163" s="1429"/>
      <c r="R1163" s="1429"/>
      <c r="S1163" s="1429"/>
      <c r="T1163" s="1430"/>
      <c r="U1163" s="1430"/>
      <c r="V1163" s="1430"/>
      <c r="W1163" s="1429"/>
      <c r="X1163" s="1429"/>
      <c r="Y1163" s="1429"/>
      <c r="Z1163" s="1429"/>
    </row>
    <row r="1164" spans="1:26">
      <c r="A1164" s="1431"/>
      <c r="B1164" s="1432" t="s">
        <v>333</v>
      </c>
      <c r="C1164" s="1433"/>
      <c r="D1164" s="1433"/>
      <c r="E1164" s="1433"/>
      <c r="F1164" s="1433"/>
      <c r="G1164" s="1433"/>
      <c r="H1164" s="1433"/>
      <c r="I1164" s="1434"/>
      <c r="J1164" s="1435"/>
      <c r="K1164" s="1432" t="s">
        <v>333</v>
      </c>
      <c r="L1164" s="1436"/>
      <c r="M1164" s="1433"/>
      <c r="N1164" s="1433"/>
      <c r="O1164" s="1433"/>
      <c r="P1164" s="1433"/>
      <c r="Q1164" s="1433"/>
      <c r="R1164" s="1433"/>
      <c r="S1164" s="1435"/>
      <c r="T1164" s="1437"/>
      <c r="U1164" s="1438"/>
      <c r="V1164" s="1438"/>
      <c r="W1164" s="1439"/>
      <c r="X1164" s="1439"/>
      <c r="Y1164" s="1439"/>
      <c r="Z1164" s="1439"/>
    </row>
    <row r="1165" spans="1:26">
      <c r="A1165" s="1431"/>
      <c r="B1165" s="1437" t="str">
        <f>CONCATENATE("Nombre: ",F1101)</f>
        <v xml:space="preserve">Nombre: </v>
      </c>
      <c r="C1165" s="1439"/>
      <c r="D1165" s="1439"/>
      <c r="E1165" s="1439"/>
      <c r="F1165" s="1439"/>
      <c r="G1165" s="1439"/>
      <c r="H1165" s="1439"/>
      <c r="I1165" s="1435"/>
      <c r="J1165" s="1435"/>
      <c r="K1165" s="1437" t="s">
        <v>334</v>
      </c>
      <c r="L1165" s="1438"/>
      <c r="M1165" s="1439"/>
      <c r="N1165" s="1439"/>
      <c r="O1165" s="1439"/>
      <c r="P1165" s="1439"/>
      <c r="Q1165" s="1439"/>
      <c r="R1165" s="1439"/>
      <c r="S1165" s="1435"/>
      <c r="T1165" s="1437"/>
      <c r="U1165" s="1438"/>
      <c r="V1165" s="1438"/>
      <c r="W1165" s="1439"/>
      <c r="X1165" s="1439"/>
      <c r="Y1165" s="1439"/>
      <c r="Z1165" s="1439"/>
    </row>
    <row r="1166" spans="1:26">
      <c r="A1166" s="1440"/>
      <c r="B1166" s="1432" t="str">
        <f>CONCATENATE("Rep. Legal: ",U1101)</f>
        <v xml:space="preserve">Rep. Legal: </v>
      </c>
      <c r="C1166" s="1432"/>
      <c r="D1166" s="1432"/>
      <c r="E1166" s="1432"/>
      <c r="F1166" s="1432"/>
      <c r="G1166" s="1432"/>
      <c r="H1166" s="1432"/>
      <c r="I1166" s="1441"/>
      <c r="J1166" s="1434"/>
      <c r="K1166" s="1432">
        <f>+U1102</f>
        <v>0</v>
      </c>
      <c r="L1166" s="1436"/>
      <c r="M1166" s="1436"/>
      <c r="N1166" s="1436"/>
      <c r="O1166" s="1436"/>
      <c r="P1166" s="1436"/>
      <c r="Q1166" s="1436"/>
      <c r="R1166" s="1436"/>
      <c r="S1166" s="1442"/>
      <c r="T1166" s="1432"/>
      <c r="U1166" s="1432"/>
      <c r="V1166" s="1432"/>
      <c r="W1166" s="1432"/>
      <c r="X1166" s="1432"/>
      <c r="Y1166" s="1432"/>
      <c r="Z1166" s="1432"/>
    </row>
    <row r="1167" spans="1:26" ht="12.75" customHeight="1">
      <c r="A1167" s="1295"/>
      <c r="B1167" s="1295"/>
      <c r="C1167" s="1295"/>
      <c r="D1167" s="1295"/>
      <c r="E1167" s="1295"/>
      <c r="F1167" s="1297" t="s">
        <v>336</v>
      </c>
      <c r="G1167" s="1297"/>
      <c r="H1167" s="1297"/>
      <c r="I1167" s="1297"/>
      <c r="J1167" s="1297"/>
      <c r="K1167" s="1297"/>
      <c r="L1167" s="1297"/>
      <c r="M1167" s="1297"/>
      <c r="N1167" s="1297"/>
      <c r="O1167" s="1297"/>
      <c r="P1167" s="1297"/>
      <c r="Q1167" s="1297"/>
      <c r="R1167" s="1297"/>
      <c r="S1167" s="1297"/>
      <c r="T1167" s="1297"/>
      <c r="U1167" s="1297"/>
      <c r="V1167" s="1297"/>
      <c r="W1167" s="1298"/>
      <c r="X1167" s="1299" t="s">
        <v>292</v>
      </c>
      <c r="Y1167" s="1299"/>
      <c r="Z1167" s="1299"/>
    </row>
    <row r="1168" spans="1:26" ht="12.75" customHeight="1">
      <c r="A1168" s="1295"/>
      <c r="B1168" s="1295"/>
      <c r="C1168" s="1295"/>
      <c r="D1168" s="1295"/>
      <c r="E1168" s="1295"/>
      <c r="F1168" s="1302"/>
      <c r="G1168" s="1302"/>
      <c r="H1168" s="1302"/>
      <c r="I1168" s="1302"/>
      <c r="J1168" s="1302"/>
      <c r="K1168" s="1302"/>
      <c r="L1168" s="1302"/>
      <c r="M1168" s="1302"/>
      <c r="N1168" s="1302"/>
      <c r="O1168" s="1302"/>
      <c r="P1168" s="1302"/>
      <c r="Q1168" s="1302"/>
      <c r="R1168" s="1302"/>
      <c r="S1168" s="1302"/>
      <c r="T1168" s="1302"/>
      <c r="U1168" s="1302"/>
      <c r="V1168" s="1302"/>
      <c r="W1168" s="1303"/>
      <c r="X1168" s="1299"/>
      <c r="Y1168" s="1299"/>
      <c r="Z1168" s="1299"/>
    </row>
    <row r="1169" spans="1:26" ht="12.75" customHeight="1">
      <c r="A1169" s="1295"/>
      <c r="B1169" s="1295"/>
      <c r="C1169" s="1295"/>
      <c r="D1169" s="1295"/>
      <c r="E1169" s="1295"/>
      <c r="F1169" s="1302"/>
      <c r="G1169" s="1302"/>
      <c r="H1169" s="1302"/>
      <c r="I1169" s="1302"/>
      <c r="J1169" s="1302"/>
      <c r="K1169" s="1302"/>
      <c r="L1169" s="1302"/>
      <c r="M1169" s="1302"/>
      <c r="N1169" s="1302"/>
      <c r="O1169" s="1302"/>
      <c r="P1169" s="1302"/>
      <c r="Q1169" s="1302"/>
      <c r="R1169" s="1302"/>
      <c r="S1169" s="1302"/>
      <c r="T1169" s="1302"/>
      <c r="U1169" s="1302"/>
      <c r="V1169" s="1302"/>
      <c r="W1169" s="1303"/>
      <c r="X1169" s="1299" t="s">
        <v>293</v>
      </c>
      <c r="Y1169" s="1299"/>
      <c r="Z1169" s="1299"/>
    </row>
    <row r="1170" spans="1:26" ht="12.75" customHeight="1">
      <c r="A1170" s="1295"/>
      <c r="B1170" s="1295"/>
      <c r="C1170" s="1295"/>
      <c r="D1170" s="1295"/>
      <c r="E1170" s="1295"/>
      <c r="F1170" s="1305"/>
      <c r="G1170" s="1305"/>
      <c r="H1170" s="1305"/>
      <c r="I1170" s="1305"/>
      <c r="J1170" s="1305"/>
      <c r="K1170" s="1305"/>
      <c r="L1170" s="1305"/>
      <c r="M1170" s="1305"/>
      <c r="N1170" s="1305"/>
      <c r="O1170" s="1305"/>
      <c r="P1170" s="1305"/>
      <c r="Q1170" s="1305"/>
      <c r="R1170" s="1305"/>
      <c r="S1170" s="1305"/>
      <c r="T1170" s="1305"/>
      <c r="U1170" s="1305"/>
      <c r="V1170" s="1305"/>
      <c r="W1170" s="1306"/>
      <c r="X1170" s="1299"/>
      <c r="Y1170" s="1299"/>
      <c r="Z1170" s="1299"/>
    </row>
    <row r="1171" spans="1:26" ht="12.75" customHeight="1">
      <c r="A1171" s="1295"/>
      <c r="B1171" s="1295"/>
      <c r="C1171" s="1295"/>
      <c r="D1171" s="1295"/>
      <c r="E1171" s="1295"/>
      <c r="F1171" s="1308"/>
      <c r="G1171" s="1308"/>
      <c r="H1171" s="1308"/>
      <c r="I1171" s="1308"/>
      <c r="J1171" s="1308"/>
      <c r="K1171" s="1308"/>
      <c r="L1171" s="1308"/>
      <c r="M1171" s="1308"/>
      <c r="N1171" s="1308"/>
      <c r="O1171" s="1308"/>
      <c r="P1171" s="1308"/>
      <c r="Q1171" s="1308"/>
      <c r="R1171" s="1308"/>
      <c r="S1171" s="1308"/>
      <c r="T1171" s="1308"/>
      <c r="U1171" s="1309"/>
      <c r="V1171" s="1309"/>
      <c r="W1171" s="1309"/>
      <c r="X1171" s="1309"/>
      <c r="Y1171" s="1308"/>
      <c r="Z1171" s="1308"/>
    </row>
    <row r="1172" spans="1:26" ht="12.75" customHeight="1">
      <c r="A1172" s="1295"/>
      <c r="B1172" s="1295"/>
      <c r="C1172" s="1295"/>
      <c r="D1172" s="1295"/>
      <c r="E1172" s="1295"/>
      <c r="F1172" s="1571"/>
      <c r="G1172" s="1311"/>
      <c r="H1172" s="1311"/>
      <c r="I1172" s="1311"/>
      <c r="J1172" s="1311"/>
      <c r="K1172" s="1311"/>
      <c r="L1172" s="1311"/>
      <c r="M1172" s="1311"/>
      <c r="N1172" s="1311"/>
      <c r="O1172" s="1311"/>
      <c r="P1172" s="1311"/>
      <c r="Q1172" s="1311"/>
      <c r="R1172" s="1311"/>
      <c r="S1172" s="1312"/>
      <c r="T1172" s="1313" t="s">
        <v>294</v>
      </c>
      <c r="U1172" s="1313"/>
      <c r="V1172" s="1314"/>
      <c r="W1172" s="1315"/>
      <c r="X1172" s="1315"/>
      <c r="Y1172" s="1315"/>
      <c r="Z1172" s="1316"/>
    </row>
    <row r="1173" spans="1:26" ht="12.75" customHeight="1">
      <c r="A1173" s="1295"/>
      <c r="B1173" s="1295"/>
      <c r="C1173" s="1295"/>
      <c r="D1173" s="1295"/>
      <c r="E1173" s="1295"/>
      <c r="F1173" s="1308"/>
      <c r="G1173" s="1308"/>
      <c r="H1173" s="1308"/>
      <c r="I1173" s="1308"/>
      <c r="J1173" s="1308"/>
      <c r="K1173" s="1308"/>
      <c r="L1173" s="1308"/>
      <c r="M1173" s="1308"/>
      <c r="N1173" s="1308"/>
      <c r="O1173" s="1308"/>
      <c r="P1173" s="1308"/>
      <c r="Q1173" s="1308"/>
      <c r="R1173" s="1308"/>
      <c r="S1173" s="1308"/>
      <c r="T1173" s="1308"/>
      <c r="U1173" s="1309"/>
      <c r="V1173" s="1309"/>
      <c r="W1173" s="1309"/>
      <c r="X1173" s="1309"/>
      <c r="Y1173" s="1308"/>
      <c r="Z1173" s="1308"/>
    </row>
    <row r="1174" spans="1:26" ht="12.75" customHeight="1">
      <c r="A1174" s="1320" t="s">
        <v>295</v>
      </c>
      <c r="B1174" s="1321"/>
      <c r="C1174" s="1321"/>
      <c r="D1174" s="1321"/>
      <c r="E1174" s="1321"/>
      <c r="F1174" s="1321"/>
      <c r="G1174" s="1321"/>
      <c r="H1174" s="1321"/>
      <c r="I1174" s="1321"/>
      <c r="J1174" s="1321"/>
      <c r="K1174" s="1321"/>
      <c r="L1174" s="1321"/>
      <c r="M1174" s="1321"/>
      <c r="N1174" s="1321"/>
      <c r="O1174" s="1321"/>
      <c r="P1174" s="1321"/>
      <c r="Q1174" s="1321"/>
      <c r="R1174" s="1321"/>
      <c r="S1174" s="1321"/>
      <c r="T1174" s="1321"/>
      <c r="U1174" s="1321"/>
      <c r="V1174" s="1321"/>
      <c r="W1174" s="1321"/>
      <c r="X1174" s="1321"/>
      <c r="Y1174" s="1321"/>
      <c r="Z1174" s="1322"/>
    </row>
    <row r="1175" spans="1:26" ht="12.75" customHeight="1">
      <c r="A1175" s="1323" t="s">
        <v>296</v>
      </c>
      <c r="B1175" s="1323"/>
      <c r="C1175" s="1323"/>
      <c r="D1175" s="1323"/>
      <c r="E1175" s="1323"/>
      <c r="F1175" s="1324"/>
      <c r="G1175" s="1324"/>
      <c r="H1175" s="1324"/>
      <c r="I1175" s="1324"/>
      <c r="J1175" s="1324"/>
      <c r="K1175" s="1324"/>
      <c r="L1175" s="1325" t="s">
        <v>297</v>
      </c>
      <c r="M1175" s="1325"/>
      <c r="N1175" s="1325"/>
      <c r="O1175" s="1326"/>
      <c r="P1175" s="1327"/>
      <c r="Q1175" s="1327"/>
      <c r="R1175" s="1327"/>
      <c r="S1175" s="1327"/>
      <c r="T1175" s="1325" t="s">
        <v>298</v>
      </c>
      <c r="U1175" s="1325"/>
      <c r="V1175" s="1325"/>
      <c r="W1175" s="1325"/>
      <c r="X1175" s="1328"/>
      <c r="Y1175" s="1329"/>
      <c r="Z1175" s="1330"/>
    </row>
    <row r="1176" spans="1:26" ht="12.75" customHeight="1">
      <c r="A1176" s="1331" t="s">
        <v>299</v>
      </c>
      <c r="B1176" s="1332"/>
      <c r="C1176" s="1332"/>
      <c r="D1176" s="1332"/>
      <c r="E1176" s="1333"/>
      <c r="F1176" s="1334" t="s">
        <v>343</v>
      </c>
      <c r="G1176" s="1335"/>
      <c r="H1176" s="1335"/>
      <c r="I1176" s="1335"/>
      <c r="J1176" s="1335"/>
      <c r="K1176" s="1335"/>
      <c r="L1176" s="1335"/>
      <c r="M1176" s="1335"/>
      <c r="N1176" s="1335"/>
      <c r="O1176" s="1335"/>
      <c r="P1176" s="1335"/>
      <c r="Q1176" s="1335"/>
      <c r="R1176" s="1335"/>
      <c r="S1176" s="1335"/>
      <c r="T1176" s="1335"/>
      <c r="U1176" s="1335"/>
      <c r="V1176" s="1335"/>
      <c r="W1176" s="1335"/>
      <c r="X1176" s="1335"/>
      <c r="Y1176" s="1335"/>
      <c r="Z1176" s="1336"/>
    </row>
    <row r="1177" spans="1:26" ht="12.75" customHeight="1">
      <c r="A1177" s="1337"/>
      <c r="B1177" s="1338"/>
      <c r="C1177" s="1338"/>
      <c r="D1177" s="1338"/>
      <c r="E1177" s="1339"/>
      <c r="F1177" s="1340"/>
      <c r="G1177" s="1341"/>
      <c r="H1177" s="1341"/>
      <c r="I1177" s="1341"/>
      <c r="J1177" s="1341"/>
      <c r="K1177" s="1341"/>
      <c r="L1177" s="1341"/>
      <c r="M1177" s="1341"/>
      <c r="N1177" s="1341"/>
      <c r="O1177" s="1341"/>
      <c r="P1177" s="1341"/>
      <c r="Q1177" s="1341"/>
      <c r="R1177" s="1341"/>
      <c r="S1177" s="1341"/>
      <c r="T1177" s="1341"/>
      <c r="U1177" s="1341"/>
      <c r="V1177" s="1341"/>
      <c r="W1177" s="1341"/>
      <c r="X1177" s="1341"/>
      <c r="Y1177" s="1341"/>
      <c r="Z1177" s="1342"/>
    </row>
    <row r="1178" spans="1:26" ht="12.75" customHeight="1">
      <c r="A1178" s="1343" t="s">
        <v>301</v>
      </c>
      <c r="B1178" s="1343"/>
      <c r="C1178" s="1343"/>
      <c r="D1178" s="1343"/>
      <c r="E1178" s="1343"/>
      <c r="F1178" s="1324"/>
      <c r="G1178" s="1324"/>
      <c r="H1178" s="1324"/>
      <c r="I1178" s="1324"/>
      <c r="J1178" s="1324"/>
      <c r="K1178" s="1324"/>
      <c r="L1178" s="1324"/>
      <c r="M1178" s="1324"/>
      <c r="N1178" s="1324"/>
      <c r="O1178" s="1324"/>
      <c r="P1178" s="1324"/>
      <c r="Q1178" s="1324"/>
      <c r="R1178" s="1324"/>
      <c r="S1178" s="1344" t="s">
        <v>302</v>
      </c>
      <c r="T1178" s="1345"/>
      <c r="U1178" s="1346"/>
      <c r="V1178" s="1347"/>
      <c r="W1178" s="1347"/>
      <c r="X1178" s="1347"/>
      <c r="Y1178" s="1347"/>
      <c r="Z1178" s="1348"/>
    </row>
    <row r="1179" spans="1:26" ht="12.75" customHeight="1">
      <c r="A1179" s="1343" t="s">
        <v>303</v>
      </c>
      <c r="B1179" s="1343"/>
      <c r="C1179" s="1343"/>
      <c r="D1179" s="1343"/>
      <c r="E1179" s="1343"/>
      <c r="F1179" s="1324"/>
      <c r="G1179" s="1324"/>
      <c r="H1179" s="1324"/>
      <c r="I1179" s="1324"/>
      <c r="J1179" s="1324"/>
      <c r="K1179" s="1324"/>
      <c r="L1179" s="1324"/>
      <c r="M1179" s="1324"/>
      <c r="N1179" s="1324"/>
      <c r="O1179" s="1324"/>
      <c r="P1179" s="1324"/>
      <c r="Q1179" s="1324"/>
      <c r="R1179" s="1324"/>
      <c r="S1179" s="1344" t="s">
        <v>304</v>
      </c>
      <c r="T1179" s="1345"/>
      <c r="U1179" s="1346"/>
      <c r="V1179" s="1347"/>
      <c r="W1179" s="1347"/>
      <c r="X1179" s="1347"/>
      <c r="Y1179" s="1347"/>
      <c r="Z1179" s="1348"/>
    </row>
    <row r="1180" spans="1:26" ht="12.75" customHeight="1">
      <c r="A1180" s="1349"/>
      <c r="B1180" s="1349"/>
      <c r="C1180" s="1349"/>
      <c r="D1180" s="1349"/>
      <c r="E1180" s="1349"/>
      <c r="F1180" s="1350"/>
      <c r="G1180" s="1350"/>
      <c r="H1180" s="1350"/>
      <c r="I1180" s="1350"/>
      <c r="J1180" s="1350"/>
      <c r="K1180" s="1350"/>
      <c r="L1180" s="1350"/>
      <c r="M1180" s="1350"/>
      <c r="N1180" s="1350"/>
      <c r="O1180" s="1350"/>
      <c r="P1180" s="1350"/>
      <c r="Q1180" s="1350"/>
      <c r="R1180" s="1350"/>
      <c r="S1180" s="1350"/>
      <c r="T1180" s="1350"/>
      <c r="U1180" s="1350"/>
      <c r="V1180" s="1350"/>
      <c r="W1180" s="1350"/>
      <c r="X1180" s="1350"/>
      <c r="Y1180" s="1350"/>
      <c r="Z1180" s="1351"/>
    </row>
    <row r="1181" spans="1:26">
      <c r="A1181" s="1320" t="s">
        <v>305</v>
      </c>
      <c r="B1181" s="1321"/>
      <c r="C1181" s="1321"/>
      <c r="D1181" s="1321"/>
      <c r="E1181" s="1321"/>
      <c r="F1181" s="1321"/>
      <c r="G1181" s="1321"/>
      <c r="H1181" s="1321"/>
      <c r="I1181" s="1321"/>
      <c r="J1181" s="1321"/>
      <c r="K1181" s="1321"/>
      <c r="L1181" s="1321"/>
      <c r="M1181" s="1321"/>
      <c r="N1181" s="1321"/>
      <c r="O1181" s="1321"/>
      <c r="P1181" s="1321"/>
      <c r="Q1181" s="1321"/>
      <c r="R1181" s="1321"/>
      <c r="S1181" s="1321"/>
      <c r="T1181" s="1321"/>
      <c r="U1181" s="1321"/>
      <c r="V1181" s="1321"/>
      <c r="W1181" s="1321"/>
      <c r="X1181" s="1321"/>
      <c r="Y1181" s="1321"/>
      <c r="Z1181" s="1322"/>
    </row>
    <row r="1182" spans="1:26">
      <c r="A1182" s="1352" t="s">
        <v>306</v>
      </c>
      <c r="B1182" s="1353"/>
      <c r="C1182" s="1354"/>
      <c r="D1182" s="1355" t="s">
        <v>69</v>
      </c>
      <c r="E1182" s="1356"/>
      <c r="F1182" s="1356"/>
      <c r="G1182" s="1356"/>
      <c r="H1182" s="1356"/>
      <c r="I1182" s="1356"/>
      <c r="J1182" s="1356"/>
      <c r="K1182" s="1356"/>
      <c r="L1182" s="1356"/>
      <c r="M1182" s="1356"/>
      <c r="N1182" s="1356"/>
      <c r="O1182" s="1356"/>
      <c r="P1182" s="1356"/>
      <c r="Q1182" s="1356"/>
      <c r="R1182" s="1356"/>
      <c r="S1182" s="1356"/>
      <c r="T1182" s="1356"/>
      <c r="U1182" s="1356"/>
      <c r="V1182" s="1356"/>
      <c r="W1182" s="1356"/>
      <c r="X1182" s="1356"/>
      <c r="Y1182" s="1353"/>
      <c r="Z1182" s="1357" t="s">
        <v>105</v>
      </c>
    </row>
    <row r="1183" spans="1:26">
      <c r="A1183" s="1358" t="s">
        <v>366</v>
      </c>
      <c r="B1183" s="1359"/>
      <c r="C1183" s="1360"/>
      <c r="D1183" s="1361" t="s">
        <v>397</v>
      </c>
      <c r="E1183" s="1359"/>
      <c r="F1183" s="1359"/>
      <c r="G1183" s="1359"/>
      <c r="H1183" s="1359"/>
      <c r="I1183" s="1359"/>
      <c r="J1183" s="1359"/>
      <c r="K1183" s="1359"/>
      <c r="L1183" s="1359"/>
      <c r="M1183" s="1359"/>
      <c r="N1183" s="1359"/>
      <c r="O1183" s="1359"/>
      <c r="P1183" s="1359"/>
      <c r="Q1183" s="1359"/>
      <c r="R1183" s="1359"/>
      <c r="S1183" s="1359"/>
      <c r="T1183" s="1359"/>
      <c r="U1183" s="1359"/>
      <c r="V1183" s="1359"/>
      <c r="W1183" s="1359"/>
      <c r="X1183" s="1359"/>
      <c r="Y1183" s="1360"/>
      <c r="Z1183" s="1362" t="s">
        <v>117</v>
      </c>
    </row>
    <row r="1184" spans="1:26">
      <c r="A1184" s="1363"/>
      <c r="B1184" s="1364"/>
      <c r="C1184" s="1365"/>
      <c r="D1184" s="1366"/>
      <c r="E1184" s="1364"/>
      <c r="F1184" s="1364"/>
      <c r="G1184" s="1364"/>
      <c r="H1184" s="1364"/>
      <c r="I1184" s="1364"/>
      <c r="J1184" s="1364"/>
      <c r="K1184" s="1364"/>
      <c r="L1184" s="1364"/>
      <c r="M1184" s="1364"/>
      <c r="N1184" s="1364"/>
      <c r="O1184" s="1364"/>
      <c r="P1184" s="1364"/>
      <c r="Q1184" s="1364"/>
      <c r="R1184" s="1364"/>
      <c r="S1184" s="1364"/>
      <c r="T1184" s="1364"/>
      <c r="U1184" s="1364"/>
      <c r="V1184" s="1364"/>
      <c r="W1184" s="1364"/>
      <c r="X1184" s="1364"/>
      <c r="Y1184" s="1365"/>
      <c r="Z1184" s="1367"/>
    </row>
    <row r="1185" spans="1:26">
      <c r="A1185" s="1350"/>
      <c r="B1185" s="1350"/>
      <c r="C1185" s="1350"/>
      <c r="D1185" s="1350"/>
      <c r="E1185" s="1350"/>
      <c r="F1185" s="1350"/>
      <c r="G1185" s="1350"/>
      <c r="H1185" s="1350"/>
      <c r="I1185" s="1350"/>
      <c r="J1185" s="1350"/>
      <c r="K1185" s="1350"/>
      <c r="L1185" s="1350"/>
      <c r="M1185" s="1350"/>
      <c r="N1185" s="1350"/>
      <c r="O1185" s="1350"/>
      <c r="P1185" s="1350"/>
      <c r="Q1185" s="1350"/>
      <c r="R1185" s="1350"/>
      <c r="S1185" s="1350"/>
      <c r="T1185" s="1350"/>
      <c r="U1185" s="1350"/>
      <c r="V1185" s="1350"/>
      <c r="W1185" s="1350"/>
      <c r="X1185" s="1350"/>
      <c r="Y1185" s="1350"/>
      <c r="Z1185" s="1350"/>
    </row>
    <row r="1186" spans="1:26">
      <c r="A1186" s="1368" t="s">
        <v>309</v>
      </c>
      <c r="B1186" s="1369"/>
      <c r="C1186" s="1369"/>
      <c r="D1186" s="1369"/>
      <c r="E1186" s="1369"/>
      <c r="F1186" s="1369"/>
      <c r="G1186" s="1369"/>
      <c r="H1186" s="1369"/>
      <c r="I1186" s="1369"/>
      <c r="J1186" s="1369"/>
      <c r="K1186" s="1369"/>
      <c r="L1186" s="1369"/>
      <c r="M1186" s="1369"/>
      <c r="N1186" s="1369"/>
      <c r="O1186" s="1369"/>
      <c r="P1186" s="1369"/>
      <c r="Q1186" s="1369"/>
      <c r="R1186" s="1369"/>
      <c r="S1186" s="1369"/>
      <c r="T1186" s="1369"/>
      <c r="U1186" s="1369"/>
      <c r="V1186" s="1369"/>
      <c r="W1186" s="1369"/>
      <c r="X1186" s="1369"/>
      <c r="Y1186" s="1369"/>
      <c r="Z1186" s="1369"/>
    </row>
    <row r="1187" spans="1:26">
      <c r="A1187" s="1370" t="s">
        <v>310</v>
      </c>
      <c r="B1187" s="1371" t="s">
        <v>311</v>
      </c>
      <c r="C1187" s="1372"/>
      <c r="D1187" s="1372"/>
      <c r="E1187" s="1372"/>
      <c r="F1187" s="1372"/>
      <c r="G1187" s="1372"/>
      <c r="H1187" s="1372"/>
      <c r="I1187" s="1372"/>
      <c r="J1187" s="1373"/>
      <c r="K1187" s="1374" t="s">
        <v>312</v>
      </c>
      <c r="L1187" s="1374"/>
      <c r="M1187" s="1374"/>
      <c r="N1187" s="1374"/>
      <c r="O1187" s="1374"/>
      <c r="P1187" s="1374"/>
      <c r="Q1187" s="1374"/>
      <c r="R1187" s="1374"/>
      <c r="S1187" s="1374"/>
      <c r="T1187" s="1374"/>
      <c r="U1187" s="1374"/>
      <c r="V1187" s="1374"/>
      <c r="W1187" s="1371" t="s">
        <v>313</v>
      </c>
      <c r="X1187" s="1372"/>
      <c r="Y1187" s="1373"/>
      <c r="Z1187" s="1371" t="s">
        <v>314</v>
      </c>
    </row>
    <row r="1188" spans="1:26">
      <c r="A1188" s="1375"/>
      <c r="B1188" s="1376"/>
      <c r="C1188" s="1377"/>
      <c r="D1188" s="1377"/>
      <c r="E1188" s="1377"/>
      <c r="F1188" s="1377"/>
      <c r="G1188" s="1377"/>
      <c r="H1188" s="1377"/>
      <c r="I1188" s="1377"/>
      <c r="J1188" s="1378"/>
      <c r="K1188" s="1379" t="s">
        <v>315</v>
      </c>
      <c r="L1188" s="1379"/>
      <c r="M1188" s="1379" t="s">
        <v>316</v>
      </c>
      <c r="N1188" s="1379"/>
      <c r="O1188" s="1379" t="s">
        <v>317</v>
      </c>
      <c r="P1188" s="1379"/>
      <c r="Q1188" s="1380" t="s">
        <v>318</v>
      </c>
      <c r="R1188" s="1381"/>
      <c r="S1188" s="1380" t="s">
        <v>319</v>
      </c>
      <c r="T1188" s="1381"/>
      <c r="U1188" s="1380" t="s">
        <v>320</v>
      </c>
      <c r="V1188" s="1381"/>
      <c r="W1188" s="1376"/>
      <c r="X1188" s="1377"/>
      <c r="Y1188" s="1378"/>
      <c r="Z1188" s="1376"/>
    </row>
    <row r="1189" spans="1:26">
      <c r="A1189" s="1382"/>
      <c r="B1189" s="1383"/>
      <c r="C1189" s="1384"/>
      <c r="D1189" s="1384"/>
      <c r="E1189" s="1384"/>
      <c r="F1189" s="1384"/>
      <c r="G1189" s="1384"/>
      <c r="H1189" s="1384"/>
      <c r="I1189" s="1384"/>
      <c r="J1189" s="1385"/>
      <c r="K1189" s="1379" t="s">
        <v>321</v>
      </c>
      <c r="L1189" s="1379"/>
      <c r="M1189" s="1379" t="s">
        <v>321</v>
      </c>
      <c r="N1189" s="1379"/>
      <c r="O1189" s="1379" t="s">
        <v>321</v>
      </c>
      <c r="P1189" s="1379"/>
      <c r="Q1189" s="1380" t="s">
        <v>322</v>
      </c>
      <c r="R1189" s="1381"/>
      <c r="S1189" s="1380" t="s">
        <v>323</v>
      </c>
      <c r="T1189" s="1381"/>
      <c r="U1189" s="1380" t="s">
        <v>324</v>
      </c>
      <c r="V1189" s="1381"/>
      <c r="W1189" s="1383"/>
      <c r="X1189" s="1384"/>
      <c r="Y1189" s="1385"/>
      <c r="Z1189" s="1383"/>
    </row>
    <row r="1190" spans="1:26">
      <c r="A1190" s="1386"/>
      <c r="B1190" s="1387" t="s">
        <v>329</v>
      </c>
      <c r="C1190" s="1388"/>
      <c r="D1190" s="1388"/>
      <c r="E1190" s="1388"/>
      <c r="F1190" s="1388"/>
      <c r="G1190" s="1388"/>
      <c r="H1190" s="1388"/>
      <c r="I1190" s="1388"/>
      <c r="J1190" s="1389"/>
      <c r="K1190" s="1390"/>
      <c r="L1190" s="1391"/>
      <c r="M1190" s="1390"/>
      <c r="N1190" s="1391"/>
      <c r="O1190" s="1390"/>
      <c r="P1190" s="1391"/>
      <c r="Q1190" s="1523">
        <v>67.569999999999993</v>
      </c>
      <c r="R1190" s="1524"/>
      <c r="S1190" s="1390"/>
      <c r="T1190" s="1391"/>
      <c r="U1190" s="1390"/>
      <c r="V1190" s="1391"/>
      <c r="W1190" s="1390"/>
      <c r="X1190" s="1392"/>
      <c r="Y1190" s="1391"/>
      <c r="Z1190" s="1393">
        <f>Q1190</f>
        <v>67.569999999999993</v>
      </c>
    </row>
    <row r="1191" spans="1:26">
      <c r="A1191" s="1386"/>
      <c r="B1191" s="1387"/>
      <c r="C1191" s="1388"/>
      <c r="D1191" s="1388"/>
      <c r="E1191" s="1388"/>
      <c r="F1191" s="1388"/>
      <c r="G1191" s="1388"/>
      <c r="H1191" s="1388"/>
      <c r="I1191" s="1388"/>
      <c r="J1191" s="1389"/>
      <c r="K1191" s="1390"/>
      <c r="L1191" s="1391"/>
      <c r="M1191" s="1390"/>
      <c r="N1191" s="1391"/>
      <c r="O1191" s="1390"/>
      <c r="P1191" s="1391"/>
      <c r="Q1191" s="1390"/>
      <c r="R1191" s="1391"/>
      <c r="S1191" s="1390"/>
      <c r="T1191" s="1391"/>
      <c r="U1191" s="1390"/>
      <c r="V1191" s="1391"/>
      <c r="W1191" s="1390"/>
      <c r="X1191" s="1392"/>
      <c r="Y1191" s="1391"/>
      <c r="Z1191" s="1393">
        <f>Q1191</f>
        <v>0</v>
      </c>
    </row>
    <row r="1192" spans="1:26">
      <c r="A1192" s="1386"/>
      <c r="B1192" s="1387" t="s">
        <v>352</v>
      </c>
      <c r="C1192" s="1388"/>
      <c r="D1192" s="1388"/>
      <c r="E1192" s="1388"/>
      <c r="F1192" s="1388"/>
      <c r="G1192" s="1388"/>
      <c r="H1192" s="1388"/>
      <c r="I1192" s="1388"/>
      <c r="J1192" s="1389"/>
      <c r="K1192" s="1390"/>
      <c r="L1192" s="1391"/>
      <c r="M1192" s="1390"/>
      <c r="N1192" s="1391"/>
      <c r="O1192" s="1390"/>
      <c r="P1192" s="1391"/>
      <c r="Q1192" s="1525">
        <v>158.85</v>
      </c>
      <c r="R1192" s="1526"/>
      <c r="S1192" s="1390"/>
      <c r="T1192" s="1391"/>
      <c r="U1192" s="1390"/>
      <c r="V1192" s="1391"/>
      <c r="W1192" s="1390"/>
      <c r="X1192" s="1392"/>
      <c r="Y1192" s="1391"/>
      <c r="Z1192" s="1393">
        <f>Q1192</f>
        <v>158.85</v>
      </c>
    </row>
    <row r="1193" spans="1:26">
      <c r="A1193" s="1386"/>
      <c r="B1193" s="1387"/>
      <c r="C1193" s="1388"/>
      <c r="D1193" s="1388"/>
      <c r="E1193" s="1388"/>
      <c r="F1193" s="1388"/>
      <c r="G1193" s="1388"/>
      <c r="H1193" s="1388"/>
      <c r="I1193" s="1388"/>
      <c r="J1193" s="1389"/>
      <c r="K1193" s="1390"/>
      <c r="L1193" s="1391"/>
      <c r="M1193" s="1390"/>
      <c r="N1193" s="1391"/>
      <c r="O1193" s="1390"/>
      <c r="P1193" s="1391"/>
      <c r="Q1193" s="1390"/>
      <c r="R1193" s="1391"/>
      <c r="S1193" s="1390"/>
      <c r="T1193" s="1391"/>
      <c r="U1193" s="1390"/>
      <c r="V1193" s="1391"/>
      <c r="W1193" s="1390"/>
      <c r="X1193" s="1392"/>
      <c r="Y1193" s="1391"/>
      <c r="Z1193" s="1393">
        <f t="shared" ref="Z1193:Z1198" si="9">SUM(O1193*M1193)</f>
        <v>0</v>
      </c>
    </row>
    <row r="1194" spans="1:26">
      <c r="A1194" s="1386"/>
      <c r="B1194" s="1387"/>
      <c r="C1194" s="1388"/>
      <c r="D1194" s="1388"/>
      <c r="E1194" s="1388"/>
      <c r="F1194" s="1388"/>
      <c r="G1194" s="1388"/>
      <c r="H1194" s="1388"/>
      <c r="I1194" s="1388"/>
      <c r="J1194" s="1389"/>
      <c r="K1194" s="1390"/>
      <c r="L1194" s="1391"/>
      <c r="M1194" s="1390"/>
      <c r="N1194" s="1391"/>
      <c r="O1194" s="1390"/>
      <c r="P1194" s="1391"/>
      <c r="Q1194" s="1390"/>
      <c r="R1194" s="1391"/>
      <c r="S1194" s="1390"/>
      <c r="T1194" s="1391"/>
      <c r="U1194" s="1390"/>
      <c r="V1194" s="1391"/>
      <c r="W1194" s="1390"/>
      <c r="X1194" s="1392"/>
      <c r="Y1194" s="1391"/>
      <c r="Z1194" s="1393">
        <f t="shared" si="9"/>
        <v>0</v>
      </c>
    </row>
    <row r="1195" spans="1:26">
      <c r="A1195" s="1386"/>
      <c r="B1195" s="1387"/>
      <c r="C1195" s="1388"/>
      <c r="D1195" s="1388"/>
      <c r="E1195" s="1388"/>
      <c r="F1195" s="1388"/>
      <c r="G1195" s="1388"/>
      <c r="H1195" s="1388"/>
      <c r="I1195" s="1388"/>
      <c r="J1195" s="1389"/>
      <c r="K1195" s="1390"/>
      <c r="L1195" s="1391"/>
      <c r="M1195" s="1390"/>
      <c r="N1195" s="1391"/>
      <c r="O1195" s="1390"/>
      <c r="P1195" s="1391"/>
      <c r="Q1195" s="1390"/>
      <c r="R1195" s="1391"/>
      <c r="S1195" s="1390"/>
      <c r="T1195" s="1391"/>
      <c r="U1195" s="1390"/>
      <c r="V1195" s="1391"/>
      <c r="W1195" s="1390"/>
      <c r="X1195" s="1392"/>
      <c r="Y1195" s="1391"/>
      <c r="Z1195" s="1393">
        <f t="shared" si="9"/>
        <v>0</v>
      </c>
    </row>
    <row r="1196" spans="1:26">
      <c r="A1196" s="1386"/>
      <c r="B1196" s="1387"/>
      <c r="C1196" s="1388"/>
      <c r="D1196" s="1388"/>
      <c r="E1196" s="1388"/>
      <c r="F1196" s="1388"/>
      <c r="G1196" s="1388"/>
      <c r="H1196" s="1388"/>
      <c r="I1196" s="1388"/>
      <c r="J1196" s="1389"/>
      <c r="K1196" s="1390"/>
      <c r="L1196" s="1391"/>
      <c r="M1196" s="1390"/>
      <c r="N1196" s="1391"/>
      <c r="O1196" s="1390"/>
      <c r="P1196" s="1391"/>
      <c r="Q1196" s="1390"/>
      <c r="R1196" s="1391"/>
      <c r="S1196" s="1390"/>
      <c r="T1196" s="1391"/>
      <c r="U1196" s="1390"/>
      <c r="V1196" s="1391"/>
      <c r="W1196" s="1390"/>
      <c r="X1196" s="1392"/>
      <c r="Y1196" s="1391"/>
      <c r="Z1196" s="1393">
        <f t="shared" si="9"/>
        <v>0</v>
      </c>
    </row>
    <row r="1197" spans="1:26">
      <c r="A1197" s="1386"/>
      <c r="B1197" s="1387"/>
      <c r="C1197" s="1388"/>
      <c r="D1197" s="1388"/>
      <c r="E1197" s="1388"/>
      <c r="F1197" s="1388"/>
      <c r="G1197" s="1388"/>
      <c r="H1197" s="1388"/>
      <c r="I1197" s="1388"/>
      <c r="J1197" s="1389"/>
      <c r="K1197" s="1390"/>
      <c r="L1197" s="1391"/>
      <c r="M1197" s="1390"/>
      <c r="N1197" s="1391"/>
      <c r="O1197" s="1390"/>
      <c r="P1197" s="1391"/>
      <c r="Q1197" s="1390"/>
      <c r="R1197" s="1391"/>
      <c r="S1197" s="1390"/>
      <c r="T1197" s="1391"/>
      <c r="U1197" s="1390"/>
      <c r="V1197" s="1391"/>
      <c r="W1197" s="1390"/>
      <c r="X1197" s="1392"/>
      <c r="Y1197" s="1391"/>
      <c r="Z1197" s="1393">
        <f t="shared" si="9"/>
        <v>0</v>
      </c>
    </row>
    <row r="1198" spans="1:26">
      <c r="A1198" s="1386"/>
      <c r="B1198" s="1387"/>
      <c r="C1198" s="1388"/>
      <c r="D1198" s="1388"/>
      <c r="E1198" s="1388"/>
      <c r="F1198" s="1388"/>
      <c r="G1198" s="1388"/>
      <c r="H1198" s="1388"/>
      <c r="I1198" s="1388"/>
      <c r="J1198" s="1389"/>
      <c r="K1198" s="1390"/>
      <c r="L1198" s="1391"/>
      <c r="M1198" s="1390"/>
      <c r="N1198" s="1391"/>
      <c r="O1198" s="1390"/>
      <c r="P1198" s="1391"/>
      <c r="Q1198" s="1390"/>
      <c r="R1198" s="1391"/>
      <c r="S1198" s="1390"/>
      <c r="T1198" s="1391"/>
      <c r="U1198" s="1390"/>
      <c r="V1198" s="1391"/>
      <c r="W1198" s="1390"/>
      <c r="X1198" s="1392"/>
      <c r="Y1198" s="1391"/>
      <c r="Z1198" s="1393">
        <f t="shared" si="9"/>
        <v>0</v>
      </c>
    </row>
    <row r="1199" spans="1:26">
      <c r="A1199" s="1394"/>
      <c r="B1199" s="1395"/>
      <c r="C1199" s="1396"/>
      <c r="D1199" s="1396"/>
      <c r="E1199" s="1396"/>
      <c r="F1199" s="1396"/>
      <c r="G1199" s="1396"/>
      <c r="H1199" s="1396"/>
      <c r="I1199" s="1396"/>
      <c r="J1199" s="1397"/>
      <c r="K1199" s="1398"/>
      <c r="L1199" s="1399"/>
      <c r="M1199" s="1398"/>
      <c r="N1199" s="1399"/>
      <c r="O1199" s="1398"/>
      <c r="P1199" s="1399"/>
      <c r="Q1199" s="1398"/>
      <c r="R1199" s="1399"/>
      <c r="S1199" s="1398"/>
      <c r="T1199" s="1399"/>
      <c r="U1199" s="1398"/>
      <c r="V1199" s="1399"/>
      <c r="W1199" s="1398"/>
      <c r="X1199" s="1400"/>
      <c r="Y1199" s="1399"/>
      <c r="Z1199" s="1401">
        <f>ROUND(V1199*R1199,2)</f>
        <v>0</v>
      </c>
    </row>
    <row r="1200" spans="1:26">
      <c r="A1200" s="1402" t="s">
        <v>326</v>
      </c>
      <c r="B1200" s="1403"/>
      <c r="C1200" s="1404"/>
      <c r="D1200" s="1404"/>
      <c r="E1200" s="1404"/>
      <c r="F1200" s="1404"/>
      <c r="G1200" s="1404"/>
      <c r="H1200" s="1404"/>
      <c r="I1200" s="1404"/>
      <c r="J1200" s="1404"/>
      <c r="K1200" s="1404"/>
      <c r="L1200" s="1404"/>
      <c r="M1200" s="1404"/>
      <c r="N1200" s="1404"/>
      <c r="O1200" s="1404"/>
      <c r="P1200" s="1404"/>
      <c r="Q1200" s="1404"/>
      <c r="R1200" s="1404"/>
      <c r="S1200" s="1404"/>
      <c r="T1200" s="1404"/>
      <c r="U1200" s="1404"/>
      <c r="V1200" s="1404"/>
      <c r="W1200" s="1404"/>
      <c r="X1200" s="1404"/>
      <c r="Y1200" s="1404"/>
      <c r="Z1200" s="1405">
        <f>ROUND(SUM(Z1190:Z1199),2)</f>
        <v>226.42</v>
      </c>
    </row>
    <row r="1201" spans="1:26">
      <c r="A1201" s="1406"/>
      <c r="B1201" s="1406"/>
      <c r="C1201" s="1406"/>
      <c r="D1201" s="1406"/>
      <c r="E1201" s="1406"/>
      <c r="F1201" s="1406"/>
      <c r="G1201" s="1406"/>
      <c r="H1201" s="1406"/>
      <c r="I1201" s="1406"/>
      <c r="J1201" s="1406"/>
      <c r="K1201" s="1406"/>
      <c r="L1201" s="1406"/>
      <c r="M1201" s="1406"/>
      <c r="N1201" s="1406"/>
      <c r="O1201" s="1406"/>
      <c r="P1201" s="1406"/>
      <c r="Q1201" s="1406"/>
      <c r="R1201" s="1406"/>
      <c r="S1201" s="1406"/>
      <c r="T1201" s="1406"/>
      <c r="U1201" s="1406"/>
      <c r="V1201" s="1406"/>
      <c r="W1201" s="1406"/>
      <c r="X1201" s="1406"/>
      <c r="Y1201" s="1407"/>
      <c r="Z1201" s="1407"/>
    </row>
    <row r="1202" spans="1:26">
      <c r="A1202" s="1368" t="s">
        <v>327</v>
      </c>
      <c r="B1202" s="1369"/>
      <c r="C1202" s="1369"/>
      <c r="D1202" s="1369"/>
      <c r="E1202" s="1369"/>
      <c r="F1202" s="1369"/>
      <c r="G1202" s="1369"/>
      <c r="H1202" s="1369"/>
      <c r="I1202" s="1369"/>
      <c r="J1202" s="1369"/>
      <c r="K1202" s="1369"/>
      <c r="L1202" s="1369"/>
      <c r="M1202" s="1369"/>
      <c r="N1202" s="1369"/>
      <c r="O1202" s="1369"/>
      <c r="P1202" s="1369"/>
      <c r="Q1202" s="1369"/>
      <c r="R1202" s="1369"/>
      <c r="S1202" s="1369"/>
      <c r="T1202" s="1369"/>
      <c r="U1202" s="1369"/>
      <c r="V1202" s="1369"/>
      <c r="W1202" s="1369"/>
      <c r="X1202" s="1369"/>
      <c r="Y1202" s="1369"/>
      <c r="Z1202" s="1369"/>
    </row>
    <row r="1203" spans="1:26">
      <c r="A1203" s="1408" t="s">
        <v>328</v>
      </c>
      <c r="B1203" s="1356"/>
      <c r="C1203" s="1356"/>
      <c r="D1203" s="1356"/>
      <c r="E1203" s="1356"/>
      <c r="F1203" s="1356"/>
      <c r="G1203" s="1356"/>
      <c r="H1203" s="1356"/>
      <c r="I1203" s="1356"/>
      <c r="J1203" s="1356"/>
      <c r="K1203" s="1356"/>
      <c r="L1203" s="1356"/>
      <c r="M1203" s="1356"/>
      <c r="N1203" s="1356"/>
      <c r="O1203" s="1356"/>
      <c r="P1203" s="1356"/>
      <c r="Q1203" s="1356"/>
      <c r="R1203" s="1356"/>
      <c r="S1203" s="1356"/>
      <c r="T1203" s="1356"/>
      <c r="U1203" s="1356"/>
      <c r="V1203" s="1356"/>
      <c r="W1203" s="1356"/>
      <c r="X1203" s="1356"/>
      <c r="Y1203" s="1356"/>
      <c r="Z1203" s="1356"/>
    </row>
    <row r="1204" spans="1:26">
      <c r="B1204" s="1409"/>
      <c r="C1204" s="1409"/>
      <c r="D1204" s="1409"/>
      <c r="E1204" s="1409"/>
      <c r="F1204" s="1409"/>
      <c r="G1204" s="1409"/>
      <c r="H1204" s="1409"/>
      <c r="I1204" s="1409"/>
      <c r="J1204" s="1409"/>
      <c r="K1204" s="1409"/>
      <c r="L1204" s="1409"/>
      <c r="M1204" s="1486" t="s">
        <v>398</v>
      </c>
      <c r="N1204" s="1486"/>
      <c r="O1204" s="1486"/>
      <c r="P1204" s="1486"/>
      <c r="Q1204" s="1409"/>
      <c r="R1204" s="1409"/>
      <c r="S1204" s="1409"/>
      <c r="T1204" s="1409"/>
      <c r="U1204" s="1409"/>
      <c r="V1204" s="1409"/>
      <c r="W1204" s="1409"/>
      <c r="X1204" s="1409"/>
      <c r="Y1204" s="1409"/>
      <c r="Z1204" s="1409"/>
    </row>
    <row r="1205" spans="1:26">
      <c r="A1205" s="1413"/>
      <c r="B1205" s="1349"/>
      <c r="C1205" s="1349"/>
      <c r="D1205" s="1349"/>
      <c r="E1205" s="1349"/>
      <c r="F1205" s="1349"/>
      <c r="G1205" s="1349"/>
      <c r="H1205" s="1349"/>
      <c r="I1205" s="1349"/>
      <c r="J1205" s="1349"/>
      <c r="K1205" s="1349"/>
      <c r="L1205" s="1349"/>
      <c r="M1205" s="1349"/>
      <c r="N1205" s="1349"/>
      <c r="O1205" s="1349"/>
      <c r="P1205" s="1349"/>
      <c r="Q1205" s="1349"/>
      <c r="R1205" s="1349"/>
      <c r="S1205" s="1349"/>
      <c r="T1205" s="1349"/>
      <c r="U1205" s="1349"/>
      <c r="V1205" s="1349"/>
      <c r="W1205" s="1349"/>
      <c r="X1205" s="1349"/>
      <c r="Y1205" s="1349"/>
      <c r="Z1205" s="1349"/>
    </row>
    <row r="1206" spans="1:26">
      <c r="A1206" s="1413"/>
      <c r="B1206" s="1349"/>
      <c r="C1206" s="1349"/>
      <c r="D1206" s="1349"/>
      <c r="E1206" s="1349"/>
      <c r="F1206" s="1349"/>
      <c r="G1206" s="1349"/>
      <c r="H1206" s="1349"/>
      <c r="I1206" s="1349"/>
      <c r="J1206" s="1349"/>
      <c r="K1206" s="1349"/>
      <c r="L1206" s="1349"/>
      <c r="M1206" s="1349"/>
      <c r="N1206" s="1349"/>
      <c r="O1206" s="1349"/>
      <c r="P1206" s="1349"/>
      <c r="Q1206" s="1349"/>
      <c r="R1206" s="1349"/>
      <c r="S1206" s="1349"/>
      <c r="T1206" s="1349"/>
      <c r="U1206" s="1349"/>
      <c r="V1206" s="1349"/>
      <c r="W1206" s="1349"/>
      <c r="X1206" s="1349"/>
      <c r="Y1206" s="1349"/>
      <c r="Z1206" s="1349"/>
    </row>
    <row r="1207" spans="1:26">
      <c r="A1207" s="1413"/>
      <c r="B1207" s="1411" t="s">
        <v>352</v>
      </c>
      <c r="C1207" s="1411"/>
      <c r="D1207" s="1411"/>
      <c r="E1207" s="1349"/>
      <c r="F1207" s="1349"/>
      <c r="G1207" s="1349"/>
      <c r="H1207" s="1349"/>
      <c r="I1207" s="1349"/>
      <c r="J1207" s="1349"/>
      <c r="K1207" s="1349"/>
      <c r="L1207" s="1349"/>
      <c r="M1207" s="1349"/>
      <c r="N1207" s="1349"/>
      <c r="O1207" s="1349"/>
      <c r="P1207" s="1349"/>
      <c r="Q1207" s="1349"/>
      <c r="R1207" s="1349"/>
      <c r="S1207" s="1349"/>
      <c r="T1207" s="1349"/>
      <c r="U1207" s="1349"/>
      <c r="V1207" s="1349"/>
      <c r="W1207" s="1349"/>
      <c r="X1207" s="1349"/>
      <c r="Y1207" s="1349"/>
      <c r="Z1207" s="1349"/>
    </row>
    <row r="1208" spans="1:26">
      <c r="A1208" s="1413"/>
      <c r="B1208" s="1349"/>
      <c r="C1208" s="1349"/>
      <c r="D1208" s="1349"/>
      <c r="E1208" s="1349"/>
      <c r="F1208" s="1349"/>
      <c r="G1208" s="1349"/>
      <c r="H1208" s="1349"/>
      <c r="I1208" s="1349"/>
      <c r="J1208" s="1349"/>
      <c r="K1208" s="1349"/>
      <c r="L1208" s="1349"/>
      <c r="M1208" s="1349"/>
      <c r="N1208" s="1349"/>
      <c r="O1208" s="1349"/>
      <c r="P1208" s="1349"/>
      <c r="Q1208" s="1349"/>
      <c r="R1208" s="1349"/>
      <c r="S1208" s="1349"/>
      <c r="T1208" s="1349"/>
      <c r="U1208" s="1349"/>
      <c r="V1208" s="1349"/>
      <c r="W1208" s="1349"/>
      <c r="X1208" s="1349"/>
      <c r="Y1208" s="1349"/>
      <c r="Z1208" s="1349"/>
    </row>
    <row r="1209" spans="1:26">
      <c r="A1209" s="1413"/>
      <c r="B1209" s="1349"/>
      <c r="C1209" s="1349"/>
      <c r="D1209" s="1349"/>
      <c r="E1209" s="1349"/>
      <c r="F1209" s="1349"/>
      <c r="G1209" s="1349"/>
      <c r="H1209" s="1349"/>
      <c r="I1209" s="1349"/>
      <c r="J1209" s="1349"/>
      <c r="K1209" s="1349"/>
      <c r="L1209" s="1349"/>
      <c r="M1209" s="1349"/>
      <c r="N1209" s="1349"/>
      <c r="O1209" s="1349"/>
      <c r="P1209" s="1349"/>
      <c r="Q1209" s="1349"/>
      <c r="R1209" s="1349"/>
      <c r="S1209" s="1349"/>
      <c r="T1209" s="1349"/>
      <c r="U1209" s="1349"/>
      <c r="V1209" s="1349"/>
      <c r="W1209" s="1349"/>
      <c r="X1209" s="1349"/>
      <c r="Y1209" s="1349"/>
      <c r="Z1209" s="1349"/>
    </row>
    <row r="1210" spans="1:26">
      <c r="A1210" s="1413"/>
      <c r="B1210" s="1349"/>
      <c r="C1210" s="1349"/>
      <c r="D1210" s="1349"/>
      <c r="E1210" s="1349"/>
      <c r="F1210" s="1349"/>
      <c r="G1210" s="1349"/>
      <c r="H1210" s="1349"/>
      <c r="I1210" s="1349"/>
      <c r="J1210" s="1349"/>
      <c r="K1210" s="1349"/>
      <c r="L1210" s="1349"/>
      <c r="M1210" s="1349"/>
      <c r="N1210" s="1349"/>
      <c r="O1210" s="1349"/>
      <c r="P1210" s="1349"/>
      <c r="Q1210" s="1349"/>
      <c r="R1210" s="1349"/>
      <c r="S1210" s="1349"/>
      <c r="T1210" s="1349"/>
      <c r="U1210" s="1349"/>
      <c r="V1210" s="1349"/>
      <c r="W1210" s="1349"/>
      <c r="X1210" s="1349"/>
      <c r="Y1210" s="1349"/>
      <c r="Z1210" s="1349"/>
    </row>
    <row r="1211" spans="1:26">
      <c r="A1211" s="1413"/>
      <c r="B1211" s="1349"/>
      <c r="C1211" s="1349"/>
      <c r="D1211" s="1349"/>
      <c r="E1211" s="1349"/>
      <c r="F1211" s="1349"/>
      <c r="G1211" s="1349"/>
      <c r="H1211" s="1349"/>
      <c r="I1211" s="1349"/>
      <c r="J1211" s="1349"/>
      <c r="K1211" s="1349"/>
      <c r="L1211" s="1349"/>
      <c r="M1211" s="1349"/>
      <c r="N1211" s="1349"/>
      <c r="O1211" s="1349"/>
      <c r="P1211" s="1349"/>
      <c r="Q1211" s="1349"/>
      <c r="R1211" s="1349"/>
      <c r="S1211" s="1349"/>
      <c r="T1211" s="1349"/>
      <c r="U1211" s="1349"/>
      <c r="V1211" s="1349"/>
      <c r="W1211" s="1349"/>
      <c r="X1211" s="1349"/>
      <c r="Y1211" s="1349"/>
      <c r="Z1211" s="1349"/>
    </row>
    <row r="1212" spans="1:26">
      <c r="A1212" s="1413"/>
      <c r="B1212" s="1411" t="s">
        <v>329</v>
      </c>
      <c r="C1212" s="1411"/>
      <c r="D1212" s="1411"/>
      <c r="E1212" s="1349"/>
      <c r="F1212" s="1349"/>
      <c r="G1212" s="1349"/>
      <c r="H1212" s="1349"/>
      <c r="I1212" s="1349"/>
      <c r="J1212" s="1349"/>
      <c r="K1212" s="1349"/>
      <c r="L1212" s="1349"/>
      <c r="M1212" s="1349"/>
      <c r="N1212" s="1349"/>
      <c r="O1212" s="1349"/>
      <c r="P1212" s="1349"/>
      <c r="Q1212" s="1349"/>
      <c r="R1212" s="1349"/>
      <c r="S1212" s="1349"/>
      <c r="T1212" s="1349"/>
      <c r="U1212" s="1349"/>
      <c r="V1212" s="1349"/>
      <c r="W1212" s="1349"/>
      <c r="X1212" s="1349"/>
      <c r="Y1212" s="1349"/>
      <c r="Z1212" s="1349"/>
    </row>
    <row r="1213" spans="1:26">
      <c r="A1213" s="1413"/>
      <c r="B1213" s="1349"/>
      <c r="C1213" s="1349"/>
      <c r="D1213" s="1349"/>
      <c r="E1213" s="1349"/>
      <c r="F1213" s="1349"/>
      <c r="G1213" s="1349"/>
      <c r="H1213" s="1349"/>
      <c r="I1213" s="1349"/>
      <c r="J1213" s="1349"/>
      <c r="K1213" s="1349"/>
      <c r="L1213" s="1349"/>
      <c r="M1213" s="1349"/>
      <c r="N1213" s="1349"/>
      <c r="O1213" s="1349"/>
      <c r="P1213" s="1349"/>
      <c r="Q1213" s="1349"/>
      <c r="R1213" s="1349"/>
      <c r="S1213" s="1349"/>
      <c r="T1213" s="1349"/>
      <c r="U1213" s="1349"/>
      <c r="V1213" s="1349"/>
      <c r="W1213" s="1349"/>
      <c r="X1213" s="1349"/>
      <c r="Y1213" s="1349"/>
      <c r="Z1213" s="1349"/>
    </row>
    <row r="1214" spans="1:26">
      <c r="A1214" s="1413"/>
      <c r="B1214" s="1349"/>
      <c r="C1214" s="1349"/>
      <c r="D1214" s="1349"/>
      <c r="E1214" s="1349"/>
      <c r="F1214" s="1349"/>
      <c r="G1214" s="1349"/>
      <c r="H1214" s="1349"/>
      <c r="I1214" s="1349"/>
      <c r="J1214" s="1349"/>
      <c r="K1214" s="1349"/>
      <c r="L1214" s="1349"/>
      <c r="M1214" s="1349"/>
      <c r="N1214" s="1349"/>
      <c r="O1214" s="1349"/>
      <c r="P1214" s="1349"/>
      <c r="Q1214" s="1349"/>
      <c r="R1214" s="1349"/>
      <c r="S1214" s="1349"/>
      <c r="T1214" s="1349"/>
      <c r="U1214" s="1349"/>
      <c r="V1214" s="1349"/>
      <c r="W1214" s="1349"/>
      <c r="X1214" s="1349"/>
      <c r="Y1214" s="1349"/>
      <c r="Z1214" s="1349"/>
    </row>
    <row r="1215" spans="1:26">
      <c r="A1215" s="1413"/>
      <c r="B1215" s="1349"/>
      <c r="C1215" s="1349"/>
      <c r="D1215" s="1349"/>
      <c r="E1215" s="1349"/>
      <c r="F1215" s="1349"/>
      <c r="G1215" s="1349"/>
      <c r="H1215" s="1349"/>
      <c r="I1215" s="1349"/>
      <c r="J1215" s="1349"/>
      <c r="K1215" s="1349"/>
      <c r="L1215" s="1349"/>
      <c r="M1215" s="1349"/>
      <c r="N1215" s="1349"/>
      <c r="O1215" s="1349"/>
      <c r="P1215" s="1349"/>
      <c r="Q1215" s="1349"/>
      <c r="R1215" s="1349"/>
      <c r="S1215" s="1349"/>
      <c r="T1215" s="1349"/>
      <c r="U1215" s="1349"/>
      <c r="V1215" s="1349"/>
      <c r="W1215" s="1349"/>
      <c r="X1215" s="1349"/>
      <c r="Y1215" s="1349"/>
      <c r="Z1215" s="1349"/>
    </row>
    <row r="1216" spans="1:26">
      <c r="A1216" s="1413"/>
      <c r="B1216" s="1349"/>
      <c r="C1216" s="1349"/>
      <c r="D1216" s="1349"/>
      <c r="E1216" s="1349"/>
      <c r="F1216" s="1349"/>
      <c r="G1216" s="1349"/>
      <c r="H1216" s="1349"/>
      <c r="I1216" s="1349"/>
      <c r="J1216" s="1349"/>
      <c r="K1216" s="1349"/>
      <c r="L1216" s="1349"/>
      <c r="M1216" s="1349"/>
      <c r="N1216" s="1349"/>
      <c r="O1216" s="1349"/>
      <c r="P1216" s="1349"/>
      <c r="Q1216" s="1349"/>
      <c r="R1216" s="1349"/>
      <c r="S1216" s="1349"/>
      <c r="T1216" s="1349"/>
      <c r="U1216" s="1349"/>
      <c r="V1216" s="1349"/>
      <c r="W1216" s="1349"/>
      <c r="X1216" s="1349"/>
      <c r="Y1216" s="1349"/>
      <c r="Z1216" s="1349"/>
    </row>
    <row r="1217" spans="1:26">
      <c r="A1217" s="1413"/>
      <c r="B1217" s="1349"/>
      <c r="C1217" s="1349"/>
      <c r="D1217" s="1349"/>
      <c r="E1217" s="1349"/>
      <c r="F1217" s="1349"/>
      <c r="G1217" s="1349"/>
      <c r="H1217" s="1349"/>
      <c r="I1217" s="1349"/>
      <c r="J1217" s="1349"/>
      <c r="K1217" s="1349"/>
      <c r="L1217" s="1349"/>
      <c r="M1217" s="1349"/>
      <c r="N1217" s="1349"/>
      <c r="O1217" s="1349"/>
      <c r="P1217" s="1349"/>
      <c r="Q1217" s="1349"/>
      <c r="R1217" s="1349"/>
      <c r="S1217" s="1349"/>
      <c r="U1217" s="1349"/>
      <c r="V1217" s="1349"/>
      <c r="W1217" s="1349"/>
      <c r="X1217" s="1349"/>
      <c r="Y1217" s="1349"/>
      <c r="Z1217" s="1349"/>
    </row>
    <row r="1218" spans="1:26">
      <c r="A1218" s="1413"/>
      <c r="B1218" s="1349"/>
      <c r="C1218" s="1349"/>
      <c r="E1218" s="1349"/>
      <c r="F1218" s="1349"/>
      <c r="G1218" s="1349"/>
      <c r="H1218" s="1349"/>
      <c r="I1218" s="1349"/>
      <c r="J1218" s="1349"/>
      <c r="K1218" s="1349"/>
      <c r="L1218" s="1349"/>
      <c r="M1218" s="1349"/>
      <c r="N1218" s="1349"/>
      <c r="O1218" s="1349"/>
      <c r="P1218" s="1349"/>
      <c r="Q1218" s="1349"/>
      <c r="R1218" s="1349"/>
      <c r="S1218" s="1349"/>
      <c r="T1218" s="1349"/>
      <c r="U1218" s="1349"/>
      <c r="V1218" s="1349"/>
      <c r="W1218" s="1349"/>
      <c r="X1218" s="1349"/>
      <c r="Y1218" s="1349"/>
      <c r="Z1218" s="1349"/>
    </row>
    <row r="1219" spans="1:26">
      <c r="A1219" s="1413"/>
      <c r="B1219" s="1349"/>
      <c r="C1219" s="1349"/>
      <c r="D1219" s="1349"/>
      <c r="E1219" s="1349"/>
      <c r="F1219" s="1349"/>
      <c r="G1219" s="1349"/>
      <c r="H1219" s="1349"/>
      <c r="I1219" s="1349"/>
      <c r="J1219" s="1349"/>
      <c r="K1219" s="1349"/>
      <c r="L1219" s="1349"/>
      <c r="M1219" s="1349"/>
      <c r="N1219" s="1349"/>
      <c r="O1219" s="1349"/>
      <c r="P1219" s="1349"/>
      <c r="Q1219" s="1349"/>
      <c r="R1219" s="1349"/>
      <c r="S1219" s="1349"/>
      <c r="T1219" s="1349"/>
      <c r="U1219" s="1349"/>
      <c r="V1219" s="1349"/>
      <c r="W1219" s="1349"/>
      <c r="X1219" s="1349"/>
      <c r="Y1219" s="1349"/>
      <c r="Z1219" s="1349"/>
    </row>
    <row r="1220" spans="1:26">
      <c r="A1220" s="1413"/>
      <c r="B1220" s="1349"/>
      <c r="C1220" s="1349"/>
      <c r="D1220" s="1349"/>
      <c r="E1220" s="1349"/>
      <c r="F1220" s="1349"/>
      <c r="G1220" s="1349"/>
      <c r="H1220" s="1349"/>
      <c r="I1220" s="1349"/>
      <c r="J1220" s="1349"/>
      <c r="K1220" s="1349"/>
      <c r="L1220" s="1349"/>
      <c r="M1220" s="1349"/>
      <c r="N1220" s="1349"/>
      <c r="O1220" s="1349"/>
      <c r="P1220" s="1349"/>
      <c r="Q1220" s="1349"/>
      <c r="R1220" s="1349"/>
      <c r="S1220" s="1349"/>
      <c r="T1220" s="1349"/>
      <c r="U1220" s="1349"/>
      <c r="V1220" s="1349"/>
      <c r="W1220" s="1349"/>
      <c r="X1220" s="1349"/>
      <c r="Y1220" s="1349"/>
      <c r="Z1220" s="1349"/>
    </row>
    <row r="1221" spans="1:26">
      <c r="A1221" s="1413"/>
      <c r="B1221" s="1349"/>
      <c r="C1221" s="1349"/>
      <c r="D1221" s="1349"/>
      <c r="E1221" s="1349"/>
      <c r="F1221" s="1349"/>
      <c r="G1221" s="1349"/>
      <c r="H1221" s="1349"/>
      <c r="I1221" s="1349"/>
      <c r="J1221" s="1349"/>
      <c r="K1221" s="1349"/>
      <c r="L1221" s="1349"/>
      <c r="M1221" s="1349"/>
      <c r="N1221" s="1349"/>
      <c r="O1221" s="1349"/>
      <c r="P1221" s="1349"/>
      <c r="Q1221" s="1349"/>
      <c r="R1221" s="1349"/>
      <c r="S1221" s="1349"/>
      <c r="T1221" s="1349"/>
      <c r="U1221" s="1349"/>
      <c r="V1221" s="1349"/>
      <c r="W1221" s="1349"/>
      <c r="X1221" s="1349"/>
      <c r="Y1221" s="1349"/>
      <c r="Z1221" s="1349"/>
    </row>
    <row r="1222" spans="1:26">
      <c r="A1222" s="1413"/>
      <c r="B1222" s="1349"/>
      <c r="C1222" s="1349"/>
      <c r="D1222" s="1349"/>
      <c r="E1222" s="1349"/>
      <c r="F1222" s="1349"/>
      <c r="G1222" s="1349"/>
      <c r="H1222" s="1349"/>
      <c r="I1222" s="1349"/>
      <c r="J1222" s="1349"/>
      <c r="K1222" s="1349"/>
      <c r="L1222" s="1349"/>
      <c r="M1222" s="1349"/>
      <c r="N1222" s="1349"/>
      <c r="O1222" s="1349"/>
      <c r="P1222" s="1349"/>
      <c r="Q1222" s="1349"/>
      <c r="R1222" s="1349"/>
      <c r="S1222" s="1349"/>
      <c r="T1222" s="1349"/>
      <c r="U1222" s="1349"/>
      <c r="V1222" s="1349"/>
      <c r="W1222" s="1349"/>
      <c r="X1222" s="1349"/>
      <c r="Y1222" s="1349"/>
      <c r="Z1222" s="1349"/>
    </row>
    <row r="1223" spans="1:26">
      <c r="A1223" s="1413"/>
      <c r="B1223" s="1349"/>
      <c r="C1223" s="1349"/>
      <c r="D1223" s="1349"/>
      <c r="E1223" s="1349"/>
      <c r="F1223" s="1349"/>
      <c r="G1223" s="1349"/>
      <c r="H1223" s="1349"/>
      <c r="I1223" s="1349"/>
      <c r="J1223" s="1349"/>
      <c r="K1223" s="1349"/>
      <c r="L1223" s="1349"/>
      <c r="M1223" s="1349"/>
      <c r="N1223" s="1349"/>
      <c r="O1223" s="1349"/>
      <c r="P1223" s="1349"/>
      <c r="Q1223" s="1349"/>
      <c r="R1223" s="1349"/>
      <c r="S1223" s="1349"/>
      <c r="T1223" s="1349"/>
      <c r="U1223" s="1349"/>
      <c r="V1223" s="1349"/>
      <c r="W1223" s="1349"/>
      <c r="X1223" s="1349"/>
      <c r="Y1223" s="1349"/>
      <c r="Z1223" s="1349"/>
    </row>
    <row r="1224" spans="1:26">
      <c r="A1224" s="1413"/>
      <c r="B1224" s="1349"/>
      <c r="C1224" s="1349"/>
      <c r="D1224" s="1349"/>
      <c r="E1224" s="1349"/>
      <c r="F1224" s="1349"/>
      <c r="G1224" s="1349"/>
      <c r="H1224" s="1349"/>
      <c r="I1224" s="1349"/>
      <c r="J1224" s="1349"/>
      <c r="K1224" s="1349"/>
      <c r="L1224" s="1349"/>
      <c r="M1224" s="1349"/>
      <c r="N1224" s="1349"/>
      <c r="O1224" s="1349"/>
      <c r="P1224" s="1349"/>
      <c r="Q1224" s="1349"/>
      <c r="R1224" s="1349"/>
      <c r="S1224" s="1349"/>
      <c r="T1224" s="1349"/>
      <c r="U1224" s="1349"/>
      <c r="V1224" s="1349"/>
      <c r="W1224" s="1349"/>
      <c r="X1224" s="1349"/>
      <c r="Y1224" s="1349"/>
      <c r="Z1224" s="1349"/>
    </row>
    <row r="1225" spans="1:26">
      <c r="A1225" s="1413"/>
      <c r="B1225" s="1349"/>
      <c r="C1225" s="1349"/>
      <c r="D1225" s="1349"/>
      <c r="E1225" s="1349"/>
      <c r="F1225" s="1349"/>
      <c r="G1225" s="1349"/>
      <c r="H1225" s="1349"/>
      <c r="I1225" s="1349"/>
      <c r="J1225" s="1349"/>
      <c r="K1225" s="1349"/>
      <c r="L1225" s="1349"/>
      <c r="M1225" s="1349"/>
      <c r="N1225" s="1349"/>
      <c r="O1225" s="1349"/>
      <c r="P1225" s="1349"/>
      <c r="Q1225" s="1349"/>
      <c r="R1225" s="1349"/>
      <c r="S1225" s="1349"/>
      <c r="T1225" s="1349"/>
      <c r="U1225" s="1349"/>
      <c r="V1225" s="1349"/>
      <c r="W1225" s="1349"/>
      <c r="X1225" s="1349"/>
      <c r="Y1225" s="1349"/>
      <c r="Z1225" s="1349"/>
    </row>
    <row r="1226" spans="1:26">
      <c r="A1226" s="1413"/>
      <c r="B1226" s="1349"/>
      <c r="C1226" s="1349"/>
      <c r="D1226" s="1349"/>
      <c r="E1226" s="1349"/>
      <c r="F1226" s="1349"/>
      <c r="G1226" s="1349"/>
      <c r="H1226" s="1349"/>
      <c r="I1226" s="1349"/>
      <c r="J1226" s="1349"/>
      <c r="K1226" s="1349"/>
      <c r="L1226" s="1349"/>
      <c r="M1226" s="1349"/>
      <c r="N1226" s="1349"/>
      <c r="O1226" s="1349"/>
      <c r="P1226" s="1349"/>
      <c r="Q1226" s="1349"/>
      <c r="R1226" s="1349"/>
      <c r="S1226" s="1349"/>
      <c r="T1226" s="1349"/>
      <c r="U1226" s="1349"/>
      <c r="V1226" s="1349"/>
      <c r="W1226" s="1349"/>
      <c r="X1226" s="1349"/>
      <c r="Y1226" s="1349"/>
      <c r="Z1226" s="1349"/>
    </row>
    <row r="1227" spans="1:26">
      <c r="A1227" s="1413"/>
      <c r="B1227" s="1349"/>
      <c r="C1227" s="1349"/>
      <c r="D1227" s="1349"/>
      <c r="E1227" s="1349"/>
      <c r="F1227" s="1349"/>
      <c r="G1227" s="1349"/>
      <c r="H1227" s="1349"/>
      <c r="I1227" s="1349"/>
      <c r="J1227" s="1349"/>
      <c r="K1227" s="1349"/>
      <c r="L1227" s="1349"/>
      <c r="M1227" s="1349"/>
      <c r="N1227" s="1349"/>
      <c r="O1227" s="1349"/>
      <c r="P1227" s="1349"/>
      <c r="Q1227" s="1349"/>
      <c r="R1227" s="1349"/>
      <c r="S1227" s="1349"/>
      <c r="T1227" s="1349"/>
      <c r="U1227" s="1349"/>
      <c r="V1227" s="1349"/>
      <c r="W1227" s="1349"/>
      <c r="X1227" s="1349"/>
      <c r="Y1227" s="1349"/>
      <c r="Z1227" s="1349"/>
    </row>
    <row r="1228" spans="1:26">
      <c r="A1228" s="1413"/>
      <c r="B1228" s="1349"/>
      <c r="C1228" s="1349"/>
      <c r="D1228" s="1349"/>
      <c r="E1228" s="1349"/>
      <c r="F1228" s="1349"/>
      <c r="G1228" s="1349"/>
      <c r="H1228" s="1349"/>
      <c r="I1228" s="1349"/>
      <c r="J1228" s="1349"/>
      <c r="K1228" s="1349"/>
      <c r="L1228" s="1349"/>
      <c r="M1228" s="1349"/>
      <c r="N1228" s="1349"/>
      <c r="O1228" s="1349"/>
      <c r="P1228" s="1349"/>
      <c r="Q1228" s="1349"/>
      <c r="R1228" s="1349"/>
      <c r="S1228" s="1349"/>
      <c r="T1228" s="1349"/>
      <c r="U1228" s="1349"/>
      <c r="V1228" s="1349"/>
      <c r="W1228" s="1349"/>
      <c r="X1228" s="1349"/>
      <c r="Y1228" s="1349"/>
      <c r="Z1228" s="1349"/>
    </row>
    <row r="1229" spans="1:26">
      <c r="A1229" s="1413"/>
      <c r="B1229" s="1349"/>
      <c r="C1229" s="1349"/>
      <c r="D1229" s="1349"/>
      <c r="E1229" s="1349"/>
      <c r="F1229" s="1349"/>
      <c r="G1229" s="1349"/>
      <c r="H1229" s="1349"/>
      <c r="I1229" s="1349"/>
      <c r="J1229" s="1349"/>
      <c r="K1229" s="1349"/>
      <c r="L1229" s="1349"/>
      <c r="M1229" s="1349"/>
      <c r="N1229" s="1349"/>
      <c r="O1229" s="1349"/>
      <c r="P1229" s="1349"/>
      <c r="Q1229" s="1349"/>
      <c r="R1229" s="1349"/>
      <c r="S1229" s="1349"/>
      <c r="T1229" s="1349"/>
      <c r="U1229" s="1349"/>
      <c r="V1229" s="1349"/>
      <c r="W1229" s="1349"/>
      <c r="X1229" s="1349"/>
      <c r="Y1229" s="1349"/>
      <c r="Z1229" s="1349"/>
    </row>
    <row r="1230" spans="1:26">
      <c r="A1230" s="1414"/>
      <c r="B1230" s="1415"/>
      <c r="C1230" s="1415"/>
      <c r="D1230" s="1415"/>
      <c r="E1230" s="1415"/>
      <c r="F1230" s="1415"/>
      <c r="G1230" s="1415"/>
      <c r="H1230" s="1415"/>
      <c r="I1230" s="1415"/>
      <c r="J1230" s="1415"/>
      <c r="K1230" s="1415"/>
      <c r="L1230" s="1415"/>
      <c r="M1230" s="1415"/>
      <c r="N1230" s="1415"/>
      <c r="O1230" s="1415"/>
      <c r="P1230" s="1415"/>
      <c r="Q1230" s="1415"/>
      <c r="R1230" s="1415"/>
      <c r="S1230" s="1415"/>
      <c r="T1230" s="1415"/>
      <c r="U1230" s="1415"/>
      <c r="V1230" s="1415"/>
      <c r="W1230" s="1415"/>
      <c r="X1230" s="1415"/>
      <c r="Y1230" s="1415"/>
      <c r="Z1230" s="1415"/>
    </row>
    <row r="1231" spans="1:26" ht="12.75" customHeight="1">
      <c r="A1231" s="1416"/>
      <c r="B1231" s="1416"/>
      <c r="C1231" s="1416"/>
      <c r="D1231" s="1416"/>
      <c r="E1231" s="1416"/>
      <c r="F1231" s="1416"/>
      <c r="G1231" s="1416"/>
      <c r="H1231" s="1416"/>
      <c r="I1231" s="1416"/>
      <c r="J1231" s="1416"/>
      <c r="K1231" s="1416"/>
      <c r="L1231" s="1416"/>
      <c r="M1231" s="1416"/>
      <c r="N1231" s="1416"/>
      <c r="O1231" s="1416"/>
      <c r="P1231" s="1416"/>
      <c r="Q1231" s="1416"/>
      <c r="R1231" s="1416"/>
      <c r="S1231" s="1416"/>
      <c r="T1231" s="1416"/>
      <c r="U1231" s="1416"/>
      <c r="V1231" s="1416"/>
      <c r="W1231" s="1416"/>
      <c r="X1231" s="1416"/>
      <c r="Y1231" s="1416"/>
      <c r="Z1231" s="1417"/>
    </row>
    <row r="1232" spans="1:26" ht="12.75" customHeight="1">
      <c r="A1232" s="1320" t="s">
        <v>330</v>
      </c>
      <c r="B1232" s="1321"/>
      <c r="C1232" s="1321"/>
      <c r="D1232" s="1321"/>
      <c r="E1232" s="1321"/>
      <c r="F1232" s="1321"/>
      <c r="G1232" s="1321"/>
      <c r="H1232" s="1321"/>
      <c r="I1232" s="1321"/>
      <c r="J1232" s="1321"/>
      <c r="K1232" s="1321"/>
      <c r="L1232" s="1321"/>
      <c r="M1232" s="1321"/>
      <c r="N1232" s="1321"/>
      <c r="O1232" s="1321"/>
      <c r="P1232" s="1321"/>
      <c r="Q1232" s="1321"/>
      <c r="R1232" s="1321"/>
      <c r="S1232" s="1321"/>
      <c r="T1232" s="1321"/>
      <c r="U1232" s="1321"/>
      <c r="V1232" s="1321"/>
      <c r="W1232" s="1321"/>
      <c r="X1232" s="1321"/>
      <c r="Y1232" s="1321"/>
      <c r="Z1232" s="1321"/>
    </row>
    <row r="1233" spans="1:26" ht="12.75" customHeight="1">
      <c r="A1233" s="1418"/>
      <c r="B1233" s="1419"/>
      <c r="C1233" s="1419"/>
      <c r="D1233" s="1419"/>
      <c r="E1233" s="1419"/>
      <c r="F1233" s="1419"/>
      <c r="G1233" s="1419"/>
      <c r="H1233" s="1419"/>
      <c r="I1233" s="1419"/>
      <c r="J1233" s="1419"/>
      <c r="K1233" s="1419"/>
      <c r="L1233" s="1419"/>
      <c r="M1233" s="1419"/>
      <c r="N1233" s="1419"/>
      <c r="O1233" s="1419"/>
      <c r="P1233" s="1419"/>
      <c r="Q1233" s="1419"/>
      <c r="R1233" s="1419"/>
      <c r="S1233" s="1419"/>
      <c r="T1233" s="1419"/>
      <c r="U1233" s="1419"/>
      <c r="V1233" s="1419"/>
      <c r="W1233" s="1419"/>
      <c r="X1233" s="1419"/>
      <c r="Y1233" s="1419"/>
      <c r="Z1233" s="1419"/>
    </row>
    <row r="1234" spans="1:26" ht="12.75" customHeight="1">
      <c r="A1234" s="1420"/>
      <c r="B1234" s="1421"/>
      <c r="C1234" s="1421"/>
      <c r="D1234" s="1421"/>
      <c r="E1234" s="1421"/>
      <c r="F1234" s="1421"/>
      <c r="G1234" s="1421"/>
      <c r="H1234" s="1421"/>
      <c r="I1234" s="1421"/>
      <c r="J1234" s="1421"/>
      <c r="K1234" s="1421"/>
      <c r="L1234" s="1421"/>
      <c r="M1234" s="1421"/>
      <c r="N1234" s="1421"/>
      <c r="O1234" s="1421"/>
      <c r="P1234" s="1421"/>
      <c r="Q1234" s="1421"/>
      <c r="R1234" s="1421"/>
      <c r="S1234" s="1421"/>
      <c r="T1234" s="1421"/>
      <c r="U1234" s="1421"/>
      <c r="V1234" s="1421"/>
      <c r="W1234" s="1421"/>
      <c r="X1234" s="1421"/>
      <c r="Y1234" s="1421"/>
      <c r="Z1234" s="1421"/>
    </row>
    <row r="1235" spans="1:26" ht="12.75" customHeight="1">
      <c r="A1235" s="1422"/>
      <c r="B1235" s="1423"/>
      <c r="C1235" s="1423"/>
      <c r="D1235" s="1423"/>
      <c r="E1235" s="1423"/>
      <c r="F1235" s="1423"/>
      <c r="G1235" s="1423"/>
      <c r="H1235" s="1423"/>
      <c r="I1235" s="1423"/>
      <c r="J1235" s="1423"/>
      <c r="K1235" s="1423"/>
      <c r="L1235" s="1423"/>
      <c r="M1235" s="1423"/>
      <c r="N1235" s="1423"/>
      <c r="O1235" s="1423"/>
      <c r="P1235" s="1423"/>
      <c r="Q1235" s="1423"/>
      <c r="R1235" s="1423"/>
      <c r="S1235" s="1423"/>
      <c r="T1235" s="1423"/>
      <c r="U1235" s="1423"/>
      <c r="V1235" s="1423"/>
      <c r="W1235" s="1423"/>
      <c r="X1235" s="1423"/>
      <c r="Y1235" s="1423"/>
      <c r="Z1235" s="1423"/>
    </row>
    <row r="1236" spans="1:26" ht="12.75" customHeight="1">
      <c r="A1236" s="1424"/>
      <c r="B1236" s="1425"/>
      <c r="C1236" s="1425"/>
      <c r="D1236" s="1425"/>
      <c r="E1236" s="1425"/>
      <c r="F1236" s="1425"/>
      <c r="G1236" s="1425"/>
      <c r="H1236" s="1425"/>
      <c r="I1236" s="1425"/>
      <c r="J1236" s="1425"/>
      <c r="K1236" s="1425"/>
      <c r="L1236" s="1425"/>
      <c r="M1236" s="1425"/>
      <c r="N1236" s="1425"/>
      <c r="O1236" s="1425"/>
      <c r="P1236" s="1425"/>
      <c r="Q1236" s="1425"/>
      <c r="R1236" s="1425"/>
      <c r="S1236" s="1425"/>
      <c r="T1236" s="1425"/>
      <c r="U1236" s="1425"/>
      <c r="V1236" s="1425"/>
      <c r="W1236" s="1425"/>
      <c r="X1236" s="1425"/>
      <c r="Y1236" s="1425"/>
      <c r="Z1236" s="1426"/>
    </row>
    <row r="1237" spans="1:26" ht="12.75" customHeight="1">
      <c r="A1237" s="1427"/>
      <c r="B1237" s="1428" t="s">
        <v>331</v>
      </c>
      <c r="C1237" s="1428"/>
      <c r="D1237" s="1428"/>
      <c r="E1237" s="1428"/>
      <c r="F1237" s="1428"/>
      <c r="G1237" s="1428"/>
      <c r="H1237" s="1429"/>
      <c r="I1237" s="1429"/>
      <c r="J1237" s="1429"/>
      <c r="K1237" s="1428" t="s">
        <v>332</v>
      </c>
      <c r="L1237" s="1428"/>
      <c r="M1237" s="1428"/>
      <c r="N1237" s="1428"/>
      <c r="O1237" s="1428"/>
      <c r="P1237" s="1428"/>
      <c r="Q1237" s="1428"/>
      <c r="R1237" s="1429"/>
      <c r="S1237" s="1429"/>
      <c r="T1237" s="1428"/>
      <c r="U1237" s="1428"/>
      <c r="V1237" s="1428"/>
      <c r="W1237" s="1428"/>
      <c r="X1237" s="1428"/>
      <c r="Y1237" s="1428"/>
      <c r="Z1237" s="1428"/>
    </row>
    <row r="1238" spans="1:26" ht="12.75" customHeight="1">
      <c r="A1238" s="1427"/>
      <c r="B1238" s="1430"/>
      <c r="C1238" s="1429"/>
      <c r="D1238" s="1429"/>
      <c r="E1238" s="1429"/>
      <c r="F1238" s="1429"/>
      <c r="G1238" s="1429"/>
      <c r="H1238" s="1429"/>
      <c r="I1238" s="1429"/>
      <c r="J1238" s="1429"/>
      <c r="K1238" s="1430"/>
      <c r="L1238" s="1430"/>
      <c r="M1238" s="1429"/>
      <c r="N1238" s="1429"/>
      <c r="O1238" s="1429"/>
      <c r="P1238" s="1429"/>
      <c r="Q1238" s="1429"/>
      <c r="R1238" s="1429"/>
      <c r="S1238" s="1429"/>
      <c r="T1238" s="1430"/>
      <c r="U1238" s="1430"/>
      <c r="V1238" s="1430"/>
      <c r="W1238" s="1429"/>
      <c r="X1238" s="1429"/>
      <c r="Y1238" s="1429"/>
      <c r="Z1238" s="1429"/>
    </row>
    <row r="1239" spans="1:26" ht="12.75" customHeight="1">
      <c r="A1239" s="1427"/>
      <c r="B1239" s="1430"/>
      <c r="C1239" s="1429"/>
      <c r="D1239" s="1429"/>
      <c r="E1239" s="1429"/>
      <c r="F1239" s="1429"/>
      <c r="G1239" s="1429"/>
      <c r="H1239" s="1429"/>
      <c r="I1239" s="1429"/>
      <c r="J1239" s="1429"/>
      <c r="K1239" s="1430"/>
      <c r="L1239" s="1430"/>
      <c r="M1239" s="1429"/>
      <c r="N1239" s="1429"/>
      <c r="O1239" s="1429"/>
      <c r="P1239" s="1429"/>
      <c r="Q1239" s="1429"/>
      <c r="R1239" s="1429"/>
      <c r="S1239" s="1429"/>
      <c r="T1239" s="1430"/>
      <c r="U1239" s="1430"/>
      <c r="V1239" s="1430"/>
      <c r="W1239" s="1429"/>
      <c r="X1239" s="1429"/>
      <c r="Y1239" s="1429"/>
      <c r="Z1239" s="1429"/>
    </row>
    <row r="1240" spans="1:26" ht="12.75" customHeight="1">
      <c r="A1240" s="1427"/>
      <c r="B1240" s="1430"/>
      <c r="C1240" s="1429"/>
      <c r="D1240" s="1429"/>
      <c r="E1240" s="1429"/>
      <c r="F1240" s="1429"/>
      <c r="G1240" s="1429"/>
      <c r="H1240" s="1429"/>
      <c r="I1240" s="1429"/>
      <c r="J1240" s="1429"/>
      <c r="K1240" s="1430"/>
      <c r="L1240" s="1430"/>
      <c r="M1240" s="1429"/>
      <c r="N1240" s="1429"/>
      <c r="O1240" s="1429"/>
      <c r="P1240" s="1429"/>
      <c r="Q1240" s="1429"/>
      <c r="R1240" s="1429"/>
      <c r="S1240" s="1429"/>
      <c r="T1240" s="1430"/>
      <c r="U1240" s="1430"/>
      <c r="V1240" s="1430"/>
      <c r="W1240" s="1429"/>
      <c r="X1240" s="1429"/>
      <c r="Y1240" s="1429"/>
      <c r="Z1240" s="1429"/>
    </row>
    <row r="1241" spans="1:26" ht="12.75" customHeight="1">
      <c r="A1241" s="1431"/>
      <c r="B1241" s="1432" t="s">
        <v>333</v>
      </c>
      <c r="C1241" s="1433"/>
      <c r="D1241" s="1433"/>
      <c r="E1241" s="1433"/>
      <c r="F1241" s="1433"/>
      <c r="G1241" s="1433"/>
      <c r="H1241" s="1433"/>
      <c r="I1241" s="1434"/>
      <c r="J1241" s="1435"/>
      <c r="K1241" s="1432" t="s">
        <v>333</v>
      </c>
      <c r="L1241" s="1436"/>
      <c r="M1241" s="1433"/>
      <c r="N1241" s="1433"/>
      <c r="O1241" s="1433"/>
      <c r="P1241" s="1433"/>
      <c r="Q1241" s="1433"/>
      <c r="R1241" s="1433"/>
      <c r="S1241" s="1435"/>
      <c r="T1241" s="1437"/>
      <c r="U1241" s="1438"/>
      <c r="V1241" s="1438"/>
      <c r="W1241" s="1439"/>
      <c r="X1241" s="1439"/>
      <c r="Y1241" s="1439"/>
      <c r="Z1241" s="1439"/>
    </row>
    <row r="1242" spans="1:26" ht="12.75" customHeight="1">
      <c r="A1242" s="1431"/>
      <c r="B1242" s="1437" t="str">
        <f>CONCATENATE("Nombre: ",F1178)</f>
        <v xml:space="preserve">Nombre: </v>
      </c>
      <c r="C1242" s="1439"/>
      <c r="D1242" s="1439"/>
      <c r="E1242" s="1439"/>
      <c r="F1242" s="1439"/>
      <c r="G1242" s="1439"/>
      <c r="H1242" s="1439"/>
      <c r="I1242" s="1435"/>
      <c r="J1242" s="1435"/>
      <c r="K1242" s="1437" t="s">
        <v>334</v>
      </c>
      <c r="L1242" s="1438"/>
      <c r="M1242" s="1439"/>
      <c r="N1242" s="1439"/>
      <c r="O1242" s="1439"/>
      <c r="P1242" s="1439"/>
      <c r="Q1242" s="1439"/>
      <c r="R1242" s="1439"/>
      <c r="S1242" s="1435"/>
      <c r="T1242" s="1437"/>
      <c r="U1242" s="1438"/>
      <c r="V1242" s="1438"/>
      <c r="W1242" s="1439"/>
      <c r="X1242" s="1439"/>
      <c r="Y1242" s="1439"/>
      <c r="Z1242" s="1439"/>
    </row>
    <row r="1243" spans="1:26" ht="12.75" customHeight="1">
      <c r="A1243" s="1440"/>
      <c r="B1243" s="1432" t="str">
        <f>CONCATENATE("Rep. Legal: ",U1178)</f>
        <v xml:space="preserve">Rep. Legal: </v>
      </c>
      <c r="C1243" s="1432"/>
      <c r="D1243" s="1432"/>
      <c r="E1243" s="1432"/>
      <c r="F1243" s="1432"/>
      <c r="G1243" s="1432"/>
      <c r="H1243" s="1432"/>
      <c r="I1243" s="1441"/>
      <c r="J1243" s="1434"/>
      <c r="K1243" s="1432">
        <f>+U1179</f>
        <v>0</v>
      </c>
      <c r="L1243" s="1436"/>
      <c r="M1243" s="1436"/>
      <c r="N1243" s="1436"/>
      <c r="O1243" s="1436"/>
      <c r="P1243" s="1436"/>
      <c r="Q1243" s="1436"/>
      <c r="R1243" s="1436"/>
      <c r="S1243" s="1442"/>
      <c r="T1243" s="1432"/>
      <c r="U1243" s="1432"/>
      <c r="V1243" s="1432"/>
      <c r="W1243" s="1432"/>
      <c r="X1243" s="1432"/>
      <c r="Y1243" s="1432"/>
      <c r="Z1243" s="1432"/>
    </row>
    <row r="1244" spans="1:26">
      <c r="A1244" s="1548"/>
      <c r="B1244" s="1548"/>
      <c r="C1244" s="1548"/>
      <c r="D1244" s="1548"/>
      <c r="E1244" s="1548"/>
      <c r="F1244" s="1302" t="s">
        <v>336</v>
      </c>
      <c r="G1244" s="1302"/>
      <c r="H1244" s="1302"/>
      <c r="I1244" s="1302"/>
      <c r="J1244" s="1302"/>
      <c r="K1244" s="1302"/>
      <c r="L1244" s="1302"/>
      <c r="M1244" s="1302"/>
      <c r="N1244" s="1302"/>
      <c r="O1244" s="1302"/>
      <c r="P1244" s="1302"/>
      <c r="Q1244" s="1302"/>
      <c r="R1244" s="1302"/>
      <c r="S1244" s="1302"/>
      <c r="T1244" s="1302"/>
      <c r="U1244" s="1302"/>
      <c r="V1244" s="1302"/>
      <c r="W1244" s="1303"/>
      <c r="X1244" s="1589" t="s">
        <v>292</v>
      </c>
      <c r="Y1244" s="1589"/>
      <c r="Z1244" s="1589"/>
    </row>
    <row r="1245" spans="1:26">
      <c r="A1245" s="1295"/>
      <c r="B1245" s="1295"/>
      <c r="C1245" s="1295"/>
      <c r="D1245" s="1295"/>
      <c r="E1245" s="1295"/>
      <c r="F1245" s="1302"/>
      <c r="G1245" s="1302"/>
      <c r="H1245" s="1302"/>
      <c r="I1245" s="1302"/>
      <c r="J1245" s="1302"/>
      <c r="K1245" s="1302"/>
      <c r="L1245" s="1302"/>
      <c r="M1245" s="1302"/>
      <c r="N1245" s="1302"/>
      <c r="O1245" s="1302"/>
      <c r="P1245" s="1302"/>
      <c r="Q1245" s="1302"/>
      <c r="R1245" s="1302"/>
      <c r="S1245" s="1302"/>
      <c r="T1245" s="1302"/>
      <c r="U1245" s="1302"/>
      <c r="V1245" s="1302"/>
      <c r="W1245" s="1303"/>
      <c r="X1245" s="1299"/>
      <c r="Y1245" s="1299"/>
      <c r="Z1245" s="1299"/>
    </row>
    <row r="1246" spans="1:26">
      <c r="A1246" s="1295"/>
      <c r="B1246" s="1295"/>
      <c r="C1246" s="1295"/>
      <c r="D1246" s="1295"/>
      <c r="E1246" s="1295"/>
      <c r="F1246" s="1302"/>
      <c r="G1246" s="1302"/>
      <c r="H1246" s="1302"/>
      <c r="I1246" s="1302"/>
      <c r="J1246" s="1302"/>
      <c r="K1246" s="1302"/>
      <c r="L1246" s="1302"/>
      <c r="M1246" s="1302"/>
      <c r="N1246" s="1302"/>
      <c r="O1246" s="1302"/>
      <c r="P1246" s="1302"/>
      <c r="Q1246" s="1302"/>
      <c r="R1246" s="1302"/>
      <c r="S1246" s="1302"/>
      <c r="T1246" s="1302"/>
      <c r="U1246" s="1302"/>
      <c r="V1246" s="1302"/>
      <c r="W1246" s="1303"/>
      <c r="X1246" s="1299" t="s">
        <v>293</v>
      </c>
      <c r="Y1246" s="1299"/>
      <c r="Z1246" s="1299"/>
    </row>
    <row r="1247" spans="1:26">
      <c r="A1247" s="1295"/>
      <c r="B1247" s="1295"/>
      <c r="C1247" s="1295"/>
      <c r="D1247" s="1295"/>
      <c r="E1247" s="1295"/>
      <c r="F1247" s="1305"/>
      <c r="G1247" s="1305"/>
      <c r="H1247" s="1305"/>
      <c r="I1247" s="1305"/>
      <c r="J1247" s="1305"/>
      <c r="K1247" s="1305"/>
      <c r="L1247" s="1305"/>
      <c r="M1247" s="1305"/>
      <c r="N1247" s="1305"/>
      <c r="O1247" s="1305"/>
      <c r="P1247" s="1305"/>
      <c r="Q1247" s="1305"/>
      <c r="R1247" s="1305"/>
      <c r="S1247" s="1305"/>
      <c r="T1247" s="1305"/>
      <c r="U1247" s="1305"/>
      <c r="V1247" s="1305"/>
      <c r="W1247" s="1306"/>
      <c r="X1247" s="1299"/>
      <c r="Y1247" s="1299"/>
      <c r="Z1247" s="1299"/>
    </row>
    <row r="1248" spans="1:26">
      <c r="A1248" s="1295"/>
      <c r="B1248" s="1295"/>
      <c r="C1248" s="1295"/>
      <c r="D1248" s="1295"/>
      <c r="E1248" s="1295"/>
      <c r="F1248" s="1308"/>
      <c r="G1248" s="1308"/>
      <c r="H1248" s="1308"/>
      <c r="I1248" s="1308"/>
      <c r="J1248" s="1308"/>
      <c r="K1248" s="1308"/>
      <c r="L1248" s="1308"/>
      <c r="M1248" s="1308"/>
      <c r="N1248" s="1308"/>
      <c r="O1248" s="1308"/>
      <c r="P1248" s="1308"/>
      <c r="Q1248" s="1308"/>
      <c r="R1248" s="1308"/>
      <c r="S1248" s="1308"/>
      <c r="T1248" s="1308"/>
      <c r="U1248" s="1309"/>
      <c r="V1248" s="1309"/>
      <c r="W1248" s="1309"/>
      <c r="X1248" s="1309"/>
      <c r="Y1248" s="1308"/>
      <c r="Z1248" s="1308"/>
    </row>
    <row r="1249" spans="1:26" ht="15.6">
      <c r="A1249" s="1295"/>
      <c r="B1249" s="1295"/>
      <c r="C1249" s="1295"/>
      <c r="D1249" s="1295"/>
      <c r="E1249" s="1295"/>
      <c r="F1249" s="1571"/>
      <c r="G1249" s="1311"/>
      <c r="H1249" s="1311"/>
      <c r="I1249" s="1311"/>
      <c r="J1249" s="1311"/>
      <c r="K1249" s="1311"/>
      <c r="L1249" s="1311"/>
      <c r="M1249" s="1311"/>
      <c r="N1249" s="1311"/>
      <c r="O1249" s="1311"/>
      <c r="P1249" s="1311"/>
      <c r="Q1249" s="1311"/>
      <c r="R1249" s="1311"/>
      <c r="S1249" s="1312"/>
      <c r="T1249" s="1313" t="s">
        <v>294</v>
      </c>
      <c r="U1249" s="1313"/>
      <c r="V1249" s="1314"/>
      <c r="W1249" s="1315"/>
      <c r="X1249" s="1315"/>
      <c r="Y1249" s="1315"/>
      <c r="Z1249" s="1316"/>
    </row>
    <row r="1250" spans="1:26">
      <c r="A1250" s="1295"/>
      <c r="B1250" s="1295"/>
      <c r="C1250" s="1295"/>
      <c r="D1250" s="1295"/>
      <c r="E1250" s="1295"/>
      <c r="F1250" s="1308"/>
      <c r="G1250" s="1308"/>
      <c r="H1250" s="1308"/>
      <c r="I1250" s="1308"/>
      <c r="J1250" s="1308"/>
      <c r="K1250" s="1308"/>
      <c r="L1250" s="1308"/>
      <c r="M1250" s="1308"/>
      <c r="N1250" s="1308"/>
      <c r="O1250" s="1308"/>
      <c r="P1250" s="1308"/>
      <c r="Q1250" s="1308"/>
      <c r="R1250" s="1308"/>
      <c r="S1250" s="1308"/>
      <c r="T1250" s="1308"/>
      <c r="U1250" s="1309"/>
      <c r="V1250" s="1309"/>
      <c r="W1250" s="1309"/>
      <c r="X1250" s="1309"/>
      <c r="Y1250" s="1308"/>
      <c r="Z1250" s="1308"/>
    </row>
    <row r="1251" spans="1:26">
      <c r="A1251" s="1320" t="s">
        <v>295</v>
      </c>
      <c r="B1251" s="1321"/>
      <c r="C1251" s="1321"/>
      <c r="D1251" s="1321"/>
      <c r="E1251" s="1321"/>
      <c r="F1251" s="1321"/>
      <c r="G1251" s="1321"/>
      <c r="H1251" s="1321"/>
      <c r="I1251" s="1321"/>
      <c r="J1251" s="1321"/>
      <c r="K1251" s="1321"/>
      <c r="L1251" s="1321"/>
      <c r="M1251" s="1321"/>
      <c r="N1251" s="1321"/>
      <c r="O1251" s="1321"/>
      <c r="P1251" s="1321"/>
      <c r="Q1251" s="1321"/>
      <c r="R1251" s="1321"/>
      <c r="S1251" s="1321"/>
      <c r="T1251" s="1321"/>
      <c r="U1251" s="1321"/>
      <c r="V1251" s="1321"/>
      <c r="W1251" s="1321"/>
      <c r="X1251" s="1321"/>
      <c r="Y1251" s="1321"/>
      <c r="Z1251" s="1322"/>
    </row>
    <row r="1252" spans="1:26">
      <c r="A1252" s="1323" t="s">
        <v>296</v>
      </c>
      <c r="B1252" s="1323"/>
      <c r="C1252" s="1323"/>
      <c r="D1252" s="1323"/>
      <c r="E1252" s="1323"/>
      <c r="F1252" s="1324"/>
      <c r="G1252" s="1324"/>
      <c r="H1252" s="1324"/>
      <c r="I1252" s="1324"/>
      <c r="J1252" s="1324"/>
      <c r="K1252" s="1324"/>
      <c r="L1252" s="1325" t="s">
        <v>297</v>
      </c>
      <c r="M1252" s="1325"/>
      <c r="N1252" s="1325"/>
      <c r="O1252" s="1326"/>
      <c r="P1252" s="1327"/>
      <c r="Q1252" s="1327"/>
      <c r="R1252" s="1327"/>
      <c r="S1252" s="1327"/>
      <c r="T1252" s="1325" t="s">
        <v>298</v>
      </c>
      <c r="U1252" s="1325"/>
      <c r="V1252" s="1325"/>
      <c r="W1252" s="1325"/>
      <c r="X1252" s="1328"/>
      <c r="Y1252" s="1329"/>
      <c r="Z1252" s="1330"/>
    </row>
    <row r="1253" spans="1:26">
      <c r="A1253" s="1331" t="s">
        <v>299</v>
      </c>
      <c r="B1253" s="1332"/>
      <c r="C1253" s="1332"/>
      <c r="D1253" s="1332"/>
      <c r="E1253" s="1333"/>
      <c r="F1253" s="1334" t="s">
        <v>343</v>
      </c>
      <c r="G1253" s="1335"/>
      <c r="H1253" s="1335"/>
      <c r="I1253" s="1335"/>
      <c r="J1253" s="1335"/>
      <c r="K1253" s="1335"/>
      <c r="L1253" s="1335"/>
      <c r="M1253" s="1335"/>
      <c r="N1253" s="1335"/>
      <c r="O1253" s="1335"/>
      <c r="P1253" s="1335"/>
      <c r="Q1253" s="1335"/>
      <c r="R1253" s="1335"/>
      <c r="S1253" s="1335"/>
      <c r="T1253" s="1335"/>
      <c r="U1253" s="1335"/>
      <c r="V1253" s="1335"/>
      <c r="W1253" s="1335"/>
      <c r="X1253" s="1335"/>
      <c r="Y1253" s="1335"/>
      <c r="Z1253" s="1336"/>
    </row>
    <row r="1254" spans="1:26">
      <c r="A1254" s="1337"/>
      <c r="B1254" s="1338"/>
      <c r="C1254" s="1338"/>
      <c r="D1254" s="1338"/>
      <c r="E1254" s="1339"/>
      <c r="F1254" s="1340"/>
      <c r="G1254" s="1341"/>
      <c r="H1254" s="1341"/>
      <c r="I1254" s="1341"/>
      <c r="J1254" s="1341"/>
      <c r="K1254" s="1341"/>
      <c r="L1254" s="1341"/>
      <c r="M1254" s="1341"/>
      <c r="N1254" s="1341"/>
      <c r="O1254" s="1341"/>
      <c r="P1254" s="1341"/>
      <c r="Q1254" s="1341"/>
      <c r="R1254" s="1341"/>
      <c r="S1254" s="1341"/>
      <c r="T1254" s="1341"/>
      <c r="U1254" s="1341"/>
      <c r="V1254" s="1341"/>
      <c r="W1254" s="1341"/>
      <c r="X1254" s="1341"/>
      <c r="Y1254" s="1341"/>
      <c r="Z1254" s="1342"/>
    </row>
    <row r="1255" spans="1:26">
      <c r="A1255" s="1343" t="s">
        <v>301</v>
      </c>
      <c r="B1255" s="1343"/>
      <c r="C1255" s="1343"/>
      <c r="D1255" s="1343"/>
      <c r="E1255" s="1343"/>
      <c r="F1255" s="1324"/>
      <c r="G1255" s="1324"/>
      <c r="H1255" s="1324"/>
      <c r="I1255" s="1324"/>
      <c r="J1255" s="1324"/>
      <c r="K1255" s="1324"/>
      <c r="L1255" s="1324"/>
      <c r="M1255" s="1324"/>
      <c r="N1255" s="1324"/>
      <c r="O1255" s="1324"/>
      <c r="P1255" s="1324"/>
      <c r="Q1255" s="1324"/>
      <c r="R1255" s="1324"/>
      <c r="S1255" s="1344" t="s">
        <v>302</v>
      </c>
      <c r="T1255" s="1345"/>
      <c r="U1255" s="1346"/>
      <c r="V1255" s="1347"/>
      <c r="W1255" s="1347"/>
      <c r="X1255" s="1347"/>
      <c r="Y1255" s="1347"/>
      <c r="Z1255" s="1348"/>
    </row>
    <row r="1256" spans="1:26">
      <c r="A1256" s="1343" t="s">
        <v>303</v>
      </c>
      <c r="B1256" s="1343"/>
      <c r="C1256" s="1343"/>
      <c r="D1256" s="1343"/>
      <c r="E1256" s="1343"/>
      <c r="F1256" s="1324"/>
      <c r="G1256" s="1324"/>
      <c r="H1256" s="1324"/>
      <c r="I1256" s="1324"/>
      <c r="J1256" s="1324"/>
      <c r="K1256" s="1324"/>
      <c r="L1256" s="1324"/>
      <c r="M1256" s="1324"/>
      <c r="N1256" s="1324"/>
      <c r="O1256" s="1324"/>
      <c r="P1256" s="1324"/>
      <c r="Q1256" s="1324"/>
      <c r="R1256" s="1324"/>
      <c r="S1256" s="1344" t="s">
        <v>304</v>
      </c>
      <c r="T1256" s="1345"/>
      <c r="U1256" s="1346"/>
      <c r="V1256" s="1347"/>
      <c r="W1256" s="1347"/>
      <c r="X1256" s="1347"/>
      <c r="Y1256" s="1347"/>
      <c r="Z1256" s="1348"/>
    </row>
    <row r="1257" spans="1:26">
      <c r="A1257" s="1349"/>
      <c r="B1257" s="1349"/>
      <c r="C1257" s="1349"/>
      <c r="D1257" s="1349"/>
      <c r="E1257" s="1349"/>
      <c r="F1257" s="1350"/>
      <c r="G1257" s="1350"/>
      <c r="H1257" s="1350"/>
      <c r="I1257" s="1350"/>
      <c r="J1257" s="1350"/>
      <c r="K1257" s="1350"/>
      <c r="L1257" s="1350"/>
      <c r="M1257" s="1350"/>
      <c r="N1257" s="1350"/>
      <c r="O1257" s="1350"/>
      <c r="P1257" s="1350"/>
      <c r="Q1257" s="1350"/>
      <c r="R1257" s="1350"/>
      <c r="S1257" s="1350"/>
      <c r="T1257" s="1350"/>
      <c r="U1257" s="1350"/>
      <c r="V1257" s="1350"/>
      <c r="W1257" s="1350"/>
      <c r="X1257" s="1350"/>
      <c r="Y1257" s="1350"/>
      <c r="Z1257" s="1351"/>
    </row>
    <row r="1258" spans="1:26">
      <c r="A1258" s="1320" t="s">
        <v>305</v>
      </c>
      <c r="B1258" s="1321"/>
      <c r="C1258" s="1321"/>
      <c r="D1258" s="1321"/>
      <c r="E1258" s="1321"/>
      <c r="F1258" s="1321"/>
      <c r="G1258" s="1321"/>
      <c r="H1258" s="1321"/>
      <c r="I1258" s="1321"/>
      <c r="J1258" s="1321"/>
      <c r="K1258" s="1321"/>
      <c r="L1258" s="1321"/>
      <c r="M1258" s="1321"/>
      <c r="N1258" s="1321"/>
      <c r="O1258" s="1321"/>
      <c r="P1258" s="1321"/>
      <c r="Q1258" s="1321"/>
      <c r="R1258" s="1321"/>
      <c r="S1258" s="1321"/>
      <c r="T1258" s="1321"/>
      <c r="U1258" s="1321"/>
      <c r="V1258" s="1321"/>
      <c r="W1258" s="1321"/>
      <c r="X1258" s="1321"/>
      <c r="Y1258" s="1321"/>
      <c r="Z1258" s="1322"/>
    </row>
    <row r="1259" spans="1:26">
      <c r="A1259" s="1352" t="s">
        <v>306</v>
      </c>
      <c r="B1259" s="1353"/>
      <c r="C1259" s="1354"/>
      <c r="D1259" s="1355" t="s">
        <v>69</v>
      </c>
      <c r="E1259" s="1356"/>
      <c r="F1259" s="1356"/>
      <c r="G1259" s="1356"/>
      <c r="H1259" s="1356"/>
      <c r="I1259" s="1356"/>
      <c r="J1259" s="1356"/>
      <c r="K1259" s="1356"/>
      <c r="L1259" s="1356"/>
      <c r="M1259" s="1356"/>
      <c r="N1259" s="1356"/>
      <c r="O1259" s="1356"/>
      <c r="P1259" s="1356"/>
      <c r="Q1259" s="1356"/>
      <c r="R1259" s="1356"/>
      <c r="S1259" s="1356"/>
      <c r="T1259" s="1356"/>
      <c r="U1259" s="1356"/>
      <c r="V1259" s="1356"/>
      <c r="W1259" s="1356"/>
      <c r="X1259" s="1356"/>
      <c r="Y1259" s="1353"/>
      <c r="Z1259" s="1357" t="s">
        <v>105</v>
      </c>
    </row>
    <row r="1260" spans="1:26">
      <c r="A1260" s="1358" t="s">
        <v>369</v>
      </c>
      <c r="B1260" s="1359"/>
      <c r="C1260" s="1360"/>
      <c r="D1260" s="1361" t="s">
        <v>158</v>
      </c>
      <c r="E1260" s="1359"/>
      <c r="F1260" s="1359"/>
      <c r="G1260" s="1359"/>
      <c r="H1260" s="1359"/>
      <c r="I1260" s="1359"/>
      <c r="J1260" s="1359"/>
      <c r="K1260" s="1359"/>
      <c r="L1260" s="1359"/>
      <c r="M1260" s="1359"/>
      <c r="N1260" s="1359"/>
      <c r="O1260" s="1359"/>
      <c r="P1260" s="1359"/>
      <c r="Q1260" s="1359"/>
      <c r="R1260" s="1359"/>
      <c r="S1260" s="1359"/>
      <c r="T1260" s="1359"/>
      <c r="U1260" s="1359"/>
      <c r="V1260" s="1359"/>
      <c r="W1260" s="1359"/>
      <c r="X1260" s="1359"/>
      <c r="Y1260" s="1360"/>
      <c r="Z1260" s="1362" t="s">
        <v>172</v>
      </c>
    </row>
    <row r="1261" spans="1:26">
      <c r="A1261" s="1363"/>
      <c r="B1261" s="1364"/>
      <c r="C1261" s="1365"/>
      <c r="D1261" s="1366"/>
      <c r="E1261" s="1364"/>
      <c r="F1261" s="1364"/>
      <c r="G1261" s="1364"/>
      <c r="H1261" s="1364"/>
      <c r="I1261" s="1364"/>
      <c r="J1261" s="1364"/>
      <c r="K1261" s="1364"/>
      <c r="L1261" s="1364"/>
      <c r="M1261" s="1364"/>
      <c r="N1261" s="1364"/>
      <c r="O1261" s="1364"/>
      <c r="P1261" s="1364"/>
      <c r="Q1261" s="1364"/>
      <c r="R1261" s="1364"/>
      <c r="S1261" s="1364"/>
      <c r="T1261" s="1364"/>
      <c r="U1261" s="1364"/>
      <c r="V1261" s="1364"/>
      <c r="W1261" s="1364"/>
      <c r="X1261" s="1364"/>
      <c r="Y1261" s="1365"/>
      <c r="Z1261" s="1367"/>
    </row>
    <row r="1262" spans="1:26">
      <c r="A1262" s="1350"/>
      <c r="B1262" s="1350"/>
      <c r="C1262" s="1350"/>
      <c r="D1262" s="1350"/>
      <c r="E1262" s="1350"/>
      <c r="F1262" s="1350"/>
      <c r="G1262" s="1350"/>
      <c r="H1262" s="1350"/>
      <c r="I1262" s="1350"/>
      <c r="J1262" s="1350"/>
      <c r="K1262" s="1350"/>
      <c r="L1262" s="1350"/>
      <c r="M1262" s="1350"/>
      <c r="N1262" s="1350"/>
      <c r="O1262" s="1350"/>
      <c r="P1262" s="1350"/>
      <c r="Q1262" s="1350"/>
      <c r="R1262" s="1350"/>
      <c r="S1262" s="1350"/>
      <c r="T1262" s="1350"/>
      <c r="U1262" s="1350"/>
      <c r="V1262" s="1350"/>
      <c r="W1262" s="1350"/>
      <c r="X1262" s="1350"/>
      <c r="Y1262" s="1350"/>
      <c r="Z1262" s="1350"/>
    </row>
    <row r="1263" spans="1:26">
      <c r="A1263" s="1368" t="s">
        <v>309</v>
      </c>
      <c r="B1263" s="1369"/>
      <c r="C1263" s="1369"/>
      <c r="D1263" s="1369"/>
      <c r="E1263" s="1369"/>
      <c r="F1263" s="1369"/>
      <c r="G1263" s="1369"/>
      <c r="H1263" s="1369"/>
      <c r="I1263" s="1369"/>
      <c r="J1263" s="1369"/>
      <c r="K1263" s="1369"/>
      <c r="L1263" s="1369"/>
      <c r="M1263" s="1369"/>
      <c r="N1263" s="1369"/>
      <c r="O1263" s="1369"/>
      <c r="P1263" s="1369"/>
      <c r="Q1263" s="1369"/>
      <c r="R1263" s="1369"/>
      <c r="S1263" s="1369"/>
      <c r="T1263" s="1369"/>
      <c r="U1263" s="1369"/>
      <c r="V1263" s="1369"/>
      <c r="W1263" s="1369"/>
      <c r="X1263" s="1369"/>
      <c r="Y1263" s="1369"/>
      <c r="Z1263" s="1369"/>
    </row>
    <row r="1264" spans="1:26">
      <c r="A1264" s="1370" t="s">
        <v>310</v>
      </c>
      <c r="B1264" s="1371" t="s">
        <v>311</v>
      </c>
      <c r="C1264" s="1372"/>
      <c r="D1264" s="1372"/>
      <c r="E1264" s="1372"/>
      <c r="F1264" s="1372"/>
      <c r="G1264" s="1372"/>
      <c r="H1264" s="1372"/>
      <c r="I1264" s="1372"/>
      <c r="J1264" s="1373"/>
      <c r="K1264" s="1374" t="s">
        <v>312</v>
      </c>
      <c r="L1264" s="1374"/>
      <c r="M1264" s="1374"/>
      <c r="N1264" s="1374"/>
      <c r="O1264" s="1374"/>
      <c r="P1264" s="1374"/>
      <c r="Q1264" s="1374"/>
      <c r="R1264" s="1374"/>
      <c r="S1264" s="1374"/>
      <c r="T1264" s="1374"/>
      <c r="U1264" s="1374"/>
      <c r="V1264" s="1374"/>
      <c r="W1264" s="1371" t="s">
        <v>313</v>
      </c>
      <c r="X1264" s="1372"/>
      <c r="Y1264" s="1373"/>
      <c r="Z1264" s="1371" t="s">
        <v>314</v>
      </c>
    </row>
    <row r="1265" spans="1:27">
      <c r="A1265" s="1375"/>
      <c r="B1265" s="1376"/>
      <c r="C1265" s="1377"/>
      <c r="D1265" s="1377"/>
      <c r="E1265" s="1377"/>
      <c r="F1265" s="1377"/>
      <c r="G1265" s="1377"/>
      <c r="H1265" s="1377"/>
      <c r="I1265" s="1377"/>
      <c r="J1265" s="1378"/>
      <c r="K1265" s="1379" t="s">
        <v>315</v>
      </c>
      <c r="L1265" s="1379"/>
      <c r="M1265" s="1379" t="s">
        <v>316</v>
      </c>
      <c r="N1265" s="1379"/>
      <c r="O1265" s="1379" t="s">
        <v>317</v>
      </c>
      <c r="P1265" s="1379"/>
      <c r="Q1265" s="1380" t="s">
        <v>318</v>
      </c>
      <c r="R1265" s="1381"/>
      <c r="S1265" s="1380" t="s">
        <v>319</v>
      </c>
      <c r="T1265" s="1381"/>
      <c r="U1265" s="1380" t="s">
        <v>320</v>
      </c>
      <c r="V1265" s="1381"/>
      <c r="W1265" s="1376"/>
      <c r="X1265" s="1377"/>
      <c r="Y1265" s="1378"/>
      <c r="Z1265" s="1376"/>
    </row>
    <row r="1266" spans="1:27">
      <c r="A1266" s="1382"/>
      <c r="B1266" s="1383"/>
      <c r="C1266" s="1384"/>
      <c r="D1266" s="1384"/>
      <c r="E1266" s="1384"/>
      <c r="F1266" s="1384"/>
      <c r="G1266" s="1384"/>
      <c r="H1266" s="1384"/>
      <c r="I1266" s="1384"/>
      <c r="J1266" s="1385"/>
      <c r="K1266" s="1379" t="s">
        <v>321</v>
      </c>
      <c r="L1266" s="1379"/>
      <c r="M1266" s="1379" t="s">
        <v>321</v>
      </c>
      <c r="N1266" s="1379"/>
      <c r="O1266" s="1379" t="s">
        <v>321</v>
      </c>
      <c r="P1266" s="1379"/>
      <c r="Q1266" s="1380" t="s">
        <v>322</v>
      </c>
      <c r="R1266" s="1381"/>
      <c r="S1266" s="1380" t="s">
        <v>323</v>
      </c>
      <c r="T1266" s="1381"/>
      <c r="U1266" s="1380" t="s">
        <v>324</v>
      </c>
      <c r="V1266" s="1381"/>
      <c r="W1266" s="1383"/>
      <c r="X1266" s="1384"/>
      <c r="Y1266" s="1385"/>
      <c r="Z1266" s="1383"/>
    </row>
    <row r="1267" spans="1:27">
      <c r="A1267" s="1386"/>
      <c r="B1267" s="1387" t="s">
        <v>329</v>
      </c>
      <c r="C1267" s="1388"/>
      <c r="D1267" s="1388"/>
      <c r="E1267" s="1388"/>
      <c r="F1267" s="1388"/>
      <c r="G1267" s="1388"/>
      <c r="H1267" s="1388"/>
      <c r="I1267" s="1388"/>
      <c r="J1267" s="1389"/>
      <c r="K1267" s="1390">
        <v>101.04</v>
      </c>
      <c r="L1267" s="1391"/>
      <c r="M1267" s="1390">
        <v>0.1</v>
      </c>
      <c r="N1267" s="1391"/>
      <c r="O1267" s="1390">
        <v>0.1</v>
      </c>
      <c r="P1267" s="1391"/>
      <c r="Q1267" s="1523"/>
      <c r="R1267" s="1524"/>
      <c r="S1267" s="1390"/>
      <c r="T1267" s="1391"/>
      <c r="U1267" s="1390"/>
      <c r="V1267" s="1391"/>
      <c r="W1267" s="1390"/>
      <c r="X1267" s="1392"/>
      <c r="Y1267" s="1391"/>
      <c r="Z1267" s="1393">
        <f>SUM(K1267*M1267*O1267)</f>
        <v>1.0104000000000002</v>
      </c>
    </row>
    <row r="1268" spans="1:27">
      <c r="A1268" s="1386"/>
      <c r="B1268" s="1387"/>
      <c r="C1268" s="1388"/>
      <c r="D1268" s="1388"/>
      <c r="E1268" s="1388"/>
      <c r="F1268" s="1388"/>
      <c r="G1268" s="1388"/>
      <c r="H1268" s="1388"/>
      <c r="I1268" s="1388"/>
      <c r="J1268" s="1389"/>
      <c r="K1268" s="1390"/>
      <c r="L1268" s="1391"/>
      <c r="M1268" s="1390"/>
      <c r="N1268" s="1391"/>
      <c r="O1268" s="1390"/>
      <c r="P1268" s="1391"/>
      <c r="Q1268" s="1390"/>
      <c r="R1268" s="1391"/>
      <c r="S1268" s="1390"/>
      <c r="T1268" s="1391"/>
      <c r="U1268" s="1390"/>
      <c r="V1268" s="1391"/>
      <c r="W1268" s="1390"/>
      <c r="X1268" s="1392"/>
      <c r="Y1268" s="1391"/>
      <c r="Z1268" s="1393">
        <f>SUM(K1268*M1268*O1268)</f>
        <v>0</v>
      </c>
    </row>
    <row r="1269" spans="1:27">
      <c r="A1269" s="1386"/>
      <c r="B1269" s="1387" t="s">
        <v>352</v>
      </c>
      <c r="C1269" s="1388"/>
      <c r="D1269" s="1388"/>
      <c r="E1269" s="1388"/>
      <c r="F1269" s="1388"/>
      <c r="G1269" s="1388"/>
      <c r="H1269" s="1388"/>
      <c r="I1269" s="1388"/>
      <c r="J1269" s="1389"/>
      <c r="K1269" s="1390">
        <v>105.6</v>
      </c>
      <c r="L1269" s="1391"/>
      <c r="M1269" s="1390">
        <v>0.1</v>
      </c>
      <c r="N1269" s="1391"/>
      <c r="O1269" s="1390">
        <v>0.1</v>
      </c>
      <c r="P1269" s="1391"/>
      <c r="Q1269" s="1390"/>
      <c r="R1269" s="1391"/>
      <c r="S1269" s="1390"/>
      <c r="T1269" s="1391"/>
      <c r="U1269" s="1390"/>
      <c r="V1269" s="1391"/>
      <c r="W1269" s="1390"/>
      <c r="X1269" s="1392"/>
      <c r="Y1269" s="1391"/>
      <c r="Z1269" s="1393">
        <f>SUM(K1269*M1269*O1269)</f>
        <v>1.056</v>
      </c>
    </row>
    <row r="1270" spans="1:27">
      <c r="A1270" s="1386"/>
      <c r="B1270" s="1387"/>
      <c r="C1270" s="1388"/>
      <c r="D1270" s="1388"/>
      <c r="E1270" s="1388"/>
      <c r="F1270" s="1388"/>
      <c r="G1270" s="1388"/>
      <c r="H1270" s="1388"/>
      <c r="I1270" s="1388"/>
      <c r="J1270" s="1389"/>
      <c r="K1270" s="1390"/>
      <c r="L1270" s="1391"/>
      <c r="M1270" s="1390"/>
      <c r="N1270" s="1391"/>
      <c r="O1270" s="1390"/>
      <c r="P1270" s="1391"/>
      <c r="Q1270" s="1390"/>
      <c r="R1270" s="1391"/>
      <c r="S1270" s="1390"/>
      <c r="T1270" s="1391"/>
      <c r="U1270" s="1390"/>
      <c r="V1270" s="1391"/>
      <c r="W1270" s="1390"/>
      <c r="X1270" s="1392"/>
      <c r="Y1270" s="1391"/>
      <c r="Z1270" s="1393">
        <f>SUM(W1270*K1270)</f>
        <v>0</v>
      </c>
    </row>
    <row r="1271" spans="1:27">
      <c r="A1271" s="1386"/>
      <c r="B1271" s="1387"/>
      <c r="C1271" s="1388"/>
      <c r="D1271" s="1388"/>
      <c r="E1271" s="1388"/>
      <c r="F1271" s="1388"/>
      <c r="G1271" s="1388"/>
      <c r="H1271" s="1388"/>
      <c r="I1271" s="1388"/>
      <c r="J1271" s="1389"/>
      <c r="K1271" s="1390"/>
      <c r="L1271" s="1391"/>
      <c r="M1271" s="1390"/>
      <c r="N1271" s="1391"/>
      <c r="O1271" s="1390"/>
      <c r="P1271" s="1391"/>
      <c r="Q1271" s="1390"/>
      <c r="R1271" s="1391"/>
      <c r="S1271" s="1390"/>
      <c r="T1271" s="1391"/>
      <c r="U1271" s="1390"/>
      <c r="V1271" s="1391"/>
      <c r="W1271" s="1390"/>
      <c r="X1271" s="1392"/>
      <c r="Y1271" s="1391"/>
      <c r="Z1271" s="1393">
        <f>SUM(W1271*K1271)</f>
        <v>0</v>
      </c>
    </row>
    <row r="1272" spans="1:27">
      <c r="A1272" s="1386"/>
      <c r="B1272" s="1387"/>
      <c r="C1272" s="1388"/>
      <c r="D1272" s="1388"/>
      <c r="E1272" s="1388"/>
      <c r="F1272" s="1388"/>
      <c r="G1272" s="1388"/>
      <c r="H1272" s="1388"/>
      <c r="I1272" s="1388"/>
      <c r="J1272" s="1389"/>
      <c r="K1272" s="1390"/>
      <c r="L1272" s="1391"/>
      <c r="M1272" s="1390"/>
      <c r="N1272" s="1391"/>
      <c r="O1272" s="1390"/>
      <c r="P1272" s="1391"/>
      <c r="Q1272" s="1390"/>
      <c r="R1272" s="1391"/>
      <c r="S1272" s="1390"/>
      <c r="T1272" s="1391"/>
      <c r="U1272" s="1390"/>
      <c r="V1272" s="1391"/>
      <c r="W1272" s="1390"/>
      <c r="X1272" s="1392"/>
      <c r="Y1272" s="1391"/>
      <c r="Z1272" s="1393">
        <f>K1272</f>
        <v>0</v>
      </c>
    </row>
    <row r="1273" spans="1:27">
      <c r="A1273" s="1386"/>
      <c r="B1273" s="1387"/>
      <c r="C1273" s="1388"/>
      <c r="D1273" s="1388"/>
      <c r="E1273" s="1388"/>
      <c r="F1273" s="1388"/>
      <c r="G1273" s="1388"/>
      <c r="H1273" s="1388"/>
      <c r="I1273" s="1388"/>
      <c r="J1273" s="1389"/>
      <c r="K1273" s="1390"/>
      <c r="L1273" s="1391"/>
      <c r="M1273" s="1390"/>
      <c r="N1273" s="1391"/>
      <c r="O1273" s="1390"/>
      <c r="P1273" s="1391"/>
      <c r="Q1273" s="1390"/>
      <c r="R1273" s="1391"/>
      <c r="S1273" s="1390"/>
      <c r="T1273" s="1391"/>
      <c r="U1273" s="1390"/>
      <c r="V1273" s="1391"/>
      <c r="W1273" s="1390"/>
      <c r="X1273" s="1392"/>
      <c r="Y1273" s="1391"/>
      <c r="Z1273" s="1393">
        <f>ROUND(V1273*R1273,2)</f>
        <v>0</v>
      </c>
    </row>
    <row r="1274" spans="1:27">
      <c r="A1274" s="1386"/>
      <c r="B1274" s="1387"/>
      <c r="C1274" s="1388"/>
      <c r="D1274" s="1388"/>
      <c r="E1274" s="1388"/>
      <c r="F1274" s="1388"/>
      <c r="G1274" s="1388"/>
      <c r="H1274" s="1388"/>
      <c r="I1274" s="1388"/>
      <c r="J1274" s="1389"/>
      <c r="K1274" s="1390"/>
      <c r="L1274" s="1391"/>
      <c r="M1274" s="1390"/>
      <c r="N1274" s="1391"/>
      <c r="O1274" s="1390"/>
      <c r="P1274" s="1391"/>
      <c r="Q1274" s="1390"/>
      <c r="R1274" s="1391"/>
      <c r="S1274" s="1390"/>
      <c r="T1274" s="1391"/>
      <c r="U1274" s="1390"/>
      <c r="V1274" s="1391"/>
      <c r="W1274" s="1390"/>
      <c r="X1274" s="1392"/>
      <c r="Y1274" s="1391"/>
      <c r="Z1274" s="1393">
        <f>ROUND(V1274*R1274,2)</f>
        <v>0</v>
      </c>
    </row>
    <row r="1275" spans="1:27">
      <c r="A1275" s="1386"/>
      <c r="B1275" s="1387"/>
      <c r="C1275" s="1388"/>
      <c r="D1275" s="1388"/>
      <c r="E1275" s="1388"/>
      <c r="F1275" s="1388"/>
      <c r="G1275" s="1388"/>
      <c r="H1275" s="1388"/>
      <c r="I1275" s="1388"/>
      <c r="J1275" s="1389"/>
      <c r="K1275" s="1390"/>
      <c r="L1275" s="1391"/>
      <c r="M1275" s="1390"/>
      <c r="N1275" s="1391"/>
      <c r="O1275" s="1390"/>
      <c r="P1275" s="1391"/>
      <c r="Q1275" s="1390"/>
      <c r="R1275" s="1391"/>
      <c r="S1275" s="1390"/>
      <c r="T1275" s="1391"/>
      <c r="U1275" s="1390"/>
      <c r="V1275" s="1391"/>
      <c r="W1275" s="1390"/>
      <c r="X1275" s="1392"/>
      <c r="Y1275" s="1391"/>
      <c r="Z1275" s="1393">
        <f>ROUND(V1275*R1275,2)</f>
        <v>0</v>
      </c>
    </row>
    <row r="1276" spans="1:27">
      <c r="A1276" s="1394"/>
      <c r="B1276" s="1395"/>
      <c r="C1276" s="1396"/>
      <c r="D1276" s="1396"/>
      <c r="E1276" s="1396"/>
      <c r="F1276" s="1396"/>
      <c r="G1276" s="1396"/>
      <c r="H1276" s="1396"/>
      <c r="I1276" s="1396"/>
      <c r="J1276" s="1397"/>
      <c r="K1276" s="1398"/>
      <c r="L1276" s="1399"/>
      <c r="M1276" s="1398"/>
      <c r="N1276" s="1399"/>
      <c r="O1276" s="1398"/>
      <c r="P1276" s="1399"/>
      <c r="Q1276" s="1398"/>
      <c r="R1276" s="1399"/>
      <c r="S1276" s="1398"/>
      <c r="T1276" s="1399"/>
      <c r="U1276" s="1398"/>
      <c r="V1276" s="1399"/>
      <c r="W1276" s="1398"/>
      <c r="X1276" s="1400"/>
      <c r="Y1276" s="1399"/>
      <c r="Z1276" s="1401">
        <f>ROUND(V1276*R1276,2)</f>
        <v>0</v>
      </c>
    </row>
    <row r="1277" spans="1:27">
      <c r="A1277" s="1402" t="s">
        <v>326</v>
      </c>
      <c r="B1277" s="1403"/>
      <c r="C1277" s="1404"/>
      <c r="D1277" s="1404"/>
      <c r="E1277" s="1404"/>
      <c r="F1277" s="1404"/>
      <c r="G1277" s="1404"/>
      <c r="H1277" s="1404"/>
      <c r="I1277" s="1404"/>
      <c r="J1277" s="1404"/>
      <c r="K1277" s="1404"/>
      <c r="L1277" s="1404"/>
      <c r="M1277" s="1404"/>
      <c r="N1277" s="1404"/>
      <c r="O1277" s="1404"/>
      <c r="P1277" s="1404"/>
      <c r="Q1277" s="1404"/>
      <c r="R1277" s="1404"/>
      <c r="S1277" s="1404"/>
      <c r="T1277" s="1404"/>
      <c r="U1277" s="1404"/>
      <c r="V1277" s="1404"/>
      <c r="W1277" s="1404"/>
      <c r="X1277" s="1404"/>
      <c r="Y1277" s="1404"/>
      <c r="Z1277" s="1405">
        <f>ROUND(SUM(Z1267:Z1276),2)</f>
        <v>2.0699999999999998</v>
      </c>
      <c r="AA1277" s="1485">
        <f>+Z1277+'[130] MEMORIA ANDEN CALLE 11'!Z1025</f>
        <v>3.19</v>
      </c>
    </row>
    <row r="1278" spans="1:27">
      <c r="A1278" s="1406"/>
      <c r="B1278" s="1406"/>
      <c r="C1278" s="1406"/>
      <c r="D1278" s="1406"/>
      <c r="E1278" s="1406"/>
      <c r="F1278" s="1406"/>
      <c r="G1278" s="1406"/>
      <c r="H1278" s="1406"/>
      <c r="I1278" s="1406"/>
      <c r="J1278" s="1406"/>
      <c r="K1278" s="1406"/>
      <c r="L1278" s="1406"/>
      <c r="M1278" s="1406"/>
      <c r="N1278" s="1406"/>
      <c r="O1278" s="1406"/>
      <c r="P1278" s="1406"/>
      <c r="Q1278" s="1406"/>
      <c r="R1278" s="1406"/>
      <c r="S1278" s="1406"/>
      <c r="T1278" s="1406"/>
      <c r="U1278" s="1406"/>
      <c r="V1278" s="1406"/>
      <c r="W1278" s="1406"/>
      <c r="X1278" s="1406"/>
      <c r="Y1278" s="1407"/>
      <c r="Z1278" s="1407"/>
    </row>
    <row r="1279" spans="1:27">
      <c r="A1279" s="1368" t="s">
        <v>327</v>
      </c>
      <c r="B1279" s="1369"/>
      <c r="C1279" s="1369"/>
      <c r="D1279" s="1369"/>
      <c r="E1279" s="1369"/>
      <c r="F1279" s="1369"/>
      <c r="G1279" s="1369"/>
      <c r="H1279" s="1369"/>
      <c r="I1279" s="1369"/>
      <c r="J1279" s="1369"/>
      <c r="K1279" s="1369"/>
      <c r="L1279" s="1369"/>
      <c r="M1279" s="1369"/>
      <c r="N1279" s="1369"/>
      <c r="O1279" s="1369"/>
      <c r="P1279" s="1369"/>
      <c r="Q1279" s="1369"/>
      <c r="R1279" s="1369"/>
      <c r="S1279" s="1369"/>
      <c r="T1279" s="1369"/>
      <c r="U1279" s="1369"/>
      <c r="V1279" s="1369"/>
      <c r="W1279" s="1369"/>
      <c r="X1279" s="1369"/>
      <c r="Y1279" s="1369"/>
      <c r="Z1279" s="1369"/>
    </row>
    <row r="1280" spans="1:27">
      <c r="A1280" s="1408" t="s">
        <v>328</v>
      </c>
      <c r="B1280" s="1356"/>
      <c r="C1280" s="1356"/>
      <c r="D1280" s="1356"/>
      <c r="E1280" s="1356"/>
      <c r="F1280" s="1356"/>
      <c r="G1280" s="1356"/>
      <c r="H1280" s="1356"/>
      <c r="I1280" s="1356"/>
      <c r="J1280" s="1356"/>
      <c r="K1280" s="1356"/>
      <c r="L1280" s="1356"/>
      <c r="M1280" s="1356"/>
      <c r="N1280" s="1356"/>
      <c r="O1280" s="1356"/>
      <c r="P1280" s="1356"/>
      <c r="Q1280" s="1356"/>
      <c r="R1280" s="1356"/>
      <c r="S1280" s="1356"/>
      <c r="T1280" s="1356"/>
      <c r="U1280" s="1356"/>
      <c r="V1280" s="1356"/>
      <c r="W1280" s="1356"/>
      <c r="X1280" s="1356"/>
      <c r="Y1280" s="1356"/>
      <c r="Z1280" s="1356"/>
    </row>
    <row r="1281" spans="1:26" ht="12.75" customHeight="1">
      <c r="B1281" s="1409"/>
      <c r="C1281" s="1409"/>
      <c r="D1281" s="1409"/>
      <c r="E1281" s="1409"/>
      <c r="F1281" s="1409"/>
      <c r="G1281" s="1409"/>
      <c r="H1281" s="1409"/>
      <c r="I1281" s="1409"/>
      <c r="J1281" s="1409"/>
      <c r="K1281" s="1409"/>
      <c r="L1281" s="1409"/>
      <c r="M1281" s="1486" t="s">
        <v>343</v>
      </c>
      <c r="N1281" s="1486"/>
      <c r="O1281" s="1486"/>
      <c r="P1281" s="1486"/>
      <c r="Q1281" s="1409"/>
      <c r="R1281" s="1409"/>
      <c r="S1281" s="1409"/>
      <c r="T1281" s="1409"/>
      <c r="U1281" s="1409"/>
      <c r="V1281" s="1409"/>
      <c r="W1281" s="1409"/>
      <c r="X1281" s="1409"/>
      <c r="Y1281" s="1409"/>
      <c r="Z1281" s="1409"/>
    </row>
    <row r="1282" spans="1:26" ht="12.75" customHeight="1">
      <c r="A1282" s="1413"/>
      <c r="B1282" s="1349"/>
      <c r="C1282" s="1349"/>
      <c r="D1282" s="1349"/>
      <c r="E1282" s="1349"/>
      <c r="F1282" s="1349"/>
      <c r="G1282" s="1349"/>
      <c r="H1282" s="1349"/>
      <c r="I1282" s="1349"/>
      <c r="J1282" s="1349"/>
      <c r="K1282" s="1349"/>
      <c r="L1282" s="1349"/>
      <c r="M1282" s="1349"/>
      <c r="N1282" s="1349"/>
      <c r="O1282" s="1349"/>
      <c r="P1282" s="1349"/>
      <c r="Q1282" s="1349"/>
      <c r="R1282" s="1349"/>
      <c r="S1282" s="1349"/>
      <c r="T1282" s="1349"/>
      <c r="U1282" s="1349"/>
      <c r="V1282" s="1349"/>
      <c r="W1282" s="1349"/>
      <c r="X1282" s="1349"/>
      <c r="Y1282" s="1349"/>
      <c r="Z1282" s="1349"/>
    </row>
    <row r="1283" spans="1:26" ht="12.75" customHeight="1">
      <c r="A1283" s="1413"/>
      <c r="B1283" s="1411" t="s">
        <v>352</v>
      </c>
      <c r="C1283" s="1411"/>
      <c r="D1283" s="1411"/>
      <c r="E1283" s="1349"/>
      <c r="F1283" s="1349"/>
      <c r="G1283" s="1349"/>
      <c r="H1283" s="1349"/>
      <c r="I1283" s="1349"/>
      <c r="J1283" s="1349"/>
      <c r="K1283" s="1349"/>
      <c r="L1283" s="1349"/>
      <c r="M1283" s="1349"/>
      <c r="N1283" s="1349"/>
      <c r="O1283" s="1349"/>
      <c r="P1283" s="1349"/>
      <c r="Q1283" s="1349"/>
      <c r="R1283" s="1349"/>
      <c r="S1283" s="1349"/>
      <c r="T1283" s="1349"/>
      <c r="U1283" s="1349"/>
      <c r="V1283" s="1349"/>
      <c r="W1283" s="1349"/>
      <c r="X1283" s="1349"/>
      <c r="Y1283" s="1349"/>
      <c r="Z1283" s="1349"/>
    </row>
    <row r="1284" spans="1:26" ht="12.75" customHeight="1">
      <c r="A1284" s="1413"/>
      <c r="B1284" s="1349"/>
      <c r="C1284" s="1349"/>
      <c r="D1284" s="1349"/>
      <c r="E1284" s="1349"/>
      <c r="F1284" s="1349"/>
      <c r="G1284" s="1349"/>
      <c r="H1284" s="1349"/>
      <c r="I1284" s="1349"/>
      <c r="J1284" s="1349"/>
      <c r="K1284" s="1349"/>
      <c r="L1284" s="1349"/>
      <c r="M1284" s="1349"/>
      <c r="N1284" s="1349"/>
      <c r="O1284" s="1349"/>
      <c r="P1284" s="1349"/>
      <c r="Q1284" s="1349"/>
      <c r="R1284" s="1349"/>
      <c r="S1284" s="1349"/>
      <c r="T1284" s="1349"/>
      <c r="U1284" s="1349"/>
      <c r="V1284" s="1349"/>
      <c r="W1284" s="1349"/>
      <c r="X1284" s="1349"/>
      <c r="Y1284" s="1349"/>
      <c r="Z1284" s="1349"/>
    </row>
    <row r="1285" spans="1:26" ht="12.75" customHeight="1">
      <c r="A1285" s="1413"/>
      <c r="B1285" s="1349"/>
      <c r="C1285" s="1349"/>
      <c r="D1285" s="1349"/>
      <c r="E1285" s="1349"/>
      <c r="F1285" s="1349"/>
      <c r="G1285" s="1349"/>
      <c r="H1285" s="1349"/>
      <c r="I1285" s="1349"/>
      <c r="J1285" s="1349"/>
      <c r="K1285" s="1349"/>
      <c r="L1285" s="1349"/>
      <c r="M1285" s="1349"/>
      <c r="N1285" s="1349"/>
      <c r="O1285" s="1349"/>
      <c r="P1285" s="1349"/>
      <c r="Q1285" s="1349"/>
      <c r="R1285" s="1349"/>
      <c r="S1285" s="1349"/>
      <c r="T1285" s="1349"/>
      <c r="U1285" s="1349"/>
      <c r="V1285" s="1349"/>
      <c r="W1285" s="1349"/>
      <c r="X1285" s="1349"/>
      <c r="Y1285" s="1349"/>
      <c r="Z1285" s="1349"/>
    </row>
    <row r="1286" spans="1:26" ht="12.75" customHeight="1">
      <c r="A1286" s="1413"/>
      <c r="B1286" s="1349"/>
      <c r="C1286" s="1349"/>
      <c r="D1286" s="1349"/>
      <c r="E1286" s="1349"/>
      <c r="F1286" s="1349"/>
      <c r="G1286" s="1349"/>
      <c r="H1286" s="1349"/>
      <c r="I1286" s="1349"/>
      <c r="J1286" s="1349"/>
      <c r="K1286" s="1349"/>
      <c r="L1286" s="1349"/>
      <c r="M1286" s="1349"/>
      <c r="N1286" s="1349"/>
      <c r="O1286" s="1349"/>
      <c r="P1286" s="1349"/>
      <c r="Q1286" s="1349"/>
      <c r="R1286" s="1349"/>
      <c r="S1286" s="1349"/>
      <c r="T1286" s="1349"/>
      <c r="U1286" s="1349"/>
      <c r="V1286" s="1349"/>
      <c r="W1286" s="1349"/>
      <c r="X1286" s="1349"/>
      <c r="Y1286" s="1349"/>
      <c r="Z1286" s="1349"/>
    </row>
    <row r="1287" spans="1:26" ht="12.75" customHeight="1">
      <c r="A1287" s="1413"/>
      <c r="B1287" s="1349"/>
      <c r="C1287" s="1349"/>
      <c r="D1287" s="1349"/>
      <c r="E1287" s="1349"/>
      <c r="F1287" s="1349"/>
      <c r="G1287" s="1349"/>
      <c r="H1287" s="1349"/>
      <c r="I1287" s="1349"/>
      <c r="J1287" s="1349"/>
      <c r="K1287" s="1349"/>
      <c r="L1287" s="1349"/>
      <c r="M1287" s="1349"/>
      <c r="N1287" s="1349"/>
      <c r="O1287" s="1349"/>
      <c r="P1287" s="1349"/>
      <c r="Q1287" s="1349"/>
      <c r="R1287" s="1349"/>
      <c r="S1287" s="1349"/>
      <c r="T1287" s="1349"/>
      <c r="U1287" s="1349"/>
      <c r="V1287" s="1349"/>
      <c r="W1287" s="1349"/>
      <c r="X1287" s="1349"/>
      <c r="Y1287" s="1349"/>
      <c r="Z1287" s="1349"/>
    </row>
    <row r="1288" spans="1:26" ht="12.75" customHeight="1">
      <c r="A1288" s="1413"/>
      <c r="B1288" s="1349"/>
      <c r="C1288" s="1349"/>
      <c r="D1288" s="1349"/>
      <c r="E1288" s="1349"/>
      <c r="F1288" s="1349"/>
      <c r="G1288" s="1349"/>
      <c r="H1288" s="1349"/>
      <c r="I1288" s="1349"/>
      <c r="J1288" s="1349"/>
      <c r="K1288" s="1349"/>
      <c r="L1288" s="1349"/>
      <c r="M1288" s="1349"/>
      <c r="N1288" s="1349"/>
      <c r="O1288" s="1349"/>
      <c r="P1288" s="1349"/>
      <c r="Q1288" s="1349"/>
      <c r="R1288" s="1349"/>
      <c r="S1288" s="1349"/>
      <c r="T1288" s="1349"/>
      <c r="U1288" s="1349"/>
      <c r="V1288" s="1349"/>
      <c r="W1288" s="1349"/>
      <c r="X1288" s="1349"/>
      <c r="Y1288" s="1349"/>
      <c r="Z1288" s="1349"/>
    </row>
    <row r="1289" spans="1:26" ht="12.75" customHeight="1">
      <c r="A1289" s="1413"/>
      <c r="B1289" s="1349"/>
      <c r="C1289" s="1349"/>
      <c r="D1289" s="1349"/>
      <c r="E1289" s="1349"/>
      <c r="F1289" s="1349"/>
      <c r="G1289" s="1349"/>
      <c r="H1289" s="1349"/>
      <c r="I1289" s="1349"/>
      <c r="J1289" s="1349"/>
      <c r="K1289" s="1349"/>
      <c r="L1289" s="1349"/>
      <c r="M1289" s="1349"/>
      <c r="N1289" s="1349"/>
      <c r="O1289" s="1349"/>
      <c r="P1289" s="1349"/>
      <c r="Q1289" s="1349"/>
      <c r="R1289" s="1349"/>
      <c r="S1289" s="1349"/>
      <c r="T1289" s="1349"/>
      <c r="U1289" s="1349"/>
      <c r="V1289" s="1349"/>
      <c r="W1289" s="1349"/>
      <c r="X1289" s="1349"/>
      <c r="Y1289" s="1349"/>
      <c r="Z1289" s="1349"/>
    </row>
    <row r="1290" spans="1:26" ht="12.75" customHeight="1">
      <c r="A1290" s="1413"/>
      <c r="B1290" s="1411" t="s">
        <v>329</v>
      </c>
      <c r="C1290" s="1411"/>
      <c r="D1290" s="1411"/>
      <c r="E1290" s="1349"/>
      <c r="F1290" s="1349"/>
      <c r="G1290" s="1349"/>
      <c r="H1290" s="1349"/>
      <c r="I1290" s="1349"/>
      <c r="J1290" s="1349"/>
      <c r="K1290" s="1349"/>
      <c r="L1290" s="1349"/>
      <c r="M1290" s="1349"/>
      <c r="N1290" s="1349"/>
      <c r="O1290" s="1349"/>
      <c r="P1290" s="1349"/>
      <c r="Q1290" s="1349"/>
      <c r="R1290" s="1349"/>
      <c r="S1290" s="1349"/>
      <c r="T1290" s="1349"/>
      <c r="U1290" s="1349"/>
      <c r="V1290" s="1349"/>
      <c r="W1290" s="1349"/>
      <c r="X1290" s="1349"/>
      <c r="Y1290" s="1349"/>
      <c r="Z1290" s="1349"/>
    </row>
    <row r="1291" spans="1:26" ht="12.75" customHeight="1">
      <c r="A1291" s="1413"/>
      <c r="B1291" s="1349"/>
      <c r="C1291" s="1349"/>
      <c r="D1291" s="1349"/>
      <c r="E1291" s="1349"/>
      <c r="F1291" s="1349"/>
      <c r="G1291" s="1349"/>
      <c r="H1291" s="1349"/>
      <c r="I1291" s="1349"/>
      <c r="J1291" s="1349"/>
      <c r="K1291" s="1349"/>
      <c r="L1291" s="1349"/>
      <c r="M1291" s="1349"/>
      <c r="N1291" s="1349"/>
      <c r="O1291" s="1349"/>
      <c r="P1291" s="1349"/>
      <c r="Q1291" s="1349"/>
      <c r="R1291" s="1349"/>
      <c r="S1291" s="1349"/>
      <c r="T1291" s="1349"/>
      <c r="U1291" s="1349"/>
      <c r="V1291" s="1349"/>
      <c r="W1291" s="1349"/>
      <c r="X1291" s="1349"/>
      <c r="Y1291" s="1349"/>
      <c r="Z1291" s="1349"/>
    </row>
    <row r="1292" spans="1:26" ht="12.75" customHeight="1">
      <c r="A1292" s="1413"/>
      <c r="B1292" s="1349"/>
      <c r="C1292" s="1349"/>
      <c r="D1292" s="1349"/>
      <c r="E1292" s="1349"/>
      <c r="F1292" s="1349"/>
      <c r="G1292" s="1349"/>
      <c r="H1292" s="1349"/>
      <c r="I1292" s="1349"/>
      <c r="J1292" s="1349"/>
      <c r="K1292" s="1349"/>
      <c r="L1292" s="1349"/>
      <c r="M1292" s="1349"/>
      <c r="N1292" s="1349"/>
      <c r="O1292" s="1349"/>
      <c r="P1292" s="1349"/>
      <c r="Q1292" s="1349"/>
      <c r="R1292" s="1349"/>
      <c r="S1292" s="1349"/>
      <c r="T1292" s="1349"/>
      <c r="U1292" s="1349"/>
      <c r="V1292" s="1349"/>
      <c r="W1292" s="1349"/>
      <c r="X1292" s="1349"/>
      <c r="Y1292" s="1349"/>
      <c r="Z1292" s="1349"/>
    </row>
    <row r="1293" spans="1:26" ht="12.75" customHeight="1">
      <c r="A1293" s="1413"/>
      <c r="B1293" s="1349"/>
      <c r="C1293" s="1349"/>
      <c r="D1293" s="1349"/>
      <c r="E1293" s="1349"/>
      <c r="F1293" s="1349"/>
      <c r="G1293" s="1349"/>
      <c r="H1293" s="1349"/>
      <c r="I1293" s="1349"/>
      <c r="J1293" s="1349"/>
      <c r="K1293" s="1349"/>
      <c r="L1293" s="1349"/>
      <c r="M1293" s="1349"/>
      <c r="N1293" s="1349"/>
      <c r="O1293" s="1349"/>
      <c r="P1293" s="1349"/>
      <c r="Q1293" s="1349"/>
      <c r="R1293" s="1349"/>
      <c r="S1293" s="1349"/>
      <c r="T1293" s="1349"/>
      <c r="U1293" s="1349"/>
      <c r="V1293" s="1349"/>
      <c r="W1293" s="1349"/>
      <c r="X1293" s="1349"/>
      <c r="Y1293" s="1349"/>
      <c r="Z1293" s="1349"/>
    </row>
    <row r="1294" spans="1:26" ht="12.75" customHeight="1">
      <c r="A1294" s="1413"/>
      <c r="B1294" s="1349"/>
      <c r="C1294" s="1349"/>
      <c r="D1294" s="1349"/>
      <c r="E1294" s="1349"/>
      <c r="F1294" s="1349"/>
      <c r="G1294" s="1349"/>
      <c r="H1294" s="1349"/>
      <c r="I1294" s="1349"/>
      <c r="J1294" s="1349"/>
      <c r="K1294" s="1349"/>
      <c r="L1294" s="1349"/>
      <c r="M1294" s="1349"/>
      <c r="N1294" s="1349"/>
      <c r="O1294" s="1349"/>
      <c r="P1294" s="1349"/>
      <c r="Q1294" s="1349"/>
      <c r="R1294" s="1349"/>
      <c r="S1294" s="1349"/>
      <c r="T1294" s="1349"/>
      <c r="U1294" s="1349"/>
      <c r="V1294" s="1349"/>
      <c r="W1294" s="1349"/>
      <c r="X1294" s="1349"/>
      <c r="Y1294" s="1349"/>
      <c r="Z1294" s="1349"/>
    </row>
    <row r="1295" spans="1:26" ht="12.75" customHeight="1">
      <c r="A1295" s="1413"/>
      <c r="B1295" s="1349"/>
      <c r="C1295" s="1349"/>
      <c r="D1295" s="1349"/>
      <c r="E1295" s="1349"/>
      <c r="F1295" s="1349"/>
      <c r="G1295" s="1349"/>
      <c r="H1295" s="1349"/>
      <c r="I1295" s="1349"/>
      <c r="J1295" s="1349"/>
      <c r="K1295" s="1349"/>
      <c r="L1295" s="1349"/>
      <c r="M1295" s="1349"/>
      <c r="N1295" s="1349"/>
      <c r="O1295" s="1349"/>
      <c r="P1295" s="1349"/>
      <c r="Q1295" s="1349"/>
      <c r="R1295" s="1349"/>
      <c r="S1295" s="1349"/>
      <c r="T1295" s="1349"/>
      <c r="U1295" s="1349"/>
      <c r="V1295" s="1349"/>
      <c r="W1295" s="1349"/>
      <c r="X1295" s="1349"/>
      <c r="Y1295" s="1349"/>
      <c r="Z1295" s="1349"/>
    </row>
    <row r="1296" spans="1:26" ht="12.75" customHeight="1">
      <c r="A1296" s="1413"/>
      <c r="B1296" s="1349"/>
      <c r="C1296" s="1349"/>
      <c r="D1296" s="1349"/>
      <c r="E1296" s="1349"/>
      <c r="F1296" s="1349"/>
      <c r="G1296" s="1349"/>
      <c r="H1296" s="1349"/>
      <c r="I1296" s="1349"/>
      <c r="J1296" s="1349"/>
      <c r="K1296" s="1349"/>
      <c r="L1296" s="1349"/>
      <c r="M1296" s="1349"/>
      <c r="N1296" s="1349"/>
      <c r="O1296" s="1349"/>
      <c r="P1296" s="1349"/>
      <c r="Q1296" s="1349"/>
      <c r="R1296" s="1349"/>
      <c r="S1296" s="1349"/>
      <c r="T1296" s="1349"/>
      <c r="U1296" s="1349"/>
      <c r="V1296" s="1349"/>
      <c r="W1296" s="1349"/>
      <c r="X1296" s="1349"/>
      <c r="Y1296" s="1349"/>
      <c r="Z1296" s="1349"/>
    </row>
    <row r="1297" spans="1:26" ht="12.75" customHeight="1">
      <c r="A1297" s="1413"/>
      <c r="B1297" s="1349"/>
      <c r="C1297" s="1349"/>
      <c r="D1297" s="1349"/>
      <c r="E1297" s="1349"/>
      <c r="F1297" s="1349"/>
      <c r="G1297" s="1349"/>
      <c r="H1297" s="1349"/>
      <c r="I1297" s="1349"/>
      <c r="J1297" s="1349"/>
      <c r="K1297" s="1349"/>
      <c r="L1297" s="1349"/>
      <c r="M1297" s="1349"/>
      <c r="N1297" s="1349"/>
      <c r="O1297" s="1349"/>
      <c r="P1297" s="1349"/>
      <c r="Q1297" s="1349"/>
      <c r="R1297" s="1349"/>
      <c r="S1297" s="1349"/>
      <c r="T1297" s="1349"/>
      <c r="U1297" s="1349"/>
      <c r="V1297" s="1349"/>
      <c r="W1297" s="1349"/>
      <c r="X1297" s="1349"/>
      <c r="Y1297" s="1349"/>
      <c r="Z1297" s="1349"/>
    </row>
    <row r="1298" spans="1:26" ht="12.75" customHeight="1">
      <c r="A1298" s="1413"/>
      <c r="B1298" s="1349"/>
      <c r="C1298" s="1349"/>
      <c r="D1298" s="1349"/>
      <c r="E1298" s="1349"/>
      <c r="F1298" s="1349"/>
      <c r="G1298" s="1349"/>
      <c r="H1298" s="1349"/>
      <c r="I1298" s="1349"/>
      <c r="J1298" s="1349"/>
      <c r="K1298" s="1349"/>
      <c r="L1298" s="1349"/>
      <c r="M1298" s="1349"/>
      <c r="N1298" s="1349"/>
      <c r="O1298" s="1349"/>
      <c r="P1298" s="1349"/>
      <c r="Q1298" s="1349"/>
      <c r="R1298" s="1349"/>
      <c r="S1298" s="1349"/>
      <c r="T1298" s="1349"/>
      <c r="U1298" s="1349"/>
      <c r="V1298" s="1349"/>
      <c r="W1298" s="1349"/>
      <c r="X1298" s="1349"/>
      <c r="Y1298" s="1349"/>
      <c r="Z1298" s="1349"/>
    </row>
    <row r="1299" spans="1:26" ht="12.75" customHeight="1">
      <c r="A1299" s="1413"/>
      <c r="B1299" s="1349"/>
      <c r="C1299" s="1349"/>
      <c r="D1299" s="1349"/>
      <c r="E1299" s="1349"/>
      <c r="F1299" s="1349"/>
      <c r="G1299" s="1349"/>
      <c r="H1299" s="1349"/>
      <c r="I1299" s="1349"/>
      <c r="J1299" s="1349"/>
      <c r="K1299" s="1349"/>
      <c r="L1299" s="1349"/>
      <c r="M1299" s="1349"/>
      <c r="N1299" s="1349"/>
      <c r="O1299" s="1349"/>
      <c r="P1299" s="1349"/>
      <c r="Q1299" s="1349"/>
      <c r="R1299" s="1349"/>
      <c r="S1299" s="1349"/>
      <c r="T1299" s="1349"/>
      <c r="U1299" s="1349"/>
      <c r="V1299" s="1349"/>
      <c r="W1299" s="1349"/>
      <c r="X1299" s="1349"/>
      <c r="Y1299" s="1349"/>
      <c r="Z1299" s="1349"/>
    </row>
    <row r="1300" spans="1:26" ht="12.75" customHeight="1">
      <c r="A1300" s="1413"/>
      <c r="B1300" s="1349"/>
      <c r="C1300" s="1349"/>
      <c r="D1300" s="1349"/>
      <c r="E1300" s="1349"/>
      <c r="F1300" s="1349"/>
      <c r="G1300" s="1349"/>
      <c r="H1300" s="1349"/>
      <c r="I1300" s="1349"/>
      <c r="J1300" s="1349"/>
      <c r="K1300" s="1349"/>
      <c r="L1300" s="1349"/>
      <c r="M1300" s="1349"/>
      <c r="N1300" s="1349"/>
      <c r="O1300" s="1349"/>
      <c r="P1300" s="1349"/>
      <c r="Q1300" s="1349"/>
      <c r="R1300" s="1349"/>
      <c r="S1300" s="1349"/>
      <c r="T1300" s="1349"/>
      <c r="U1300" s="1349"/>
      <c r="V1300" s="1349"/>
      <c r="W1300" s="1349"/>
      <c r="X1300" s="1349"/>
      <c r="Y1300" s="1349"/>
      <c r="Z1300" s="1349"/>
    </row>
    <row r="1301" spans="1:26" ht="12.75" customHeight="1">
      <c r="A1301" s="1413"/>
      <c r="B1301" s="1349"/>
      <c r="C1301" s="1349"/>
      <c r="D1301" s="1349"/>
      <c r="E1301" s="1349"/>
      <c r="F1301" s="1349"/>
      <c r="G1301" s="1349"/>
      <c r="H1301" s="1349"/>
      <c r="I1301" s="1349"/>
      <c r="J1301" s="1349"/>
      <c r="K1301" s="1349"/>
      <c r="L1301" s="1349"/>
      <c r="M1301" s="1349"/>
      <c r="N1301" s="1349"/>
      <c r="O1301" s="1349"/>
      <c r="P1301" s="1349"/>
      <c r="Q1301" s="1349"/>
      <c r="R1301" s="1349"/>
      <c r="S1301" s="1349"/>
      <c r="T1301" s="1349"/>
      <c r="U1301" s="1349"/>
      <c r="V1301" s="1349"/>
      <c r="W1301" s="1349"/>
      <c r="X1301" s="1349"/>
      <c r="Y1301" s="1349"/>
      <c r="Z1301" s="1349"/>
    </row>
    <row r="1302" spans="1:26" ht="12.75" customHeight="1">
      <c r="A1302" s="1413"/>
      <c r="B1302" s="1349"/>
      <c r="C1302" s="1349"/>
      <c r="D1302" s="1349"/>
      <c r="E1302" s="1349"/>
      <c r="F1302" s="1349"/>
      <c r="G1302" s="1349"/>
      <c r="H1302" s="1349"/>
      <c r="I1302" s="1349"/>
      <c r="J1302" s="1349"/>
      <c r="K1302" s="1349"/>
      <c r="L1302" s="1349"/>
      <c r="M1302" s="1349"/>
      <c r="N1302" s="1349"/>
      <c r="O1302" s="1349"/>
      <c r="P1302" s="1349"/>
      <c r="Q1302" s="1349"/>
      <c r="R1302" s="1349"/>
      <c r="S1302" s="1349"/>
      <c r="T1302" s="1349"/>
      <c r="U1302" s="1349"/>
      <c r="V1302" s="1349"/>
      <c r="W1302" s="1349"/>
      <c r="X1302" s="1349"/>
      <c r="Y1302" s="1349"/>
      <c r="Z1302" s="1349"/>
    </row>
    <row r="1303" spans="1:26" ht="12.75" customHeight="1">
      <c r="A1303" s="1413"/>
      <c r="B1303" s="1349"/>
      <c r="C1303" s="1349"/>
      <c r="D1303" s="1349"/>
      <c r="E1303" s="1349"/>
      <c r="F1303" s="1349"/>
      <c r="G1303" s="1349"/>
      <c r="H1303" s="1349"/>
      <c r="I1303" s="1349"/>
      <c r="J1303" s="1349"/>
      <c r="K1303" s="1349"/>
      <c r="L1303" s="1349"/>
      <c r="M1303" s="1349"/>
      <c r="N1303" s="1349"/>
      <c r="O1303" s="1349"/>
      <c r="P1303" s="1349"/>
      <c r="Q1303" s="1349"/>
      <c r="R1303" s="1349"/>
      <c r="S1303" s="1349"/>
      <c r="T1303" s="1349"/>
      <c r="U1303" s="1349"/>
      <c r="V1303" s="1349"/>
      <c r="W1303" s="1349"/>
      <c r="X1303" s="1349"/>
      <c r="Y1303" s="1349"/>
      <c r="Z1303" s="1349"/>
    </row>
    <row r="1304" spans="1:26" ht="12.75" customHeight="1">
      <c r="A1304" s="1413"/>
      <c r="B1304" s="1349"/>
      <c r="C1304" s="1349"/>
      <c r="D1304" s="1349"/>
      <c r="E1304" s="1349"/>
      <c r="F1304" s="1349"/>
      <c r="G1304" s="1349"/>
      <c r="H1304" s="1349"/>
      <c r="I1304" s="1349"/>
      <c r="J1304" s="1349"/>
      <c r="K1304" s="1349"/>
      <c r="L1304" s="1349"/>
      <c r="M1304" s="1349"/>
      <c r="N1304" s="1349"/>
      <c r="O1304" s="1349"/>
      <c r="P1304" s="1349"/>
      <c r="Q1304" s="1349"/>
      <c r="R1304" s="1349"/>
      <c r="S1304" s="1349"/>
      <c r="T1304" s="1349"/>
      <c r="U1304" s="1349"/>
      <c r="V1304" s="1349"/>
      <c r="W1304" s="1349"/>
      <c r="X1304" s="1349"/>
      <c r="Y1304" s="1349"/>
      <c r="Z1304" s="1349"/>
    </row>
    <row r="1305" spans="1:26" ht="12.75" customHeight="1">
      <c r="A1305" s="1413"/>
      <c r="B1305" s="1349"/>
      <c r="C1305" s="1349"/>
      <c r="D1305" s="1349"/>
      <c r="E1305" s="1349"/>
      <c r="F1305" s="1349"/>
      <c r="G1305" s="1349"/>
      <c r="H1305" s="1349"/>
      <c r="I1305" s="1349"/>
      <c r="J1305" s="1349"/>
      <c r="K1305" s="1349"/>
      <c r="L1305" s="1349"/>
      <c r="M1305" s="1349"/>
      <c r="N1305" s="1349"/>
      <c r="O1305" s="1349"/>
      <c r="P1305" s="1349"/>
      <c r="Q1305" s="1349"/>
      <c r="R1305" s="1349"/>
      <c r="S1305" s="1349"/>
      <c r="T1305" s="1349"/>
      <c r="U1305" s="1349"/>
      <c r="V1305" s="1349"/>
      <c r="W1305" s="1349"/>
      <c r="X1305" s="1349"/>
      <c r="Y1305" s="1349"/>
      <c r="Z1305" s="1349"/>
    </row>
    <row r="1306" spans="1:26" ht="12.75" customHeight="1">
      <c r="A1306" s="1413"/>
      <c r="B1306" s="1349"/>
      <c r="C1306" s="1349"/>
      <c r="D1306" s="1349"/>
      <c r="E1306" s="1349"/>
      <c r="F1306" s="1349"/>
      <c r="G1306" s="1349"/>
      <c r="H1306" s="1349"/>
      <c r="I1306" s="1349"/>
      <c r="J1306" s="1349"/>
      <c r="K1306" s="1349"/>
      <c r="L1306" s="1349"/>
      <c r="M1306" s="1349"/>
      <c r="N1306" s="1349"/>
      <c r="O1306" s="1349"/>
      <c r="P1306" s="1349"/>
      <c r="Q1306" s="1349"/>
      <c r="R1306" s="1349"/>
      <c r="S1306" s="1349"/>
      <c r="T1306" s="1349"/>
      <c r="U1306" s="1349"/>
      <c r="V1306" s="1349"/>
      <c r="W1306" s="1349"/>
      <c r="X1306" s="1349"/>
      <c r="Y1306" s="1349"/>
      <c r="Z1306" s="1349"/>
    </row>
    <row r="1307" spans="1:26" ht="12.75" customHeight="1">
      <c r="A1307" s="1414"/>
      <c r="B1307" s="1415"/>
      <c r="C1307" s="1415"/>
      <c r="D1307" s="1415"/>
      <c r="E1307" s="1415"/>
      <c r="F1307" s="1415"/>
      <c r="G1307" s="1415"/>
      <c r="H1307" s="1415"/>
      <c r="I1307" s="1415"/>
      <c r="J1307" s="1415"/>
      <c r="K1307" s="1415"/>
      <c r="L1307" s="1415"/>
      <c r="M1307" s="1415"/>
      <c r="N1307" s="1415"/>
      <c r="O1307" s="1415"/>
      <c r="P1307" s="1415"/>
      <c r="Q1307" s="1415"/>
      <c r="R1307" s="1415"/>
      <c r="S1307" s="1415"/>
      <c r="T1307" s="1415"/>
      <c r="U1307" s="1415"/>
      <c r="V1307" s="1415"/>
      <c r="W1307" s="1415"/>
      <c r="X1307" s="1415"/>
      <c r="Y1307" s="1415"/>
      <c r="Z1307" s="1415"/>
    </row>
    <row r="1308" spans="1:26">
      <c r="A1308" s="1416"/>
      <c r="B1308" s="1416"/>
      <c r="C1308" s="1416"/>
      <c r="D1308" s="1416"/>
      <c r="E1308" s="1416"/>
      <c r="F1308" s="1416"/>
      <c r="G1308" s="1416"/>
      <c r="H1308" s="1416"/>
      <c r="I1308" s="1416"/>
      <c r="J1308" s="1416"/>
      <c r="K1308" s="1416"/>
      <c r="L1308" s="1416"/>
      <c r="M1308" s="1416"/>
      <c r="N1308" s="1416"/>
      <c r="O1308" s="1416"/>
      <c r="P1308" s="1416"/>
      <c r="Q1308" s="1416"/>
      <c r="R1308" s="1416"/>
      <c r="S1308" s="1416"/>
      <c r="T1308" s="1416"/>
      <c r="U1308" s="1416"/>
      <c r="V1308" s="1416"/>
      <c r="W1308" s="1416"/>
      <c r="X1308" s="1416"/>
      <c r="Y1308" s="1416"/>
      <c r="Z1308" s="1417"/>
    </row>
    <row r="1309" spans="1:26">
      <c r="A1309" s="1320" t="s">
        <v>330</v>
      </c>
      <c r="B1309" s="1321"/>
      <c r="C1309" s="1321"/>
      <c r="D1309" s="1321"/>
      <c r="E1309" s="1321"/>
      <c r="F1309" s="1321"/>
      <c r="G1309" s="1321"/>
      <c r="H1309" s="1321"/>
      <c r="I1309" s="1321"/>
      <c r="J1309" s="1321"/>
      <c r="K1309" s="1321"/>
      <c r="L1309" s="1321"/>
      <c r="M1309" s="1321"/>
      <c r="N1309" s="1321"/>
      <c r="O1309" s="1321"/>
      <c r="P1309" s="1321"/>
      <c r="Q1309" s="1321"/>
      <c r="R1309" s="1321"/>
      <c r="S1309" s="1321"/>
      <c r="T1309" s="1321"/>
      <c r="U1309" s="1321"/>
      <c r="V1309" s="1321"/>
      <c r="W1309" s="1321"/>
      <c r="X1309" s="1321"/>
      <c r="Y1309" s="1321"/>
      <c r="Z1309" s="1321"/>
    </row>
    <row r="1310" spans="1:26">
      <c r="A1310" s="1418"/>
      <c r="B1310" s="1419"/>
      <c r="C1310" s="1419"/>
      <c r="D1310" s="1419"/>
      <c r="E1310" s="1419"/>
      <c r="F1310" s="1419"/>
      <c r="G1310" s="1419"/>
      <c r="H1310" s="1419"/>
      <c r="I1310" s="1419"/>
      <c r="J1310" s="1419"/>
      <c r="K1310" s="1419"/>
      <c r="L1310" s="1419"/>
      <c r="M1310" s="1419"/>
      <c r="N1310" s="1419"/>
      <c r="O1310" s="1419"/>
      <c r="P1310" s="1419"/>
      <c r="Q1310" s="1419"/>
      <c r="R1310" s="1419"/>
      <c r="S1310" s="1419"/>
      <c r="T1310" s="1419"/>
      <c r="U1310" s="1419"/>
      <c r="V1310" s="1419"/>
      <c r="W1310" s="1419"/>
      <c r="X1310" s="1419"/>
      <c r="Y1310" s="1419"/>
      <c r="Z1310" s="1419"/>
    </row>
    <row r="1311" spans="1:26">
      <c r="A1311" s="1420"/>
      <c r="B1311" s="1421"/>
      <c r="C1311" s="1421"/>
      <c r="D1311" s="1421"/>
      <c r="E1311" s="1421"/>
      <c r="F1311" s="1421"/>
      <c r="G1311" s="1421"/>
      <c r="H1311" s="1421"/>
      <c r="I1311" s="1421"/>
      <c r="J1311" s="1421"/>
      <c r="K1311" s="1421"/>
      <c r="L1311" s="1421"/>
      <c r="M1311" s="1421"/>
      <c r="N1311" s="1421"/>
      <c r="O1311" s="1421"/>
      <c r="P1311" s="1421"/>
      <c r="Q1311" s="1421"/>
      <c r="R1311" s="1421"/>
      <c r="S1311" s="1421"/>
      <c r="T1311" s="1421"/>
      <c r="U1311" s="1421"/>
      <c r="V1311" s="1421"/>
      <c r="W1311" s="1421"/>
      <c r="X1311" s="1421"/>
      <c r="Y1311" s="1421"/>
      <c r="Z1311" s="1421"/>
    </row>
    <row r="1312" spans="1:26">
      <c r="A1312" s="1422"/>
      <c r="B1312" s="1423"/>
      <c r="C1312" s="1423"/>
      <c r="D1312" s="1423"/>
      <c r="E1312" s="1423"/>
      <c r="F1312" s="1423"/>
      <c r="G1312" s="1423"/>
      <c r="H1312" s="1423"/>
      <c r="I1312" s="1423"/>
      <c r="J1312" s="1423"/>
      <c r="K1312" s="1423"/>
      <c r="L1312" s="1423"/>
      <c r="M1312" s="1423"/>
      <c r="N1312" s="1423"/>
      <c r="O1312" s="1423"/>
      <c r="P1312" s="1423"/>
      <c r="Q1312" s="1423"/>
      <c r="R1312" s="1423"/>
      <c r="S1312" s="1423"/>
      <c r="T1312" s="1423"/>
      <c r="U1312" s="1423"/>
      <c r="V1312" s="1423"/>
      <c r="W1312" s="1423"/>
      <c r="X1312" s="1423"/>
      <c r="Y1312" s="1423"/>
      <c r="Z1312" s="1423"/>
    </row>
    <row r="1313" spans="1:26">
      <c r="A1313" s="1424"/>
      <c r="B1313" s="1425"/>
      <c r="C1313" s="1425"/>
      <c r="D1313" s="1425"/>
      <c r="E1313" s="1425"/>
      <c r="F1313" s="1425"/>
      <c r="G1313" s="1425"/>
      <c r="H1313" s="1425"/>
      <c r="I1313" s="1425"/>
      <c r="J1313" s="1425"/>
      <c r="K1313" s="1425"/>
      <c r="L1313" s="1425"/>
      <c r="M1313" s="1425"/>
      <c r="N1313" s="1425"/>
      <c r="O1313" s="1425"/>
      <c r="P1313" s="1425"/>
      <c r="Q1313" s="1425"/>
      <c r="R1313" s="1425"/>
      <c r="S1313" s="1425"/>
      <c r="T1313" s="1425"/>
      <c r="U1313" s="1425"/>
      <c r="V1313" s="1425"/>
      <c r="W1313" s="1425"/>
      <c r="X1313" s="1425"/>
      <c r="Y1313" s="1425"/>
      <c r="Z1313" s="1584"/>
    </row>
    <row r="1314" spans="1:26">
      <c r="A1314" s="1427"/>
      <c r="B1314" s="1428" t="s">
        <v>331</v>
      </c>
      <c r="C1314" s="1428"/>
      <c r="D1314" s="1428"/>
      <c r="E1314" s="1428"/>
      <c r="F1314" s="1428"/>
      <c r="G1314" s="1428"/>
      <c r="H1314" s="1429"/>
      <c r="I1314" s="1429"/>
      <c r="J1314" s="1429"/>
      <c r="K1314" s="1428" t="s">
        <v>332</v>
      </c>
      <c r="L1314" s="1428"/>
      <c r="M1314" s="1428"/>
      <c r="N1314" s="1428"/>
      <c r="O1314" s="1428"/>
      <c r="P1314" s="1428"/>
      <c r="Q1314" s="1428"/>
      <c r="R1314" s="1429"/>
      <c r="S1314" s="1429"/>
      <c r="T1314" s="1428"/>
      <c r="U1314" s="1428"/>
      <c r="V1314" s="1428"/>
      <c r="W1314" s="1428"/>
      <c r="X1314" s="1428"/>
      <c r="Y1314" s="1428"/>
      <c r="Z1314" s="1585"/>
    </row>
    <row r="1315" spans="1:26">
      <c r="A1315" s="1427"/>
      <c r="B1315" s="1430"/>
      <c r="C1315" s="1429"/>
      <c r="D1315" s="1429"/>
      <c r="E1315" s="1429"/>
      <c r="F1315" s="1429"/>
      <c r="G1315" s="1429"/>
      <c r="H1315" s="1429"/>
      <c r="I1315" s="1429"/>
      <c r="J1315" s="1429"/>
      <c r="K1315" s="1430"/>
      <c r="L1315" s="1430"/>
      <c r="M1315" s="1429"/>
      <c r="N1315" s="1429"/>
      <c r="O1315" s="1429"/>
      <c r="P1315" s="1429"/>
      <c r="Q1315" s="1429"/>
      <c r="R1315" s="1429"/>
      <c r="S1315" s="1429"/>
      <c r="T1315" s="1430"/>
      <c r="U1315" s="1430"/>
      <c r="V1315" s="1430"/>
      <c r="W1315" s="1429"/>
      <c r="X1315" s="1429"/>
      <c r="Y1315" s="1429"/>
      <c r="Z1315" s="1586"/>
    </row>
    <row r="1316" spans="1:26">
      <c r="A1316" s="1427"/>
      <c r="B1316" s="1430"/>
      <c r="C1316" s="1429"/>
      <c r="D1316" s="1429"/>
      <c r="E1316" s="1429"/>
      <c r="F1316" s="1429"/>
      <c r="G1316" s="1429"/>
      <c r="H1316" s="1429"/>
      <c r="I1316" s="1429"/>
      <c r="J1316" s="1429"/>
      <c r="K1316" s="1430"/>
      <c r="L1316" s="1430"/>
      <c r="M1316" s="1429"/>
      <c r="N1316" s="1429"/>
      <c r="O1316" s="1429"/>
      <c r="P1316" s="1429"/>
      <c r="Q1316" s="1429"/>
      <c r="R1316" s="1429"/>
      <c r="S1316" s="1429"/>
      <c r="T1316" s="1430"/>
      <c r="U1316" s="1430"/>
      <c r="V1316" s="1430"/>
      <c r="W1316" s="1429"/>
      <c r="X1316" s="1429"/>
      <c r="Y1316" s="1429"/>
      <c r="Z1316" s="1586"/>
    </row>
    <row r="1317" spans="1:26">
      <c r="A1317" s="1427"/>
      <c r="B1317" s="1430"/>
      <c r="C1317" s="1429"/>
      <c r="D1317" s="1429"/>
      <c r="E1317" s="1429"/>
      <c r="F1317" s="1429"/>
      <c r="G1317" s="1429"/>
      <c r="H1317" s="1429"/>
      <c r="I1317" s="1429"/>
      <c r="J1317" s="1429"/>
      <c r="K1317" s="1430"/>
      <c r="L1317" s="1430"/>
      <c r="M1317" s="1429"/>
      <c r="N1317" s="1429"/>
      <c r="O1317" s="1429"/>
      <c r="P1317" s="1429"/>
      <c r="Q1317" s="1429"/>
      <c r="R1317" s="1429"/>
      <c r="S1317" s="1429"/>
      <c r="T1317" s="1430"/>
      <c r="U1317" s="1430"/>
      <c r="V1317" s="1430"/>
      <c r="W1317" s="1429"/>
      <c r="X1317" s="1429"/>
      <c r="Y1317" s="1429"/>
      <c r="Z1317" s="1586"/>
    </row>
    <row r="1318" spans="1:26">
      <c r="A1318" s="1431"/>
      <c r="B1318" s="1432" t="s">
        <v>333</v>
      </c>
      <c r="C1318" s="1433"/>
      <c r="D1318" s="1433"/>
      <c r="E1318" s="1433"/>
      <c r="F1318" s="1433"/>
      <c r="G1318" s="1433"/>
      <c r="H1318" s="1433"/>
      <c r="I1318" s="1434"/>
      <c r="J1318" s="1435"/>
      <c r="K1318" s="1432" t="s">
        <v>333</v>
      </c>
      <c r="L1318" s="1436"/>
      <c r="M1318" s="1433"/>
      <c r="N1318" s="1433"/>
      <c r="O1318" s="1433"/>
      <c r="P1318" s="1433"/>
      <c r="Q1318" s="1433"/>
      <c r="R1318" s="1433"/>
      <c r="S1318" s="1435"/>
      <c r="T1318" s="1437"/>
      <c r="U1318" s="1438"/>
      <c r="V1318" s="1438"/>
      <c r="W1318" s="1439"/>
      <c r="X1318" s="1439"/>
      <c r="Y1318" s="1439"/>
      <c r="Z1318" s="1587"/>
    </row>
    <row r="1319" spans="1:26">
      <c r="A1319" s="1431"/>
      <c r="B1319" s="1437" t="str">
        <f>CONCATENATE("Nombre: ",F1255)</f>
        <v xml:space="preserve">Nombre: </v>
      </c>
      <c r="C1319" s="1439"/>
      <c r="D1319" s="1439"/>
      <c r="E1319" s="1439"/>
      <c r="F1319" s="1439"/>
      <c r="G1319" s="1439"/>
      <c r="H1319" s="1439"/>
      <c r="I1319" s="1435"/>
      <c r="J1319" s="1435"/>
      <c r="K1319" s="1437" t="s">
        <v>334</v>
      </c>
      <c r="L1319" s="1438"/>
      <c r="M1319" s="1439"/>
      <c r="N1319" s="1439"/>
      <c r="O1319" s="1439"/>
      <c r="P1319" s="1439"/>
      <c r="Q1319" s="1439"/>
      <c r="R1319" s="1439"/>
      <c r="S1319" s="1435"/>
      <c r="T1319" s="1437"/>
      <c r="U1319" s="1438"/>
      <c r="V1319" s="1438"/>
      <c r="W1319" s="1439"/>
      <c r="X1319" s="1439"/>
      <c r="Y1319" s="1439"/>
      <c r="Z1319" s="1587"/>
    </row>
    <row r="1320" spans="1:26">
      <c r="A1320" s="1440"/>
      <c r="B1320" s="1432" t="str">
        <f>CONCATENATE("Rep. Legal: ",U1255)</f>
        <v xml:space="preserve">Rep. Legal: </v>
      </c>
      <c r="C1320" s="1432"/>
      <c r="D1320" s="1432"/>
      <c r="E1320" s="1432"/>
      <c r="F1320" s="1432"/>
      <c r="G1320" s="1432"/>
      <c r="H1320" s="1432"/>
      <c r="I1320" s="1441"/>
      <c r="J1320" s="1434"/>
      <c r="K1320" s="1432">
        <f>+U1256</f>
        <v>0</v>
      </c>
      <c r="L1320" s="1436"/>
      <c r="M1320" s="1436"/>
      <c r="N1320" s="1436"/>
      <c r="O1320" s="1436"/>
      <c r="P1320" s="1436"/>
      <c r="Q1320" s="1436"/>
      <c r="R1320" s="1436"/>
      <c r="S1320" s="1442"/>
      <c r="T1320" s="1432"/>
      <c r="U1320" s="1432"/>
      <c r="V1320" s="1432"/>
      <c r="W1320" s="1432"/>
      <c r="X1320" s="1432"/>
      <c r="Y1320" s="1432"/>
      <c r="Z1320" s="1588"/>
    </row>
    <row r="1321" spans="1:26">
      <c r="A1321" s="1295"/>
      <c r="B1321" s="1295"/>
      <c r="C1321" s="1295"/>
      <c r="D1321" s="1295"/>
      <c r="E1321" s="1295"/>
      <c r="F1321" s="1296" t="s">
        <v>336</v>
      </c>
      <c r="G1321" s="1297"/>
      <c r="H1321" s="1297"/>
      <c r="I1321" s="1297"/>
      <c r="J1321" s="1297"/>
      <c r="K1321" s="1297"/>
      <c r="L1321" s="1297"/>
      <c r="M1321" s="1297"/>
      <c r="N1321" s="1297"/>
      <c r="O1321" s="1297"/>
      <c r="P1321" s="1297"/>
      <c r="Q1321" s="1297"/>
      <c r="R1321" s="1297"/>
      <c r="S1321" s="1297"/>
      <c r="T1321" s="1297"/>
      <c r="U1321" s="1297"/>
      <c r="V1321" s="1297"/>
      <c r="W1321" s="1298"/>
      <c r="X1321" s="1299" t="s">
        <v>292</v>
      </c>
      <c r="Y1321" s="1299"/>
      <c r="Z1321" s="1299"/>
    </row>
    <row r="1322" spans="1:26">
      <c r="A1322" s="1295"/>
      <c r="B1322" s="1295"/>
      <c r="C1322" s="1295"/>
      <c r="D1322" s="1295"/>
      <c r="E1322" s="1295"/>
      <c r="F1322" s="1301"/>
      <c r="G1322" s="1302"/>
      <c r="H1322" s="1302"/>
      <c r="I1322" s="1302"/>
      <c r="J1322" s="1302"/>
      <c r="K1322" s="1302"/>
      <c r="L1322" s="1302"/>
      <c r="M1322" s="1302"/>
      <c r="N1322" s="1302"/>
      <c r="O1322" s="1302"/>
      <c r="P1322" s="1302"/>
      <c r="Q1322" s="1302"/>
      <c r="R1322" s="1302"/>
      <c r="S1322" s="1302"/>
      <c r="T1322" s="1302"/>
      <c r="U1322" s="1302"/>
      <c r="V1322" s="1302"/>
      <c r="W1322" s="1303"/>
      <c r="X1322" s="1299"/>
      <c r="Y1322" s="1299"/>
      <c r="Z1322" s="1299"/>
    </row>
    <row r="1323" spans="1:26">
      <c r="A1323" s="1295"/>
      <c r="B1323" s="1295"/>
      <c r="C1323" s="1295"/>
      <c r="D1323" s="1295"/>
      <c r="E1323" s="1295"/>
      <c r="F1323" s="1301"/>
      <c r="G1323" s="1302"/>
      <c r="H1323" s="1302"/>
      <c r="I1323" s="1302"/>
      <c r="J1323" s="1302"/>
      <c r="K1323" s="1302"/>
      <c r="L1323" s="1302"/>
      <c r="M1323" s="1302"/>
      <c r="N1323" s="1302"/>
      <c r="O1323" s="1302"/>
      <c r="P1323" s="1302"/>
      <c r="Q1323" s="1302"/>
      <c r="R1323" s="1302"/>
      <c r="S1323" s="1302"/>
      <c r="T1323" s="1302"/>
      <c r="U1323" s="1302"/>
      <c r="V1323" s="1302"/>
      <c r="W1323" s="1303"/>
      <c r="X1323" s="1299" t="s">
        <v>293</v>
      </c>
      <c r="Y1323" s="1299"/>
      <c r="Z1323" s="1299"/>
    </row>
    <row r="1324" spans="1:26">
      <c r="A1324" s="1295"/>
      <c r="B1324" s="1295"/>
      <c r="C1324" s="1295"/>
      <c r="D1324" s="1295"/>
      <c r="E1324" s="1295"/>
      <c r="F1324" s="1304"/>
      <c r="G1324" s="1305"/>
      <c r="H1324" s="1305"/>
      <c r="I1324" s="1305"/>
      <c r="J1324" s="1305"/>
      <c r="K1324" s="1305"/>
      <c r="L1324" s="1305"/>
      <c r="M1324" s="1305"/>
      <c r="N1324" s="1305"/>
      <c r="O1324" s="1305"/>
      <c r="P1324" s="1305"/>
      <c r="Q1324" s="1305"/>
      <c r="R1324" s="1305"/>
      <c r="S1324" s="1305"/>
      <c r="T1324" s="1305"/>
      <c r="U1324" s="1305"/>
      <c r="V1324" s="1305"/>
      <c r="W1324" s="1306"/>
      <c r="X1324" s="1299"/>
      <c r="Y1324" s="1299"/>
      <c r="Z1324" s="1299"/>
    </row>
    <row r="1325" spans="1:26">
      <c r="A1325" s="1295"/>
      <c r="B1325" s="1295"/>
      <c r="C1325" s="1295"/>
      <c r="D1325" s="1295"/>
      <c r="E1325" s="1295"/>
      <c r="F1325" s="1307"/>
      <c r="G1325" s="1308"/>
      <c r="H1325" s="1308"/>
      <c r="I1325" s="1308"/>
      <c r="J1325" s="1308"/>
      <c r="K1325" s="1308"/>
      <c r="L1325" s="1308"/>
      <c r="M1325" s="1308"/>
      <c r="N1325" s="1308"/>
      <c r="O1325" s="1308"/>
      <c r="P1325" s="1308"/>
      <c r="Q1325" s="1308"/>
      <c r="R1325" s="1308"/>
      <c r="S1325" s="1308"/>
      <c r="T1325" s="1308"/>
      <c r="U1325" s="1309"/>
      <c r="V1325" s="1309"/>
      <c r="W1325" s="1309"/>
      <c r="X1325" s="1309"/>
      <c r="Y1325" s="1308"/>
      <c r="Z1325" s="1308"/>
    </row>
    <row r="1326" spans="1:26" ht="15.6">
      <c r="A1326" s="1295"/>
      <c r="B1326" s="1295"/>
      <c r="C1326" s="1295"/>
      <c r="D1326" s="1295"/>
      <c r="E1326" s="1295"/>
      <c r="F1326" s="1310"/>
      <c r="G1326" s="1311"/>
      <c r="H1326" s="1311"/>
      <c r="I1326" s="1311"/>
      <c r="J1326" s="1311"/>
      <c r="K1326" s="1311"/>
      <c r="L1326" s="1311"/>
      <c r="M1326" s="1311"/>
      <c r="N1326" s="1311"/>
      <c r="O1326" s="1311"/>
      <c r="P1326" s="1311"/>
      <c r="Q1326" s="1311"/>
      <c r="R1326" s="1311"/>
      <c r="S1326" s="1312"/>
      <c r="T1326" s="1313" t="s">
        <v>294</v>
      </c>
      <c r="U1326" s="1313"/>
      <c r="V1326" s="1314"/>
      <c r="W1326" s="1315"/>
      <c r="X1326" s="1315"/>
      <c r="Y1326" s="1315"/>
      <c r="Z1326" s="1316"/>
    </row>
    <row r="1327" spans="1:26">
      <c r="A1327" s="1295"/>
      <c r="B1327" s="1295"/>
      <c r="C1327" s="1295"/>
      <c r="D1327" s="1295"/>
      <c r="E1327" s="1295"/>
      <c r="F1327" s="1317"/>
      <c r="G1327" s="1318"/>
      <c r="H1327" s="1318"/>
      <c r="I1327" s="1318"/>
      <c r="J1327" s="1318"/>
      <c r="K1327" s="1318"/>
      <c r="L1327" s="1318"/>
      <c r="M1327" s="1318"/>
      <c r="N1327" s="1318"/>
      <c r="O1327" s="1318"/>
      <c r="P1327" s="1318"/>
      <c r="Q1327" s="1318"/>
      <c r="R1327" s="1318"/>
      <c r="S1327" s="1318"/>
      <c r="T1327" s="1318"/>
      <c r="U1327" s="1319"/>
      <c r="V1327" s="1319"/>
      <c r="W1327" s="1319"/>
      <c r="X1327" s="1319"/>
      <c r="Y1327" s="1318"/>
      <c r="Z1327" s="1318"/>
    </row>
    <row r="1328" spans="1:26">
      <c r="A1328" s="1320" t="s">
        <v>295</v>
      </c>
      <c r="B1328" s="1321"/>
      <c r="C1328" s="1321"/>
      <c r="D1328" s="1321"/>
      <c r="E1328" s="1321"/>
      <c r="F1328" s="1321"/>
      <c r="G1328" s="1321"/>
      <c r="H1328" s="1321"/>
      <c r="I1328" s="1321"/>
      <c r="J1328" s="1321"/>
      <c r="K1328" s="1321"/>
      <c r="L1328" s="1321"/>
      <c r="M1328" s="1321"/>
      <c r="N1328" s="1321"/>
      <c r="O1328" s="1321"/>
      <c r="P1328" s="1321"/>
      <c r="Q1328" s="1321"/>
      <c r="R1328" s="1321"/>
      <c r="S1328" s="1321"/>
      <c r="T1328" s="1321"/>
      <c r="U1328" s="1321"/>
      <c r="V1328" s="1321"/>
      <c r="W1328" s="1321"/>
      <c r="X1328" s="1321"/>
      <c r="Y1328" s="1321"/>
      <c r="Z1328" s="1322"/>
    </row>
    <row r="1329" spans="1:26">
      <c r="A1329" s="1323" t="s">
        <v>296</v>
      </c>
      <c r="B1329" s="1323"/>
      <c r="C1329" s="1323"/>
      <c r="D1329" s="1323"/>
      <c r="E1329" s="1323"/>
      <c r="F1329" s="1324"/>
      <c r="G1329" s="1324"/>
      <c r="H1329" s="1324"/>
      <c r="I1329" s="1324"/>
      <c r="J1329" s="1324"/>
      <c r="K1329" s="1324"/>
      <c r="L1329" s="1325" t="s">
        <v>297</v>
      </c>
      <c r="M1329" s="1325"/>
      <c r="N1329" s="1325"/>
      <c r="O1329" s="1326"/>
      <c r="P1329" s="1327"/>
      <c r="Q1329" s="1327"/>
      <c r="R1329" s="1327"/>
      <c r="S1329" s="1327"/>
      <c r="T1329" s="1325" t="s">
        <v>298</v>
      </c>
      <c r="U1329" s="1325"/>
      <c r="V1329" s="1325"/>
      <c r="W1329" s="1325"/>
      <c r="X1329" s="1328"/>
      <c r="Y1329" s="1329"/>
      <c r="Z1329" s="1330"/>
    </row>
    <row r="1330" spans="1:26">
      <c r="A1330" s="1331" t="s">
        <v>299</v>
      </c>
      <c r="B1330" s="1332"/>
      <c r="C1330" s="1332"/>
      <c r="D1330" s="1332"/>
      <c r="E1330" s="1333"/>
      <c r="F1330" s="1334" t="s">
        <v>300</v>
      </c>
      <c r="G1330" s="1335"/>
      <c r="H1330" s="1335"/>
      <c r="I1330" s="1335"/>
      <c r="J1330" s="1335"/>
      <c r="K1330" s="1335"/>
      <c r="L1330" s="1335"/>
      <c r="M1330" s="1335"/>
      <c r="N1330" s="1335"/>
      <c r="O1330" s="1335"/>
      <c r="P1330" s="1335"/>
      <c r="Q1330" s="1335"/>
      <c r="R1330" s="1335"/>
      <c r="S1330" s="1335"/>
      <c r="T1330" s="1335"/>
      <c r="U1330" s="1335"/>
      <c r="V1330" s="1335"/>
      <c r="W1330" s="1335"/>
      <c r="X1330" s="1335"/>
      <c r="Y1330" s="1335"/>
      <c r="Z1330" s="1336"/>
    </row>
    <row r="1331" spans="1:26">
      <c r="A1331" s="1337"/>
      <c r="B1331" s="1338"/>
      <c r="C1331" s="1338"/>
      <c r="D1331" s="1338"/>
      <c r="E1331" s="1339"/>
      <c r="F1331" s="1340"/>
      <c r="G1331" s="1341"/>
      <c r="H1331" s="1341"/>
      <c r="I1331" s="1341"/>
      <c r="J1331" s="1341"/>
      <c r="K1331" s="1341"/>
      <c r="L1331" s="1341"/>
      <c r="M1331" s="1341"/>
      <c r="N1331" s="1341"/>
      <c r="O1331" s="1341"/>
      <c r="P1331" s="1341"/>
      <c r="Q1331" s="1341"/>
      <c r="R1331" s="1341"/>
      <c r="S1331" s="1341"/>
      <c r="T1331" s="1341"/>
      <c r="U1331" s="1341"/>
      <c r="V1331" s="1341"/>
      <c r="W1331" s="1341"/>
      <c r="X1331" s="1341"/>
      <c r="Y1331" s="1341"/>
      <c r="Z1331" s="1342"/>
    </row>
    <row r="1332" spans="1:26">
      <c r="A1332" s="1343" t="s">
        <v>301</v>
      </c>
      <c r="B1332" s="1343"/>
      <c r="C1332" s="1343"/>
      <c r="D1332" s="1343"/>
      <c r="E1332" s="1343"/>
      <c r="F1332" s="1324"/>
      <c r="G1332" s="1324"/>
      <c r="H1332" s="1324"/>
      <c r="I1332" s="1324"/>
      <c r="J1332" s="1324"/>
      <c r="K1332" s="1324"/>
      <c r="L1332" s="1324"/>
      <c r="M1332" s="1324"/>
      <c r="N1332" s="1324"/>
      <c r="O1332" s="1324"/>
      <c r="P1332" s="1324"/>
      <c r="Q1332" s="1324"/>
      <c r="R1332" s="1324"/>
      <c r="S1332" s="1344" t="s">
        <v>302</v>
      </c>
      <c r="T1332" s="1345"/>
      <c r="U1332" s="1346"/>
      <c r="V1332" s="1347"/>
      <c r="W1332" s="1347"/>
      <c r="X1332" s="1347"/>
      <c r="Y1332" s="1347"/>
      <c r="Z1332" s="1348"/>
    </row>
    <row r="1333" spans="1:26">
      <c r="A1333" s="1343" t="s">
        <v>303</v>
      </c>
      <c r="B1333" s="1343"/>
      <c r="C1333" s="1343"/>
      <c r="D1333" s="1343"/>
      <c r="E1333" s="1343"/>
      <c r="F1333" s="1324"/>
      <c r="G1333" s="1324"/>
      <c r="H1333" s="1324"/>
      <c r="I1333" s="1324"/>
      <c r="J1333" s="1324"/>
      <c r="K1333" s="1324"/>
      <c r="L1333" s="1324"/>
      <c r="M1333" s="1324"/>
      <c r="N1333" s="1324"/>
      <c r="O1333" s="1324"/>
      <c r="P1333" s="1324"/>
      <c r="Q1333" s="1324"/>
      <c r="R1333" s="1324"/>
      <c r="S1333" s="1344" t="s">
        <v>304</v>
      </c>
      <c r="T1333" s="1345"/>
      <c r="U1333" s="1346"/>
      <c r="V1333" s="1347"/>
      <c r="W1333" s="1347"/>
      <c r="X1333" s="1347"/>
      <c r="Y1333" s="1347"/>
      <c r="Z1333" s="1348"/>
    </row>
    <row r="1334" spans="1:26">
      <c r="A1334" s="1349"/>
      <c r="B1334" s="1349"/>
      <c r="C1334" s="1349"/>
      <c r="D1334" s="1349"/>
      <c r="E1334" s="1349"/>
      <c r="F1334" s="1350"/>
      <c r="G1334" s="1350"/>
      <c r="H1334" s="1350"/>
      <c r="I1334" s="1350"/>
      <c r="J1334" s="1350"/>
      <c r="K1334" s="1350"/>
      <c r="L1334" s="1350"/>
      <c r="M1334" s="1350"/>
      <c r="N1334" s="1350"/>
      <c r="O1334" s="1350"/>
      <c r="P1334" s="1350"/>
      <c r="Q1334" s="1350"/>
      <c r="R1334" s="1350"/>
      <c r="S1334" s="1350"/>
      <c r="T1334" s="1350"/>
      <c r="U1334" s="1350"/>
      <c r="V1334" s="1350"/>
      <c r="W1334" s="1350"/>
      <c r="X1334" s="1350"/>
      <c r="Y1334" s="1350"/>
      <c r="Z1334" s="1351"/>
    </row>
    <row r="1335" spans="1:26">
      <c r="A1335" s="1320" t="s">
        <v>305</v>
      </c>
      <c r="B1335" s="1321"/>
      <c r="C1335" s="1321"/>
      <c r="D1335" s="1321"/>
      <c r="E1335" s="1321"/>
      <c r="F1335" s="1321"/>
      <c r="G1335" s="1321"/>
      <c r="H1335" s="1321"/>
      <c r="I1335" s="1321"/>
      <c r="J1335" s="1321"/>
      <c r="K1335" s="1321"/>
      <c r="L1335" s="1321"/>
      <c r="M1335" s="1321"/>
      <c r="N1335" s="1321"/>
      <c r="O1335" s="1321"/>
      <c r="P1335" s="1321"/>
      <c r="Q1335" s="1321"/>
      <c r="R1335" s="1321"/>
      <c r="S1335" s="1321"/>
      <c r="T1335" s="1321"/>
      <c r="U1335" s="1321"/>
      <c r="V1335" s="1321"/>
      <c r="W1335" s="1321"/>
      <c r="X1335" s="1321"/>
      <c r="Y1335" s="1321"/>
      <c r="Z1335" s="1322"/>
    </row>
    <row r="1336" spans="1:26">
      <c r="A1336" s="1352" t="s">
        <v>306</v>
      </c>
      <c r="B1336" s="1353"/>
      <c r="C1336" s="1354"/>
      <c r="D1336" s="1355" t="s">
        <v>69</v>
      </c>
      <c r="E1336" s="1356"/>
      <c r="F1336" s="1356"/>
      <c r="G1336" s="1356"/>
      <c r="H1336" s="1356"/>
      <c r="I1336" s="1356"/>
      <c r="J1336" s="1356"/>
      <c r="K1336" s="1356"/>
      <c r="L1336" s="1356"/>
      <c r="M1336" s="1356"/>
      <c r="N1336" s="1356"/>
      <c r="O1336" s="1356"/>
      <c r="P1336" s="1356"/>
      <c r="Q1336" s="1356"/>
      <c r="R1336" s="1356"/>
      <c r="S1336" s="1356"/>
      <c r="T1336" s="1356"/>
      <c r="U1336" s="1356"/>
      <c r="V1336" s="1356"/>
      <c r="W1336" s="1356"/>
      <c r="X1336" s="1356"/>
      <c r="Y1336" s="1353"/>
      <c r="Z1336" s="1357" t="s">
        <v>105</v>
      </c>
    </row>
    <row r="1337" spans="1:26">
      <c r="A1337" s="1358" t="s">
        <v>371</v>
      </c>
      <c r="B1337" s="1359"/>
      <c r="C1337" s="1360"/>
      <c r="D1337" s="1361" t="s">
        <v>97</v>
      </c>
      <c r="E1337" s="1359"/>
      <c r="F1337" s="1359"/>
      <c r="G1337" s="1359"/>
      <c r="H1337" s="1359"/>
      <c r="I1337" s="1359"/>
      <c r="J1337" s="1359"/>
      <c r="K1337" s="1359"/>
      <c r="L1337" s="1359"/>
      <c r="M1337" s="1359"/>
      <c r="N1337" s="1359"/>
      <c r="O1337" s="1359"/>
      <c r="P1337" s="1359"/>
      <c r="Q1337" s="1359"/>
      <c r="R1337" s="1359"/>
      <c r="S1337" s="1359"/>
      <c r="T1337" s="1359"/>
      <c r="U1337" s="1359"/>
      <c r="V1337" s="1359"/>
      <c r="W1337" s="1359"/>
      <c r="X1337" s="1359"/>
      <c r="Y1337" s="1360"/>
      <c r="Z1337" s="1362" t="s">
        <v>172</v>
      </c>
    </row>
    <row r="1338" spans="1:26">
      <c r="A1338" s="1363"/>
      <c r="B1338" s="1364"/>
      <c r="C1338" s="1365"/>
      <c r="D1338" s="1366"/>
      <c r="E1338" s="1364"/>
      <c r="F1338" s="1364"/>
      <c r="G1338" s="1364"/>
      <c r="H1338" s="1364"/>
      <c r="I1338" s="1364"/>
      <c r="J1338" s="1364"/>
      <c r="K1338" s="1364"/>
      <c r="L1338" s="1364"/>
      <c r="M1338" s="1364"/>
      <c r="N1338" s="1364"/>
      <c r="O1338" s="1364"/>
      <c r="P1338" s="1364"/>
      <c r="Q1338" s="1364"/>
      <c r="R1338" s="1364"/>
      <c r="S1338" s="1364"/>
      <c r="T1338" s="1364"/>
      <c r="U1338" s="1364"/>
      <c r="V1338" s="1364"/>
      <c r="W1338" s="1364"/>
      <c r="X1338" s="1364"/>
      <c r="Y1338" s="1365"/>
      <c r="Z1338" s="1367"/>
    </row>
    <row r="1339" spans="1:26">
      <c r="A1339" s="1350"/>
      <c r="B1339" s="1350"/>
      <c r="C1339" s="1350"/>
      <c r="D1339" s="1350"/>
      <c r="E1339" s="1350"/>
      <c r="F1339" s="1350"/>
      <c r="G1339" s="1350"/>
      <c r="H1339" s="1350"/>
      <c r="I1339" s="1350"/>
      <c r="J1339" s="1350"/>
      <c r="K1339" s="1350"/>
      <c r="L1339" s="1350"/>
      <c r="M1339" s="1350"/>
      <c r="N1339" s="1350"/>
      <c r="O1339" s="1350"/>
      <c r="P1339" s="1350"/>
      <c r="Q1339" s="1350"/>
      <c r="R1339" s="1350"/>
      <c r="S1339" s="1350"/>
      <c r="T1339" s="1350"/>
      <c r="U1339" s="1350"/>
      <c r="V1339" s="1350"/>
      <c r="W1339" s="1350"/>
      <c r="X1339" s="1350"/>
      <c r="Y1339" s="1350"/>
      <c r="Z1339" s="1350"/>
    </row>
    <row r="1340" spans="1:26">
      <c r="A1340" s="1368" t="s">
        <v>309</v>
      </c>
      <c r="B1340" s="1369"/>
      <c r="C1340" s="1369"/>
      <c r="D1340" s="1369"/>
      <c r="E1340" s="1369"/>
      <c r="F1340" s="1369"/>
      <c r="G1340" s="1369"/>
      <c r="H1340" s="1369"/>
      <c r="I1340" s="1369"/>
      <c r="J1340" s="1369"/>
      <c r="K1340" s="1369"/>
      <c r="L1340" s="1369"/>
      <c r="M1340" s="1369"/>
      <c r="N1340" s="1369"/>
      <c r="O1340" s="1369"/>
      <c r="P1340" s="1369"/>
      <c r="Q1340" s="1369"/>
      <c r="R1340" s="1369"/>
      <c r="S1340" s="1369"/>
      <c r="T1340" s="1369"/>
      <c r="U1340" s="1369"/>
      <c r="V1340" s="1369"/>
      <c r="W1340" s="1369"/>
      <c r="X1340" s="1369"/>
      <c r="Y1340" s="1369"/>
      <c r="Z1340" s="1369"/>
    </row>
    <row r="1341" spans="1:26">
      <c r="A1341" s="1370" t="s">
        <v>310</v>
      </c>
      <c r="B1341" s="1371" t="s">
        <v>311</v>
      </c>
      <c r="C1341" s="1372"/>
      <c r="D1341" s="1372"/>
      <c r="E1341" s="1372"/>
      <c r="F1341" s="1372"/>
      <c r="G1341" s="1372"/>
      <c r="H1341" s="1372"/>
      <c r="I1341" s="1372"/>
      <c r="J1341" s="1373"/>
      <c r="K1341" s="1374" t="s">
        <v>312</v>
      </c>
      <c r="L1341" s="1374"/>
      <c r="M1341" s="1374"/>
      <c r="N1341" s="1374"/>
      <c r="O1341" s="1374"/>
      <c r="P1341" s="1374"/>
      <c r="Q1341" s="1374"/>
      <c r="R1341" s="1374"/>
      <c r="S1341" s="1374"/>
      <c r="T1341" s="1374"/>
      <c r="U1341" s="1374"/>
      <c r="V1341" s="1374"/>
      <c r="W1341" s="1371" t="s">
        <v>313</v>
      </c>
      <c r="X1341" s="1372"/>
      <c r="Y1341" s="1373"/>
      <c r="Z1341" s="1371" t="s">
        <v>314</v>
      </c>
    </row>
    <row r="1342" spans="1:26">
      <c r="A1342" s="1375"/>
      <c r="B1342" s="1376"/>
      <c r="C1342" s="1377"/>
      <c r="D1342" s="1377"/>
      <c r="E1342" s="1377"/>
      <c r="F1342" s="1377"/>
      <c r="G1342" s="1377"/>
      <c r="H1342" s="1377"/>
      <c r="I1342" s="1377"/>
      <c r="J1342" s="1378"/>
      <c r="K1342" s="1379" t="s">
        <v>315</v>
      </c>
      <c r="L1342" s="1379"/>
      <c r="M1342" s="1379" t="s">
        <v>316</v>
      </c>
      <c r="N1342" s="1379"/>
      <c r="O1342" s="1379" t="s">
        <v>317</v>
      </c>
      <c r="P1342" s="1379"/>
      <c r="Q1342" s="1380" t="s">
        <v>318</v>
      </c>
      <c r="R1342" s="1381"/>
      <c r="S1342" s="1380" t="s">
        <v>319</v>
      </c>
      <c r="T1342" s="1381"/>
      <c r="U1342" s="1380" t="s">
        <v>320</v>
      </c>
      <c r="V1342" s="1381"/>
      <c r="W1342" s="1376"/>
      <c r="X1342" s="1377"/>
      <c r="Y1342" s="1378"/>
      <c r="Z1342" s="1376"/>
    </row>
    <row r="1343" spans="1:26">
      <c r="A1343" s="1382"/>
      <c r="B1343" s="1383"/>
      <c r="C1343" s="1384"/>
      <c r="D1343" s="1384"/>
      <c r="E1343" s="1384"/>
      <c r="F1343" s="1384"/>
      <c r="G1343" s="1384"/>
      <c r="H1343" s="1384"/>
      <c r="I1343" s="1384"/>
      <c r="J1343" s="1385"/>
      <c r="K1343" s="1379" t="s">
        <v>321</v>
      </c>
      <c r="L1343" s="1379"/>
      <c r="M1343" s="1379" t="s">
        <v>321</v>
      </c>
      <c r="N1343" s="1379"/>
      <c r="O1343" s="1379" t="s">
        <v>321</v>
      </c>
      <c r="P1343" s="1379"/>
      <c r="Q1343" s="1380" t="s">
        <v>322</v>
      </c>
      <c r="R1343" s="1381"/>
      <c r="S1343" s="1380" t="s">
        <v>323</v>
      </c>
      <c r="T1343" s="1381"/>
      <c r="U1343" s="1380" t="s">
        <v>324</v>
      </c>
      <c r="V1343" s="1381"/>
      <c r="W1343" s="1383"/>
      <c r="X1343" s="1384"/>
      <c r="Y1343" s="1385"/>
      <c r="Z1343" s="1383"/>
    </row>
    <row r="1344" spans="1:26">
      <c r="A1344" s="1386"/>
      <c r="B1344" s="1387"/>
      <c r="C1344" s="1388"/>
      <c r="D1344" s="1388"/>
      <c r="E1344" s="1388"/>
      <c r="F1344" s="1388"/>
      <c r="G1344" s="1388"/>
      <c r="H1344" s="1388"/>
      <c r="I1344" s="1388"/>
      <c r="J1344" s="1389"/>
      <c r="K1344" s="1390"/>
      <c r="L1344" s="1391"/>
      <c r="M1344" s="1390"/>
      <c r="N1344" s="1391"/>
      <c r="O1344" s="1390"/>
      <c r="P1344" s="1391"/>
      <c r="Q1344" s="1523"/>
      <c r="R1344" s="1524"/>
      <c r="S1344" s="1390"/>
      <c r="T1344" s="1391"/>
      <c r="U1344" s="1390"/>
      <c r="V1344" s="1391"/>
      <c r="W1344" s="1390"/>
      <c r="X1344" s="1392"/>
      <c r="Y1344" s="1391"/>
      <c r="Z1344" s="1393"/>
    </row>
    <row r="1345" spans="1:27">
      <c r="A1345" s="1386"/>
      <c r="B1345" s="1387" t="s">
        <v>399</v>
      </c>
      <c r="C1345" s="1388"/>
      <c r="D1345" s="1388"/>
      <c r="E1345" s="1388"/>
      <c r="F1345" s="1388"/>
      <c r="G1345" s="1388"/>
      <c r="H1345" s="1388"/>
      <c r="I1345" s="1388"/>
      <c r="J1345" s="1389"/>
      <c r="K1345" s="1390">
        <v>6.2</v>
      </c>
      <c r="L1345" s="1391"/>
      <c r="M1345" s="1390">
        <v>0.2</v>
      </c>
      <c r="N1345" s="1391"/>
      <c r="O1345" s="1390">
        <v>0.1</v>
      </c>
      <c r="P1345" s="1391"/>
      <c r="Q1345" s="1390"/>
      <c r="R1345" s="1391"/>
      <c r="S1345" s="1390"/>
      <c r="T1345" s="1391"/>
      <c r="U1345" s="1390"/>
      <c r="V1345" s="1391"/>
      <c r="W1345" s="1390"/>
      <c r="X1345" s="1392"/>
      <c r="Y1345" s="1391"/>
      <c r="Z1345" s="1393">
        <f>SUM(O1345*M1345*K1345)</f>
        <v>0.12400000000000003</v>
      </c>
    </row>
    <row r="1346" spans="1:27">
      <c r="A1346" s="1386"/>
      <c r="B1346" s="1523"/>
      <c r="C1346" s="1590"/>
      <c r="D1346" s="1590"/>
      <c r="E1346" s="1590"/>
      <c r="F1346" s="1590"/>
      <c r="G1346" s="1590"/>
      <c r="H1346" s="1590"/>
      <c r="I1346" s="1590"/>
      <c r="J1346" s="1524"/>
      <c r="K1346" s="1390"/>
      <c r="L1346" s="1391"/>
      <c r="M1346" s="1390"/>
      <c r="N1346" s="1391"/>
      <c r="O1346" s="1390"/>
      <c r="P1346" s="1391"/>
      <c r="Q1346" s="1390"/>
      <c r="R1346" s="1391"/>
      <c r="S1346" s="1390"/>
      <c r="T1346" s="1391"/>
      <c r="U1346" s="1390"/>
      <c r="V1346" s="1391"/>
      <c r="W1346" s="1390"/>
      <c r="X1346" s="1392"/>
      <c r="Y1346" s="1391"/>
      <c r="Z1346" s="1393"/>
    </row>
    <row r="1347" spans="1:27">
      <c r="A1347" s="1386"/>
      <c r="B1347" s="1387" t="s">
        <v>400</v>
      </c>
      <c r="C1347" s="1388"/>
      <c r="D1347" s="1388"/>
      <c r="E1347" s="1388"/>
      <c r="F1347" s="1388"/>
      <c r="G1347" s="1388"/>
      <c r="H1347" s="1388"/>
      <c r="I1347" s="1388"/>
      <c r="J1347" s="1389"/>
      <c r="K1347" s="1390">
        <v>6.2</v>
      </c>
      <c r="L1347" s="1391"/>
      <c r="M1347" s="1390">
        <v>0.2</v>
      </c>
      <c r="N1347" s="1391"/>
      <c r="O1347" s="1390">
        <v>0.1</v>
      </c>
      <c r="P1347" s="1391"/>
      <c r="Q1347" s="1390"/>
      <c r="R1347" s="1391"/>
      <c r="S1347" s="1390"/>
      <c r="T1347" s="1391"/>
      <c r="U1347" s="1390"/>
      <c r="V1347" s="1391"/>
      <c r="W1347" s="1390"/>
      <c r="X1347" s="1392"/>
      <c r="Y1347" s="1391"/>
      <c r="Z1347" s="1393">
        <f>SUM(O1347*M1347*K1347)</f>
        <v>0.12400000000000003</v>
      </c>
    </row>
    <row r="1348" spans="1:27">
      <c r="A1348" s="1386"/>
      <c r="B1348" s="1387"/>
      <c r="C1348" s="1388"/>
      <c r="D1348" s="1388"/>
      <c r="E1348" s="1388"/>
      <c r="F1348" s="1388"/>
      <c r="G1348" s="1388"/>
      <c r="H1348" s="1388"/>
      <c r="I1348" s="1388"/>
      <c r="J1348" s="1389"/>
      <c r="K1348" s="1390"/>
      <c r="L1348" s="1391"/>
      <c r="M1348" s="1390"/>
      <c r="N1348" s="1391"/>
      <c r="O1348" s="1390"/>
      <c r="P1348" s="1391"/>
      <c r="Q1348" s="1390"/>
      <c r="R1348" s="1391"/>
      <c r="S1348" s="1390"/>
      <c r="T1348" s="1391"/>
      <c r="U1348" s="1390"/>
      <c r="V1348" s="1391"/>
      <c r="W1348" s="1390"/>
      <c r="X1348" s="1392"/>
      <c r="Y1348" s="1391"/>
      <c r="Z1348" s="1393">
        <v>0</v>
      </c>
    </row>
    <row r="1349" spans="1:27">
      <c r="A1349" s="1386"/>
      <c r="B1349" s="1387"/>
      <c r="C1349" s="1388"/>
      <c r="D1349" s="1388"/>
      <c r="E1349" s="1388"/>
      <c r="F1349" s="1388"/>
      <c r="G1349" s="1388"/>
      <c r="H1349" s="1388"/>
      <c r="I1349" s="1388"/>
      <c r="J1349" s="1389"/>
      <c r="K1349" s="1390"/>
      <c r="L1349" s="1391"/>
      <c r="M1349" s="1390"/>
      <c r="N1349" s="1391"/>
      <c r="O1349" s="1390"/>
      <c r="P1349" s="1391"/>
      <c r="Q1349" s="1390"/>
      <c r="R1349" s="1391"/>
      <c r="S1349" s="1390"/>
      <c r="T1349" s="1391"/>
      <c r="U1349" s="1390"/>
      <c r="V1349" s="1391"/>
      <c r="W1349" s="1390"/>
      <c r="X1349" s="1392"/>
      <c r="Y1349" s="1391"/>
      <c r="Z1349" s="1393">
        <v>0</v>
      </c>
    </row>
    <row r="1350" spans="1:27">
      <c r="A1350" s="1386"/>
      <c r="B1350" s="1387"/>
      <c r="C1350" s="1388"/>
      <c r="D1350" s="1388"/>
      <c r="E1350" s="1388"/>
      <c r="F1350" s="1388"/>
      <c r="G1350" s="1388"/>
      <c r="H1350" s="1388"/>
      <c r="I1350" s="1388"/>
      <c r="J1350" s="1389"/>
      <c r="K1350" s="1390"/>
      <c r="L1350" s="1391"/>
      <c r="M1350" s="1390"/>
      <c r="N1350" s="1391"/>
      <c r="O1350" s="1390"/>
      <c r="P1350" s="1391"/>
      <c r="Q1350" s="1390"/>
      <c r="R1350" s="1391"/>
      <c r="S1350" s="1390"/>
      <c r="T1350" s="1391"/>
      <c r="U1350" s="1390"/>
      <c r="V1350" s="1391"/>
      <c r="W1350" s="1390"/>
      <c r="X1350" s="1392"/>
      <c r="Y1350" s="1391"/>
      <c r="Z1350" s="1393">
        <v>0</v>
      </c>
    </row>
    <row r="1351" spans="1:27">
      <c r="A1351" s="1386"/>
      <c r="B1351" s="1387"/>
      <c r="C1351" s="1388"/>
      <c r="D1351" s="1388"/>
      <c r="E1351" s="1388"/>
      <c r="F1351" s="1388"/>
      <c r="G1351" s="1388"/>
      <c r="H1351" s="1388"/>
      <c r="I1351" s="1388"/>
      <c r="J1351" s="1389"/>
      <c r="K1351" s="1390"/>
      <c r="L1351" s="1391"/>
      <c r="M1351" s="1390"/>
      <c r="N1351" s="1391"/>
      <c r="O1351" s="1390"/>
      <c r="P1351" s="1391"/>
      <c r="Q1351" s="1390"/>
      <c r="R1351" s="1391"/>
      <c r="S1351" s="1390"/>
      <c r="T1351" s="1391"/>
      <c r="U1351" s="1390"/>
      <c r="V1351" s="1391"/>
      <c r="W1351" s="1390"/>
      <c r="X1351" s="1392"/>
      <c r="Y1351" s="1391"/>
      <c r="Z1351" s="1393">
        <v>0</v>
      </c>
    </row>
    <row r="1352" spans="1:27">
      <c r="A1352" s="1386"/>
      <c r="B1352" s="1387"/>
      <c r="C1352" s="1388"/>
      <c r="D1352" s="1388"/>
      <c r="E1352" s="1388"/>
      <c r="F1352" s="1388"/>
      <c r="G1352" s="1388"/>
      <c r="H1352" s="1388"/>
      <c r="I1352" s="1388"/>
      <c r="J1352" s="1389"/>
      <c r="K1352" s="1390"/>
      <c r="L1352" s="1391"/>
      <c r="M1352" s="1390"/>
      <c r="N1352" s="1391"/>
      <c r="O1352" s="1390"/>
      <c r="P1352" s="1391"/>
      <c r="Q1352" s="1390"/>
      <c r="R1352" s="1391"/>
      <c r="S1352" s="1390"/>
      <c r="T1352" s="1391"/>
      <c r="U1352" s="1390"/>
      <c r="V1352" s="1391"/>
      <c r="W1352" s="1390"/>
      <c r="X1352" s="1392"/>
      <c r="Y1352" s="1391"/>
      <c r="Z1352" s="1393">
        <v>0</v>
      </c>
    </row>
    <row r="1353" spans="1:27">
      <c r="A1353" s="1394"/>
      <c r="B1353" s="1395"/>
      <c r="C1353" s="1396"/>
      <c r="D1353" s="1396"/>
      <c r="E1353" s="1396"/>
      <c r="F1353" s="1396"/>
      <c r="G1353" s="1396"/>
      <c r="H1353" s="1396"/>
      <c r="I1353" s="1396"/>
      <c r="J1353" s="1397"/>
      <c r="K1353" s="1398"/>
      <c r="L1353" s="1399"/>
      <c r="M1353" s="1398"/>
      <c r="N1353" s="1399"/>
      <c r="O1353" s="1398"/>
      <c r="P1353" s="1399"/>
      <c r="Q1353" s="1398"/>
      <c r="R1353" s="1399"/>
      <c r="S1353" s="1398"/>
      <c r="T1353" s="1399"/>
      <c r="U1353" s="1398"/>
      <c r="V1353" s="1399"/>
      <c r="W1353" s="1398"/>
      <c r="X1353" s="1400"/>
      <c r="Y1353" s="1399"/>
      <c r="Z1353" s="1401">
        <v>0</v>
      </c>
    </row>
    <row r="1354" spans="1:27">
      <c r="A1354" s="1402" t="s">
        <v>326</v>
      </c>
      <c r="B1354" s="1403"/>
      <c r="C1354" s="1404"/>
      <c r="D1354" s="1404"/>
      <c r="E1354" s="1404"/>
      <c r="F1354" s="1404"/>
      <c r="G1354" s="1404"/>
      <c r="H1354" s="1404"/>
      <c r="I1354" s="1404"/>
      <c r="J1354" s="1404"/>
      <c r="K1354" s="1404"/>
      <c r="L1354" s="1404"/>
      <c r="M1354" s="1404"/>
      <c r="N1354" s="1404"/>
      <c r="O1354" s="1404"/>
      <c r="P1354" s="1404"/>
      <c r="Q1354" s="1404"/>
      <c r="R1354" s="1404"/>
      <c r="S1354" s="1404"/>
      <c r="T1354" s="1404"/>
      <c r="U1354" s="1404"/>
      <c r="V1354" s="1404"/>
      <c r="W1354" s="1404"/>
      <c r="X1354" s="1404"/>
      <c r="Y1354" s="1404"/>
      <c r="Z1354" s="1405">
        <f>SUM(Z1345+Z1347)</f>
        <v>0.24800000000000005</v>
      </c>
      <c r="AA1354" s="1485">
        <f>+Z1354+'[130] MEMORIA ANDEN CALLE 11'!Z1093</f>
        <v>1.3310000000000002</v>
      </c>
    </row>
    <row r="1355" spans="1:27">
      <c r="A1355" s="1406"/>
      <c r="B1355" s="1406"/>
      <c r="C1355" s="1406"/>
      <c r="D1355" s="1406"/>
      <c r="E1355" s="1406"/>
      <c r="F1355" s="1406"/>
      <c r="G1355" s="1406"/>
      <c r="H1355" s="1406"/>
      <c r="I1355" s="1406"/>
      <c r="J1355" s="1406"/>
      <c r="K1355" s="1406"/>
      <c r="L1355" s="1406"/>
      <c r="M1355" s="1406"/>
      <c r="N1355" s="1406"/>
      <c r="O1355" s="1406"/>
      <c r="P1355" s="1406"/>
      <c r="Q1355" s="1406"/>
      <c r="R1355" s="1406"/>
      <c r="S1355" s="1406"/>
      <c r="T1355" s="1406"/>
      <c r="U1355" s="1406"/>
      <c r="V1355" s="1406"/>
      <c r="W1355" s="1406"/>
      <c r="X1355" s="1406"/>
      <c r="Y1355" s="1407"/>
      <c r="Z1355" s="1407"/>
    </row>
    <row r="1356" spans="1:27">
      <c r="A1356" s="1368" t="s">
        <v>327</v>
      </c>
      <c r="B1356" s="1369"/>
      <c r="C1356" s="1369"/>
      <c r="D1356" s="1369"/>
      <c r="E1356" s="1369"/>
      <c r="F1356" s="1369"/>
      <c r="G1356" s="1369"/>
      <c r="H1356" s="1369"/>
      <c r="I1356" s="1369"/>
      <c r="J1356" s="1369"/>
      <c r="K1356" s="1369"/>
      <c r="L1356" s="1369"/>
      <c r="M1356" s="1369"/>
      <c r="N1356" s="1369"/>
      <c r="O1356" s="1369"/>
      <c r="P1356" s="1369"/>
      <c r="Q1356" s="1369"/>
      <c r="R1356" s="1369"/>
      <c r="S1356" s="1369"/>
      <c r="T1356" s="1369"/>
      <c r="U1356" s="1369"/>
      <c r="V1356" s="1369"/>
      <c r="W1356" s="1369"/>
      <c r="X1356" s="1369"/>
      <c r="Y1356" s="1369"/>
      <c r="Z1356" s="1369"/>
    </row>
    <row r="1357" spans="1:27">
      <c r="A1357" s="1408" t="s">
        <v>328</v>
      </c>
      <c r="B1357" s="1356"/>
      <c r="C1357" s="1356"/>
      <c r="D1357" s="1356"/>
      <c r="E1357" s="1356"/>
      <c r="F1357" s="1356"/>
      <c r="G1357" s="1356"/>
      <c r="H1357" s="1356"/>
      <c r="I1357" s="1356"/>
      <c r="J1357" s="1356"/>
      <c r="K1357" s="1356"/>
      <c r="L1357" s="1356"/>
      <c r="M1357" s="1356"/>
      <c r="N1357" s="1356"/>
      <c r="O1357" s="1356"/>
      <c r="P1357" s="1356"/>
      <c r="Q1357" s="1356"/>
      <c r="R1357" s="1356"/>
      <c r="S1357" s="1356"/>
      <c r="T1357" s="1356"/>
      <c r="U1357" s="1356"/>
      <c r="V1357" s="1356"/>
      <c r="W1357" s="1356"/>
      <c r="X1357" s="1356"/>
      <c r="Y1357" s="1356"/>
      <c r="Z1357" s="1356"/>
    </row>
    <row r="1358" spans="1:27">
      <c r="B1358" s="1409"/>
      <c r="C1358" s="1409"/>
      <c r="D1358" s="1409"/>
      <c r="E1358" s="1409"/>
      <c r="F1358" s="1409"/>
      <c r="G1358" s="1409"/>
      <c r="H1358" s="1409"/>
      <c r="I1358" s="1409"/>
      <c r="J1358" s="1409"/>
      <c r="K1358" s="1486" t="s">
        <v>300</v>
      </c>
      <c r="L1358" s="1486"/>
      <c r="M1358" s="1486"/>
      <c r="N1358" s="1486"/>
      <c r="O1358" s="1409"/>
      <c r="P1358" s="1409"/>
      <c r="Q1358" s="1409"/>
      <c r="R1358" s="1409"/>
      <c r="S1358" s="1409"/>
      <c r="T1358" s="1409"/>
      <c r="U1358" s="1409"/>
      <c r="V1358" s="1409"/>
      <c r="W1358" s="1409"/>
      <c r="X1358" s="1409"/>
      <c r="Y1358" s="1409"/>
      <c r="Z1358" s="1409"/>
    </row>
    <row r="1359" spans="1:27">
      <c r="A1359" s="1413"/>
      <c r="B1359" s="1349"/>
      <c r="C1359" s="1349"/>
      <c r="D1359" s="1349"/>
      <c r="E1359" s="1349"/>
      <c r="F1359" s="1349"/>
      <c r="G1359" s="1349"/>
      <c r="H1359" s="1349"/>
      <c r="I1359" s="1349"/>
      <c r="J1359" s="1349"/>
      <c r="K1359" s="1349"/>
      <c r="L1359" s="1349"/>
      <c r="M1359" s="1349"/>
      <c r="N1359" s="1349"/>
      <c r="O1359" s="1349"/>
      <c r="P1359" s="1349"/>
      <c r="Q1359" s="1349"/>
      <c r="R1359" s="1349"/>
      <c r="S1359" s="1349"/>
      <c r="T1359" s="1349"/>
      <c r="U1359" s="1349"/>
      <c r="V1359" s="1349"/>
      <c r="W1359" s="1349"/>
      <c r="X1359" s="1349"/>
      <c r="Y1359" s="1349"/>
      <c r="Z1359" s="1349"/>
    </row>
    <row r="1360" spans="1:27">
      <c r="A1360" s="1413"/>
      <c r="B1360" s="1411" t="s">
        <v>329</v>
      </c>
      <c r="C1360" s="1411"/>
      <c r="D1360" s="1411"/>
      <c r="E1360" s="1349"/>
      <c r="F1360" s="1349"/>
      <c r="G1360" s="1349"/>
      <c r="H1360" s="1349"/>
      <c r="I1360" s="1349"/>
      <c r="J1360" s="1349"/>
      <c r="K1360" s="1349"/>
      <c r="L1360" s="1349"/>
      <c r="M1360" s="1349"/>
      <c r="N1360" s="1349"/>
      <c r="O1360" s="1349"/>
      <c r="P1360" s="1349"/>
      <c r="Q1360" s="1349"/>
      <c r="R1360" s="1349"/>
      <c r="S1360" s="1349"/>
      <c r="T1360" s="1349"/>
      <c r="U1360" s="1349"/>
      <c r="V1360" s="1349"/>
      <c r="W1360" s="1349"/>
      <c r="X1360" s="1349"/>
      <c r="Y1360" s="1349"/>
      <c r="Z1360" s="1349"/>
    </row>
    <row r="1361" spans="1:26">
      <c r="A1361" s="1413"/>
      <c r="B1361" s="1349"/>
      <c r="C1361" s="1349"/>
      <c r="D1361" s="1349"/>
      <c r="E1361" s="1349"/>
      <c r="F1361" s="1349"/>
      <c r="G1361" s="1349"/>
      <c r="H1361" s="1349"/>
      <c r="I1361" s="1349"/>
      <c r="J1361" s="1349"/>
      <c r="K1361" s="1349"/>
      <c r="L1361" s="1349"/>
      <c r="M1361" s="1349"/>
      <c r="N1361" s="1349"/>
      <c r="O1361" s="1349"/>
      <c r="P1361" s="1349"/>
      <c r="Q1361" s="1349"/>
      <c r="R1361" s="1349"/>
      <c r="S1361" s="1349"/>
      <c r="T1361" s="1349"/>
      <c r="U1361" s="1349"/>
      <c r="V1361" s="1349"/>
      <c r="W1361" s="1349"/>
      <c r="X1361" s="1349"/>
      <c r="Y1361" s="1349"/>
      <c r="Z1361" s="1349"/>
    </row>
    <row r="1362" spans="1:26">
      <c r="A1362" s="1413"/>
      <c r="B1362" s="1349"/>
      <c r="C1362" s="1349"/>
      <c r="D1362" s="1349"/>
      <c r="E1362" s="1349"/>
      <c r="F1362" s="1349"/>
      <c r="G1362" s="1349"/>
      <c r="H1362" s="1349"/>
      <c r="I1362" s="1349"/>
      <c r="J1362" s="1349"/>
      <c r="K1362" s="1349"/>
      <c r="L1362" s="1349"/>
      <c r="M1362" s="1349"/>
      <c r="N1362" s="1349"/>
      <c r="O1362" s="1349"/>
      <c r="P1362" s="1349"/>
      <c r="Q1362" s="1349"/>
      <c r="R1362" s="1349"/>
      <c r="S1362" s="1349"/>
      <c r="T1362" s="1349"/>
      <c r="U1362" s="1349"/>
      <c r="V1362" s="1349"/>
      <c r="W1362" s="1349"/>
      <c r="X1362" s="1349"/>
      <c r="Y1362" s="1349"/>
      <c r="Z1362" s="1349"/>
    </row>
    <row r="1363" spans="1:26">
      <c r="A1363" s="1413"/>
      <c r="B1363" s="1349"/>
      <c r="C1363" s="1349"/>
      <c r="D1363" s="1349"/>
      <c r="E1363" s="1349"/>
      <c r="F1363" s="1349"/>
      <c r="G1363" s="1349"/>
      <c r="H1363" s="1349"/>
      <c r="I1363" s="1349"/>
      <c r="J1363" s="1349"/>
      <c r="K1363" s="1349"/>
      <c r="L1363" s="1349"/>
      <c r="M1363" s="1349"/>
      <c r="N1363" s="1349"/>
      <c r="O1363" s="1349"/>
      <c r="P1363" s="1349"/>
      <c r="Q1363" s="1349"/>
      <c r="R1363" s="1349"/>
      <c r="S1363" s="1349"/>
      <c r="T1363" s="1349"/>
      <c r="U1363" s="1349"/>
      <c r="V1363" s="1349"/>
      <c r="W1363" s="1349"/>
      <c r="X1363" s="1349"/>
      <c r="Y1363" s="1349"/>
      <c r="Z1363" s="1349"/>
    </row>
    <row r="1364" spans="1:26">
      <c r="A1364" s="1413"/>
      <c r="B1364" s="1349"/>
      <c r="C1364" s="1349"/>
      <c r="D1364" s="1349"/>
      <c r="E1364" s="1349"/>
      <c r="F1364" s="1349"/>
      <c r="G1364" s="1349"/>
      <c r="H1364" s="1349"/>
      <c r="I1364" s="1349"/>
      <c r="J1364" s="1349"/>
      <c r="K1364" s="1349"/>
      <c r="L1364" s="1349"/>
      <c r="M1364" s="1349"/>
      <c r="N1364" s="1349"/>
      <c r="O1364" s="1349"/>
      <c r="P1364" s="1349"/>
      <c r="Q1364" s="1349"/>
      <c r="R1364" s="1349"/>
      <c r="S1364" s="1349"/>
      <c r="T1364" s="1349"/>
      <c r="U1364" s="1349"/>
      <c r="V1364" s="1349"/>
      <c r="W1364" s="1349"/>
      <c r="X1364" s="1349"/>
      <c r="Y1364" s="1349"/>
      <c r="Z1364" s="1349"/>
    </row>
    <row r="1365" spans="1:26">
      <c r="A1365" s="1413"/>
      <c r="B1365" s="1349"/>
      <c r="C1365" s="1349"/>
      <c r="D1365" s="1349"/>
      <c r="E1365" s="1349"/>
      <c r="F1365" s="1349"/>
      <c r="G1365" s="1349"/>
      <c r="H1365" s="1349"/>
      <c r="I1365" s="1349"/>
      <c r="J1365" s="1349"/>
      <c r="K1365" s="1349"/>
      <c r="L1365" s="1349"/>
      <c r="M1365" s="1349"/>
      <c r="N1365" s="1349"/>
      <c r="O1365" s="1349"/>
      <c r="P1365" s="1349"/>
      <c r="Q1365" s="1349"/>
      <c r="R1365" s="1349"/>
      <c r="S1365" s="1349"/>
      <c r="T1365" s="1349"/>
      <c r="U1365" s="1349"/>
      <c r="V1365" s="1349"/>
      <c r="W1365" s="1349"/>
      <c r="X1365" s="1349"/>
      <c r="Y1365" s="1349"/>
      <c r="Z1365" s="1349"/>
    </row>
    <row r="1366" spans="1:26">
      <c r="A1366" s="1413"/>
      <c r="B1366" s="1349"/>
      <c r="C1366" s="1349"/>
      <c r="D1366" s="1349"/>
      <c r="E1366" s="1349"/>
      <c r="F1366" s="1349"/>
      <c r="G1366" s="1349"/>
      <c r="H1366" s="1349"/>
      <c r="I1366" s="1349"/>
      <c r="J1366" s="1349"/>
      <c r="K1366" s="1349"/>
      <c r="L1366" s="1349"/>
      <c r="M1366" s="1349"/>
      <c r="N1366" s="1349"/>
      <c r="O1366" s="1349"/>
      <c r="P1366" s="1349"/>
      <c r="Q1366" s="1349"/>
      <c r="R1366" s="1349"/>
      <c r="S1366" s="1349"/>
      <c r="T1366" s="1349"/>
      <c r="U1366" s="1349"/>
      <c r="V1366" s="1349"/>
      <c r="W1366" s="1349"/>
      <c r="X1366" s="1349"/>
      <c r="Y1366" s="1349"/>
      <c r="Z1366" s="1349"/>
    </row>
    <row r="1367" spans="1:26">
      <c r="A1367" s="1413"/>
      <c r="B1367" s="1349"/>
      <c r="C1367" s="1349"/>
      <c r="D1367" s="1349"/>
      <c r="E1367" s="1349"/>
      <c r="F1367" s="1349"/>
      <c r="G1367" s="1349"/>
      <c r="H1367" s="1349"/>
      <c r="I1367" s="1349"/>
      <c r="J1367" s="1349"/>
      <c r="K1367" s="1349"/>
      <c r="L1367" s="1349"/>
      <c r="M1367" s="1349"/>
      <c r="N1367" s="1349"/>
      <c r="O1367" s="1349"/>
      <c r="P1367" s="1349"/>
      <c r="Q1367" s="1349"/>
      <c r="R1367" s="1349"/>
      <c r="S1367" s="1349"/>
      <c r="T1367" s="1349"/>
      <c r="U1367" s="1349"/>
      <c r="V1367" s="1349"/>
      <c r="W1367" s="1349"/>
      <c r="X1367" s="1349"/>
      <c r="Y1367" s="1349"/>
      <c r="Z1367" s="1349"/>
    </row>
    <row r="1368" spans="1:26">
      <c r="A1368" s="1413"/>
      <c r="B1368" s="1349"/>
      <c r="C1368" s="1349"/>
      <c r="D1368" s="1349"/>
      <c r="E1368" s="1349"/>
      <c r="F1368" s="1349"/>
      <c r="G1368" s="1349"/>
      <c r="H1368" s="1349"/>
      <c r="I1368" s="1349"/>
      <c r="J1368" s="1349"/>
      <c r="K1368" s="1349"/>
      <c r="L1368" s="1349"/>
      <c r="M1368" s="1349"/>
      <c r="N1368" s="1349"/>
      <c r="O1368" s="1349"/>
      <c r="P1368" s="1349"/>
      <c r="Q1368" s="1349"/>
      <c r="R1368" s="1349"/>
      <c r="S1368" s="1349"/>
      <c r="T1368" s="1349"/>
      <c r="U1368" s="1349"/>
      <c r="V1368" s="1349"/>
      <c r="W1368" s="1349"/>
      <c r="X1368" s="1349"/>
      <c r="Y1368" s="1349"/>
      <c r="Z1368" s="1349"/>
    </row>
    <row r="1369" spans="1:26">
      <c r="A1369" s="1413"/>
      <c r="B1369" s="1349"/>
      <c r="C1369" s="1349"/>
      <c r="D1369" s="1349"/>
      <c r="E1369" s="1349"/>
      <c r="F1369" s="1349"/>
      <c r="G1369" s="1349"/>
      <c r="H1369" s="1349"/>
      <c r="I1369" s="1349"/>
      <c r="J1369" s="1349"/>
      <c r="K1369" s="1349"/>
      <c r="L1369" s="1349"/>
      <c r="M1369" s="1349"/>
      <c r="N1369" s="1349"/>
      <c r="O1369" s="1349"/>
      <c r="P1369" s="1349"/>
      <c r="Q1369" s="1349"/>
      <c r="R1369" s="1349"/>
      <c r="S1369" s="1349"/>
      <c r="T1369" s="1349"/>
      <c r="U1369" s="1349"/>
      <c r="V1369" s="1349"/>
      <c r="W1369" s="1349"/>
      <c r="X1369" s="1349"/>
      <c r="Y1369" s="1349"/>
      <c r="Z1369" s="1349"/>
    </row>
    <row r="1370" spans="1:26">
      <c r="A1370" s="1414"/>
      <c r="B1370" s="1415"/>
      <c r="C1370" s="1415"/>
      <c r="D1370" s="1415"/>
      <c r="E1370" s="1415"/>
      <c r="F1370" s="1415"/>
      <c r="G1370" s="1415"/>
      <c r="H1370" s="1415"/>
      <c r="I1370" s="1415"/>
      <c r="J1370" s="1415"/>
      <c r="K1370" s="1415"/>
      <c r="L1370" s="1415"/>
      <c r="M1370" s="1415"/>
      <c r="N1370" s="1415"/>
      <c r="O1370" s="1415"/>
      <c r="P1370" s="1415"/>
      <c r="Q1370" s="1415"/>
      <c r="R1370" s="1415"/>
      <c r="S1370" s="1415"/>
      <c r="T1370" s="1415"/>
      <c r="U1370" s="1415"/>
      <c r="V1370" s="1415"/>
      <c r="W1370" s="1415"/>
      <c r="X1370" s="1415"/>
      <c r="Y1370" s="1415"/>
      <c r="Z1370" s="1415"/>
    </row>
    <row r="1371" spans="1:26">
      <c r="A1371" s="1416"/>
      <c r="B1371" s="1416"/>
      <c r="C1371" s="1416"/>
      <c r="D1371" s="1416"/>
      <c r="E1371" s="1416"/>
      <c r="F1371" s="1416"/>
      <c r="G1371" s="1416"/>
      <c r="H1371" s="1416"/>
      <c r="I1371" s="1416"/>
      <c r="J1371" s="1416"/>
      <c r="K1371" s="1416"/>
      <c r="L1371" s="1416"/>
      <c r="M1371" s="1416"/>
      <c r="N1371" s="1416"/>
      <c r="O1371" s="1416"/>
      <c r="P1371" s="1416"/>
      <c r="Q1371" s="1416"/>
      <c r="R1371" s="1416"/>
      <c r="S1371" s="1416"/>
      <c r="T1371" s="1416"/>
      <c r="U1371" s="1416"/>
      <c r="V1371" s="1416"/>
      <c r="W1371" s="1416"/>
      <c r="X1371" s="1416"/>
      <c r="Y1371" s="1416"/>
      <c r="Z1371" s="1417"/>
    </row>
    <row r="1372" spans="1:26">
      <c r="A1372" s="1320" t="s">
        <v>330</v>
      </c>
      <c r="B1372" s="1321"/>
      <c r="C1372" s="1321"/>
      <c r="D1372" s="1321"/>
      <c r="E1372" s="1321"/>
      <c r="F1372" s="1321"/>
      <c r="G1372" s="1321"/>
      <c r="H1372" s="1321"/>
      <c r="I1372" s="1321"/>
      <c r="J1372" s="1321"/>
      <c r="K1372" s="1321"/>
      <c r="L1372" s="1321"/>
      <c r="M1372" s="1321"/>
      <c r="N1372" s="1321"/>
      <c r="O1372" s="1321"/>
      <c r="P1372" s="1321"/>
      <c r="Q1372" s="1321"/>
      <c r="R1372" s="1321"/>
      <c r="S1372" s="1321"/>
      <c r="T1372" s="1321"/>
      <c r="U1372" s="1321"/>
      <c r="V1372" s="1321"/>
      <c r="W1372" s="1321"/>
      <c r="X1372" s="1321"/>
      <c r="Y1372" s="1321"/>
      <c r="Z1372" s="1321"/>
    </row>
    <row r="1373" spans="1:26">
      <c r="A1373" s="1418"/>
      <c r="B1373" s="1419"/>
      <c r="C1373" s="1419"/>
      <c r="D1373" s="1419"/>
      <c r="E1373" s="1419"/>
      <c r="F1373" s="1419"/>
      <c r="G1373" s="1419"/>
      <c r="H1373" s="1419"/>
      <c r="I1373" s="1419"/>
      <c r="J1373" s="1419"/>
      <c r="K1373" s="1419"/>
      <c r="L1373" s="1419"/>
      <c r="M1373" s="1419"/>
      <c r="N1373" s="1419"/>
      <c r="O1373" s="1419"/>
      <c r="P1373" s="1419"/>
      <c r="Q1373" s="1419"/>
      <c r="R1373" s="1419"/>
      <c r="S1373" s="1419"/>
      <c r="T1373" s="1419"/>
      <c r="U1373" s="1419"/>
      <c r="V1373" s="1419"/>
      <c r="W1373" s="1419"/>
      <c r="X1373" s="1419"/>
      <c r="Y1373" s="1419"/>
      <c r="Z1373" s="1419"/>
    </row>
    <row r="1374" spans="1:26">
      <c r="A1374" s="1420"/>
      <c r="B1374" s="1421"/>
      <c r="C1374" s="1421"/>
      <c r="D1374" s="1421"/>
      <c r="E1374" s="1421"/>
      <c r="F1374" s="1421"/>
      <c r="G1374" s="1421"/>
      <c r="H1374" s="1421"/>
      <c r="I1374" s="1421"/>
      <c r="J1374" s="1421"/>
      <c r="K1374" s="1421"/>
      <c r="L1374" s="1421"/>
      <c r="M1374" s="1421"/>
      <c r="N1374" s="1421"/>
      <c r="O1374" s="1421"/>
      <c r="P1374" s="1421"/>
      <c r="Q1374" s="1421"/>
      <c r="R1374" s="1421"/>
      <c r="S1374" s="1421"/>
      <c r="T1374" s="1421"/>
      <c r="U1374" s="1421"/>
      <c r="V1374" s="1421"/>
      <c r="W1374" s="1421"/>
      <c r="X1374" s="1421"/>
      <c r="Y1374" s="1421"/>
      <c r="Z1374" s="1421"/>
    </row>
    <row r="1375" spans="1:26">
      <c r="A1375" s="1422"/>
      <c r="B1375" s="1423"/>
      <c r="C1375" s="1423"/>
      <c r="D1375" s="1423"/>
      <c r="E1375" s="1423"/>
      <c r="F1375" s="1423"/>
      <c r="G1375" s="1423"/>
      <c r="H1375" s="1423"/>
      <c r="I1375" s="1423"/>
      <c r="J1375" s="1423"/>
      <c r="K1375" s="1423"/>
      <c r="L1375" s="1423"/>
      <c r="M1375" s="1423"/>
      <c r="N1375" s="1423"/>
      <c r="O1375" s="1423"/>
      <c r="P1375" s="1423"/>
      <c r="Q1375" s="1423"/>
      <c r="R1375" s="1423"/>
      <c r="S1375" s="1423"/>
      <c r="T1375" s="1423"/>
      <c r="U1375" s="1423"/>
      <c r="V1375" s="1423"/>
      <c r="W1375" s="1423"/>
      <c r="X1375" s="1423"/>
      <c r="Y1375" s="1423"/>
      <c r="Z1375" s="1423"/>
    </row>
    <row r="1376" spans="1:26">
      <c r="A1376" s="1424"/>
      <c r="B1376" s="1425"/>
      <c r="C1376" s="1425"/>
      <c r="D1376" s="1425"/>
      <c r="E1376" s="1425"/>
      <c r="F1376" s="1425"/>
      <c r="G1376" s="1425"/>
      <c r="H1376" s="1425"/>
      <c r="I1376" s="1425"/>
      <c r="J1376" s="1425"/>
      <c r="K1376" s="1425"/>
      <c r="L1376" s="1425"/>
      <c r="M1376" s="1425"/>
      <c r="N1376" s="1425"/>
      <c r="O1376" s="1425"/>
      <c r="P1376" s="1425"/>
      <c r="Q1376" s="1425"/>
      <c r="R1376" s="1425"/>
      <c r="S1376" s="1425"/>
      <c r="T1376" s="1425"/>
      <c r="U1376" s="1425"/>
      <c r="V1376" s="1425"/>
      <c r="W1376" s="1425"/>
      <c r="X1376" s="1425"/>
      <c r="Y1376" s="1425"/>
      <c r="Z1376" s="1426"/>
    </row>
    <row r="1377" spans="1:26">
      <c r="A1377" s="1427"/>
      <c r="B1377" s="1428" t="s">
        <v>331</v>
      </c>
      <c r="C1377" s="1428"/>
      <c r="D1377" s="1428"/>
      <c r="E1377" s="1428"/>
      <c r="F1377" s="1428"/>
      <c r="G1377" s="1428"/>
      <c r="H1377" s="1429"/>
      <c r="I1377" s="1429"/>
      <c r="J1377" s="1429"/>
      <c r="K1377" s="1428" t="s">
        <v>332</v>
      </c>
      <c r="L1377" s="1428"/>
      <c r="M1377" s="1428"/>
      <c r="N1377" s="1428"/>
      <c r="O1377" s="1428"/>
      <c r="P1377" s="1428"/>
      <c r="Q1377" s="1428"/>
      <c r="R1377" s="1429"/>
      <c r="S1377" s="1429"/>
      <c r="T1377" s="1428"/>
      <c r="U1377" s="1428"/>
      <c r="V1377" s="1428"/>
      <c r="W1377" s="1428"/>
      <c r="X1377" s="1428"/>
      <c r="Y1377" s="1428"/>
      <c r="Z1377" s="1428"/>
    </row>
    <row r="1378" spans="1:26">
      <c r="A1378" s="1427"/>
      <c r="B1378" s="1430"/>
      <c r="C1378" s="1429"/>
      <c r="D1378" s="1429"/>
      <c r="E1378" s="1429"/>
      <c r="F1378" s="1429"/>
      <c r="G1378" s="1429"/>
      <c r="H1378" s="1429"/>
      <c r="I1378" s="1429"/>
      <c r="J1378" s="1429"/>
      <c r="K1378" s="1430"/>
      <c r="L1378" s="1430"/>
      <c r="M1378" s="1429"/>
      <c r="N1378" s="1429"/>
      <c r="O1378" s="1429"/>
      <c r="P1378" s="1429"/>
      <c r="Q1378" s="1429"/>
      <c r="R1378" s="1429"/>
      <c r="S1378" s="1429"/>
      <c r="T1378" s="1430"/>
      <c r="U1378" s="1430"/>
      <c r="V1378" s="1430"/>
      <c r="W1378" s="1429"/>
      <c r="X1378" s="1429"/>
      <c r="Y1378" s="1429"/>
      <c r="Z1378" s="1429"/>
    </row>
    <row r="1379" spans="1:26">
      <c r="A1379" s="1427"/>
      <c r="B1379" s="1430"/>
      <c r="C1379" s="1429"/>
      <c r="D1379" s="1429"/>
      <c r="E1379" s="1429"/>
      <c r="F1379" s="1429"/>
      <c r="G1379" s="1429"/>
      <c r="H1379" s="1429"/>
      <c r="I1379" s="1429"/>
      <c r="J1379" s="1429"/>
      <c r="K1379" s="1430"/>
      <c r="L1379" s="1430"/>
      <c r="M1379" s="1429"/>
      <c r="N1379" s="1429"/>
      <c r="O1379" s="1429"/>
      <c r="P1379" s="1429"/>
      <c r="Q1379" s="1429"/>
      <c r="R1379" s="1429"/>
      <c r="S1379" s="1429"/>
      <c r="T1379" s="1430"/>
      <c r="U1379" s="1430"/>
      <c r="V1379" s="1430"/>
      <c r="W1379" s="1429"/>
      <c r="X1379" s="1429"/>
      <c r="Y1379" s="1429"/>
      <c r="Z1379" s="1429"/>
    </row>
    <row r="1380" spans="1:26">
      <c r="A1380" s="1427"/>
      <c r="B1380" s="1430"/>
      <c r="C1380" s="1429"/>
      <c r="D1380" s="1429"/>
      <c r="E1380" s="1429"/>
      <c r="F1380" s="1429"/>
      <c r="G1380" s="1429"/>
      <c r="H1380" s="1429"/>
      <c r="I1380" s="1429"/>
      <c r="J1380" s="1429"/>
      <c r="K1380" s="1430"/>
      <c r="L1380" s="1430"/>
      <c r="M1380" s="1429"/>
      <c r="N1380" s="1429"/>
      <c r="O1380" s="1429"/>
      <c r="P1380" s="1429"/>
      <c r="Q1380" s="1429"/>
      <c r="R1380" s="1429"/>
      <c r="S1380" s="1429"/>
      <c r="T1380" s="1430"/>
      <c r="U1380" s="1430"/>
      <c r="V1380" s="1430"/>
      <c r="W1380" s="1429"/>
      <c r="X1380" s="1429"/>
      <c r="Y1380" s="1429"/>
      <c r="Z1380" s="1429"/>
    </row>
    <row r="1381" spans="1:26">
      <c r="A1381" s="1431"/>
      <c r="B1381" s="1432" t="s">
        <v>333</v>
      </c>
      <c r="C1381" s="1433"/>
      <c r="D1381" s="1433"/>
      <c r="E1381" s="1433"/>
      <c r="F1381" s="1433"/>
      <c r="G1381" s="1433"/>
      <c r="H1381" s="1433"/>
      <c r="I1381" s="1434"/>
      <c r="J1381" s="1435"/>
      <c r="K1381" s="1432" t="s">
        <v>333</v>
      </c>
      <c r="L1381" s="1436"/>
      <c r="M1381" s="1433"/>
      <c r="N1381" s="1433"/>
      <c r="O1381" s="1433"/>
      <c r="P1381" s="1433"/>
      <c r="Q1381" s="1433"/>
      <c r="R1381" s="1433"/>
      <c r="S1381" s="1435"/>
      <c r="T1381" s="1437"/>
      <c r="U1381" s="1438"/>
      <c r="V1381" s="1438"/>
      <c r="W1381" s="1439"/>
      <c r="X1381" s="1439"/>
      <c r="Y1381" s="1439"/>
      <c r="Z1381" s="1439"/>
    </row>
    <row r="1382" spans="1:26">
      <c r="A1382" s="1431"/>
      <c r="B1382" s="1437" t="s">
        <v>334</v>
      </c>
      <c r="C1382" s="1439"/>
      <c r="D1382" s="1439"/>
      <c r="E1382" s="1439"/>
      <c r="F1382" s="1439"/>
      <c r="G1382" s="1439"/>
      <c r="H1382" s="1439"/>
      <c r="I1382" s="1435"/>
      <c r="J1382" s="1435"/>
      <c r="K1382" s="1437" t="s">
        <v>334</v>
      </c>
      <c r="L1382" s="1438"/>
      <c r="M1382" s="1439"/>
      <c r="N1382" s="1439"/>
      <c r="O1382" s="1439"/>
      <c r="P1382" s="1439"/>
      <c r="Q1382" s="1439"/>
      <c r="R1382" s="1439"/>
      <c r="S1382" s="1435"/>
      <c r="T1382" s="1437"/>
      <c r="U1382" s="1438"/>
      <c r="V1382" s="1438"/>
      <c r="W1382" s="1439"/>
      <c r="X1382" s="1439"/>
      <c r="Y1382" s="1439"/>
      <c r="Z1382" s="1439"/>
    </row>
    <row r="1383" spans="1:26">
      <c r="A1383" s="1440"/>
      <c r="B1383" s="1432" t="s">
        <v>335</v>
      </c>
      <c r="C1383" s="1432"/>
      <c r="D1383" s="1432"/>
      <c r="E1383" s="1432"/>
      <c r="F1383" s="1432"/>
      <c r="G1383" s="1432"/>
      <c r="H1383" s="1432"/>
      <c r="I1383" s="1441"/>
      <c r="J1383" s="1434"/>
      <c r="K1383" s="1432">
        <v>0</v>
      </c>
      <c r="L1383" s="1436"/>
      <c r="M1383" s="1436"/>
      <c r="N1383" s="1436"/>
      <c r="O1383" s="1436"/>
      <c r="P1383" s="1436"/>
      <c r="Q1383" s="1436"/>
      <c r="R1383" s="1436"/>
      <c r="S1383" s="1442"/>
      <c r="T1383" s="1432"/>
      <c r="U1383" s="1432"/>
      <c r="V1383" s="1432"/>
      <c r="W1383" s="1432"/>
      <c r="X1383" s="1432"/>
      <c r="Y1383" s="1432"/>
      <c r="Z1383" s="1432"/>
    </row>
    <row r="1384" spans="1:26">
      <c r="A1384" s="1295"/>
      <c r="B1384" s="1295"/>
      <c r="C1384" s="1295"/>
      <c r="D1384" s="1295"/>
      <c r="E1384" s="1295"/>
      <c r="F1384" s="1296" t="s">
        <v>336</v>
      </c>
      <c r="G1384" s="1297"/>
      <c r="H1384" s="1297"/>
      <c r="I1384" s="1297"/>
      <c r="J1384" s="1297"/>
      <c r="K1384" s="1297"/>
      <c r="L1384" s="1297"/>
      <c r="M1384" s="1297"/>
      <c r="N1384" s="1297"/>
      <c r="O1384" s="1297"/>
      <c r="P1384" s="1297"/>
      <c r="Q1384" s="1297"/>
      <c r="R1384" s="1297"/>
      <c r="S1384" s="1297"/>
      <c r="T1384" s="1297"/>
      <c r="U1384" s="1297"/>
      <c r="V1384" s="1297"/>
      <c r="W1384" s="1298"/>
      <c r="X1384" s="1299" t="s">
        <v>292</v>
      </c>
      <c r="Y1384" s="1299"/>
      <c r="Z1384" s="1299"/>
    </row>
    <row r="1385" spans="1:26">
      <c r="A1385" s="1295"/>
      <c r="B1385" s="1295"/>
      <c r="C1385" s="1295"/>
      <c r="D1385" s="1295"/>
      <c r="E1385" s="1295"/>
      <c r="F1385" s="1301"/>
      <c r="G1385" s="1302"/>
      <c r="H1385" s="1302"/>
      <c r="I1385" s="1302"/>
      <c r="J1385" s="1302"/>
      <c r="K1385" s="1302"/>
      <c r="L1385" s="1302"/>
      <c r="M1385" s="1302"/>
      <c r="N1385" s="1302"/>
      <c r="O1385" s="1302"/>
      <c r="P1385" s="1302"/>
      <c r="Q1385" s="1302"/>
      <c r="R1385" s="1302"/>
      <c r="S1385" s="1302"/>
      <c r="T1385" s="1302"/>
      <c r="U1385" s="1302"/>
      <c r="V1385" s="1302"/>
      <c r="W1385" s="1303"/>
      <c r="X1385" s="1299"/>
      <c r="Y1385" s="1299"/>
      <c r="Z1385" s="1299"/>
    </row>
    <row r="1386" spans="1:26">
      <c r="A1386" s="1295"/>
      <c r="B1386" s="1295"/>
      <c r="C1386" s="1295"/>
      <c r="D1386" s="1295"/>
      <c r="E1386" s="1295"/>
      <c r="F1386" s="1301"/>
      <c r="G1386" s="1302"/>
      <c r="H1386" s="1302"/>
      <c r="I1386" s="1302"/>
      <c r="J1386" s="1302"/>
      <c r="K1386" s="1302"/>
      <c r="L1386" s="1302"/>
      <c r="M1386" s="1302"/>
      <c r="N1386" s="1302"/>
      <c r="O1386" s="1302"/>
      <c r="P1386" s="1302"/>
      <c r="Q1386" s="1302"/>
      <c r="R1386" s="1302"/>
      <c r="S1386" s="1302"/>
      <c r="T1386" s="1302"/>
      <c r="U1386" s="1302"/>
      <c r="V1386" s="1302"/>
      <c r="W1386" s="1303"/>
      <c r="X1386" s="1299" t="s">
        <v>293</v>
      </c>
      <c r="Y1386" s="1299"/>
      <c r="Z1386" s="1299"/>
    </row>
    <row r="1387" spans="1:26">
      <c r="A1387" s="1295"/>
      <c r="B1387" s="1295"/>
      <c r="C1387" s="1295"/>
      <c r="D1387" s="1295"/>
      <c r="E1387" s="1295"/>
      <c r="F1387" s="1304"/>
      <c r="G1387" s="1305"/>
      <c r="H1387" s="1305"/>
      <c r="I1387" s="1305"/>
      <c r="J1387" s="1305"/>
      <c r="K1387" s="1305"/>
      <c r="L1387" s="1305"/>
      <c r="M1387" s="1305"/>
      <c r="N1387" s="1305"/>
      <c r="O1387" s="1305"/>
      <c r="P1387" s="1305"/>
      <c r="Q1387" s="1305"/>
      <c r="R1387" s="1305"/>
      <c r="S1387" s="1305"/>
      <c r="T1387" s="1305"/>
      <c r="U1387" s="1305"/>
      <c r="V1387" s="1305"/>
      <c r="W1387" s="1306"/>
      <c r="X1387" s="1299"/>
      <c r="Y1387" s="1299"/>
      <c r="Z1387" s="1299"/>
    </row>
    <row r="1388" spans="1:26">
      <c r="A1388" s="1295"/>
      <c r="B1388" s="1295"/>
      <c r="C1388" s="1295"/>
      <c r="D1388" s="1295"/>
      <c r="E1388" s="1295"/>
      <c r="F1388" s="1307"/>
      <c r="G1388" s="1308"/>
      <c r="H1388" s="1308"/>
      <c r="I1388" s="1308"/>
      <c r="J1388" s="1308"/>
      <c r="K1388" s="1308"/>
      <c r="L1388" s="1308"/>
      <c r="M1388" s="1308"/>
      <c r="N1388" s="1308"/>
      <c r="O1388" s="1308"/>
      <c r="P1388" s="1308"/>
      <c r="Q1388" s="1308"/>
      <c r="R1388" s="1308"/>
      <c r="S1388" s="1308"/>
      <c r="T1388" s="1308"/>
      <c r="U1388" s="1309"/>
      <c r="V1388" s="1309"/>
      <c r="W1388" s="1309"/>
      <c r="X1388" s="1309"/>
      <c r="Y1388" s="1308"/>
      <c r="Z1388" s="1308"/>
    </row>
    <row r="1389" spans="1:26" ht="15.6">
      <c r="A1389" s="1295"/>
      <c r="B1389" s="1295"/>
      <c r="C1389" s="1295"/>
      <c r="D1389" s="1295"/>
      <c r="E1389" s="1295"/>
      <c r="F1389" s="1310"/>
      <c r="G1389" s="1311"/>
      <c r="H1389" s="1311"/>
      <c r="I1389" s="1311"/>
      <c r="J1389" s="1311"/>
      <c r="K1389" s="1311"/>
      <c r="L1389" s="1311"/>
      <c r="M1389" s="1311"/>
      <c r="N1389" s="1311"/>
      <c r="O1389" s="1311"/>
      <c r="P1389" s="1311"/>
      <c r="Q1389" s="1311"/>
      <c r="R1389" s="1311"/>
      <c r="S1389" s="1312"/>
      <c r="T1389" s="1313" t="s">
        <v>294</v>
      </c>
      <c r="U1389" s="1313"/>
      <c r="V1389" s="1314"/>
      <c r="W1389" s="1315"/>
      <c r="X1389" s="1315"/>
      <c r="Y1389" s="1315"/>
      <c r="Z1389" s="1316"/>
    </row>
    <row r="1390" spans="1:26">
      <c r="A1390" s="1295"/>
      <c r="B1390" s="1295"/>
      <c r="C1390" s="1295"/>
      <c r="D1390" s="1295"/>
      <c r="E1390" s="1295"/>
      <c r="F1390" s="1317"/>
      <c r="G1390" s="1318"/>
      <c r="H1390" s="1318"/>
      <c r="I1390" s="1318"/>
      <c r="J1390" s="1318"/>
      <c r="K1390" s="1318"/>
      <c r="L1390" s="1318"/>
      <c r="M1390" s="1318"/>
      <c r="N1390" s="1318"/>
      <c r="O1390" s="1318"/>
      <c r="P1390" s="1318"/>
      <c r="Q1390" s="1318"/>
      <c r="R1390" s="1318"/>
      <c r="S1390" s="1318"/>
      <c r="T1390" s="1318"/>
      <c r="U1390" s="1319"/>
      <c r="V1390" s="1319"/>
      <c r="W1390" s="1319"/>
      <c r="X1390" s="1319"/>
      <c r="Y1390" s="1318"/>
      <c r="Z1390" s="1318"/>
    </row>
    <row r="1391" spans="1:26">
      <c r="A1391" s="1320" t="s">
        <v>295</v>
      </c>
      <c r="B1391" s="1321"/>
      <c r="C1391" s="1321"/>
      <c r="D1391" s="1321"/>
      <c r="E1391" s="1321"/>
      <c r="F1391" s="1321"/>
      <c r="G1391" s="1321"/>
      <c r="H1391" s="1321"/>
      <c r="I1391" s="1321"/>
      <c r="J1391" s="1321"/>
      <c r="K1391" s="1321"/>
      <c r="L1391" s="1321"/>
      <c r="M1391" s="1321"/>
      <c r="N1391" s="1321"/>
      <c r="O1391" s="1321"/>
      <c r="P1391" s="1321"/>
      <c r="Q1391" s="1321"/>
      <c r="R1391" s="1321"/>
      <c r="S1391" s="1321"/>
      <c r="T1391" s="1321"/>
      <c r="U1391" s="1321"/>
      <c r="V1391" s="1321"/>
      <c r="W1391" s="1321"/>
      <c r="X1391" s="1321"/>
      <c r="Y1391" s="1321"/>
      <c r="Z1391" s="1322"/>
    </row>
    <row r="1392" spans="1:26">
      <c r="A1392" s="1323" t="s">
        <v>296</v>
      </c>
      <c r="B1392" s="1323"/>
      <c r="C1392" s="1323"/>
      <c r="D1392" s="1323"/>
      <c r="E1392" s="1323"/>
      <c r="F1392" s="1324"/>
      <c r="G1392" s="1324"/>
      <c r="H1392" s="1324"/>
      <c r="I1392" s="1324"/>
      <c r="J1392" s="1324"/>
      <c r="K1392" s="1324"/>
      <c r="L1392" s="1325" t="s">
        <v>297</v>
      </c>
      <c r="M1392" s="1325"/>
      <c r="N1392" s="1325"/>
      <c r="O1392" s="1326"/>
      <c r="P1392" s="1327"/>
      <c r="Q1392" s="1327"/>
      <c r="R1392" s="1327"/>
      <c r="S1392" s="1327"/>
      <c r="T1392" s="1325" t="s">
        <v>298</v>
      </c>
      <c r="U1392" s="1325"/>
      <c r="V1392" s="1325"/>
      <c r="W1392" s="1325"/>
      <c r="X1392" s="1328"/>
      <c r="Y1392" s="1329"/>
      <c r="Z1392" s="1330"/>
    </row>
    <row r="1393" spans="1:26">
      <c r="A1393" s="1331" t="s">
        <v>299</v>
      </c>
      <c r="B1393" s="1332"/>
      <c r="C1393" s="1332"/>
      <c r="D1393" s="1332"/>
      <c r="E1393" s="1333"/>
      <c r="F1393" s="1334" t="s">
        <v>300</v>
      </c>
      <c r="G1393" s="1335"/>
      <c r="H1393" s="1335"/>
      <c r="I1393" s="1335"/>
      <c r="J1393" s="1335"/>
      <c r="K1393" s="1335"/>
      <c r="L1393" s="1335"/>
      <c r="M1393" s="1335"/>
      <c r="N1393" s="1335"/>
      <c r="O1393" s="1335"/>
      <c r="P1393" s="1335"/>
      <c r="Q1393" s="1335"/>
      <c r="R1393" s="1335"/>
      <c r="S1393" s="1335"/>
      <c r="T1393" s="1335"/>
      <c r="U1393" s="1335"/>
      <c r="V1393" s="1335"/>
      <c r="W1393" s="1335"/>
      <c r="X1393" s="1335"/>
      <c r="Y1393" s="1335"/>
      <c r="Z1393" s="1336"/>
    </row>
    <row r="1394" spans="1:26">
      <c r="A1394" s="1337"/>
      <c r="B1394" s="1338"/>
      <c r="C1394" s="1338"/>
      <c r="D1394" s="1338"/>
      <c r="E1394" s="1339"/>
      <c r="F1394" s="1340"/>
      <c r="G1394" s="1341"/>
      <c r="H1394" s="1341"/>
      <c r="I1394" s="1341"/>
      <c r="J1394" s="1341"/>
      <c r="K1394" s="1341"/>
      <c r="L1394" s="1341"/>
      <c r="M1394" s="1341"/>
      <c r="N1394" s="1341"/>
      <c r="O1394" s="1341"/>
      <c r="P1394" s="1341"/>
      <c r="Q1394" s="1341"/>
      <c r="R1394" s="1341"/>
      <c r="S1394" s="1341"/>
      <c r="T1394" s="1341"/>
      <c r="U1394" s="1341"/>
      <c r="V1394" s="1341"/>
      <c r="W1394" s="1341"/>
      <c r="X1394" s="1341"/>
      <c r="Y1394" s="1341"/>
      <c r="Z1394" s="1342"/>
    </row>
    <row r="1395" spans="1:26">
      <c r="A1395" s="1343" t="s">
        <v>301</v>
      </c>
      <c r="B1395" s="1343"/>
      <c r="C1395" s="1343"/>
      <c r="D1395" s="1343"/>
      <c r="E1395" s="1343"/>
      <c r="F1395" s="1324"/>
      <c r="G1395" s="1324"/>
      <c r="H1395" s="1324"/>
      <c r="I1395" s="1324"/>
      <c r="J1395" s="1324"/>
      <c r="K1395" s="1324"/>
      <c r="L1395" s="1324"/>
      <c r="M1395" s="1324"/>
      <c r="N1395" s="1324"/>
      <c r="O1395" s="1324"/>
      <c r="P1395" s="1324"/>
      <c r="Q1395" s="1324"/>
      <c r="R1395" s="1324"/>
      <c r="S1395" s="1344" t="s">
        <v>302</v>
      </c>
      <c r="T1395" s="1345"/>
      <c r="U1395" s="1346"/>
      <c r="V1395" s="1347"/>
      <c r="W1395" s="1347"/>
      <c r="X1395" s="1347"/>
      <c r="Y1395" s="1347"/>
      <c r="Z1395" s="1348"/>
    </row>
    <row r="1396" spans="1:26">
      <c r="A1396" s="1343" t="s">
        <v>303</v>
      </c>
      <c r="B1396" s="1343"/>
      <c r="C1396" s="1343"/>
      <c r="D1396" s="1343"/>
      <c r="E1396" s="1343"/>
      <c r="F1396" s="1324"/>
      <c r="G1396" s="1324"/>
      <c r="H1396" s="1324"/>
      <c r="I1396" s="1324"/>
      <c r="J1396" s="1324"/>
      <c r="K1396" s="1324"/>
      <c r="L1396" s="1324"/>
      <c r="M1396" s="1324"/>
      <c r="N1396" s="1324"/>
      <c r="O1396" s="1324"/>
      <c r="P1396" s="1324"/>
      <c r="Q1396" s="1324"/>
      <c r="R1396" s="1324"/>
      <c r="S1396" s="1344" t="s">
        <v>304</v>
      </c>
      <c r="T1396" s="1345"/>
      <c r="U1396" s="1346"/>
      <c r="V1396" s="1347"/>
      <c r="W1396" s="1347"/>
      <c r="X1396" s="1347"/>
      <c r="Y1396" s="1347"/>
      <c r="Z1396" s="1348"/>
    </row>
    <row r="1397" spans="1:26">
      <c r="A1397" s="1349"/>
      <c r="B1397" s="1349"/>
      <c r="C1397" s="1349"/>
      <c r="D1397" s="1349"/>
      <c r="E1397" s="1349"/>
      <c r="F1397" s="1350"/>
      <c r="G1397" s="1350"/>
      <c r="H1397" s="1350"/>
      <c r="I1397" s="1350"/>
      <c r="J1397" s="1350"/>
      <c r="K1397" s="1350"/>
      <c r="L1397" s="1350"/>
      <c r="M1397" s="1350"/>
      <c r="N1397" s="1350"/>
      <c r="O1397" s="1350"/>
      <c r="P1397" s="1350"/>
      <c r="Q1397" s="1350"/>
      <c r="R1397" s="1350"/>
      <c r="S1397" s="1350"/>
      <c r="T1397" s="1350"/>
      <c r="U1397" s="1350"/>
      <c r="V1397" s="1350"/>
      <c r="W1397" s="1350"/>
      <c r="X1397" s="1350"/>
      <c r="Y1397" s="1350"/>
      <c r="Z1397" s="1351"/>
    </row>
    <row r="1398" spans="1:26">
      <c r="A1398" s="1499" t="s">
        <v>305</v>
      </c>
      <c r="B1398" s="1329"/>
      <c r="C1398" s="1329"/>
      <c r="D1398" s="1329"/>
      <c r="E1398" s="1329"/>
      <c r="F1398" s="1329"/>
      <c r="G1398" s="1329"/>
      <c r="H1398" s="1329"/>
      <c r="I1398" s="1329"/>
      <c r="J1398" s="1329"/>
      <c r="K1398" s="1329"/>
      <c r="L1398" s="1329"/>
      <c r="M1398" s="1329"/>
      <c r="N1398" s="1329"/>
      <c r="O1398" s="1329"/>
      <c r="P1398" s="1329"/>
      <c r="Q1398" s="1329"/>
      <c r="R1398" s="1329"/>
      <c r="S1398" s="1329"/>
      <c r="T1398" s="1329"/>
      <c r="U1398" s="1329"/>
      <c r="V1398" s="1329"/>
      <c r="W1398" s="1329"/>
      <c r="X1398" s="1329"/>
      <c r="Y1398" s="1329"/>
      <c r="Z1398" s="1330"/>
    </row>
    <row r="1399" spans="1:26">
      <c r="A1399" s="1500" t="s">
        <v>306</v>
      </c>
      <c r="B1399" s="1501"/>
      <c r="C1399" s="1502"/>
      <c r="D1399" s="1503" t="s">
        <v>69</v>
      </c>
      <c r="E1399" s="1504"/>
      <c r="F1399" s="1504"/>
      <c r="G1399" s="1504"/>
      <c r="H1399" s="1504"/>
      <c r="I1399" s="1504"/>
      <c r="J1399" s="1504"/>
      <c r="K1399" s="1504"/>
      <c r="L1399" s="1504"/>
      <c r="M1399" s="1504"/>
      <c r="N1399" s="1504"/>
      <c r="O1399" s="1504"/>
      <c r="P1399" s="1504"/>
      <c r="Q1399" s="1504"/>
      <c r="R1399" s="1504"/>
      <c r="S1399" s="1504"/>
      <c r="T1399" s="1504"/>
      <c r="U1399" s="1504"/>
      <c r="V1399" s="1504"/>
      <c r="W1399" s="1504"/>
      <c r="X1399" s="1504"/>
      <c r="Y1399" s="1501"/>
      <c r="Z1399" s="1505" t="s">
        <v>105</v>
      </c>
    </row>
    <row r="1400" spans="1:26">
      <c r="A1400" s="1358" t="s">
        <v>375</v>
      </c>
      <c r="B1400" s="1359"/>
      <c r="C1400" s="1360"/>
      <c r="D1400" s="1361" t="s">
        <v>355</v>
      </c>
      <c r="E1400" s="1359"/>
      <c r="F1400" s="1359"/>
      <c r="G1400" s="1359"/>
      <c r="H1400" s="1359"/>
      <c r="I1400" s="1359"/>
      <c r="J1400" s="1359"/>
      <c r="K1400" s="1359"/>
      <c r="L1400" s="1359"/>
      <c r="M1400" s="1359"/>
      <c r="N1400" s="1359"/>
      <c r="O1400" s="1359"/>
      <c r="P1400" s="1359"/>
      <c r="Q1400" s="1359"/>
      <c r="R1400" s="1359"/>
      <c r="S1400" s="1359"/>
      <c r="T1400" s="1359"/>
      <c r="U1400" s="1359"/>
      <c r="V1400" s="1359"/>
      <c r="W1400" s="1359"/>
      <c r="X1400" s="1359"/>
      <c r="Y1400" s="1360"/>
      <c r="Z1400" s="1362" t="s">
        <v>172</v>
      </c>
    </row>
    <row r="1401" spans="1:26">
      <c r="A1401" s="1363"/>
      <c r="B1401" s="1364"/>
      <c r="C1401" s="1365"/>
      <c r="D1401" s="1366"/>
      <c r="E1401" s="1364"/>
      <c r="F1401" s="1364"/>
      <c r="G1401" s="1364"/>
      <c r="H1401" s="1364"/>
      <c r="I1401" s="1364"/>
      <c r="J1401" s="1364"/>
      <c r="K1401" s="1364"/>
      <c r="L1401" s="1364"/>
      <c r="M1401" s="1364"/>
      <c r="N1401" s="1364"/>
      <c r="O1401" s="1364"/>
      <c r="P1401" s="1364"/>
      <c r="Q1401" s="1364"/>
      <c r="R1401" s="1364"/>
      <c r="S1401" s="1364"/>
      <c r="T1401" s="1364"/>
      <c r="U1401" s="1364"/>
      <c r="V1401" s="1364"/>
      <c r="W1401" s="1364"/>
      <c r="X1401" s="1364"/>
      <c r="Y1401" s="1365"/>
      <c r="Z1401" s="1367"/>
    </row>
    <row r="1402" spans="1:26">
      <c r="A1402" s="1350"/>
      <c r="B1402" s="1350"/>
      <c r="C1402" s="1350"/>
      <c r="D1402" s="1350"/>
      <c r="E1402" s="1350"/>
      <c r="F1402" s="1350"/>
      <c r="G1402" s="1350"/>
      <c r="H1402" s="1350"/>
      <c r="I1402" s="1350"/>
      <c r="J1402" s="1350"/>
      <c r="K1402" s="1350"/>
      <c r="L1402" s="1350"/>
      <c r="M1402" s="1350"/>
      <c r="N1402" s="1350"/>
      <c r="O1402" s="1350"/>
      <c r="P1402" s="1350"/>
      <c r="Q1402" s="1350"/>
      <c r="R1402" s="1350"/>
      <c r="S1402" s="1350"/>
      <c r="T1402" s="1350"/>
      <c r="U1402" s="1350"/>
      <c r="V1402" s="1350"/>
      <c r="W1402" s="1350"/>
      <c r="X1402" s="1350"/>
      <c r="Y1402" s="1350"/>
      <c r="Z1402" s="1350"/>
    </row>
    <row r="1403" spans="1:26">
      <c r="A1403" s="1368" t="s">
        <v>309</v>
      </c>
      <c r="B1403" s="1369"/>
      <c r="C1403" s="1369"/>
      <c r="D1403" s="1369"/>
      <c r="E1403" s="1369"/>
      <c r="F1403" s="1369"/>
      <c r="G1403" s="1369"/>
      <c r="H1403" s="1369"/>
      <c r="I1403" s="1369"/>
      <c r="J1403" s="1369"/>
      <c r="K1403" s="1369"/>
      <c r="L1403" s="1369"/>
      <c r="M1403" s="1369"/>
      <c r="N1403" s="1369"/>
      <c r="O1403" s="1369"/>
      <c r="P1403" s="1369"/>
      <c r="Q1403" s="1369"/>
      <c r="R1403" s="1369"/>
      <c r="S1403" s="1369"/>
      <c r="T1403" s="1369"/>
      <c r="U1403" s="1369"/>
      <c r="V1403" s="1369"/>
      <c r="W1403" s="1369"/>
      <c r="X1403" s="1369"/>
      <c r="Y1403" s="1369"/>
      <c r="Z1403" s="1369"/>
    </row>
    <row r="1404" spans="1:26">
      <c r="A1404" s="1507" t="s">
        <v>310</v>
      </c>
      <c r="B1404" s="1508" t="s">
        <v>311</v>
      </c>
      <c r="C1404" s="1509"/>
      <c r="D1404" s="1509"/>
      <c r="E1404" s="1509"/>
      <c r="F1404" s="1509"/>
      <c r="G1404" s="1509"/>
      <c r="H1404" s="1509"/>
      <c r="I1404" s="1509"/>
      <c r="J1404" s="1510"/>
      <c r="K1404" s="1511" t="s">
        <v>312</v>
      </c>
      <c r="L1404" s="1511"/>
      <c r="M1404" s="1511"/>
      <c r="N1404" s="1511"/>
      <c r="O1404" s="1511"/>
      <c r="P1404" s="1511"/>
      <c r="Q1404" s="1511"/>
      <c r="R1404" s="1511"/>
      <c r="S1404" s="1511"/>
      <c r="T1404" s="1511"/>
      <c r="U1404" s="1511"/>
      <c r="V1404" s="1511"/>
      <c r="W1404" s="1508" t="s">
        <v>313</v>
      </c>
      <c r="X1404" s="1509"/>
      <c r="Y1404" s="1510"/>
      <c r="Z1404" s="1508" t="s">
        <v>314</v>
      </c>
    </row>
    <row r="1405" spans="1:26">
      <c r="A1405" s="1512"/>
      <c r="B1405" s="1513"/>
      <c r="C1405" s="1514"/>
      <c r="D1405" s="1514"/>
      <c r="E1405" s="1514"/>
      <c r="F1405" s="1514"/>
      <c r="G1405" s="1514"/>
      <c r="H1405" s="1514"/>
      <c r="I1405" s="1514"/>
      <c r="J1405" s="1515"/>
      <c r="K1405" s="1516" t="s">
        <v>315</v>
      </c>
      <c r="L1405" s="1516"/>
      <c r="M1405" s="1516" t="s">
        <v>316</v>
      </c>
      <c r="N1405" s="1516"/>
      <c r="O1405" s="1516" t="s">
        <v>317</v>
      </c>
      <c r="P1405" s="1516"/>
      <c r="Q1405" s="1517" t="s">
        <v>318</v>
      </c>
      <c r="R1405" s="1518"/>
      <c r="S1405" s="1517" t="s">
        <v>319</v>
      </c>
      <c r="T1405" s="1518"/>
      <c r="U1405" s="1517" t="s">
        <v>320</v>
      </c>
      <c r="V1405" s="1518"/>
      <c r="W1405" s="1513"/>
      <c r="X1405" s="1514"/>
      <c r="Y1405" s="1515"/>
      <c r="Z1405" s="1513"/>
    </row>
    <row r="1406" spans="1:26">
      <c r="A1406" s="1519"/>
      <c r="B1406" s="1520"/>
      <c r="C1406" s="1521"/>
      <c r="D1406" s="1521"/>
      <c r="E1406" s="1521"/>
      <c r="F1406" s="1521"/>
      <c r="G1406" s="1521"/>
      <c r="H1406" s="1521"/>
      <c r="I1406" s="1521"/>
      <c r="J1406" s="1522"/>
      <c r="K1406" s="1516" t="s">
        <v>321</v>
      </c>
      <c r="L1406" s="1516"/>
      <c r="M1406" s="1516" t="s">
        <v>321</v>
      </c>
      <c r="N1406" s="1516"/>
      <c r="O1406" s="1516" t="s">
        <v>321</v>
      </c>
      <c r="P1406" s="1516"/>
      <c r="Q1406" s="1517" t="s">
        <v>322</v>
      </c>
      <c r="R1406" s="1518"/>
      <c r="S1406" s="1517" t="s">
        <v>323</v>
      </c>
      <c r="T1406" s="1518"/>
      <c r="U1406" s="1517" t="s">
        <v>324</v>
      </c>
      <c r="V1406" s="1518"/>
      <c r="W1406" s="1520"/>
      <c r="X1406" s="1521"/>
      <c r="Y1406" s="1522"/>
      <c r="Z1406" s="1520"/>
    </row>
    <row r="1407" spans="1:26">
      <c r="A1407" s="1386"/>
      <c r="B1407" s="1387" t="s">
        <v>373</v>
      </c>
      <c r="C1407" s="1388"/>
      <c r="D1407" s="1388"/>
      <c r="E1407" s="1388"/>
      <c r="F1407" s="1388"/>
      <c r="G1407" s="1388"/>
      <c r="H1407" s="1388"/>
      <c r="I1407" s="1388"/>
      <c r="J1407" s="1389"/>
      <c r="K1407" s="1390">
        <v>2</v>
      </c>
      <c r="L1407" s="1391"/>
      <c r="M1407" s="1390">
        <v>2.4500000000000002</v>
      </c>
      <c r="N1407" s="1391"/>
      <c r="O1407" s="1390">
        <v>0.2</v>
      </c>
      <c r="P1407" s="1391"/>
      <c r="S1407" s="1523">
        <f>+K1407*M1407*O1407</f>
        <v>0.98000000000000009</v>
      </c>
      <c r="T1407" s="1524"/>
      <c r="U1407" s="1390"/>
      <c r="V1407" s="1391"/>
      <c r="W1407" s="1390">
        <v>1</v>
      </c>
      <c r="X1407" s="1392"/>
      <c r="Y1407" s="1391"/>
      <c r="Z1407" s="1393">
        <f>+W1407*S1407</f>
        <v>0.98000000000000009</v>
      </c>
    </row>
    <row r="1408" spans="1:26">
      <c r="A1408" s="1386"/>
      <c r="B1408" s="1387"/>
      <c r="C1408" s="1388"/>
      <c r="D1408" s="1388"/>
      <c r="E1408" s="1388"/>
      <c r="F1408" s="1388"/>
      <c r="G1408" s="1388"/>
      <c r="H1408" s="1388"/>
      <c r="I1408" s="1388"/>
      <c r="J1408" s="1389"/>
      <c r="K1408" s="1390"/>
      <c r="L1408" s="1391"/>
      <c r="M1408" s="1390"/>
      <c r="N1408" s="1391"/>
      <c r="O1408" s="1390"/>
      <c r="P1408" s="1391"/>
      <c r="Q1408" s="1390"/>
      <c r="R1408" s="1391"/>
      <c r="S1408" s="1390"/>
      <c r="T1408" s="1391"/>
      <c r="U1408" s="1390"/>
      <c r="V1408" s="1391"/>
      <c r="W1408" s="1390"/>
      <c r="X1408" s="1392"/>
      <c r="Y1408" s="1391"/>
      <c r="Z1408" s="1393"/>
    </row>
    <row r="1409" spans="1:29">
      <c r="A1409" s="1386"/>
      <c r="B1409" s="1387"/>
      <c r="C1409" s="1388"/>
      <c r="D1409" s="1388"/>
      <c r="E1409" s="1388"/>
      <c r="F1409" s="1388"/>
      <c r="G1409" s="1388"/>
      <c r="H1409" s="1388"/>
      <c r="I1409" s="1388"/>
      <c r="J1409" s="1389"/>
      <c r="K1409" s="1390"/>
      <c r="L1409" s="1391"/>
      <c r="M1409" s="1390"/>
      <c r="N1409" s="1391"/>
      <c r="O1409" s="1390"/>
      <c r="P1409" s="1391"/>
      <c r="Q1409" s="1390"/>
      <c r="R1409" s="1391"/>
      <c r="S1409" s="1390"/>
      <c r="T1409" s="1391"/>
      <c r="U1409" s="1390"/>
      <c r="V1409" s="1391"/>
      <c r="W1409" s="1390"/>
      <c r="X1409" s="1392"/>
      <c r="Y1409" s="1391"/>
      <c r="Z1409" s="1393"/>
    </row>
    <row r="1410" spans="1:29">
      <c r="A1410" s="1386"/>
      <c r="B1410" s="1387"/>
      <c r="C1410" s="1388"/>
      <c r="D1410" s="1388"/>
      <c r="E1410" s="1388"/>
      <c r="F1410" s="1388"/>
      <c r="G1410" s="1388"/>
      <c r="H1410" s="1388"/>
      <c r="I1410" s="1388"/>
      <c r="J1410" s="1389"/>
      <c r="K1410" s="1390"/>
      <c r="L1410" s="1391"/>
      <c r="M1410" s="1390"/>
      <c r="N1410" s="1391"/>
      <c r="O1410" s="1390"/>
      <c r="P1410" s="1391"/>
      <c r="Q1410" s="1390"/>
      <c r="R1410" s="1391"/>
      <c r="S1410" s="1390"/>
      <c r="T1410" s="1391"/>
      <c r="U1410" s="1390"/>
      <c r="V1410" s="1391"/>
      <c r="W1410" s="1390"/>
      <c r="X1410" s="1392"/>
      <c r="Y1410" s="1391"/>
      <c r="Z1410" s="1393">
        <v>0</v>
      </c>
      <c r="AC1410" s="1485">
        <f>+Z1413+'[130] MEMORIA ANDEN CALLE 11'!Z1152</f>
        <v>5.3000000000000007</v>
      </c>
    </row>
    <row r="1411" spans="1:29">
      <c r="A1411" s="1386"/>
      <c r="B1411" s="1387"/>
      <c r="C1411" s="1388"/>
      <c r="D1411" s="1388"/>
      <c r="E1411" s="1388"/>
      <c r="F1411" s="1388"/>
      <c r="G1411" s="1388"/>
      <c r="H1411" s="1388"/>
      <c r="I1411" s="1388"/>
      <c r="J1411" s="1389"/>
      <c r="K1411" s="1390"/>
      <c r="L1411" s="1391"/>
      <c r="M1411" s="1390"/>
      <c r="N1411" s="1391"/>
      <c r="O1411" s="1390"/>
      <c r="P1411" s="1391"/>
      <c r="Q1411" s="1390"/>
      <c r="R1411" s="1391"/>
      <c r="S1411" s="1390"/>
      <c r="T1411" s="1391"/>
      <c r="U1411" s="1390"/>
      <c r="V1411" s="1391"/>
      <c r="W1411" s="1390"/>
      <c r="X1411" s="1392"/>
      <c r="Y1411" s="1391"/>
      <c r="Z1411" s="1393">
        <v>0</v>
      </c>
    </row>
    <row r="1412" spans="1:29">
      <c r="A1412" s="1394"/>
      <c r="B1412" s="1395"/>
      <c r="C1412" s="1396"/>
      <c r="D1412" s="1396"/>
      <c r="E1412" s="1396"/>
      <c r="F1412" s="1396"/>
      <c r="G1412" s="1396"/>
      <c r="H1412" s="1396"/>
      <c r="I1412" s="1396"/>
      <c r="J1412" s="1397"/>
      <c r="K1412" s="1398"/>
      <c r="L1412" s="1399"/>
      <c r="M1412" s="1398"/>
      <c r="N1412" s="1399"/>
      <c r="O1412" s="1398"/>
      <c r="P1412" s="1399"/>
      <c r="Q1412" s="1398"/>
      <c r="R1412" s="1399"/>
      <c r="S1412" s="1398"/>
      <c r="T1412" s="1399"/>
      <c r="U1412" s="1398"/>
      <c r="V1412" s="1399"/>
      <c r="W1412" s="1398"/>
      <c r="X1412" s="1400"/>
      <c r="Y1412" s="1399"/>
      <c r="Z1412" s="1401">
        <v>0</v>
      </c>
    </row>
    <row r="1413" spans="1:29">
      <c r="A1413" s="1538" t="s">
        <v>326</v>
      </c>
      <c r="B1413" s="1539"/>
      <c r="C1413" s="1540"/>
      <c r="D1413" s="1540"/>
      <c r="E1413" s="1540"/>
      <c r="F1413" s="1540"/>
      <c r="G1413" s="1540"/>
      <c r="H1413" s="1540"/>
      <c r="I1413" s="1540"/>
      <c r="J1413" s="1540"/>
      <c r="K1413" s="1540"/>
      <c r="L1413" s="1540"/>
      <c r="M1413" s="1540"/>
      <c r="N1413" s="1540"/>
      <c r="O1413" s="1540"/>
      <c r="P1413" s="1540"/>
      <c r="Q1413" s="1540"/>
      <c r="R1413" s="1540"/>
      <c r="S1413" s="1540"/>
      <c r="T1413" s="1540"/>
      <c r="U1413" s="1540"/>
      <c r="V1413" s="1540"/>
      <c r="W1413" s="1540"/>
      <c r="X1413" s="1540"/>
      <c r="Y1413" s="1540"/>
      <c r="Z1413" s="1541">
        <f>+SUM(Z1407:Z1412)</f>
        <v>0.98000000000000009</v>
      </c>
    </row>
    <row r="1414" spans="1:29">
      <c r="A1414" s="1406"/>
      <c r="B1414" s="1406"/>
      <c r="C1414" s="1406"/>
      <c r="D1414" s="1406"/>
      <c r="E1414" s="1406"/>
      <c r="F1414" s="1406"/>
      <c r="G1414" s="1406"/>
      <c r="H1414" s="1406"/>
      <c r="I1414" s="1406"/>
      <c r="J1414" s="1406"/>
      <c r="K1414" s="1406"/>
      <c r="L1414" s="1406"/>
      <c r="M1414" s="1406"/>
      <c r="N1414" s="1406"/>
      <c r="O1414" s="1406"/>
      <c r="P1414" s="1406"/>
      <c r="Q1414" s="1406"/>
      <c r="R1414" s="1406"/>
      <c r="S1414" s="1406"/>
      <c r="T1414" s="1406"/>
      <c r="U1414" s="1406"/>
      <c r="V1414" s="1406"/>
      <c r="W1414" s="1406"/>
      <c r="X1414" s="1406"/>
      <c r="Y1414" s="1407"/>
      <c r="Z1414" s="1407"/>
    </row>
    <row r="1415" spans="1:29">
      <c r="A1415" s="1368" t="s">
        <v>327</v>
      </c>
      <c r="B1415" s="1369"/>
      <c r="C1415" s="1369"/>
      <c r="D1415" s="1369"/>
      <c r="E1415" s="1369"/>
      <c r="F1415" s="1369"/>
      <c r="G1415" s="1369"/>
      <c r="H1415" s="1369"/>
      <c r="I1415" s="1369"/>
      <c r="J1415" s="1369"/>
      <c r="K1415" s="1369"/>
      <c r="L1415" s="1369"/>
      <c r="M1415" s="1369"/>
      <c r="N1415" s="1369"/>
      <c r="O1415" s="1369"/>
      <c r="P1415" s="1369"/>
      <c r="Q1415" s="1369"/>
      <c r="R1415" s="1369"/>
      <c r="S1415" s="1369"/>
      <c r="T1415" s="1369"/>
      <c r="U1415" s="1369"/>
      <c r="V1415" s="1369"/>
      <c r="W1415" s="1369"/>
      <c r="X1415" s="1369"/>
      <c r="Y1415" s="1369"/>
      <c r="Z1415" s="1369"/>
    </row>
    <row r="1416" spans="1:29">
      <c r="A1416" s="1408" t="s">
        <v>328</v>
      </c>
      <c r="B1416" s="1356"/>
      <c r="C1416" s="1356"/>
      <c r="D1416" s="1356"/>
      <c r="E1416" s="1356"/>
      <c r="F1416" s="1356"/>
      <c r="G1416" s="1356"/>
      <c r="H1416" s="1356"/>
      <c r="I1416" s="1356"/>
      <c r="J1416" s="1356"/>
      <c r="K1416" s="1356"/>
      <c r="L1416" s="1356"/>
      <c r="M1416" s="1356"/>
      <c r="N1416" s="1356"/>
      <c r="O1416" s="1356"/>
      <c r="P1416" s="1356"/>
      <c r="Q1416" s="1356"/>
      <c r="R1416" s="1356"/>
      <c r="S1416" s="1356"/>
      <c r="T1416" s="1356"/>
      <c r="U1416" s="1356"/>
      <c r="V1416" s="1356"/>
      <c r="W1416" s="1356"/>
      <c r="X1416" s="1356"/>
      <c r="Y1416" s="1356"/>
      <c r="Z1416" s="1356"/>
    </row>
    <row r="1417" spans="1:29">
      <c r="B1417" s="1409"/>
      <c r="C1417" s="1409"/>
      <c r="D1417" s="1409"/>
      <c r="E1417" s="1409"/>
      <c r="F1417" s="1409"/>
      <c r="G1417" s="1409"/>
      <c r="H1417" s="1409"/>
      <c r="I1417" s="1409"/>
      <c r="J1417" s="1409"/>
      <c r="K1417" s="1409"/>
      <c r="L1417" s="1486"/>
      <c r="M1417" s="1486"/>
      <c r="N1417" s="1486"/>
      <c r="O1417" s="1486"/>
      <c r="P1417" s="1409"/>
      <c r="Q1417" s="1409"/>
      <c r="R1417" s="1409"/>
      <c r="S1417" s="1409"/>
      <c r="T1417" s="1409"/>
      <c r="U1417" s="1409"/>
      <c r="V1417" s="1409"/>
      <c r="W1417" s="1409"/>
      <c r="X1417" s="1409"/>
      <c r="Y1417" s="1409"/>
      <c r="Z1417" s="1409"/>
    </row>
    <row r="1418" spans="1:29">
      <c r="A1418" s="1413"/>
      <c r="B1418" s="1349"/>
      <c r="C1418" s="1349"/>
      <c r="D1418" s="1349"/>
      <c r="E1418" s="1349"/>
      <c r="F1418" s="1349"/>
      <c r="G1418" s="1349"/>
      <c r="H1418" s="1349"/>
      <c r="I1418" s="1349"/>
      <c r="J1418" s="1349"/>
      <c r="K1418" s="1349"/>
      <c r="L1418" s="1349"/>
      <c r="M1418" s="1349"/>
      <c r="N1418" s="1349"/>
      <c r="O1418" s="1349"/>
      <c r="P1418" s="1349"/>
      <c r="Q1418" s="1349"/>
      <c r="R1418" s="1349"/>
      <c r="S1418" s="1349"/>
      <c r="T1418" s="1349"/>
      <c r="U1418" s="1349"/>
      <c r="V1418" s="1349"/>
      <c r="W1418" s="1349"/>
      <c r="X1418" s="1349"/>
      <c r="Y1418" s="1349"/>
      <c r="Z1418" s="1349"/>
    </row>
    <row r="1419" spans="1:29">
      <c r="A1419" s="1413"/>
      <c r="B1419" s="1349"/>
      <c r="C1419" s="1349"/>
      <c r="D1419" s="1349"/>
      <c r="E1419" s="1349"/>
      <c r="F1419" s="1349"/>
      <c r="G1419" s="1349"/>
      <c r="H1419" s="1349"/>
      <c r="I1419" s="1349"/>
      <c r="J1419" s="1349"/>
      <c r="K1419" s="1349"/>
      <c r="L1419" s="1349"/>
      <c r="M1419" s="1349"/>
      <c r="N1419" s="1349"/>
      <c r="O1419" s="1349"/>
      <c r="P1419" s="1349"/>
      <c r="Q1419" s="1349"/>
      <c r="R1419" s="1349"/>
      <c r="S1419" s="1349"/>
      <c r="T1419" s="1349"/>
      <c r="U1419" s="1349"/>
      <c r="V1419" s="1349"/>
      <c r="W1419" s="1349"/>
      <c r="X1419" s="1349"/>
      <c r="Y1419" s="1349"/>
      <c r="Z1419" s="1349"/>
    </row>
    <row r="1420" spans="1:29">
      <c r="A1420" s="1413"/>
      <c r="B1420" s="1349" t="s">
        <v>329</v>
      </c>
      <c r="C1420" s="1349"/>
      <c r="D1420" s="1349"/>
      <c r="E1420" s="1349"/>
      <c r="F1420" s="1349"/>
      <c r="G1420" s="1349"/>
      <c r="H1420" s="1349"/>
      <c r="I1420" s="1349"/>
      <c r="J1420" s="1349"/>
      <c r="K1420" s="1349"/>
      <c r="L1420" s="1349"/>
      <c r="M1420" s="1349"/>
      <c r="N1420" s="1349"/>
      <c r="O1420" s="1349"/>
      <c r="P1420" s="1349"/>
      <c r="Q1420" s="1349"/>
      <c r="R1420" s="1349"/>
      <c r="S1420" s="1349"/>
      <c r="T1420" s="1349"/>
      <c r="U1420" s="1349"/>
      <c r="V1420" s="1349"/>
      <c r="W1420" s="1349"/>
      <c r="X1420" s="1349"/>
      <c r="Y1420" s="1349"/>
      <c r="Z1420" s="1349"/>
    </row>
    <row r="1421" spans="1:29">
      <c r="A1421" s="1413"/>
      <c r="B1421" s="1349"/>
      <c r="C1421" s="1349"/>
      <c r="D1421" s="1349"/>
      <c r="E1421" s="1349"/>
      <c r="F1421" s="1349"/>
      <c r="G1421" s="1349"/>
      <c r="H1421" s="1349"/>
      <c r="I1421" s="1349"/>
      <c r="J1421" s="1349"/>
      <c r="K1421" s="1349"/>
      <c r="L1421" s="1349"/>
      <c r="M1421" s="1349"/>
      <c r="N1421" s="1349"/>
      <c r="O1421" s="1349"/>
      <c r="P1421" s="1349"/>
      <c r="Q1421" s="1349"/>
      <c r="R1421" s="1349"/>
      <c r="S1421" s="1349"/>
      <c r="T1421" s="1349"/>
      <c r="U1421" s="1349"/>
      <c r="V1421" s="1349"/>
      <c r="W1421" s="1349"/>
      <c r="X1421" s="1349"/>
      <c r="Y1421" s="1349"/>
      <c r="Z1421" s="1349"/>
    </row>
    <row r="1422" spans="1:29">
      <c r="A1422" s="1413"/>
      <c r="B1422" s="1349"/>
      <c r="C1422" s="1349"/>
      <c r="D1422" s="1349"/>
      <c r="E1422" s="1349"/>
      <c r="F1422" s="1349"/>
      <c r="G1422" s="1349"/>
      <c r="H1422" s="1349"/>
      <c r="I1422" s="1349"/>
      <c r="J1422" s="1349"/>
      <c r="K1422" s="1349"/>
      <c r="L1422" s="1349"/>
      <c r="M1422" s="1349"/>
      <c r="N1422" s="1349"/>
      <c r="O1422" s="1349"/>
      <c r="P1422" s="1349"/>
      <c r="Q1422" s="1349"/>
      <c r="R1422" s="1349"/>
      <c r="S1422" s="1349"/>
      <c r="T1422" s="1349"/>
      <c r="U1422" s="1349"/>
      <c r="V1422" s="1349"/>
      <c r="W1422" s="1349"/>
      <c r="X1422" s="1349"/>
      <c r="Y1422" s="1349"/>
      <c r="Z1422" s="1349"/>
    </row>
    <row r="1423" spans="1:29">
      <c r="A1423" s="1413"/>
      <c r="B1423" s="1349"/>
      <c r="C1423" s="1349"/>
      <c r="D1423" s="1349"/>
      <c r="E1423" s="1349"/>
      <c r="F1423" s="1349"/>
      <c r="G1423" s="1349"/>
      <c r="H1423" s="1349"/>
      <c r="I1423" s="1349"/>
      <c r="J1423" s="1349"/>
      <c r="K1423" s="1349"/>
      <c r="L1423" s="1349"/>
      <c r="M1423" s="1349"/>
      <c r="N1423" s="1349"/>
      <c r="O1423" s="1349"/>
      <c r="P1423" s="1349"/>
      <c r="Q1423" s="1349"/>
      <c r="R1423" s="1349"/>
      <c r="S1423" s="1349"/>
      <c r="T1423" s="1349"/>
      <c r="U1423" s="1349"/>
      <c r="V1423" s="1349"/>
      <c r="W1423" s="1349"/>
      <c r="X1423" s="1349"/>
      <c r="Y1423" s="1349"/>
      <c r="Z1423" s="1349"/>
    </row>
    <row r="1424" spans="1:29">
      <c r="A1424" s="1413"/>
      <c r="B1424" s="1349"/>
      <c r="C1424" s="1349"/>
      <c r="D1424" s="1349"/>
      <c r="E1424" s="1349"/>
      <c r="F1424" s="1349"/>
      <c r="G1424" s="1349"/>
      <c r="H1424" s="1349"/>
      <c r="I1424" s="1349"/>
      <c r="J1424" s="1349"/>
      <c r="K1424" s="1349"/>
      <c r="L1424" s="1349"/>
      <c r="M1424" s="1349"/>
      <c r="N1424" s="1349"/>
      <c r="O1424" s="1349"/>
      <c r="P1424" s="1349"/>
      <c r="Q1424" s="1349"/>
      <c r="R1424" s="1349"/>
      <c r="S1424" s="1349"/>
      <c r="T1424" s="1349"/>
      <c r="U1424" s="1349"/>
      <c r="V1424" s="1349"/>
      <c r="W1424" s="1349"/>
      <c r="X1424" s="1349"/>
      <c r="Y1424" s="1349"/>
      <c r="Z1424" s="1349"/>
    </row>
    <row r="1425" spans="1:26">
      <c r="A1425" s="1413"/>
      <c r="B1425" s="1349"/>
      <c r="C1425" s="1349"/>
      <c r="D1425" s="1349"/>
      <c r="E1425" s="1349"/>
      <c r="F1425" s="1349"/>
      <c r="G1425" s="1349"/>
      <c r="H1425" s="1349"/>
      <c r="I1425" s="1349"/>
      <c r="J1425" s="1349"/>
      <c r="K1425" s="1349"/>
      <c r="L1425" s="1349"/>
      <c r="M1425" s="1349"/>
      <c r="N1425" s="1349"/>
      <c r="O1425" s="1349"/>
      <c r="P1425" s="1349"/>
      <c r="Q1425" s="1349"/>
      <c r="R1425" s="1349"/>
      <c r="S1425" s="1349"/>
      <c r="T1425" s="1349"/>
      <c r="U1425" s="1349"/>
      <c r="V1425" s="1349"/>
      <c r="W1425" s="1349"/>
      <c r="X1425" s="1349"/>
      <c r="Y1425" s="1349"/>
      <c r="Z1425" s="1349"/>
    </row>
    <row r="1426" spans="1:26">
      <c r="A1426" s="1413"/>
      <c r="B1426" s="1349"/>
      <c r="C1426" s="1349"/>
      <c r="D1426" s="1349"/>
      <c r="E1426" s="1349"/>
      <c r="F1426" s="1349"/>
      <c r="G1426" s="1349"/>
      <c r="H1426" s="1349"/>
      <c r="I1426" s="1349"/>
      <c r="J1426" s="1349"/>
      <c r="K1426" s="1349"/>
      <c r="L1426" s="1349"/>
      <c r="M1426" s="1349"/>
      <c r="N1426" s="1349"/>
      <c r="O1426" s="1349"/>
      <c r="P1426" s="1349"/>
      <c r="Q1426" s="1349"/>
      <c r="R1426" s="1349"/>
      <c r="S1426" s="1349"/>
      <c r="T1426" s="1349"/>
      <c r="U1426" s="1349"/>
      <c r="V1426" s="1349"/>
      <c r="W1426" s="1349"/>
      <c r="X1426" s="1349"/>
      <c r="Y1426" s="1349"/>
      <c r="Z1426" s="1349"/>
    </row>
    <row r="1427" spans="1:26">
      <c r="A1427" s="1413"/>
      <c r="B1427" s="1349"/>
      <c r="C1427" s="1349"/>
      <c r="D1427" s="1349"/>
      <c r="E1427" s="1349"/>
      <c r="F1427" s="1349"/>
      <c r="G1427" s="1349"/>
      <c r="H1427" s="1349"/>
      <c r="I1427" s="1349"/>
      <c r="J1427" s="1349"/>
      <c r="K1427" s="1349"/>
      <c r="L1427" s="1349"/>
      <c r="M1427" s="1349"/>
      <c r="N1427" s="1349"/>
      <c r="O1427" s="1349"/>
      <c r="P1427" s="1349"/>
      <c r="Q1427" s="1349"/>
      <c r="R1427" s="1349"/>
      <c r="S1427" s="1349"/>
      <c r="T1427" s="1349"/>
      <c r="U1427" s="1349"/>
      <c r="V1427" s="1349"/>
      <c r="W1427" s="1349"/>
      <c r="X1427" s="1349"/>
      <c r="Y1427" s="1349"/>
      <c r="Z1427" s="1349"/>
    </row>
    <row r="1428" spans="1:26">
      <c r="A1428" s="1413"/>
      <c r="B1428" s="1349"/>
      <c r="C1428" s="1349"/>
      <c r="D1428" s="1349"/>
      <c r="E1428" s="1349"/>
      <c r="F1428" s="1349"/>
      <c r="G1428" s="1349"/>
      <c r="H1428" s="1349"/>
      <c r="I1428" s="1349"/>
      <c r="J1428" s="1349"/>
      <c r="K1428" s="1349"/>
      <c r="L1428" s="1349"/>
      <c r="M1428" s="1349"/>
      <c r="N1428" s="1349"/>
      <c r="O1428" s="1349"/>
      <c r="P1428" s="1349"/>
      <c r="Q1428" s="1349"/>
      <c r="R1428" s="1349"/>
      <c r="S1428" s="1349"/>
      <c r="T1428" s="1349"/>
      <c r="U1428" s="1349"/>
      <c r="V1428" s="1349"/>
      <c r="W1428" s="1349"/>
      <c r="X1428" s="1349"/>
      <c r="Y1428" s="1349"/>
      <c r="Z1428" s="1349"/>
    </row>
    <row r="1429" spans="1:26">
      <c r="A1429" s="1413"/>
      <c r="B1429" s="1349"/>
      <c r="C1429" s="1349"/>
      <c r="D1429" s="1349"/>
      <c r="E1429" s="1349"/>
      <c r="F1429" s="1349"/>
      <c r="G1429" s="1349"/>
      <c r="H1429" s="1349"/>
      <c r="I1429" s="1349"/>
      <c r="J1429" s="1349"/>
      <c r="K1429" s="1349"/>
      <c r="L1429" s="1349"/>
      <c r="M1429" s="1349"/>
      <c r="N1429" s="1349"/>
      <c r="O1429" s="1349"/>
      <c r="P1429" s="1349"/>
      <c r="Q1429" s="1349"/>
      <c r="R1429" s="1349"/>
      <c r="S1429" s="1349"/>
      <c r="T1429" s="1349"/>
      <c r="U1429" s="1349"/>
      <c r="V1429" s="1349"/>
      <c r="W1429" s="1349"/>
      <c r="X1429" s="1349"/>
      <c r="Y1429" s="1349"/>
      <c r="Z1429" s="1349"/>
    </row>
    <row r="1430" spans="1:26">
      <c r="A1430" s="1413"/>
      <c r="B1430" s="1349"/>
      <c r="C1430" s="1349"/>
      <c r="D1430" s="1349"/>
      <c r="E1430" s="1349"/>
      <c r="F1430" s="1349"/>
      <c r="G1430" s="1349"/>
      <c r="H1430" s="1349"/>
      <c r="I1430" s="1349"/>
      <c r="J1430" s="1349"/>
      <c r="K1430" s="1349"/>
      <c r="L1430" s="1349"/>
      <c r="M1430" s="1349"/>
      <c r="N1430" s="1349"/>
      <c r="O1430" s="1349"/>
      <c r="P1430" s="1349"/>
      <c r="Q1430" s="1349"/>
      <c r="R1430" s="1349"/>
      <c r="S1430" s="1349"/>
      <c r="T1430" s="1349"/>
      <c r="U1430" s="1349"/>
      <c r="V1430" s="1349"/>
      <c r="W1430" s="1349"/>
      <c r="X1430" s="1349"/>
      <c r="Y1430" s="1349"/>
      <c r="Z1430" s="1349"/>
    </row>
    <row r="1431" spans="1:26">
      <c r="A1431" s="1413"/>
      <c r="B1431" s="1349"/>
      <c r="C1431" s="1349"/>
      <c r="D1431" s="1349"/>
      <c r="E1431" s="1349"/>
      <c r="F1431" s="1349"/>
      <c r="G1431" s="1349"/>
      <c r="H1431" s="1349"/>
      <c r="I1431" s="1349"/>
      <c r="J1431" s="1349"/>
      <c r="K1431" s="1349"/>
      <c r="L1431" s="1349"/>
      <c r="M1431" s="1349"/>
      <c r="N1431" s="1349"/>
      <c r="O1431" s="1349"/>
      <c r="P1431" s="1349"/>
      <c r="Q1431" s="1349"/>
      <c r="R1431" s="1349"/>
      <c r="S1431" s="1349"/>
      <c r="T1431" s="1349"/>
      <c r="U1431" s="1349"/>
      <c r="V1431" s="1349"/>
      <c r="W1431" s="1349"/>
      <c r="X1431" s="1349"/>
      <c r="Y1431" s="1349"/>
      <c r="Z1431" s="1349"/>
    </row>
    <row r="1432" spans="1:26">
      <c r="A1432" s="1413"/>
      <c r="B1432" s="1349"/>
      <c r="C1432" s="1349"/>
      <c r="D1432" s="1349"/>
      <c r="E1432" s="1349"/>
      <c r="F1432" s="1349"/>
      <c r="G1432" s="1349"/>
      <c r="H1432" s="1349"/>
      <c r="I1432" s="1349"/>
      <c r="J1432" s="1349"/>
      <c r="K1432" s="1349"/>
      <c r="L1432" s="1349"/>
      <c r="M1432" s="1349"/>
      <c r="N1432" s="1349"/>
      <c r="O1432" s="1349"/>
      <c r="P1432" s="1349"/>
      <c r="Q1432" s="1349"/>
      <c r="R1432" s="1349"/>
      <c r="S1432" s="1349"/>
      <c r="T1432" s="1349"/>
      <c r="U1432" s="1349"/>
      <c r="V1432" s="1349"/>
      <c r="W1432" s="1349"/>
      <c r="X1432" s="1349"/>
      <c r="Y1432" s="1349"/>
      <c r="Z1432" s="1349"/>
    </row>
    <row r="1433" spans="1:26">
      <c r="A1433" s="1414"/>
      <c r="B1433" s="1415"/>
      <c r="C1433" s="1415"/>
      <c r="D1433" s="1415"/>
      <c r="E1433" s="1415"/>
      <c r="F1433" s="1415"/>
      <c r="G1433" s="1415"/>
      <c r="H1433" s="1415"/>
      <c r="I1433" s="1415"/>
      <c r="J1433" s="1415"/>
      <c r="K1433" s="1415"/>
      <c r="L1433" s="1415"/>
      <c r="M1433" s="1415"/>
      <c r="N1433" s="1415"/>
      <c r="O1433" s="1415"/>
      <c r="P1433" s="1415"/>
      <c r="Q1433" s="1415"/>
      <c r="R1433" s="1415"/>
      <c r="S1433" s="1415"/>
      <c r="T1433" s="1415"/>
      <c r="U1433" s="1415"/>
      <c r="V1433" s="1415"/>
      <c r="W1433" s="1415"/>
      <c r="X1433" s="1415"/>
      <c r="Y1433" s="1415"/>
      <c r="Z1433" s="1415"/>
    </row>
    <row r="1434" spans="1:26">
      <c r="A1434" s="1416"/>
      <c r="B1434" s="1416"/>
      <c r="C1434" s="1416"/>
      <c r="D1434" s="1416"/>
      <c r="E1434" s="1416"/>
      <c r="F1434" s="1416"/>
      <c r="G1434" s="1416"/>
      <c r="H1434" s="1416"/>
      <c r="I1434" s="1416"/>
      <c r="J1434" s="1416"/>
      <c r="K1434" s="1416"/>
      <c r="L1434" s="1416"/>
      <c r="M1434" s="1416"/>
      <c r="N1434" s="1416"/>
      <c r="O1434" s="1416"/>
      <c r="P1434" s="1416"/>
      <c r="Q1434" s="1416"/>
      <c r="R1434" s="1416"/>
      <c r="S1434" s="1416"/>
      <c r="T1434" s="1416"/>
      <c r="U1434" s="1416"/>
      <c r="V1434" s="1416"/>
      <c r="W1434" s="1416"/>
      <c r="X1434" s="1416"/>
      <c r="Y1434" s="1416"/>
      <c r="Z1434" s="1417"/>
    </row>
    <row r="1435" spans="1:26">
      <c r="A1435" s="1320" t="s">
        <v>330</v>
      </c>
      <c r="B1435" s="1321"/>
      <c r="C1435" s="1321"/>
      <c r="D1435" s="1321"/>
      <c r="E1435" s="1321"/>
      <c r="F1435" s="1321"/>
      <c r="G1435" s="1321"/>
      <c r="H1435" s="1321"/>
      <c r="I1435" s="1321"/>
      <c r="J1435" s="1321"/>
      <c r="K1435" s="1321"/>
      <c r="L1435" s="1321"/>
      <c r="M1435" s="1321"/>
      <c r="N1435" s="1321"/>
      <c r="O1435" s="1321"/>
      <c r="P1435" s="1321"/>
      <c r="Q1435" s="1321"/>
      <c r="R1435" s="1321"/>
      <c r="S1435" s="1321"/>
      <c r="T1435" s="1321"/>
      <c r="U1435" s="1321"/>
      <c r="V1435" s="1321"/>
      <c r="W1435" s="1321"/>
      <c r="X1435" s="1321"/>
      <c r="Y1435" s="1321"/>
      <c r="Z1435" s="1321"/>
    </row>
    <row r="1436" spans="1:26">
      <c r="A1436" s="1418"/>
      <c r="B1436" s="1419"/>
      <c r="C1436" s="1419"/>
      <c r="D1436" s="1419"/>
      <c r="E1436" s="1419"/>
      <c r="F1436" s="1419"/>
      <c r="G1436" s="1419"/>
      <c r="H1436" s="1419"/>
      <c r="I1436" s="1419"/>
      <c r="J1436" s="1419"/>
      <c r="K1436" s="1419"/>
      <c r="L1436" s="1419"/>
      <c r="M1436" s="1419"/>
      <c r="N1436" s="1419"/>
      <c r="O1436" s="1419"/>
      <c r="P1436" s="1419"/>
      <c r="Q1436" s="1419"/>
      <c r="R1436" s="1419"/>
      <c r="S1436" s="1419"/>
      <c r="T1436" s="1419"/>
      <c r="U1436" s="1419"/>
      <c r="V1436" s="1419"/>
      <c r="W1436" s="1419"/>
      <c r="X1436" s="1419"/>
      <c r="Y1436" s="1419"/>
      <c r="Z1436" s="1419"/>
    </row>
    <row r="1437" spans="1:26">
      <c r="A1437" s="1420"/>
      <c r="B1437" s="1421"/>
      <c r="C1437" s="1421"/>
      <c r="D1437" s="1421"/>
      <c r="E1437" s="1421"/>
      <c r="F1437" s="1421"/>
      <c r="G1437" s="1421"/>
      <c r="H1437" s="1421"/>
      <c r="I1437" s="1421"/>
      <c r="J1437" s="1421"/>
      <c r="K1437" s="1421"/>
      <c r="L1437" s="1421"/>
      <c r="M1437" s="1421"/>
      <c r="N1437" s="1421"/>
      <c r="O1437" s="1421"/>
      <c r="P1437" s="1421"/>
      <c r="Q1437" s="1421"/>
      <c r="R1437" s="1421"/>
      <c r="S1437" s="1421"/>
      <c r="T1437" s="1421"/>
      <c r="U1437" s="1421"/>
      <c r="V1437" s="1421"/>
      <c r="W1437" s="1421"/>
      <c r="X1437" s="1421"/>
      <c r="Y1437" s="1421"/>
      <c r="Z1437" s="1421"/>
    </row>
    <row r="1438" spans="1:26">
      <c r="A1438" s="1422"/>
      <c r="B1438" s="1423"/>
      <c r="C1438" s="1423"/>
      <c r="D1438" s="1423"/>
      <c r="E1438" s="1423"/>
      <c r="F1438" s="1423"/>
      <c r="G1438" s="1423"/>
      <c r="H1438" s="1423"/>
      <c r="I1438" s="1423"/>
      <c r="J1438" s="1423"/>
      <c r="K1438" s="1423"/>
      <c r="L1438" s="1423"/>
      <c r="M1438" s="1423"/>
      <c r="N1438" s="1423"/>
      <c r="O1438" s="1423"/>
      <c r="P1438" s="1423"/>
      <c r="Q1438" s="1423"/>
      <c r="R1438" s="1423"/>
      <c r="S1438" s="1423"/>
      <c r="T1438" s="1423"/>
      <c r="U1438" s="1423"/>
      <c r="V1438" s="1423"/>
      <c r="W1438" s="1423"/>
      <c r="X1438" s="1423"/>
      <c r="Y1438" s="1423"/>
      <c r="Z1438" s="1423"/>
    </row>
    <row r="1439" spans="1:26">
      <c r="A1439" s="1424"/>
      <c r="B1439" s="1425"/>
      <c r="C1439" s="1425"/>
      <c r="D1439" s="1425"/>
      <c r="E1439" s="1425"/>
      <c r="F1439" s="1425"/>
      <c r="G1439" s="1425"/>
      <c r="H1439" s="1425"/>
      <c r="I1439" s="1425"/>
      <c r="J1439" s="1425"/>
      <c r="K1439" s="1425"/>
      <c r="L1439" s="1425"/>
      <c r="M1439" s="1425"/>
      <c r="N1439" s="1425"/>
      <c r="O1439" s="1425"/>
      <c r="P1439" s="1425"/>
      <c r="Q1439" s="1425"/>
      <c r="R1439" s="1425"/>
      <c r="S1439" s="1425"/>
      <c r="T1439" s="1425"/>
      <c r="U1439" s="1425"/>
      <c r="V1439" s="1425"/>
      <c r="W1439" s="1425"/>
      <c r="X1439" s="1425"/>
      <c r="Y1439" s="1425"/>
      <c r="Z1439" s="1426"/>
    </row>
    <row r="1440" spans="1:26">
      <c r="A1440" s="1427"/>
      <c r="B1440" s="1428" t="s">
        <v>331</v>
      </c>
      <c r="C1440" s="1428"/>
      <c r="D1440" s="1428"/>
      <c r="E1440" s="1428"/>
      <c r="F1440" s="1428"/>
      <c r="G1440" s="1428"/>
      <c r="H1440" s="1429"/>
      <c r="I1440" s="1429"/>
      <c r="J1440" s="1429"/>
      <c r="K1440" s="1428" t="s">
        <v>332</v>
      </c>
      <c r="L1440" s="1428"/>
      <c r="M1440" s="1428"/>
      <c r="N1440" s="1428"/>
      <c r="O1440" s="1428"/>
      <c r="P1440" s="1428"/>
      <c r="Q1440" s="1428"/>
      <c r="R1440" s="1429"/>
      <c r="S1440" s="1429"/>
      <c r="T1440" s="1428"/>
      <c r="U1440" s="1428"/>
      <c r="V1440" s="1428"/>
      <c r="W1440" s="1428"/>
      <c r="X1440" s="1428"/>
      <c r="Y1440" s="1428"/>
      <c r="Z1440" s="1428"/>
    </row>
    <row r="1441" spans="1:26">
      <c r="A1441" s="1427"/>
      <c r="B1441" s="1430"/>
      <c r="C1441" s="1429"/>
      <c r="D1441" s="1429"/>
      <c r="E1441" s="1429"/>
      <c r="F1441" s="1429"/>
      <c r="G1441" s="1429"/>
      <c r="H1441" s="1429"/>
      <c r="I1441" s="1429"/>
      <c r="J1441" s="1429"/>
      <c r="K1441" s="1430"/>
      <c r="L1441" s="1430"/>
      <c r="M1441" s="1429"/>
      <c r="N1441" s="1429"/>
      <c r="O1441" s="1429"/>
      <c r="P1441" s="1429"/>
      <c r="Q1441" s="1429"/>
      <c r="R1441" s="1429"/>
      <c r="S1441" s="1429"/>
      <c r="T1441" s="1430"/>
      <c r="U1441" s="1430"/>
      <c r="V1441" s="1430"/>
      <c r="W1441" s="1429"/>
      <c r="X1441" s="1429"/>
      <c r="Y1441" s="1429"/>
      <c r="Z1441" s="1429"/>
    </row>
    <row r="1442" spans="1:26">
      <c r="A1442" s="1427"/>
      <c r="B1442" s="1430"/>
      <c r="C1442" s="1429"/>
      <c r="D1442" s="1429"/>
      <c r="E1442" s="1429"/>
      <c r="F1442" s="1429"/>
      <c r="G1442" s="1429"/>
      <c r="H1442" s="1429"/>
      <c r="I1442" s="1429"/>
      <c r="J1442" s="1429"/>
      <c r="K1442" s="1430"/>
      <c r="L1442" s="1430"/>
      <c r="M1442" s="1429"/>
      <c r="N1442" s="1429"/>
      <c r="O1442" s="1429"/>
      <c r="P1442" s="1429"/>
      <c r="Q1442" s="1429"/>
      <c r="R1442" s="1429"/>
      <c r="S1442" s="1429"/>
      <c r="T1442" s="1430"/>
      <c r="U1442" s="1430"/>
      <c r="V1442" s="1430"/>
      <c r="W1442" s="1429"/>
      <c r="X1442" s="1429"/>
      <c r="Y1442" s="1429"/>
      <c r="Z1442" s="1429"/>
    </row>
    <row r="1443" spans="1:26">
      <c r="A1443" s="1427"/>
      <c r="B1443" s="1430"/>
      <c r="C1443" s="1429"/>
      <c r="D1443" s="1429"/>
      <c r="E1443" s="1429"/>
      <c r="F1443" s="1429"/>
      <c r="G1443" s="1429"/>
      <c r="H1443" s="1429"/>
      <c r="I1443" s="1429"/>
      <c r="J1443" s="1429"/>
      <c r="K1443" s="1430"/>
      <c r="L1443" s="1430"/>
      <c r="M1443" s="1429"/>
      <c r="N1443" s="1429"/>
      <c r="O1443" s="1429"/>
      <c r="P1443" s="1429"/>
      <c r="Q1443" s="1429"/>
      <c r="R1443" s="1429"/>
      <c r="S1443" s="1429"/>
      <c r="T1443" s="1430"/>
      <c r="U1443" s="1430"/>
      <c r="V1443" s="1430"/>
      <c r="W1443" s="1429"/>
      <c r="X1443" s="1429"/>
      <c r="Y1443" s="1429"/>
      <c r="Z1443" s="1429"/>
    </row>
    <row r="1444" spans="1:26">
      <c r="A1444" s="1431"/>
      <c r="B1444" s="1432" t="s">
        <v>333</v>
      </c>
      <c r="C1444" s="1433"/>
      <c r="D1444" s="1433"/>
      <c r="E1444" s="1433"/>
      <c r="F1444" s="1433"/>
      <c r="G1444" s="1433"/>
      <c r="H1444" s="1433"/>
      <c r="I1444" s="1434"/>
      <c r="J1444" s="1435"/>
      <c r="K1444" s="1432" t="s">
        <v>333</v>
      </c>
      <c r="L1444" s="1436"/>
      <c r="M1444" s="1433"/>
      <c r="N1444" s="1433"/>
      <c r="O1444" s="1433"/>
      <c r="P1444" s="1433"/>
      <c r="Q1444" s="1433"/>
      <c r="R1444" s="1433"/>
      <c r="S1444" s="1435"/>
      <c r="T1444" s="1437"/>
      <c r="U1444" s="1438"/>
      <c r="V1444" s="1438"/>
      <c r="W1444" s="1439"/>
      <c r="X1444" s="1439"/>
      <c r="Y1444" s="1439"/>
      <c r="Z1444" s="1439"/>
    </row>
    <row r="1445" spans="1:26">
      <c r="A1445" s="1431"/>
      <c r="B1445" s="1437" t="s">
        <v>334</v>
      </c>
      <c r="C1445" s="1439"/>
      <c r="D1445" s="1439"/>
      <c r="E1445" s="1439"/>
      <c r="F1445" s="1439"/>
      <c r="G1445" s="1439"/>
      <c r="H1445" s="1439"/>
      <c r="I1445" s="1435"/>
      <c r="J1445" s="1435"/>
      <c r="K1445" s="1437" t="s">
        <v>334</v>
      </c>
      <c r="L1445" s="1438"/>
      <c r="M1445" s="1439"/>
      <c r="N1445" s="1439"/>
      <c r="O1445" s="1439"/>
      <c r="P1445" s="1439"/>
      <c r="Q1445" s="1439"/>
      <c r="R1445" s="1439"/>
      <c r="S1445" s="1435"/>
      <c r="T1445" s="1437"/>
      <c r="U1445" s="1438"/>
      <c r="V1445" s="1438"/>
      <c r="W1445" s="1439"/>
      <c r="X1445" s="1439"/>
      <c r="Y1445" s="1439"/>
      <c r="Z1445" s="1439"/>
    </row>
    <row r="1446" spans="1:26">
      <c r="A1446" s="1440"/>
      <c r="B1446" s="1432" t="s">
        <v>335</v>
      </c>
      <c r="C1446" s="1432"/>
      <c r="D1446" s="1432"/>
      <c r="E1446" s="1432"/>
      <c r="F1446" s="1432"/>
      <c r="G1446" s="1432"/>
      <c r="H1446" s="1432"/>
      <c r="I1446" s="1441"/>
      <c r="J1446" s="1434"/>
      <c r="K1446" s="1432">
        <v>0</v>
      </c>
      <c r="L1446" s="1436"/>
      <c r="M1446" s="1436"/>
      <c r="N1446" s="1436"/>
      <c r="O1446" s="1436"/>
      <c r="P1446" s="1436"/>
      <c r="Q1446" s="1436"/>
      <c r="R1446" s="1436"/>
      <c r="S1446" s="1442"/>
      <c r="T1446" s="1432"/>
      <c r="U1446" s="1432"/>
      <c r="V1446" s="1432"/>
      <c r="W1446" s="1432"/>
      <c r="X1446" s="1432"/>
      <c r="Y1446" s="1432"/>
      <c r="Z1446" s="1432"/>
    </row>
    <row r="1449" spans="1:26">
      <c r="A1449" s="1295"/>
      <c r="B1449" s="1295"/>
      <c r="C1449" s="1295"/>
      <c r="D1449" s="1295"/>
      <c r="E1449" s="1295"/>
      <c r="F1449" s="1296" t="s">
        <v>336</v>
      </c>
      <c r="G1449" s="1297"/>
      <c r="H1449" s="1297"/>
      <c r="I1449" s="1297"/>
      <c r="J1449" s="1297"/>
      <c r="K1449" s="1297"/>
      <c r="L1449" s="1297"/>
      <c r="M1449" s="1297"/>
      <c r="N1449" s="1297"/>
      <c r="O1449" s="1297"/>
      <c r="P1449" s="1297"/>
      <c r="Q1449" s="1297"/>
      <c r="R1449" s="1297"/>
      <c r="S1449" s="1297"/>
      <c r="T1449" s="1297"/>
      <c r="U1449" s="1297"/>
      <c r="V1449" s="1297"/>
      <c r="W1449" s="1298"/>
      <c r="X1449" s="1299" t="s">
        <v>292</v>
      </c>
      <c r="Y1449" s="1299"/>
      <c r="Z1449" s="1299"/>
    </row>
    <row r="1450" spans="1:26">
      <c r="A1450" s="1295"/>
      <c r="B1450" s="1295"/>
      <c r="C1450" s="1295"/>
      <c r="D1450" s="1295"/>
      <c r="E1450" s="1295"/>
      <c r="F1450" s="1301"/>
      <c r="G1450" s="1302"/>
      <c r="H1450" s="1302"/>
      <c r="I1450" s="1302"/>
      <c r="J1450" s="1302"/>
      <c r="K1450" s="1302"/>
      <c r="L1450" s="1302"/>
      <c r="M1450" s="1302"/>
      <c r="N1450" s="1302"/>
      <c r="O1450" s="1302"/>
      <c r="P1450" s="1302"/>
      <c r="Q1450" s="1302"/>
      <c r="R1450" s="1302"/>
      <c r="S1450" s="1302"/>
      <c r="T1450" s="1302"/>
      <c r="U1450" s="1302"/>
      <c r="V1450" s="1302"/>
      <c r="W1450" s="1303"/>
      <c r="X1450" s="1299"/>
      <c r="Y1450" s="1299"/>
      <c r="Z1450" s="1299"/>
    </row>
    <row r="1451" spans="1:26">
      <c r="A1451" s="1295"/>
      <c r="B1451" s="1295"/>
      <c r="C1451" s="1295"/>
      <c r="D1451" s="1295"/>
      <c r="E1451" s="1295"/>
      <c r="F1451" s="1301"/>
      <c r="G1451" s="1302"/>
      <c r="H1451" s="1302"/>
      <c r="I1451" s="1302"/>
      <c r="J1451" s="1302"/>
      <c r="K1451" s="1302"/>
      <c r="L1451" s="1302"/>
      <c r="M1451" s="1302"/>
      <c r="N1451" s="1302"/>
      <c r="O1451" s="1302"/>
      <c r="P1451" s="1302"/>
      <c r="Q1451" s="1302"/>
      <c r="R1451" s="1302"/>
      <c r="S1451" s="1302"/>
      <c r="T1451" s="1302"/>
      <c r="U1451" s="1302"/>
      <c r="V1451" s="1302"/>
      <c r="W1451" s="1303"/>
      <c r="X1451" s="1299" t="s">
        <v>293</v>
      </c>
      <c r="Y1451" s="1299"/>
      <c r="Z1451" s="1299"/>
    </row>
    <row r="1452" spans="1:26">
      <c r="A1452" s="1295"/>
      <c r="B1452" s="1295"/>
      <c r="C1452" s="1295"/>
      <c r="D1452" s="1295"/>
      <c r="E1452" s="1295"/>
      <c r="F1452" s="1304"/>
      <c r="G1452" s="1305"/>
      <c r="H1452" s="1305"/>
      <c r="I1452" s="1305"/>
      <c r="J1452" s="1305"/>
      <c r="K1452" s="1305"/>
      <c r="L1452" s="1305"/>
      <c r="M1452" s="1305"/>
      <c r="N1452" s="1305"/>
      <c r="O1452" s="1305"/>
      <c r="P1452" s="1305"/>
      <c r="Q1452" s="1305"/>
      <c r="R1452" s="1305"/>
      <c r="S1452" s="1305"/>
      <c r="T1452" s="1305"/>
      <c r="U1452" s="1305"/>
      <c r="V1452" s="1305"/>
      <c r="W1452" s="1306"/>
      <c r="X1452" s="1299"/>
      <c r="Y1452" s="1299"/>
      <c r="Z1452" s="1299"/>
    </row>
    <row r="1453" spans="1:26">
      <c r="A1453" s="1295"/>
      <c r="B1453" s="1295"/>
      <c r="C1453" s="1295"/>
      <c r="D1453" s="1295"/>
      <c r="E1453" s="1295"/>
      <c r="F1453" s="1307"/>
      <c r="G1453" s="1308"/>
      <c r="H1453" s="1308"/>
      <c r="I1453" s="1308"/>
      <c r="J1453" s="1308"/>
      <c r="K1453" s="1308"/>
      <c r="L1453" s="1308"/>
      <c r="M1453" s="1308"/>
      <c r="N1453" s="1308"/>
      <c r="O1453" s="1308"/>
      <c r="P1453" s="1308"/>
      <c r="Q1453" s="1308"/>
      <c r="R1453" s="1308"/>
      <c r="S1453" s="1308"/>
      <c r="T1453" s="1308"/>
      <c r="U1453" s="1309"/>
      <c r="V1453" s="1309"/>
      <c r="W1453" s="1309"/>
      <c r="X1453" s="1309"/>
      <c r="Y1453" s="1308"/>
      <c r="Z1453" s="1308"/>
    </row>
    <row r="1454" spans="1:26" ht="15.6">
      <c r="A1454" s="1295"/>
      <c r="B1454" s="1295"/>
      <c r="C1454" s="1295"/>
      <c r="D1454" s="1295"/>
      <c r="E1454" s="1295"/>
      <c r="F1454" s="1310"/>
      <c r="G1454" s="1311"/>
      <c r="H1454" s="1311"/>
      <c r="I1454" s="1311"/>
      <c r="J1454" s="1311"/>
      <c r="K1454" s="1311"/>
      <c r="L1454" s="1311"/>
      <c r="M1454" s="1311"/>
      <c r="N1454" s="1311"/>
      <c r="O1454" s="1311"/>
      <c r="P1454" s="1311"/>
      <c r="Q1454" s="1311"/>
      <c r="R1454" s="1311"/>
      <c r="S1454" s="1312"/>
      <c r="T1454" s="1313" t="s">
        <v>294</v>
      </c>
      <c r="U1454" s="1313"/>
      <c r="V1454" s="1314"/>
      <c r="W1454" s="1315"/>
      <c r="X1454" s="1315"/>
      <c r="Y1454" s="1315"/>
      <c r="Z1454" s="1316"/>
    </row>
    <row r="1455" spans="1:26">
      <c r="A1455" s="1295"/>
      <c r="B1455" s="1295"/>
      <c r="C1455" s="1295"/>
      <c r="D1455" s="1295"/>
      <c r="E1455" s="1295"/>
      <c r="F1455" s="1317"/>
      <c r="G1455" s="1318"/>
      <c r="H1455" s="1318"/>
      <c r="I1455" s="1318"/>
      <c r="J1455" s="1318"/>
      <c r="K1455" s="1318"/>
      <c r="L1455" s="1318"/>
      <c r="M1455" s="1318"/>
      <c r="N1455" s="1318"/>
      <c r="O1455" s="1318"/>
      <c r="P1455" s="1318"/>
      <c r="Q1455" s="1318"/>
      <c r="R1455" s="1318"/>
      <c r="S1455" s="1318"/>
      <c r="T1455" s="1318"/>
      <c r="U1455" s="1319"/>
      <c r="V1455" s="1319"/>
      <c r="W1455" s="1319"/>
      <c r="X1455" s="1319"/>
      <c r="Y1455" s="1318"/>
      <c r="Z1455" s="1318"/>
    </row>
    <row r="1456" spans="1:26">
      <c r="A1456" s="1320" t="s">
        <v>295</v>
      </c>
      <c r="B1456" s="1321"/>
      <c r="C1456" s="1321"/>
      <c r="D1456" s="1321"/>
      <c r="E1456" s="1321"/>
      <c r="F1456" s="1321"/>
      <c r="G1456" s="1321"/>
      <c r="H1456" s="1321"/>
      <c r="I1456" s="1321"/>
      <c r="J1456" s="1321"/>
      <c r="K1456" s="1321"/>
      <c r="L1456" s="1321"/>
      <c r="M1456" s="1321"/>
      <c r="N1456" s="1321"/>
      <c r="O1456" s="1321"/>
      <c r="P1456" s="1321"/>
      <c r="Q1456" s="1321"/>
      <c r="R1456" s="1321"/>
      <c r="S1456" s="1321"/>
      <c r="T1456" s="1321"/>
      <c r="U1456" s="1321"/>
      <c r="V1456" s="1321"/>
      <c r="W1456" s="1321"/>
      <c r="X1456" s="1321"/>
      <c r="Y1456" s="1321"/>
      <c r="Z1456" s="1322"/>
    </row>
    <row r="1457" spans="1:26">
      <c r="A1457" s="1323" t="s">
        <v>296</v>
      </c>
      <c r="B1457" s="1323"/>
      <c r="C1457" s="1323"/>
      <c r="D1457" s="1323"/>
      <c r="E1457" s="1323"/>
      <c r="F1457" s="1324"/>
      <c r="G1457" s="1324"/>
      <c r="H1457" s="1324"/>
      <c r="I1457" s="1324"/>
      <c r="J1457" s="1324"/>
      <c r="K1457" s="1324"/>
      <c r="L1457" s="1325" t="s">
        <v>297</v>
      </c>
      <c r="M1457" s="1325"/>
      <c r="N1457" s="1325"/>
      <c r="O1457" s="1326"/>
      <c r="P1457" s="1327"/>
      <c r="Q1457" s="1327"/>
      <c r="R1457" s="1327"/>
      <c r="S1457" s="1327"/>
      <c r="T1457" s="1325" t="s">
        <v>298</v>
      </c>
      <c r="U1457" s="1325"/>
      <c r="V1457" s="1325"/>
      <c r="W1457" s="1325"/>
      <c r="X1457" s="1328"/>
      <c r="Y1457" s="1329"/>
      <c r="Z1457" s="1330"/>
    </row>
    <row r="1458" spans="1:26">
      <c r="A1458" s="1331" t="s">
        <v>299</v>
      </c>
      <c r="B1458" s="1332"/>
      <c r="C1458" s="1332"/>
      <c r="D1458" s="1332"/>
      <c r="E1458" s="1333"/>
      <c r="F1458" s="1334" t="s">
        <v>300</v>
      </c>
      <c r="G1458" s="1335"/>
      <c r="H1458" s="1335"/>
      <c r="I1458" s="1335"/>
      <c r="J1458" s="1335"/>
      <c r="K1458" s="1335"/>
      <c r="L1458" s="1335"/>
      <c r="M1458" s="1335"/>
      <c r="N1458" s="1335"/>
      <c r="O1458" s="1335"/>
      <c r="P1458" s="1335"/>
      <c r="Q1458" s="1335"/>
      <c r="R1458" s="1335"/>
      <c r="S1458" s="1335"/>
      <c r="T1458" s="1335"/>
      <c r="U1458" s="1335"/>
      <c r="V1458" s="1335"/>
      <c r="W1458" s="1335"/>
      <c r="X1458" s="1335"/>
      <c r="Y1458" s="1335"/>
      <c r="Z1458" s="1336"/>
    </row>
    <row r="1459" spans="1:26">
      <c r="A1459" s="1337"/>
      <c r="B1459" s="1338"/>
      <c r="C1459" s="1338"/>
      <c r="D1459" s="1338"/>
      <c r="E1459" s="1339"/>
      <c r="F1459" s="1340"/>
      <c r="G1459" s="1341"/>
      <c r="H1459" s="1341"/>
      <c r="I1459" s="1341"/>
      <c r="J1459" s="1341"/>
      <c r="K1459" s="1341"/>
      <c r="L1459" s="1341"/>
      <c r="M1459" s="1341"/>
      <c r="N1459" s="1341"/>
      <c r="O1459" s="1341"/>
      <c r="P1459" s="1341"/>
      <c r="Q1459" s="1341"/>
      <c r="R1459" s="1341"/>
      <c r="S1459" s="1341"/>
      <c r="T1459" s="1341"/>
      <c r="U1459" s="1341"/>
      <c r="V1459" s="1341"/>
      <c r="W1459" s="1341"/>
      <c r="X1459" s="1341"/>
      <c r="Y1459" s="1341"/>
      <c r="Z1459" s="1342"/>
    </row>
    <row r="1460" spans="1:26">
      <c r="A1460" s="1343" t="s">
        <v>301</v>
      </c>
      <c r="B1460" s="1343"/>
      <c r="C1460" s="1343"/>
      <c r="D1460" s="1343"/>
      <c r="E1460" s="1343"/>
      <c r="F1460" s="1324"/>
      <c r="G1460" s="1324"/>
      <c r="H1460" s="1324"/>
      <c r="I1460" s="1324"/>
      <c r="J1460" s="1324"/>
      <c r="K1460" s="1324"/>
      <c r="L1460" s="1324"/>
      <c r="M1460" s="1324"/>
      <c r="N1460" s="1324"/>
      <c r="O1460" s="1324"/>
      <c r="P1460" s="1324"/>
      <c r="Q1460" s="1324"/>
      <c r="R1460" s="1324"/>
      <c r="S1460" s="1344" t="s">
        <v>302</v>
      </c>
      <c r="T1460" s="1345"/>
      <c r="U1460" s="1346"/>
      <c r="V1460" s="1347"/>
      <c r="W1460" s="1347"/>
      <c r="X1460" s="1347"/>
      <c r="Y1460" s="1347"/>
      <c r="Z1460" s="1348"/>
    </row>
    <row r="1461" spans="1:26">
      <c r="A1461" s="1343" t="s">
        <v>303</v>
      </c>
      <c r="B1461" s="1343"/>
      <c r="C1461" s="1343"/>
      <c r="D1461" s="1343"/>
      <c r="E1461" s="1343"/>
      <c r="F1461" s="1324"/>
      <c r="G1461" s="1324"/>
      <c r="H1461" s="1324"/>
      <c r="I1461" s="1324"/>
      <c r="J1461" s="1324"/>
      <c r="K1461" s="1324"/>
      <c r="L1461" s="1324"/>
      <c r="M1461" s="1324"/>
      <c r="N1461" s="1324"/>
      <c r="O1461" s="1324"/>
      <c r="P1461" s="1324"/>
      <c r="Q1461" s="1324"/>
      <c r="R1461" s="1324"/>
      <c r="S1461" s="1344" t="s">
        <v>304</v>
      </c>
      <c r="T1461" s="1345"/>
      <c r="U1461" s="1346"/>
      <c r="V1461" s="1347"/>
      <c r="W1461" s="1347"/>
      <c r="X1461" s="1347"/>
      <c r="Y1461" s="1347"/>
      <c r="Z1461" s="1348"/>
    </row>
    <row r="1462" spans="1:26">
      <c r="A1462" s="1349"/>
      <c r="B1462" s="1349"/>
      <c r="C1462" s="1349"/>
      <c r="D1462" s="1349"/>
      <c r="E1462" s="1349"/>
      <c r="F1462" s="1350"/>
      <c r="G1462" s="1350"/>
      <c r="H1462" s="1350"/>
      <c r="I1462" s="1350"/>
      <c r="J1462" s="1350"/>
      <c r="K1462" s="1350"/>
      <c r="L1462" s="1350"/>
      <c r="M1462" s="1350"/>
      <c r="N1462" s="1350"/>
      <c r="O1462" s="1350"/>
      <c r="P1462" s="1350"/>
      <c r="Q1462" s="1350"/>
      <c r="R1462" s="1350"/>
      <c r="S1462" s="1350"/>
      <c r="T1462" s="1350"/>
      <c r="U1462" s="1350"/>
      <c r="V1462" s="1350"/>
      <c r="W1462" s="1350"/>
      <c r="X1462" s="1350"/>
      <c r="Y1462" s="1350"/>
      <c r="Z1462" s="1351"/>
    </row>
    <row r="1463" spans="1:26">
      <c r="A1463" s="1320" t="s">
        <v>305</v>
      </c>
      <c r="B1463" s="1321"/>
      <c r="C1463" s="1321"/>
      <c r="D1463" s="1321"/>
      <c r="E1463" s="1321"/>
      <c r="F1463" s="1321"/>
      <c r="G1463" s="1321"/>
      <c r="H1463" s="1321"/>
      <c r="I1463" s="1321"/>
      <c r="J1463" s="1321"/>
      <c r="K1463" s="1321"/>
      <c r="L1463" s="1321"/>
      <c r="M1463" s="1321"/>
      <c r="N1463" s="1321"/>
      <c r="O1463" s="1321"/>
      <c r="P1463" s="1321"/>
      <c r="Q1463" s="1321"/>
      <c r="R1463" s="1321"/>
      <c r="S1463" s="1321"/>
      <c r="T1463" s="1321"/>
      <c r="U1463" s="1321"/>
      <c r="V1463" s="1321"/>
      <c r="W1463" s="1321"/>
      <c r="X1463" s="1321"/>
      <c r="Y1463" s="1321"/>
      <c r="Z1463" s="1322"/>
    </row>
    <row r="1464" spans="1:26">
      <c r="A1464" s="1352" t="s">
        <v>306</v>
      </c>
      <c r="B1464" s="1353"/>
      <c r="C1464" s="1354"/>
      <c r="D1464" s="1355" t="s">
        <v>69</v>
      </c>
      <c r="E1464" s="1356"/>
      <c r="F1464" s="1356"/>
      <c r="G1464" s="1356"/>
      <c r="H1464" s="1356"/>
      <c r="I1464" s="1356"/>
      <c r="J1464" s="1356"/>
      <c r="K1464" s="1356"/>
      <c r="L1464" s="1356"/>
      <c r="M1464" s="1356"/>
      <c r="N1464" s="1356"/>
      <c r="O1464" s="1356"/>
      <c r="P1464" s="1356"/>
      <c r="Q1464" s="1356"/>
      <c r="R1464" s="1356"/>
      <c r="S1464" s="1356"/>
      <c r="T1464" s="1356"/>
      <c r="U1464" s="1356"/>
      <c r="V1464" s="1356"/>
      <c r="W1464" s="1356"/>
      <c r="X1464" s="1356"/>
      <c r="Y1464" s="1353"/>
      <c r="Z1464" s="1357" t="s">
        <v>105</v>
      </c>
    </row>
    <row r="1465" spans="1:26">
      <c r="A1465" s="1358" t="s">
        <v>376</v>
      </c>
      <c r="B1465" s="1359"/>
      <c r="C1465" s="1360"/>
      <c r="D1465" s="1361" t="s">
        <v>98</v>
      </c>
      <c r="E1465" s="1359"/>
      <c r="F1465" s="1359"/>
      <c r="G1465" s="1359"/>
      <c r="H1465" s="1359"/>
      <c r="I1465" s="1359"/>
      <c r="J1465" s="1359"/>
      <c r="K1465" s="1359"/>
      <c r="L1465" s="1359"/>
      <c r="M1465" s="1359"/>
      <c r="N1465" s="1359"/>
      <c r="O1465" s="1359"/>
      <c r="P1465" s="1359"/>
      <c r="Q1465" s="1359"/>
      <c r="R1465" s="1359"/>
      <c r="S1465" s="1359"/>
      <c r="T1465" s="1359"/>
      <c r="U1465" s="1359"/>
      <c r="V1465" s="1359"/>
      <c r="W1465" s="1359"/>
      <c r="X1465" s="1359"/>
      <c r="Y1465" s="1360"/>
      <c r="Z1465" s="1362" t="s">
        <v>123</v>
      </c>
    </row>
    <row r="1466" spans="1:26">
      <c r="A1466" s="1363"/>
      <c r="B1466" s="1364"/>
      <c r="C1466" s="1365"/>
      <c r="D1466" s="1366"/>
      <c r="E1466" s="1364"/>
      <c r="F1466" s="1364"/>
      <c r="G1466" s="1364"/>
      <c r="H1466" s="1364"/>
      <c r="I1466" s="1364"/>
      <c r="J1466" s="1364"/>
      <c r="K1466" s="1364"/>
      <c r="L1466" s="1364"/>
      <c r="M1466" s="1364"/>
      <c r="N1466" s="1364"/>
      <c r="O1466" s="1364"/>
      <c r="P1466" s="1364"/>
      <c r="Q1466" s="1364"/>
      <c r="R1466" s="1364"/>
      <c r="S1466" s="1364"/>
      <c r="T1466" s="1364"/>
      <c r="U1466" s="1364"/>
      <c r="V1466" s="1364"/>
      <c r="W1466" s="1364"/>
      <c r="X1466" s="1364"/>
      <c r="Y1466" s="1365"/>
      <c r="Z1466" s="1367"/>
    </row>
    <row r="1467" spans="1:26">
      <c r="A1467" s="1350"/>
      <c r="B1467" s="1350"/>
      <c r="C1467" s="1350"/>
      <c r="D1467" s="1350"/>
      <c r="E1467" s="1350"/>
      <c r="F1467" s="1350"/>
      <c r="G1467" s="1350"/>
      <c r="H1467" s="1350"/>
      <c r="I1467" s="1350"/>
      <c r="J1467" s="1350"/>
      <c r="K1467" s="1350"/>
      <c r="L1467" s="1350"/>
      <c r="M1467" s="1350"/>
      <c r="N1467" s="1350"/>
      <c r="O1467" s="1350"/>
      <c r="P1467" s="1350"/>
      <c r="Q1467" s="1350"/>
      <c r="R1467" s="1350"/>
      <c r="S1467" s="1350"/>
      <c r="T1467" s="1350"/>
      <c r="U1467" s="1350"/>
      <c r="V1467" s="1350"/>
      <c r="W1467" s="1350"/>
      <c r="X1467" s="1350"/>
      <c r="Y1467" s="1350"/>
      <c r="Z1467" s="1350"/>
    </row>
    <row r="1468" spans="1:26">
      <c r="A1468" s="1368" t="s">
        <v>309</v>
      </c>
      <c r="B1468" s="1369"/>
      <c r="C1468" s="1369"/>
      <c r="D1468" s="1369"/>
      <c r="E1468" s="1369"/>
      <c r="F1468" s="1369"/>
      <c r="G1468" s="1369"/>
      <c r="H1468" s="1369"/>
      <c r="I1468" s="1369"/>
      <c r="J1468" s="1369"/>
      <c r="K1468" s="1369"/>
      <c r="L1468" s="1369"/>
      <c r="M1468" s="1369"/>
      <c r="N1468" s="1369"/>
      <c r="O1468" s="1369"/>
      <c r="P1468" s="1369"/>
      <c r="Q1468" s="1369"/>
      <c r="R1468" s="1369"/>
      <c r="S1468" s="1369"/>
      <c r="T1468" s="1369"/>
      <c r="U1468" s="1369"/>
      <c r="V1468" s="1369"/>
      <c r="W1468" s="1369"/>
      <c r="X1468" s="1369"/>
      <c r="Y1468" s="1369"/>
      <c r="Z1468" s="1369"/>
    </row>
    <row r="1469" spans="1:26">
      <c r="A1469" s="1370" t="s">
        <v>310</v>
      </c>
      <c r="B1469" s="1371" t="s">
        <v>311</v>
      </c>
      <c r="C1469" s="1372"/>
      <c r="D1469" s="1372"/>
      <c r="E1469" s="1372"/>
      <c r="F1469" s="1372"/>
      <c r="G1469" s="1372"/>
      <c r="H1469" s="1372"/>
      <c r="I1469" s="1372"/>
      <c r="J1469" s="1373"/>
      <c r="K1469" s="1374" t="s">
        <v>312</v>
      </c>
      <c r="L1469" s="1374"/>
      <c r="M1469" s="1374"/>
      <c r="N1469" s="1374"/>
      <c r="O1469" s="1374"/>
      <c r="P1469" s="1374"/>
      <c r="Q1469" s="1374"/>
      <c r="R1469" s="1374"/>
      <c r="S1469" s="1374"/>
      <c r="T1469" s="1374"/>
      <c r="U1469" s="1374"/>
      <c r="V1469" s="1374"/>
      <c r="W1469" s="1371" t="s">
        <v>313</v>
      </c>
      <c r="X1469" s="1372"/>
      <c r="Y1469" s="1373"/>
      <c r="Z1469" s="1371" t="s">
        <v>314</v>
      </c>
    </row>
    <row r="1470" spans="1:26">
      <c r="A1470" s="1375"/>
      <c r="B1470" s="1376"/>
      <c r="C1470" s="1377"/>
      <c r="D1470" s="1377"/>
      <c r="E1470" s="1377"/>
      <c r="F1470" s="1377"/>
      <c r="G1470" s="1377"/>
      <c r="H1470" s="1377"/>
      <c r="I1470" s="1377"/>
      <c r="J1470" s="1378"/>
      <c r="K1470" s="1379" t="s">
        <v>315</v>
      </c>
      <c r="L1470" s="1379"/>
      <c r="M1470" s="1379" t="s">
        <v>316</v>
      </c>
      <c r="N1470" s="1379"/>
      <c r="O1470" s="1379" t="s">
        <v>317</v>
      </c>
      <c r="P1470" s="1379"/>
      <c r="Q1470" s="1380" t="s">
        <v>318</v>
      </c>
      <c r="R1470" s="1381"/>
      <c r="S1470" s="1380" t="s">
        <v>319</v>
      </c>
      <c r="T1470" s="1381"/>
      <c r="U1470" s="1380" t="s">
        <v>320</v>
      </c>
      <c r="V1470" s="1381"/>
      <c r="W1470" s="1376"/>
      <c r="X1470" s="1377"/>
      <c r="Y1470" s="1378"/>
      <c r="Z1470" s="1376"/>
    </row>
    <row r="1471" spans="1:26">
      <c r="A1471" s="1382"/>
      <c r="B1471" s="1383"/>
      <c r="C1471" s="1384"/>
      <c r="D1471" s="1384"/>
      <c r="E1471" s="1384"/>
      <c r="F1471" s="1384"/>
      <c r="G1471" s="1384"/>
      <c r="H1471" s="1384"/>
      <c r="I1471" s="1384"/>
      <c r="J1471" s="1385"/>
      <c r="K1471" s="1379" t="s">
        <v>321</v>
      </c>
      <c r="L1471" s="1379"/>
      <c r="M1471" s="1379" t="s">
        <v>321</v>
      </c>
      <c r="N1471" s="1379"/>
      <c r="O1471" s="1379" t="s">
        <v>321</v>
      </c>
      <c r="P1471" s="1379"/>
      <c r="Q1471" s="1380" t="s">
        <v>322</v>
      </c>
      <c r="R1471" s="1381"/>
      <c r="S1471" s="1380" t="s">
        <v>323</v>
      </c>
      <c r="T1471" s="1381"/>
      <c r="U1471" s="1380" t="s">
        <v>324</v>
      </c>
      <c r="V1471" s="1381"/>
      <c r="W1471" s="1383"/>
      <c r="X1471" s="1384"/>
      <c r="Y1471" s="1385"/>
      <c r="Z1471" s="1383"/>
    </row>
    <row r="1472" spans="1:26">
      <c r="A1472" s="1386"/>
      <c r="B1472" s="1387"/>
      <c r="C1472" s="1388"/>
      <c r="D1472" s="1388"/>
      <c r="E1472" s="1388"/>
      <c r="F1472" s="1388"/>
      <c r="G1472" s="1388"/>
      <c r="H1472" s="1388"/>
      <c r="I1472" s="1388"/>
      <c r="J1472" s="1389"/>
      <c r="K1472" s="1390"/>
      <c r="L1472" s="1391"/>
      <c r="M1472" s="1390"/>
      <c r="N1472" s="1391"/>
      <c r="O1472" s="1390"/>
      <c r="P1472" s="1391"/>
      <c r="S1472" s="1390"/>
      <c r="T1472" s="1391"/>
      <c r="U1472" s="1390"/>
      <c r="V1472" s="1391"/>
      <c r="W1472" s="1390"/>
      <c r="X1472" s="1392"/>
      <c r="Y1472" s="1391"/>
      <c r="Z1472" s="1393"/>
    </row>
    <row r="1473" spans="1:26">
      <c r="A1473" s="1386"/>
      <c r="B1473" s="1387" t="s">
        <v>401</v>
      </c>
      <c r="C1473" s="1388"/>
      <c r="D1473" s="1388"/>
      <c r="E1473" s="1388"/>
      <c r="F1473" s="1388"/>
      <c r="G1473" s="1388"/>
      <c r="H1473" s="1388"/>
      <c r="I1473" s="1388"/>
      <c r="J1473" s="1389"/>
      <c r="K1473" s="1390">
        <v>3.3</v>
      </c>
      <c r="L1473" s="1391"/>
      <c r="M1473" s="1390"/>
      <c r="N1473" s="1391"/>
      <c r="O1473" s="1390"/>
      <c r="P1473" s="1391"/>
      <c r="Q1473" s="1390"/>
      <c r="R1473" s="1391"/>
      <c r="S1473" s="1390"/>
      <c r="T1473" s="1391"/>
      <c r="U1473" s="1390"/>
      <c r="V1473" s="1391"/>
      <c r="W1473" s="1390"/>
      <c r="X1473" s="1392"/>
      <c r="Y1473" s="1391"/>
      <c r="Z1473" s="1591">
        <f>K1473</f>
        <v>3.3</v>
      </c>
    </row>
    <row r="1474" spans="1:26">
      <c r="A1474" s="1386"/>
      <c r="B1474" s="1387" t="s">
        <v>402</v>
      </c>
      <c r="C1474" s="1388"/>
      <c r="D1474" s="1388"/>
      <c r="E1474" s="1388"/>
      <c r="F1474" s="1388"/>
      <c r="G1474" s="1388"/>
      <c r="H1474" s="1388"/>
      <c r="I1474" s="1388"/>
      <c r="J1474" s="1389"/>
      <c r="K1474" s="1390">
        <v>3.3</v>
      </c>
      <c r="L1474" s="1391"/>
      <c r="M1474" s="1390"/>
      <c r="N1474" s="1391"/>
      <c r="O1474" s="1390"/>
      <c r="P1474" s="1391"/>
      <c r="Q1474" s="1390"/>
      <c r="R1474" s="1391"/>
      <c r="S1474" s="1390"/>
      <c r="T1474" s="1391"/>
      <c r="U1474" s="1390"/>
      <c r="V1474" s="1391"/>
      <c r="W1474" s="1390"/>
      <c r="X1474" s="1392"/>
      <c r="Y1474" s="1391"/>
      <c r="Z1474" s="1393">
        <f>K1474</f>
        <v>3.3</v>
      </c>
    </row>
    <row r="1475" spans="1:26">
      <c r="A1475" s="1386"/>
      <c r="B1475" s="1387"/>
      <c r="C1475" s="1388"/>
      <c r="D1475" s="1388"/>
      <c r="E1475" s="1388"/>
      <c r="F1475" s="1388"/>
      <c r="G1475" s="1388"/>
      <c r="H1475" s="1388"/>
      <c r="I1475" s="1388"/>
      <c r="J1475" s="1389"/>
      <c r="K1475" s="1390"/>
      <c r="L1475" s="1391"/>
      <c r="M1475" s="1390"/>
      <c r="N1475" s="1391"/>
      <c r="O1475" s="1390"/>
      <c r="P1475" s="1391"/>
      <c r="Q1475" s="1390"/>
      <c r="R1475" s="1391"/>
      <c r="S1475" s="1390"/>
      <c r="T1475" s="1391"/>
      <c r="U1475" s="1390"/>
      <c r="V1475" s="1391"/>
      <c r="W1475" s="1390"/>
      <c r="X1475" s="1392"/>
      <c r="Y1475" s="1391"/>
      <c r="Z1475" s="1393">
        <v>0</v>
      </c>
    </row>
    <row r="1476" spans="1:26">
      <c r="A1476" s="1386"/>
      <c r="B1476" s="1387"/>
      <c r="C1476" s="1388"/>
      <c r="D1476" s="1388"/>
      <c r="E1476" s="1388"/>
      <c r="F1476" s="1388"/>
      <c r="G1476" s="1388"/>
      <c r="H1476" s="1388"/>
      <c r="I1476" s="1388"/>
      <c r="J1476" s="1389"/>
      <c r="K1476" s="1390"/>
      <c r="L1476" s="1391"/>
      <c r="M1476" s="1390"/>
      <c r="N1476" s="1391"/>
      <c r="O1476" s="1390"/>
      <c r="P1476" s="1391"/>
      <c r="Q1476" s="1390"/>
      <c r="R1476" s="1391"/>
      <c r="S1476" s="1390"/>
      <c r="T1476" s="1391"/>
      <c r="U1476" s="1390"/>
      <c r="V1476" s="1391"/>
      <c r="W1476" s="1390"/>
      <c r="X1476" s="1392"/>
      <c r="Y1476" s="1391"/>
      <c r="Z1476" s="1393">
        <v>0</v>
      </c>
    </row>
    <row r="1477" spans="1:26">
      <c r="A1477" s="1394"/>
      <c r="B1477" s="1395"/>
      <c r="C1477" s="1396"/>
      <c r="D1477" s="1396"/>
      <c r="E1477" s="1396"/>
      <c r="F1477" s="1396"/>
      <c r="G1477" s="1396"/>
      <c r="H1477" s="1396"/>
      <c r="I1477" s="1396"/>
      <c r="J1477" s="1397"/>
      <c r="K1477" s="1398"/>
      <c r="L1477" s="1399"/>
      <c r="M1477" s="1398"/>
      <c r="N1477" s="1399"/>
      <c r="O1477" s="1398"/>
      <c r="P1477" s="1399"/>
      <c r="Q1477" s="1398"/>
      <c r="R1477" s="1399"/>
      <c r="S1477" s="1398"/>
      <c r="T1477" s="1399"/>
      <c r="U1477" s="1398"/>
      <c r="V1477" s="1399"/>
      <c r="W1477" s="1398"/>
      <c r="X1477" s="1400"/>
      <c r="Y1477" s="1399"/>
      <c r="Z1477" s="1401">
        <v>0</v>
      </c>
    </row>
    <row r="1478" spans="1:26">
      <c r="A1478" s="1402" t="s">
        <v>326</v>
      </c>
      <c r="B1478" s="1403"/>
      <c r="C1478" s="1404"/>
      <c r="D1478" s="1404"/>
      <c r="E1478" s="1404"/>
      <c r="F1478" s="1404"/>
      <c r="G1478" s="1404"/>
      <c r="H1478" s="1404"/>
      <c r="I1478" s="1404"/>
      <c r="J1478" s="1404"/>
      <c r="K1478" s="1404"/>
      <c r="L1478" s="1404"/>
      <c r="M1478" s="1404"/>
      <c r="N1478" s="1404"/>
      <c r="O1478" s="1404"/>
      <c r="P1478" s="1404"/>
      <c r="Q1478" s="1404"/>
      <c r="R1478" s="1404"/>
      <c r="S1478" s="1404"/>
      <c r="T1478" s="1404"/>
      <c r="U1478" s="1404"/>
      <c r="V1478" s="1404"/>
      <c r="W1478" s="1404"/>
      <c r="X1478" s="1404"/>
      <c r="Y1478" s="1404"/>
      <c r="Z1478" s="1405">
        <f>SUM(Z1473+Z1474)</f>
        <v>6.6</v>
      </c>
    </row>
    <row r="1479" spans="1:26">
      <c r="A1479" s="1406"/>
      <c r="B1479" s="1406"/>
      <c r="C1479" s="1406"/>
      <c r="D1479" s="1406"/>
      <c r="E1479" s="1406"/>
      <c r="F1479" s="1406"/>
      <c r="G1479" s="1406"/>
      <c r="H1479" s="1406"/>
      <c r="I1479" s="1406"/>
      <c r="J1479" s="1406"/>
      <c r="K1479" s="1406"/>
      <c r="L1479" s="1406"/>
      <c r="M1479" s="1406"/>
      <c r="N1479" s="1406"/>
      <c r="O1479" s="1406"/>
      <c r="P1479" s="1406"/>
      <c r="Q1479" s="1406"/>
      <c r="R1479" s="1406"/>
      <c r="S1479" s="1406"/>
      <c r="T1479" s="1406"/>
      <c r="U1479" s="1406"/>
      <c r="V1479" s="1406"/>
      <c r="W1479" s="1406"/>
      <c r="X1479" s="1406"/>
      <c r="Y1479" s="1407"/>
      <c r="Z1479" s="1407"/>
    </row>
    <row r="1480" spans="1:26">
      <c r="A1480" s="1368" t="s">
        <v>327</v>
      </c>
      <c r="B1480" s="1369"/>
      <c r="C1480" s="1369"/>
      <c r="D1480" s="1369"/>
      <c r="E1480" s="1369"/>
      <c r="F1480" s="1369"/>
      <c r="G1480" s="1369"/>
      <c r="H1480" s="1369"/>
      <c r="I1480" s="1369"/>
      <c r="J1480" s="1369"/>
      <c r="K1480" s="1369"/>
      <c r="L1480" s="1369"/>
      <c r="M1480" s="1369"/>
      <c r="N1480" s="1369"/>
      <c r="O1480" s="1369"/>
      <c r="P1480" s="1369"/>
      <c r="Q1480" s="1369"/>
      <c r="R1480" s="1369"/>
      <c r="S1480" s="1369"/>
      <c r="T1480" s="1369"/>
      <c r="U1480" s="1369"/>
      <c r="V1480" s="1369"/>
      <c r="W1480" s="1369"/>
      <c r="X1480" s="1369"/>
      <c r="Y1480" s="1369"/>
      <c r="Z1480" s="1369"/>
    </row>
    <row r="1481" spans="1:26">
      <c r="A1481" s="1408" t="s">
        <v>328</v>
      </c>
      <c r="B1481" s="1356"/>
      <c r="C1481" s="1356"/>
      <c r="D1481" s="1356"/>
      <c r="E1481" s="1356"/>
      <c r="F1481" s="1356"/>
      <c r="G1481" s="1356"/>
      <c r="H1481" s="1356"/>
      <c r="I1481" s="1356"/>
      <c r="J1481" s="1356"/>
      <c r="K1481" s="1356"/>
      <c r="L1481" s="1356"/>
      <c r="M1481" s="1356"/>
      <c r="N1481" s="1356"/>
      <c r="O1481" s="1356"/>
      <c r="P1481" s="1356"/>
      <c r="Q1481" s="1356"/>
      <c r="R1481" s="1356"/>
      <c r="S1481" s="1356"/>
      <c r="T1481" s="1356"/>
      <c r="U1481" s="1356"/>
      <c r="V1481" s="1356"/>
      <c r="W1481" s="1356"/>
      <c r="X1481" s="1356"/>
      <c r="Y1481" s="1356"/>
      <c r="Z1481" s="1356"/>
    </row>
    <row r="1482" spans="1:26">
      <c r="B1482" s="1409"/>
      <c r="C1482" s="1409"/>
      <c r="D1482" s="1409"/>
      <c r="E1482" s="1409"/>
      <c r="F1482" s="1409"/>
      <c r="G1482" s="1409"/>
      <c r="H1482" s="1409"/>
      <c r="I1482" s="1409"/>
      <c r="J1482" s="1409"/>
      <c r="K1482" s="1409"/>
      <c r="L1482" s="1486"/>
      <c r="M1482" s="1486"/>
      <c r="N1482" s="1486"/>
      <c r="O1482" s="1486"/>
      <c r="P1482" s="1409"/>
      <c r="Q1482" s="1409"/>
      <c r="R1482" s="1409"/>
      <c r="S1482" s="1409"/>
      <c r="T1482" s="1409"/>
      <c r="U1482" s="1409"/>
      <c r="V1482" s="1409"/>
      <c r="W1482" s="1409"/>
      <c r="X1482" s="1409"/>
      <c r="Y1482" s="1409"/>
      <c r="Z1482" s="1409"/>
    </row>
    <row r="1483" spans="1:26">
      <c r="A1483" s="1413"/>
      <c r="B1483" s="1349"/>
      <c r="C1483" s="1349"/>
      <c r="D1483" s="1349"/>
      <c r="E1483" s="1349"/>
      <c r="F1483" s="1349"/>
      <c r="G1483" s="1349"/>
      <c r="H1483" s="1349"/>
      <c r="I1483" s="1349"/>
      <c r="J1483" s="1349"/>
      <c r="K1483" s="1349"/>
      <c r="L1483" s="1349"/>
      <c r="M1483" s="1349"/>
      <c r="N1483" s="1349"/>
      <c r="O1483" s="1349"/>
      <c r="P1483" s="1349"/>
      <c r="Q1483" s="1349"/>
      <c r="R1483" s="1349"/>
      <c r="S1483" s="1349"/>
      <c r="T1483" s="1349"/>
      <c r="U1483" s="1349"/>
      <c r="V1483" s="1349"/>
      <c r="W1483" s="1349"/>
      <c r="X1483" s="1349"/>
      <c r="Y1483" s="1349"/>
      <c r="Z1483" s="1349"/>
    </row>
    <row r="1484" spans="1:26">
      <c r="A1484" s="1413"/>
      <c r="B1484" s="1349"/>
      <c r="C1484" s="1349"/>
      <c r="D1484" s="1349"/>
      <c r="E1484" s="1349"/>
      <c r="F1484" s="1349"/>
      <c r="G1484" s="1349"/>
      <c r="H1484" s="1349"/>
      <c r="I1484" s="1349"/>
      <c r="J1484" s="1349"/>
      <c r="K1484" s="1349"/>
      <c r="L1484" s="1349"/>
      <c r="M1484" s="1349"/>
      <c r="N1484" s="1349"/>
      <c r="O1484" s="1349"/>
      <c r="P1484" s="1349"/>
      <c r="Q1484" s="1349"/>
      <c r="R1484" s="1349"/>
      <c r="S1484" s="1349"/>
      <c r="T1484" s="1349"/>
      <c r="U1484" s="1349"/>
      <c r="V1484" s="1349"/>
      <c r="W1484" s="1349"/>
      <c r="X1484" s="1349"/>
      <c r="Y1484" s="1349"/>
      <c r="Z1484" s="1349"/>
    </row>
    <row r="1485" spans="1:26">
      <c r="A1485" s="1413"/>
      <c r="B1485" s="1349" t="s">
        <v>329</v>
      </c>
      <c r="C1485" s="1349"/>
      <c r="D1485" s="1349"/>
      <c r="E1485" s="1349"/>
      <c r="F1485" s="1349"/>
      <c r="G1485" s="1349"/>
      <c r="H1485" s="1349"/>
      <c r="I1485" s="1349"/>
      <c r="J1485" s="1349"/>
      <c r="K1485" s="1349"/>
      <c r="L1485" s="1349"/>
      <c r="M1485" s="1349"/>
      <c r="N1485" s="1349"/>
      <c r="O1485" s="1349"/>
      <c r="P1485" s="1349"/>
      <c r="Q1485" s="1349"/>
      <c r="R1485" s="1349"/>
      <c r="S1485" s="1349"/>
      <c r="T1485" s="1349"/>
      <c r="U1485" s="1349"/>
      <c r="V1485" s="1349"/>
      <c r="W1485" s="1349"/>
      <c r="X1485" s="1349"/>
      <c r="Y1485" s="1349"/>
      <c r="Z1485" s="1349"/>
    </row>
    <row r="1486" spans="1:26">
      <c r="A1486" s="1413"/>
      <c r="B1486" s="1349"/>
      <c r="C1486" s="1349"/>
      <c r="D1486" s="1349"/>
      <c r="E1486" s="1349"/>
      <c r="F1486" s="1349"/>
      <c r="G1486" s="1349"/>
      <c r="H1486" s="1349"/>
      <c r="I1486" s="1349"/>
      <c r="J1486" s="1349"/>
      <c r="K1486" s="1349"/>
      <c r="L1486" s="1349"/>
      <c r="M1486" s="1349"/>
      <c r="N1486" s="1349"/>
      <c r="O1486" s="1349"/>
      <c r="P1486" s="1349"/>
      <c r="Q1486" s="1349"/>
      <c r="R1486" s="1349"/>
      <c r="S1486" s="1349"/>
      <c r="T1486" s="1349"/>
      <c r="U1486" s="1349"/>
      <c r="V1486" s="1349"/>
      <c r="W1486" s="1349"/>
      <c r="X1486" s="1349"/>
      <c r="Y1486" s="1349"/>
      <c r="Z1486" s="1349"/>
    </row>
    <row r="1487" spans="1:26">
      <c r="A1487" s="1413"/>
      <c r="B1487" s="1349"/>
      <c r="C1487" s="1349"/>
      <c r="D1487" s="1349"/>
      <c r="E1487" s="1349"/>
      <c r="F1487" s="1349"/>
      <c r="G1487" s="1349"/>
      <c r="H1487" s="1349"/>
      <c r="I1487" s="1349"/>
      <c r="J1487" s="1349"/>
      <c r="K1487" s="1349"/>
      <c r="L1487" s="1349"/>
      <c r="M1487" s="1349"/>
      <c r="N1487" s="1349"/>
      <c r="O1487" s="1349"/>
      <c r="P1487" s="1349"/>
      <c r="Q1487" s="1349"/>
      <c r="R1487" s="1349"/>
      <c r="S1487" s="1349"/>
      <c r="T1487" s="1349"/>
      <c r="U1487" s="1349"/>
      <c r="V1487" s="1349"/>
      <c r="W1487" s="1349"/>
      <c r="X1487" s="1349"/>
      <c r="Y1487" s="1349"/>
      <c r="Z1487" s="1349"/>
    </row>
    <row r="1488" spans="1:26">
      <c r="A1488" s="1413"/>
      <c r="B1488" s="1349"/>
      <c r="C1488" s="1349"/>
      <c r="D1488" s="1349"/>
      <c r="E1488" s="1349"/>
      <c r="F1488" s="1349"/>
      <c r="G1488" s="1349"/>
      <c r="H1488" s="1349"/>
      <c r="I1488" s="1349"/>
      <c r="J1488" s="1349"/>
      <c r="K1488" s="1349"/>
      <c r="L1488" s="1349"/>
      <c r="M1488" s="1349"/>
      <c r="N1488" s="1349"/>
      <c r="O1488" s="1349"/>
      <c r="P1488" s="1349"/>
      <c r="Q1488" s="1349"/>
      <c r="R1488" s="1349"/>
      <c r="S1488" s="1349"/>
      <c r="T1488" s="1349"/>
      <c r="U1488" s="1349"/>
      <c r="V1488" s="1349"/>
      <c r="W1488" s="1349"/>
      <c r="X1488" s="1349"/>
      <c r="Y1488" s="1349"/>
      <c r="Z1488" s="1349"/>
    </row>
    <row r="1489" spans="1:26">
      <c r="A1489" s="1413"/>
      <c r="B1489" s="1349"/>
      <c r="C1489" s="1349"/>
      <c r="D1489" s="1349"/>
      <c r="E1489" s="1349"/>
      <c r="F1489" s="1349"/>
      <c r="G1489" s="1349"/>
      <c r="H1489" s="1349"/>
      <c r="I1489" s="1349"/>
      <c r="J1489" s="1349"/>
      <c r="K1489" s="1349"/>
      <c r="L1489" s="1349"/>
      <c r="M1489" s="1349"/>
      <c r="N1489" s="1349"/>
      <c r="O1489" s="1349"/>
      <c r="P1489" s="1349"/>
      <c r="Q1489" s="1349"/>
      <c r="R1489" s="1349"/>
      <c r="S1489" s="1349"/>
      <c r="T1489" s="1349"/>
      <c r="U1489" s="1349"/>
      <c r="V1489" s="1349"/>
      <c r="W1489" s="1349"/>
      <c r="X1489" s="1349"/>
      <c r="Y1489" s="1349"/>
      <c r="Z1489" s="1349"/>
    </row>
    <row r="1490" spans="1:26">
      <c r="A1490" s="1413"/>
      <c r="B1490" s="1349"/>
      <c r="C1490" s="1349"/>
      <c r="D1490" s="1349"/>
      <c r="E1490" s="1349"/>
      <c r="F1490" s="1349"/>
      <c r="G1490" s="1349"/>
      <c r="H1490" s="1349"/>
      <c r="I1490" s="1349"/>
      <c r="J1490" s="1349"/>
      <c r="K1490" s="1349"/>
      <c r="L1490" s="1349"/>
      <c r="M1490" s="1349"/>
      <c r="N1490" s="1349"/>
      <c r="O1490" s="1349"/>
      <c r="P1490" s="1349"/>
      <c r="Q1490" s="1349"/>
      <c r="R1490" s="1349"/>
      <c r="S1490" s="1349"/>
      <c r="T1490" s="1349"/>
      <c r="U1490" s="1349"/>
      <c r="V1490" s="1349"/>
      <c r="W1490" s="1349"/>
      <c r="X1490" s="1349"/>
      <c r="Y1490" s="1349"/>
      <c r="Z1490" s="1349"/>
    </row>
    <row r="1491" spans="1:26">
      <c r="A1491" s="1413"/>
      <c r="B1491" s="1349"/>
      <c r="C1491" s="1349"/>
      <c r="D1491" s="1349"/>
      <c r="E1491" s="1349"/>
      <c r="F1491" s="1349"/>
      <c r="G1491" s="1349"/>
      <c r="H1491" s="1349"/>
      <c r="I1491" s="1349"/>
      <c r="J1491" s="1349"/>
      <c r="K1491" s="1349"/>
      <c r="L1491" s="1349"/>
      <c r="M1491" s="1349"/>
      <c r="N1491" s="1349"/>
      <c r="O1491" s="1349"/>
      <c r="P1491" s="1349"/>
      <c r="Q1491" s="1349"/>
      <c r="R1491" s="1349"/>
      <c r="S1491" s="1349"/>
      <c r="T1491" s="1349"/>
      <c r="U1491" s="1349"/>
      <c r="V1491" s="1349"/>
      <c r="W1491" s="1349"/>
      <c r="X1491" s="1349"/>
      <c r="Y1491" s="1349"/>
      <c r="Z1491" s="1349"/>
    </row>
    <row r="1492" spans="1:26">
      <c r="A1492" s="1413"/>
      <c r="B1492" s="1349"/>
      <c r="C1492" s="1349"/>
      <c r="D1492" s="1349"/>
      <c r="E1492" s="1349"/>
      <c r="F1492" s="1349"/>
      <c r="G1492" s="1349"/>
      <c r="H1492" s="1349"/>
      <c r="I1492" s="1349"/>
      <c r="J1492" s="1349"/>
      <c r="K1492" s="1349"/>
      <c r="L1492" s="1349"/>
      <c r="M1492" s="1349"/>
      <c r="N1492" s="1349"/>
      <c r="O1492" s="1349"/>
      <c r="P1492" s="1349"/>
      <c r="Q1492" s="1349"/>
      <c r="R1492" s="1349"/>
      <c r="S1492" s="1349"/>
      <c r="T1492" s="1349"/>
      <c r="U1492" s="1349"/>
      <c r="V1492" s="1349"/>
      <c r="W1492" s="1349"/>
      <c r="X1492" s="1349"/>
      <c r="Y1492" s="1349"/>
      <c r="Z1492" s="1349"/>
    </row>
    <row r="1493" spans="1:26">
      <c r="A1493" s="1413"/>
      <c r="B1493" s="1349"/>
      <c r="C1493" s="1349"/>
      <c r="D1493" s="1349"/>
      <c r="E1493" s="1349"/>
      <c r="F1493" s="1349"/>
      <c r="G1493" s="1349"/>
      <c r="H1493" s="1349"/>
      <c r="I1493" s="1349"/>
      <c r="J1493" s="1349"/>
      <c r="K1493" s="1349"/>
      <c r="L1493" s="1349"/>
      <c r="M1493" s="1349"/>
      <c r="N1493" s="1349"/>
      <c r="O1493" s="1349"/>
      <c r="P1493" s="1349"/>
      <c r="Q1493" s="1349"/>
      <c r="R1493" s="1349"/>
      <c r="S1493" s="1349"/>
      <c r="T1493" s="1349"/>
      <c r="U1493" s="1349"/>
      <c r="V1493" s="1349"/>
      <c r="W1493" s="1349"/>
      <c r="X1493" s="1349"/>
      <c r="Y1493" s="1349"/>
      <c r="Z1493" s="1349"/>
    </row>
    <row r="1494" spans="1:26">
      <c r="A1494" s="1413"/>
      <c r="B1494" s="1349"/>
      <c r="C1494" s="1349"/>
      <c r="D1494" s="1349"/>
      <c r="E1494" s="1349"/>
      <c r="F1494" s="1349"/>
      <c r="G1494" s="1349"/>
      <c r="H1494" s="1349"/>
      <c r="I1494" s="1349"/>
      <c r="J1494" s="1349"/>
      <c r="K1494" s="1349"/>
      <c r="L1494" s="1349"/>
      <c r="M1494" s="1349"/>
      <c r="N1494" s="1349"/>
      <c r="O1494" s="1349"/>
      <c r="P1494" s="1349"/>
      <c r="Q1494" s="1349"/>
      <c r="R1494" s="1349"/>
      <c r="S1494" s="1349"/>
      <c r="T1494" s="1349"/>
      <c r="U1494" s="1349"/>
      <c r="V1494" s="1349"/>
      <c r="W1494" s="1349"/>
      <c r="X1494" s="1349"/>
      <c r="Y1494" s="1349"/>
      <c r="Z1494" s="1349"/>
    </row>
    <row r="1495" spans="1:26">
      <c r="A1495" s="1413"/>
      <c r="B1495" s="1349"/>
      <c r="C1495" s="1349"/>
      <c r="D1495" s="1349"/>
      <c r="E1495" s="1349"/>
      <c r="F1495" s="1349"/>
      <c r="G1495" s="1349"/>
      <c r="H1495" s="1349"/>
      <c r="I1495" s="1349"/>
      <c r="J1495" s="1349"/>
      <c r="K1495" s="1349"/>
      <c r="L1495" s="1349"/>
      <c r="M1495" s="1349"/>
      <c r="N1495" s="1349"/>
      <c r="O1495" s="1349"/>
      <c r="P1495" s="1349"/>
      <c r="Q1495" s="1349"/>
      <c r="R1495" s="1349"/>
      <c r="S1495" s="1349"/>
      <c r="T1495" s="1349"/>
      <c r="U1495" s="1349"/>
      <c r="V1495" s="1349"/>
      <c r="W1495" s="1349"/>
      <c r="X1495" s="1349"/>
      <c r="Y1495" s="1349"/>
      <c r="Z1495" s="1349"/>
    </row>
    <row r="1496" spans="1:26">
      <c r="A1496" s="1413"/>
      <c r="B1496" s="1349"/>
      <c r="C1496" s="1349"/>
      <c r="D1496" s="1349"/>
      <c r="E1496" s="1349"/>
      <c r="F1496" s="1349"/>
      <c r="G1496" s="1349"/>
      <c r="H1496" s="1349"/>
      <c r="I1496" s="1349"/>
      <c r="J1496" s="1349"/>
      <c r="K1496" s="1349"/>
      <c r="L1496" s="1349"/>
      <c r="M1496" s="1349"/>
      <c r="N1496" s="1349"/>
      <c r="O1496" s="1349"/>
      <c r="P1496" s="1349"/>
      <c r="Q1496" s="1349"/>
      <c r="R1496" s="1349"/>
      <c r="S1496" s="1349"/>
      <c r="T1496" s="1349"/>
      <c r="U1496" s="1349"/>
      <c r="V1496" s="1349"/>
      <c r="W1496" s="1349"/>
      <c r="X1496" s="1349"/>
      <c r="Y1496" s="1349"/>
      <c r="Z1496" s="1349"/>
    </row>
    <row r="1497" spans="1:26">
      <c r="A1497" s="1413"/>
      <c r="B1497" s="1349"/>
      <c r="C1497" s="1349"/>
      <c r="D1497" s="1349"/>
      <c r="E1497" s="1349"/>
      <c r="F1497" s="1349"/>
      <c r="G1497" s="1349"/>
      <c r="H1497" s="1349"/>
      <c r="I1497" s="1349"/>
      <c r="J1497" s="1349"/>
      <c r="K1497" s="1349"/>
      <c r="L1497" s="1349"/>
      <c r="M1497" s="1349"/>
      <c r="N1497" s="1349"/>
      <c r="O1497" s="1349"/>
      <c r="P1497" s="1349"/>
      <c r="Q1497" s="1349"/>
      <c r="R1497" s="1349"/>
      <c r="S1497" s="1349"/>
      <c r="T1497" s="1349"/>
      <c r="U1497" s="1349"/>
      <c r="V1497" s="1349"/>
      <c r="W1497" s="1349"/>
      <c r="X1497" s="1349"/>
      <c r="Y1497" s="1349"/>
      <c r="Z1497" s="1349"/>
    </row>
    <row r="1498" spans="1:26">
      <c r="A1498" s="1414"/>
      <c r="B1498" s="1415"/>
      <c r="C1498" s="1415"/>
      <c r="D1498" s="1415"/>
      <c r="E1498" s="1415"/>
      <c r="F1498" s="1415"/>
      <c r="G1498" s="1415"/>
      <c r="H1498" s="1415"/>
      <c r="I1498" s="1415"/>
      <c r="J1498" s="1415"/>
      <c r="K1498" s="1415"/>
      <c r="L1498" s="1415"/>
      <c r="M1498" s="1415"/>
      <c r="N1498" s="1415"/>
      <c r="O1498" s="1415"/>
      <c r="P1498" s="1415"/>
      <c r="Q1498" s="1415"/>
      <c r="R1498" s="1415"/>
      <c r="S1498" s="1415"/>
      <c r="T1498" s="1415"/>
      <c r="U1498" s="1415"/>
      <c r="V1498" s="1415"/>
      <c r="W1498" s="1415"/>
      <c r="X1498" s="1415"/>
      <c r="Y1498" s="1415"/>
      <c r="Z1498" s="1415"/>
    </row>
    <row r="1499" spans="1:26">
      <c r="A1499" s="1416"/>
      <c r="B1499" s="1416"/>
      <c r="C1499" s="1416"/>
      <c r="D1499" s="1416"/>
      <c r="E1499" s="1416"/>
      <c r="F1499" s="1416"/>
      <c r="G1499" s="1416"/>
      <c r="H1499" s="1416"/>
      <c r="I1499" s="1416"/>
      <c r="J1499" s="1416"/>
      <c r="K1499" s="1416"/>
      <c r="L1499" s="1416"/>
      <c r="M1499" s="1416"/>
      <c r="N1499" s="1416"/>
      <c r="O1499" s="1416"/>
      <c r="P1499" s="1416"/>
      <c r="Q1499" s="1416"/>
      <c r="R1499" s="1416"/>
      <c r="S1499" s="1416"/>
      <c r="T1499" s="1416"/>
      <c r="U1499" s="1416"/>
      <c r="V1499" s="1416"/>
      <c r="W1499" s="1416"/>
      <c r="X1499" s="1416"/>
      <c r="Y1499" s="1416"/>
      <c r="Z1499" s="1417"/>
    </row>
    <row r="1500" spans="1:26">
      <c r="A1500" s="1320" t="s">
        <v>330</v>
      </c>
      <c r="B1500" s="1321"/>
      <c r="C1500" s="1321"/>
      <c r="D1500" s="1321"/>
      <c r="E1500" s="1321"/>
      <c r="F1500" s="1321"/>
      <c r="G1500" s="1321"/>
      <c r="H1500" s="1321"/>
      <c r="I1500" s="1321"/>
      <c r="J1500" s="1321"/>
      <c r="K1500" s="1321"/>
      <c r="L1500" s="1321"/>
      <c r="M1500" s="1321"/>
      <c r="N1500" s="1321"/>
      <c r="O1500" s="1321"/>
      <c r="P1500" s="1321"/>
      <c r="Q1500" s="1321"/>
      <c r="R1500" s="1321"/>
      <c r="S1500" s="1321"/>
      <c r="T1500" s="1321"/>
      <c r="U1500" s="1321"/>
      <c r="V1500" s="1321"/>
      <c r="W1500" s="1321"/>
      <c r="X1500" s="1321"/>
      <c r="Y1500" s="1321"/>
      <c r="Z1500" s="1321"/>
    </row>
    <row r="1501" spans="1:26">
      <c r="A1501" s="1418"/>
      <c r="B1501" s="1419"/>
      <c r="C1501" s="1419"/>
      <c r="D1501" s="1419"/>
      <c r="E1501" s="1419"/>
      <c r="F1501" s="1419"/>
      <c r="G1501" s="1419"/>
      <c r="H1501" s="1419"/>
      <c r="I1501" s="1419"/>
      <c r="J1501" s="1419"/>
      <c r="K1501" s="1419"/>
      <c r="L1501" s="1419"/>
      <c r="M1501" s="1419"/>
      <c r="N1501" s="1419"/>
      <c r="O1501" s="1419"/>
      <c r="P1501" s="1419"/>
      <c r="Q1501" s="1419"/>
      <c r="R1501" s="1419"/>
      <c r="S1501" s="1419"/>
      <c r="T1501" s="1419"/>
      <c r="U1501" s="1419"/>
      <c r="V1501" s="1419"/>
      <c r="W1501" s="1419"/>
      <c r="X1501" s="1419"/>
      <c r="Y1501" s="1419"/>
      <c r="Z1501" s="1419"/>
    </row>
    <row r="1502" spans="1:26">
      <c r="A1502" s="1420"/>
      <c r="B1502" s="1421"/>
      <c r="C1502" s="1421"/>
      <c r="D1502" s="1421"/>
      <c r="E1502" s="1421"/>
      <c r="F1502" s="1421"/>
      <c r="G1502" s="1421"/>
      <c r="H1502" s="1421"/>
      <c r="I1502" s="1421"/>
      <c r="J1502" s="1421"/>
      <c r="K1502" s="1421"/>
      <c r="L1502" s="1421"/>
      <c r="M1502" s="1421"/>
      <c r="N1502" s="1421"/>
      <c r="O1502" s="1421"/>
      <c r="P1502" s="1421"/>
      <c r="Q1502" s="1421"/>
      <c r="R1502" s="1421"/>
      <c r="S1502" s="1421"/>
      <c r="T1502" s="1421"/>
      <c r="U1502" s="1421"/>
      <c r="V1502" s="1421"/>
      <c r="W1502" s="1421"/>
      <c r="X1502" s="1421"/>
      <c r="Y1502" s="1421"/>
      <c r="Z1502" s="1421"/>
    </row>
    <row r="1503" spans="1:26">
      <c r="A1503" s="1422"/>
      <c r="B1503" s="1423"/>
      <c r="C1503" s="1423"/>
      <c r="D1503" s="1423"/>
      <c r="E1503" s="1423"/>
      <c r="F1503" s="1423"/>
      <c r="G1503" s="1423"/>
      <c r="H1503" s="1423"/>
      <c r="I1503" s="1423"/>
      <c r="J1503" s="1423"/>
      <c r="K1503" s="1423"/>
      <c r="L1503" s="1423"/>
      <c r="M1503" s="1423"/>
      <c r="N1503" s="1423"/>
      <c r="O1503" s="1423"/>
      <c r="P1503" s="1423"/>
      <c r="Q1503" s="1423"/>
      <c r="R1503" s="1423"/>
      <c r="S1503" s="1423"/>
      <c r="T1503" s="1423"/>
      <c r="U1503" s="1423"/>
      <c r="V1503" s="1423"/>
      <c r="W1503" s="1423"/>
      <c r="X1503" s="1423"/>
      <c r="Y1503" s="1423"/>
      <c r="Z1503" s="1423"/>
    </row>
    <row r="1504" spans="1:26">
      <c r="A1504" s="1424"/>
      <c r="B1504" s="1425"/>
      <c r="C1504" s="1425"/>
      <c r="D1504" s="1425"/>
      <c r="E1504" s="1425"/>
      <c r="F1504" s="1425"/>
      <c r="G1504" s="1425"/>
      <c r="H1504" s="1425"/>
      <c r="I1504" s="1425"/>
      <c r="J1504" s="1425"/>
      <c r="K1504" s="1425"/>
      <c r="L1504" s="1425"/>
      <c r="M1504" s="1425"/>
      <c r="N1504" s="1425"/>
      <c r="O1504" s="1425"/>
      <c r="P1504" s="1425"/>
      <c r="Q1504" s="1425"/>
      <c r="R1504" s="1425"/>
      <c r="S1504" s="1425"/>
      <c r="T1504" s="1425"/>
      <c r="U1504" s="1425"/>
      <c r="V1504" s="1425"/>
      <c r="W1504" s="1425"/>
      <c r="X1504" s="1425"/>
      <c r="Y1504" s="1425"/>
      <c r="Z1504" s="1426"/>
    </row>
    <row r="1505" spans="1:26">
      <c r="A1505" s="1427"/>
      <c r="B1505" s="1428" t="s">
        <v>331</v>
      </c>
      <c r="C1505" s="1428"/>
      <c r="D1505" s="1428"/>
      <c r="E1505" s="1428"/>
      <c r="F1505" s="1428"/>
      <c r="G1505" s="1428"/>
      <c r="H1505" s="1429"/>
      <c r="I1505" s="1429"/>
      <c r="J1505" s="1429"/>
      <c r="K1505" s="1428" t="s">
        <v>332</v>
      </c>
      <c r="L1505" s="1428"/>
      <c r="M1505" s="1428"/>
      <c r="N1505" s="1428"/>
      <c r="O1505" s="1428"/>
      <c r="P1505" s="1428"/>
      <c r="Q1505" s="1428"/>
      <c r="R1505" s="1429"/>
      <c r="S1505" s="1429"/>
      <c r="T1505" s="1428"/>
      <c r="U1505" s="1428"/>
      <c r="V1505" s="1428"/>
      <c r="W1505" s="1428"/>
      <c r="X1505" s="1428"/>
      <c r="Y1505" s="1428"/>
      <c r="Z1505" s="1428"/>
    </row>
    <row r="1506" spans="1:26">
      <c r="A1506" s="1427"/>
      <c r="B1506" s="1430"/>
      <c r="C1506" s="1429"/>
      <c r="D1506" s="1429"/>
      <c r="E1506" s="1429"/>
      <c r="F1506" s="1429"/>
      <c r="G1506" s="1429"/>
      <c r="H1506" s="1429"/>
      <c r="I1506" s="1429"/>
      <c r="J1506" s="1429"/>
      <c r="K1506" s="1430"/>
      <c r="L1506" s="1430"/>
      <c r="M1506" s="1429"/>
      <c r="N1506" s="1429"/>
      <c r="O1506" s="1429"/>
      <c r="P1506" s="1429"/>
      <c r="Q1506" s="1429"/>
      <c r="R1506" s="1429"/>
      <c r="S1506" s="1429"/>
      <c r="T1506" s="1430"/>
      <c r="U1506" s="1430"/>
      <c r="V1506" s="1430"/>
      <c r="W1506" s="1429"/>
      <c r="X1506" s="1429"/>
      <c r="Y1506" s="1429"/>
      <c r="Z1506" s="1429"/>
    </row>
    <row r="1507" spans="1:26">
      <c r="A1507" s="1427"/>
      <c r="B1507" s="1430"/>
      <c r="C1507" s="1429"/>
      <c r="D1507" s="1429"/>
      <c r="E1507" s="1429"/>
      <c r="F1507" s="1429"/>
      <c r="G1507" s="1429"/>
      <c r="H1507" s="1429"/>
      <c r="I1507" s="1429"/>
      <c r="J1507" s="1429"/>
      <c r="K1507" s="1430"/>
      <c r="L1507" s="1430"/>
      <c r="M1507" s="1429"/>
      <c r="N1507" s="1429"/>
      <c r="O1507" s="1429"/>
      <c r="P1507" s="1429"/>
      <c r="Q1507" s="1429"/>
      <c r="R1507" s="1429"/>
      <c r="S1507" s="1429"/>
      <c r="T1507" s="1430"/>
      <c r="U1507" s="1430"/>
      <c r="V1507" s="1430"/>
      <c r="W1507" s="1429"/>
      <c r="X1507" s="1429"/>
      <c r="Y1507" s="1429"/>
      <c r="Z1507" s="1429"/>
    </row>
    <row r="1508" spans="1:26">
      <c r="A1508" s="1427"/>
      <c r="B1508" s="1430"/>
      <c r="C1508" s="1429"/>
      <c r="D1508" s="1429"/>
      <c r="E1508" s="1429"/>
      <c r="F1508" s="1429"/>
      <c r="G1508" s="1429"/>
      <c r="H1508" s="1429"/>
      <c r="I1508" s="1429"/>
      <c r="J1508" s="1429"/>
      <c r="K1508" s="1430"/>
      <c r="L1508" s="1430"/>
      <c r="M1508" s="1429"/>
      <c r="N1508" s="1429"/>
      <c r="O1508" s="1429"/>
      <c r="P1508" s="1429"/>
      <c r="Q1508" s="1429"/>
      <c r="R1508" s="1429"/>
      <c r="S1508" s="1429"/>
      <c r="T1508" s="1430"/>
      <c r="U1508" s="1430"/>
      <c r="V1508" s="1430"/>
      <c r="W1508" s="1429"/>
      <c r="X1508" s="1429"/>
      <c r="Y1508" s="1429"/>
      <c r="Z1508" s="1429"/>
    </row>
    <row r="1509" spans="1:26">
      <c r="A1509" s="1431"/>
      <c r="B1509" s="1432" t="s">
        <v>333</v>
      </c>
      <c r="C1509" s="1433"/>
      <c r="D1509" s="1433"/>
      <c r="E1509" s="1433"/>
      <c r="F1509" s="1433"/>
      <c r="G1509" s="1433"/>
      <c r="H1509" s="1433"/>
      <c r="I1509" s="1434"/>
      <c r="J1509" s="1435"/>
      <c r="K1509" s="1432" t="s">
        <v>333</v>
      </c>
      <c r="L1509" s="1436"/>
      <c r="M1509" s="1433"/>
      <c r="N1509" s="1433"/>
      <c r="O1509" s="1433"/>
      <c r="P1509" s="1433"/>
      <c r="Q1509" s="1433"/>
      <c r="R1509" s="1433"/>
      <c r="S1509" s="1435"/>
      <c r="T1509" s="1437"/>
      <c r="U1509" s="1438"/>
      <c r="V1509" s="1438"/>
      <c r="W1509" s="1439"/>
      <c r="X1509" s="1439"/>
      <c r="Y1509" s="1439"/>
      <c r="Z1509" s="1439"/>
    </row>
    <row r="1510" spans="1:26">
      <c r="A1510" s="1431"/>
      <c r="B1510" s="1437" t="s">
        <v>334</v>
      </c>
      <c r="C1510" s="1439"/>
      <c r="D1510" s="1439"/>
      <c r="E1510" s="1439"/>
      <c r="F1510" s="1439"/>
      <c r="G1510" s="1439"/>
      <c r="H1510" s="1439"/>
      <c r="I1510" s="1435"/>
      <c r="J1510" s="1435"/>
      <c r="K1510" s="1437" t="s">
        <v>334</v>
      </c>
      <c r="L1510" s="1438"/>
      <c r="M1510" s="1439"/>
      <c r="N1510" s="1439"/>
      <c r="O1510" s="1439"/>
      <c r="P1510" s="1439"/>
      <c r="Q1510" s="1439"/>
      <c r="R1510" s="1439"/>
      <c r="S1510" s="1435"/>
      <c r="T1510" s="1437"/>
      <c r="U1510" s="1438"/>
      <c r="V1510" s="1438"/>
      <c r="W1510" s="1439"/>
      <c r="X1510" s="1439"/>
      <c r="Y1510" s="1439"/>
      <c r="Z1510" s="1439"/>
    </row>
    <row r="1511" spans="1:26">
      <c r="A1511" s="1440"/>
      <c r="B1511" s="1432" t="s">
        <v>335</v>
      </c>
      <c r="C1511" s="1432"/>
      <c r="D1511" s="1432"/>
      <c r="E1511" s="1432"/>
      <c r="F1511" s="1432"/>
      <c r="G1511" s="1432"/>
      <c r="H1511" s="1432"/>
      <c r="I1511" s="1441"/>
      <c r="J1511" s="1434"/>
      <c r="K1511" s="1432">
        <v>0</v>
      </c>
      <c r="L1511" s="1436"/>
      <c r="M1511" s="1436"/>
      <c r="N1511" s="1436"/>
      <c r="O1511" s="1436"/>
      <c r="P1511" s="1436"/>
      <c r="Q1511" s="1436"/>
      <c r="R1511" s="1436"/>
      <c r="S1511" s="1442"/>
      <c r="T1511" s="1432"/>
      <c r="U1511" s="1432"/>
      <c r="V1511" s="1432"/>
      <c r="W1511" s="1432"/>
      <c r="X1511" s="1432"/>
      <c r="Y1511" s="1432"/>
      <c r="Z1511" s="1432"/>
    </row>
    <row r="1514" spans="1:26">
      <c r="A1514" s="1295"/>
      <c r="B1514" s="1295"/>
      <c r="C1514" s="1295"/>
      <c r="D1514" s="1295"/>
      <c r="E1514" s="1295"/>
      <c r="F1514" s="1296" t="s">
        <v>336</v>
      </c>
      <c r="G1514" s="1297"/>
      <c r="H1514" s="1297"/>
      <c r="I1514" s="1297"/>
      <c r="J1514" s="1297"/>
      <c r="K1514" s="1297"/>
      <c r="L1514" s="1297"/>
      <c r="M1514" s="1297"/>
      <c r="N1514" s="1297"/>
      <c r="O1514" s="1297"/>
      <c r="P1514" s="1297"/>
      <c r="Q1514" s="1297"/>
      <c r="R1514" s="1297"/>
      <c r="S1514" s="1297"/>
      <c r="T1514" s="1297"/>
      <c r="U1514" s="1297"/>
      <c r="V1514" s="1297"/>
      <c r="W1514" s="1298"/>
      <c r="X1514" s="1299" t="s">
        <v>292</v>
      </c>
      <c r="Y1514" s="1299"/>
      <c r="Z1514" s="1299"/>
    </row>
    <row r="1515" spans="1:26">
      <c r="A1515" s="1295"/>
      <c r="B1515" s="1295"/>
      <c r="C1515" s="1295"/>
      <c r="D1515" s="1295"/>
      <c r="E1515" s="1295"/>
      <c r="F1515" s="1301"/>
      <c r="G1515" s="1302"/>
      <c r="H1515" s="1302"/>
      <c r="I1515" s="1302"/>
      <c r="J1515" s="1302"/>
      <c r="K1515" s="1302"/>
      <c r="L1515" s="1302"/>
      <c r="M1515" s="1302"/>
      <c r="N1515" s="1302"/>
      <c r="O1515" s="1302"/>
      <c r="P1515" s="1302"/>
      <c r="Q1515" s="1302"/>
      <c r="R1515" s="1302"/>
      <c r="S1515" s="1302"/>
      <c r="T1515" s="1302"/>
      <c r="U1515" s="1302"/>
      <c r="V1515" s="1302"/>
      <c r="W1515" s="1303"/>
      <c r="X1515" s="1299"/>
      <c r="Y1515" s="1299"/>
      <c r="Z1515" s="1299"/>
    </row>
    <row r="1516" spans="1:26">
      <c r="A1516" s="1295"/>
      <c r="B1516" s="1295"/>
      <c r="C1516" s="1295"/>
      <c r="D1516" s="1295"/>
      <c r="E1516" s="1295"/>
      <c r="F1516" s="1301"/>
      <c r="G1516" s="1302"/>
      <c r="H1516" s="1302"/>
      <c r="I1516" s="1302"/>
      <c r="J1516" s="1302"/>
      <c r="K1516" s="1302"/>
      <c r="L1516" s="1302"/>
      <c r="M1516" s="1302"/>
      <c r="N1516" s="1302"/>
      <c r="O1516" s="1302"/>
      <c r="P1516" s="1302"/>
      <c r="Q1516" s="1302"/>
      <c r="R1516" s="1302"/>
      <c r="S1516" s="1302"/>
      <c r="T1516" s="1302"/>
      <c r="U1516" s="1302"/>
      <c r="V1516" s="1302"/>
      <c r="W1516" s="1303"/>
      <c r="X1516" s="1299" t="s">
        <v>293</v>
      </c>
      <c r="Y1516" s="1299"/>
      <c r="Z1516" s="1299"/>
    </row>
    <row r="1517" spans="1:26">
      <c r="A1517" s="1295"/>
      <c r="B1517" s="1295"/>
      <c r="C1517" s="1295"/>
      <c r="D1517" s="1295"/>
      <c r="E1517" s="1295"/>
      <c r="F1517" s="1304"/>
      <c r="G1517" s="1305"/>
      <c r="H1517" s="1305"/>
      <c r="I1517" s="1305"/>
      <c r="J1517" s="1305"/>
      <c r="K1517" s="1305"/>
      <c r="L1517" s="1305"/>
      <c r="M1517" s="1305"/>
      <c r="N1517" s="1305"/>
      <c r="O1517" s="1305"/>
      <c r="P1517" s="1305"/>
      <c r="Q1517" s="1305"/>
      <c r="R1517" s="1305"/>
      <c r="S1517" s="1305"/>
      <c r="T1517" s="1305"/>
      <c r="U1517" s="1305"/>
      <c r="V1517" s="1305"/>
      <c r="W1517" s="1306"/>
      <c r="X1517" s="1299"/>
      <c r="Y1517" s="1299"/>
      <c r="Z1517" s="1299"/>
    </row>
    <row r="1518" spans="1:26">
      <c r="A1518" s="1295"/>
      <c r="B1518" s="1295"/>
      <c r="C1518" s="1295"/>
      <c r="D1518" s="1295"/>
      <c r="E1518" s="1295"/>
      <c r="F1518" s="1307"/>
      <c r="G1518" s="1308"/>
      <c r="H1518" s="1308"/>
      <c r="I1518" s="1308"/>
      <c r="J1518" s="1308"/>
      <c r="K1518" s="1308"/>
      <c r="L1518" s="1308"/>
      <c r="M1518" s="1308"/>
      <c r="N1518" s="1308"/>
      <c r="O1518" s="1308"/>
      <c r="P1518" s="1308"/>
      <c r="Q1518" s="1308"/>
      <c r="R1518" s="1308"/>
      <c r="S1518" s="1308"/>
      <c r="T1518" s="1308"/>
      <c r="U1518" s="1309"/>
      <c r="V1518" s="1309"/>
      <c r="W1518" s="1309"/>
      <c r="X1518" s="1309"/>
      <c r="Y1518" s="1308"/>
      <c r="Z1518" s="1308"/>
    </row>
    <row r="1519" spans="1:26" ht="15.6">
      <c r="A1519" s="1295"/>
      <c r="B1519" s="1295"/>
      <c r="C1519" s="1295"/>
      <c r="D1519" s="1295"/>
      <c r="E1519" s="1295"/>
      <c r="F1519" s="1310"/>
      <c r="G1519" s="1311"/>
      <c r="H1519" s="1311"/>
      <c r="I1519" s="1311"/>
      <c r="J1519" s="1311"/>
      <c r="K1519" s="1311"/>
      <c r="L1519" s="1311"/>
      <c r="M1519" s="1311"/>
      <c r="N1519" s="1311"/>
      <c r="O1519" s="1311"/>
      <c r="P1519" s="1311"/>
      <c r="Q1519" s="1311"/>
      <c r="R1519" s="1311"/>
      <c r="S1519" s="1312"/>
      <c r="T1519" s="1313" t="s">
        <v>294</v>
      </c>
      <c r="U1519" s="1313"/>
      <c r="V1519" s="1314"/>
      <c r="W1519" s="1315"/>
      <c r="X1519" s="1315"/>
      <c r="Y1519" s="1315"/>
      <c r="Z1519" s="1316"/>
    </row>
    <row r="1520" spans="1:26">
      <c r="A1520" s="1295"/>
      <c r="B1520" s="1295"/>
      <c r="C1520" s="1295"/>
      <c r="D1520" s="1295"/>
      <c r="E1520" s="1295"/>
      <c r="F1520" s="1317"/>
      <c r="G1520" s="1318"/>
      <c r="H1520" s="1318"/>
      <c r="I1520" s="1318"/>
      <c r="J1520" s="1318"/>
      <c r="K1520" s="1318"/>
      <c r="L1520" s="1318"/>
      <c r="M1520" s="1318"/>
      <c r="N1520" s="1318"/>
      <c r="O1520" s="1318"/>
      <c r="P1520" s="1318"/>
      <c r="Q1520" s="1318"/>
      <c r="R1520" s="1318"/>
      <c r="S1520" s="1318"/>
      <c r="T1520" s="1318"/>
      <c r="U1520" s="1319"/>
      <c r="V1520" s="1319"/>
      <c r="W1520" s="1319"/>
      <c r="X1520" s="1319"/>
      <c r="Y1520" s="1318"/>
      <c r="Z1520" s="1318"/>
    </row>
    <row r="1521" spans="1:26">
      <c r="A1521" s="1320" t="s">
        <v>295</v>
      </c>
      <c r="B1521" s="1321"/>
      <c r="C1521" s="1321"/>
      <c r="D1521" s="1321"/>
      <c r="E1521" s="1321"/>
      <c r="F1521" s="1321"/>
      <c r="G1521" s="1321"/>
      <c r="H1521" s="1321"/>
      <c r="I1521" s="1321"/>
      <c r="J1521" s="1321"/>
      <c r="K1521" s="1321"/>
      <c r="L1521" s="1321"/>
      <c r="M1521" s="1321"/>
      <c r="N1521" s="1321"/>
      <c r="O1521" s="1321"/>
      <c r="P1521" s="1321"/>
      <c r="Q1521" s="1321"/>
      <c r="R1521" s="1321"/>
      <c r="S1521" s="1321"/>
      <c r="T1521" s="1321"/>
      <c r="U1521" s="1321"/>
      <c r="V1521" s="1321"/>
      <c r="W1521" s="1321"/>
      <c r="X1521" s="1321"/>
      <c r="Y1521" s="1321"/>
      <c r="Z1521" s="1322"/>
    </row>
    <row r="1522" spans="1:26">
      <c r="A1522" s="1323" t="s">
        <v>296</v>
      </c>
      <c r="B1522" s="1323"/>
      <c r="C1522" s="1323"/>
      <c r="D1522" s="1323"/>
      <c r="E1522" s="1323"/>
      <c r="F1522" s="1324"/>
      <c r="G1522" s="1324"/>
      <c r="H1522" s="1324"/>
      <c r="I1522" s="1324"/>
      <c r="J1522" s="1324"/>
      <c r="K1522" s="1324"/>
      <c r="L1522" s="1325" t="s">
        <v>297</v>
      </c>
      <c r="M1522" s="1325"/>
      <c r="N1522" s="1325"/>
      <c r="O1522" s="1326"/>
      <c r="P1522" s="1327"/>
      <c r="Q1522" s="1327"/>
      <c r="R1522" s="1327"/>
      <c r="S1522" s="1327"/>
      <c r="T1522" s="1325" t="s">
        <v>298</v>
      </c>
      <c r="U1522" s="1325"/>
      <c r="V1522" s="1325"/>
      <c r="W1522" s="1325"/>
      <c r="X1522" s="1328"/>
      <c r="Y1522" s="1329"/>
      <c r="Z1522" s="1330"/>
    </row>
    <row r="1523" spans="1:26">
      <c r="A1523" s="1331" t="s">
        <v>299</v>
      </c>
      <c r="B1523" s="1332"/>
      <c r="C1523" s="1332"/>
      <c r="D1523" s="1332"/>
      <c r="E1523" s="1333"/>
      <c r="F1523" s="1334" t="s">
        <v>300</v>
      </c>
      <c r="G1523" s="1335"/>
      <c r="H1523" s="1335"/>
      <c r="I1523" s="1335"/>
      <c r="J1523" s="1335"/>
      <c r="K1523" s="1335"/>
      <c r="L1523" s="1335"/>
      <c r="M1523" s="1335"/>
      <c r="N1523" s="1335"/>
      <c r="O1523" s="1335"/>
      <c r="P1523" s="1335"/>
      <c r="Q1523" s="1335"/>
      <c r="R1523" s="1335"/>
      <c r="S1523" s="1335"/>
      <c r="T1523" s="1335"/>
      <c r="U1523" s="1335"/>
      <c r="V1523" s="1335"/>
      <c r="W1523" s="1335"/>
      <c r="X1523" s="1335"/>
      <c r="Y1523" s="1335"/>
      <c r="Z1523" s="1336"/>
    </row>
    <row r="1524" spans="1:26">
      <c r="A1524" s="1337"/>
      <c r="B1524" s="1338"/>
      <c r="C1524" s="1338"/>
      <c r="D1524" s="1338"/>
      <c r="E1524" s="1339"/>
      <c r="F1524" s="1340"/>
      <c r="G1524" s="1341"/>
      <c r="H1524" s="1341"/>
      <c r="I1524" s="1341"/>
      <c r="J1524" s="1341"/>
      <c r="K1524" s="1341"/>
      <c r="L1524" s="1341"/>
      <c r="M1524" s="1341"/>
      <c r="N1524" s="1341"/>
      <c r="O1524" s="1341"/>
      <c r="P1524" s="1341"/>
      <c r="Q1524" s="1341"/>
      <c r="R1524" s="1341"/>
      <c r="S1524" s="1341"/>
      <c r="T1524" s="1341"/>
      <c r="U1524" s="1341"/>
      <c r="V1524" s="1341"/>
      <c r="W1524" s="1341"/>
      <c r="X1524" s="1341"/>
      <c r="Y1524" s="1341"/>
      <c r="Z1524" s="1342"/>
    </row>
    <row r="1525" spans="1:26">
      <c r="A1525" s="1343" t="s">
        <v>301</v>
      </c>
      <c r="B1525" s="1343"/>
      <c r="C1525" s="1343"/>
      <c r="D1525" s="1343"/>
      <c r="E1525" s="1343"/>
      <c r="F1525" s="1324"/>
      <c r="G1525" s="1324"/>
      <c r="H1525" s="1324"/>
      <c r="I1525" s="1324"/>
      <c r="J1525" s="1324"/>
      <c r="K1525" s="1324"/>
      <c r="L1525" s="1324"/>
      <c r="M1525" s="1324"/>
      <c r="N1525" s="1324"/>
      <c r="O1525" s="1324"/>
      <c r="P1525" s="1324"/>
      <c r="Q1525" s="1324"/>
      <c r="R1525" s="1324"/>
      <c r="S1525" s="1344" t="s">
        <v>302</v>
      </c>
      <c r="T1525" s="1345"/>
      <c r="U1525" s="1346"/>
      <c r="V1525" s="1347"/>
      <c r="W1525" s="1347"/>
      <c r="X1525" s="1347"/>
      <c r="Y1525" s="1347"/>
      <c r="Z1525" s="1348"/>
    </row>
    <row r="1526" spans="1:26">
      <c r="A1526" s="1343" t="s">
        <v>303</v>
      </c>
      <c r="B1526" s="1343"/>
      <c r="C1526" s="1343"/>
      <c r="D1526" s="1343"/>
      <c r="E1526" s="1343"/>
      <c r="F1526" s="1324"/>
      <c r="G1526" s="1324"/>
      <c r="H1526" s="1324"/>
      <c r="I1526" s="1324"/>
      <c r="J1526" s="1324"/>
      <c r="K1526" s="1324"/>
      <c r="L1526" s="1324"/>
      <c r="M1526" s="1324"/>
      <c r="N1526" s="1324"/>
      <c r="O1526" s="1324"/>
      <c r="P1526" s="1324"/>
      <c r="Q1526" s="1324"/>
      <c r="R1526" s="1324"/>
      <c r="S1526" s="1344" t="s">
        <v>304</v>
      </c>
      <c r="T1526" s="1345"/>
      <c r="U1526" s="1346"/>
      <c r="V1526" s="1347"/>
      <c r="W1526" s="1347"/>
      <c r="X1526" s="1347"/>
      <c r="Y1526" s="1347"/>
      <c r="Z1526" s="1348"/>
    </row>
    <row r="1527" spans="1:26">
      <c r="A1527" s="1349"/>
      <c r="B1527" s="1349"/>
      <c r="C1527" s="1349"/>
      <c r="D1527" s="1349"/>
      <c r="E1527" s="1349"/>
      <c r="F1527" s="1350"/>
      <c r="G1527" s="1350"/>
      <c r="H1527" s="1350"/>
      <c r="I1527" s="1350"/>
      <c r="J1527" s="1350"/>
      <c r="K1527" s="1350"/>
      <c r="L1527" s="1350"/>
      <c r="M1527" s="1350"/>
      <c r="N1527" s="1350"/>
      <c r="O1527" s="1350"/>
      <c r="P1527" s="1350"/>
      <c r="Q1527" s="1350"/>
      <c r="R1527" s="1350"/>
      <c r="S1527" s="1350"/>
      <c r="T1527" s="1350"/>
      <c r="U1527" s="1350"/>
      <c r="V1527" s="1350"/>
      <c r="W1527" s="1350"/>
      <c r="X1527" s="1350"/>
      <c r="Y1527" s="1350"/>
      <c r="Z1527" s="1351"/>
    </row>
    <row r="1528" spans="1:26">
      <c r="A1528" s="1320" t="s">
        <v>305</v>
      </c>
      <c r="B1528" s="1321"/>
      <c r="C1528" s="1321"/>
      <c r="D1528" s="1321"/>
      <c r="E1528" s="1321"/>
      <c r="F1528" s="1321"/>
      <c r="G1528" s="1321"/>
      <c r="H1528" s="1321"/>
      <c r="I1528" s="1321"/>
      <c r="J1528" s="1321"/>
      <c r="K1528" s="1321"/>
      <c r="L1528" s="1321"/>
      <c r="M1528" s="1321"/>
      <c r="N1528" s="1321"/>
      <c r="O1528" s="1321"/>
      <c r="P1528" s="1321"/>
      <c r="Q1528" s="1321"/>
      <c r="R1528" s="1321"/>
      <c r="S1528" s="1321"/>
      <c r="T1528" s="1321"/>
      <c r="U1528" s="1321"/>
      <c r="V1528" s="1321"/>
      <c r="W1528" s="1321"/>
      <c r="X1528" s="1321"/>
      <c r="Y1528" s="1321"/>
      <c r="Z1528" s="1322"/>
    </row>
    <row r="1529" spans="1:26">
      <c r="A1529" s="1352" t="s">
        <v>306</v>
      </c>
      <c r="B1529" s="1353"/>
      <c r="C1529" s="1354"/>
      <c r="D1529" s="1355" t="s">
        <v>69</v>
      </c>
      <c r="E1529" s="1356"/>
      <c r="F1529" s="1356"/>
      <c r="G1529" s="1356"/>
      <c r="H1529" s="1356"/>
      <c r="I1529" s="1356"/>
      <c r="J1529" s="1356"/>
      <c r="K1529" s="1356"/>
      <c r="L1529" s="1356"/>
      <c r="M1529" s="1356"/>
      <c r="N1529" s="1356"/>
      <c r="O1529" s="1356"/>
      <c r="P1529" s="1356"/>
      <c r="Q1529" s="1356"/>
      <c r="R1529" s="1356"/>
      <c r="S1529" s="1356"/>
      <c r="T1529" s="1356"/>
      <c r="U1529" s="1356"/>
      <c r="V1529" s="1356"/>
      <c r="W1529" s="1356"/>
      <c r="X1529" s="1356"/>
      <c r="Y1529" s="1353"/>
      <c r="Z1529" s="1357" t="s">
        <v>105</v>
      </c>
    </row>
    <row r="1530" spans="1:26">
      <c r="A1530" s="1358" t="s">
        <v>377</v>
      </c>
      <c r="B1530" s="1359"/>
      <c r="C1530" s="1360"/>
      <c r="D1530" s="1361" t="s">
        <v>378</v>
      </c>
      <c r="E1530" s="1359"/>
      <c r="F1530" s="1359"/>
      <c r="G1530" s="1359"/>
      <c r="H1530" s="1359"/>
      <c r="I1530" s="1359"/>
      <c r="J1530" s="1359"/>
      <c r="K1530" s="1359"/>
      <c r="L1530" s="1359"/>
      <c r="M1530" s="1359"/>
      <c r="N1530" s="1359"/>
      <c r="O1530" s="1359"/>
      <c r="P1530" s="1359"/>
      <c r="Q1530" s="1359"/>
      <c r="R1530" s="1359"/>
      <c r="S1530" s="1359"/>
      <c r="T1530" s="1359"/>
      <c r="U1530" s="1359"/>
      <c r="V1530" s="1359"/>
      <c r="W1530" s="1359"/>
      <c r="X1530" s="1359"/>
      <c r="Y1530" s="1360"/>
      <c r="Z1530" s="1362" t="s">
        <v>123</v>
      </c>
    </row>
    <row r="1531" spans="1:26">
      <c r="A1531" s="1363"/>
      <c r="B1531" s="1364"/>
      <c r="C1531" s="1365"/>
      <c r="D1531" s="1366"/>
      <c r="E1531" s="1364"/>
      <c r="F1531" s="1364"/>
      <c r="G1531" s="1364"/>
      <c r="H1531" s="1364"/>
      <c r="I1531" s="1364"/>
      <c r="J1531" s="1364"/>
      <c r="K1531" s="1364"/>
      <c r="L1531" s="1364"/>
      <c r="M1531" s="1364"/>
      <c r="N1531" s="1364"/>
      <c r="O1531" s="1364"/>
      <c r="P1531" s="1364"/>
      <c r="Q1531" s="1364"/>
      <c r="R1531" s="1364"/>
      <c r="S1531" s="1364"/>
      <c r="T1531" s="1364"/>
      <c r="U1531" s="1364"/>
      <c r="V1531" s="1364"/>
      <c r="W1531" s="1364"/>
      <c r="X1531" s="1364"/>
      <c r="Y1531" s="1365"/>
      <c r="Z1531" s="1367"/>
    </row>
    <row r="1532" spans="1:26">
      <c r="A1532" s="1350"/>
      <c r="B1532" s="1350"/>
      <c r="C1532" s="1350"/>
      <c r="D1532" s="1350"/>
      <c r="E1532" s="1350"/>
      <c r="F1532" s="1350"/>
      <c r="G1532" s="1350"/>
      <c r="H1532" s="1350"/>
      <c r="I1532" s="1350"/>
      <c r="J1532" s="1350"/>
      <c r="K1532" s="1350"/>
      <c r="L1532" s="1350"/>
      <c r="M1532" s="1350"/>
      <c r="N1532" s="1350"/>
      <c r="O1532" s="1350"/>
      <c r="P1532" s="1350"/>
      <c r="Q1532" s="1350"/>
      <c r="R1532" s="1350"/>
      <c r="S1532" s="1350"/>
      <c r="T1532" s="1350"/>
      <c r="U1532" s="1350"/>
      <c r="V1532" s="1350"/>
      <c r="W1532" s="1350"/>
      <c r="X1532" s="1350"/>
      <c r="Y1532" s="1350"/>
      <c r="Z1532" s="1350"/>
    </row>
    <row r="1533" spans="1:26">
      <c r="A1533" s="1368" t="s">
        <v>309</v>
      </c>
      <c r="B1533" s="1369"/>
      <c r="C1533" s="1369"/>
      <c r="D1533" s="1369"/>
      <c r="E1533" s="1369"/>
      <c r="F1533" s="1369"/>
      <c r="G1533" s="1369"/>
      <c r="H1533" s="1369"/>
      <c r="I1533" s="1369"/>
      <c r="J1533" s="1369"/>
      <c r="K1533" s="1369"/>
      <c r="L1533" s="1369"/>
      <c r="M1533" s="1369"/>
      <c r="N1533" s="1369"/>
      <c r="O1533" s="1369"/>
      <c r="P1533" s="1369"/>
      <c r="Q1533" s="1369"/>
      <c r="R1533" s="1369"/>
      <c r="S1533" s="1369"/>
      <c r="T1533" s="1369"/>
      <c r="U1533" s="1369"/>
      <c r="V1533" s="1369"/>
      <c r="W1533" s="1369"/>
      <c r="X1533" s="1369"/>
      <c r="Y1533" s="1369"/>
      <c r="Z1533" s="1369"/>
    </row>
    <row r="1534" spans="1:26">
      <c r="A1534" s="1370" t="s">
        <v>310</v>
      </c>
      <c r="B1534" s="1371" t="s">
        <v>311</v>
      </c>
      <c r="C1534" s="1372"/>
      <c r="D1534" s="1372"/>
      <c r="E1534" s="1372"/>
      <c r="F1534" s="1372"/>
      <c r="G1534" s="1372"/>
      <c r="H1534" s="1372"/>
      <c r="I1534" s="1372"/>
      <c r="J1534" s="1373"/>
      <c r="K1534" s="1374" t="s">
        <v>312</v>
      </c>
      <c r="L1534" s="1374"/>
      <c r="M1534" s="1374"/>
      <c r="N1534" s="1374"/>
      <c r="O1534" s="1374"/>
      <c r="P1534" s="1374"/>
      <c r="Q1534" s="1374"/>
      <c r="R1534" s="1374"/>
      <c r="S1534" s="1374"/>
      <c r="T1534" s="1374"/>
      <c r="U1534" s="1374"/>
      <c r="V1534" s="1374"/>
      <c r="W1534" s="1371" t="s">
        <v>313</v>
      </c>
      <c r="X1534" s="1372"/>
      <c r="Y1534" s="1373"/>
      <c r="Z1534" s="1371" t="s">
        <v>314</v>
      </c>
    </row>
    <row r="1535" spans="1:26">
      <c r="A1535" s="1375"/>
      <c r="B1535" s="1376"/>
      <c r="C1535" s="1377"/>
      <c r="D1535" s="1377"/>
      <c r="E1535" s="1377"/>
      <c r="F1535" s="1377"/>
      <c r="G1535" s="1377"/>
      <c r="H1535" s="1377"/>
      <c r="I1535" s="1377"/>
      <c r="J1535" s="1378"/>
      <c r="K1535" s="1379" t="s">
        <v>315</v>
      </c>
      <c r="L1535" s="1379"/>
      <c r="M1535" s="1379" t="s">
        <v>316</v>
      </c>
      <c r="N1535" s="1379"/>
      <c r="O1535" s="1379" t="s">
        <v>317</v>
      </c>
      <c r="P1535" s="1379"/>
      <c r="Q1535" s="1380" t="s">
        <v>318</v>
      </c>
      <c r="R1535" s="1381"/>
      <c r="S1535" s="1380" t="s">
        <v>319</v>
      </c>
      <c r="T1535" s="1381"/>
      <c r="U1535" s="1380" t="s">
        <v>320</v>
      </c>
      <c r="V1535" s="1381"/>
      <c r="W1535" s="1376"/>
      <c r="X1535" s="1377"/>
      <c r="Y1535" s="1378"/>
      <c r="Z1535" s="1376"/>
    </row>
    <row r="1536" spans="1:26">
      <c r="A1536" s="1382"/>
      <c r="B1536" s="1383"/>
      <c r="C1536" s="1384"/>
      <c r="D1536" s="1384"/>
      <c r="E1536" s="1384"/>
      <c r="F1536" s="1384"/>
      <c r="G1536" s="1384"/>
      <c r="H1536" s="1384"/>
      <c r="I1536" s="1384"/>
      <c r="J1536" s="1385"/>
      <c r="K1536" s="1379" t="s">
        <v>321</v>
      </c>
      <c r="L1536" s="1379"/>
      <c r="M1536" s="1379" t="s">
        <v>321</v>
      </c>
      <c r="N1536" s="1379"/>
      <c r="O1536" s="1379" t="s">
        <v>321</v>
      </c>
      <c r="P1536" s="1379"/>
      <c r="Q1536" s="1380" t="s">
        <v>322</v>
      </c>
      <c r="R1536" s="1381"/>
      <c r="S1536" s="1380" t="s">
        <v>323</v>
      </c>
      <c r="T1536" s="1381"/>
      <c r="U1536" s="1380" t="s">
        <v>324</v>
      </c>
      <c r="V1536" s="1381"/>
      <c r="W1536" s="1383"/>
      <c r="X1536" s="1384"/>
      <c r="Y1536" s="1385"/>
      <c r="Z1536" s="1383"/>
    </row>
    <row r="1537" spans="1:26">
      <c r="A1537" s="1386"/>
      <c r="B1537" s="1387" t="s">
        <v>379</v>
      </c>
      <c r="C1537" s="1388"/>
      <c r="D1537" s="1388"/>
      <c r="E1537" s="1388"/>
      <c r="F1537" s="1388"/>
      <c r="G1537" s="1388"/>
      <c r="H1537" s="1388"/>
      <c r="I1537" s="1388"/>
      <c r="J1537" s="1389"/>
      <c r="K1537" s="1523">
        <v>4</v>
      </c>
      <c r="L1537" s="1524"/>
      <c r="M1537" s="1390"/>
      <c r="N1537" s="1391"/>
      <c r="O1537" s="1390"/>
      <c r="P1537" s="1391"/>
      <c r="S1537" s="1390"/>
      <c r="T1537" s="1391"/>
      <c r="U1537" s="1390"/>
      <c r="V1537" s="1391"/>
      <c r="W1537" s="1390"/>
      <c r="X1537" s="1392"/>
      <c r="Y1537" s="1391"/>
      <c r="Z1537" s="1393">
        <v>4</v>
      </c>
    </row>
    <row r="1538" spans="1:26">
      <c r="A1538" s="1386"/>
      <c r="B1538" s="1387"/>
      <c r="C1538" s="1388"/>
      <c r="D1538" s="1388"/>
      <c r="E1538" s="1388"/>
      <c r="F1538" s="1388"/>
      <c r="G1538" s="1388"/>
      <c r="H1538" s="1388"/>
      <c r="I1538" s="1388"/>
      <c r="J1538" s="1389"/>
      <c r="K1538" s="1390"/>
      <c r="L1538" s="1391"/>
      <c r="M1538" s="1390"/>
      <c r="N1538" s="1391"/>
      <c r="O1538" s="1390"/>
      <c r="P1538" s="1391"/>
      <c r="Q1538" s="1390"/>
      <c r="R1538" s="1391"/>
      <c r="S1538" s="1390"/>
      <c r="T1538" s="1391"/>
      <c r="U1538" s="1390"/>
      <c r="V1538" s="1391"/>
      <c r="W1538" s="1390"/>
      <c r="X1538" s="1392"/>
      <c r="Y1538" s="1391"/>
      <c r="Z1538" s="1549">
        <v>0</v>
      </c>
    </row>
    <row r="1539" spans="1:26">
      <c r="A1539" s="1386"/>
      <c r="B1539" s="1387"/>
      <c r="C1539" s="1388"/>
      <c r="D1539" s="1388"/>
      <c r="E1539" s="1388"/>
      <c r="F1539" s="1388"/>
      <c r="G1539" s="1388"/>
      <c r="H1539" s="1388"/>
      <c r="I1539" s="1388"/>
      <c r="J1539" s="1389"/>
      <c r="K1539" s="1390"/>
      <c r="L1539" s="1391"/>
      <c r="M1539" s="1390"/>
      <c r="N1539" s="1391"/>
      <c r="O1539" s="1390"/>
      <c r="P1539" s="1391"/>
      <c r="Q1539" s="1390"/>
      <c r="R1539" s="1391"/>
      <c r="S1539" s="1390"/>
      <c r="T1539" s="1391"/>
      <c r="U1539" s="1390"/>
      <c r="V1539" s="1391"/>
      <c r="W1539" s="1390"/>
      <c r="X1539" s="1392"/>
      <c r="Y1539" s="1391"/>
      <c r="Z1539" s="1549">
        <v>0</v>
      </c>
    </row>
    <row r="1540" spans="1:26">
      <c r="A1540" s="1386"/>
      <c r="B1540" s="1387"/>
      <c r="C1540" s="1388"/>
      <c r="D1540" s="1388"/>
      <c r="E1540" s="1388"/>
      <c r="F1540" s="1388"/>
      <c r="G1540" s="1388"/>
      <c r="H1540" s="1388"/>
      <c r="I1540" s="1388"/>
      <c r="J1540" s="1389"/>
      <c r="K1540" s="1390"/>
      <c r="L1540" s="1391"/>
      <c r="M1540" s="1390"/>
      <c r="N1540" s="1391"/>
      <c r="O1540" s="1390"/>
      <c r="P1540" s="1391"/>
      <c r="Q1540" s="1390"/>
      <c r="R1540" s="1391"/>
      <c r="S1540" s="1390"/>
      <c r="T1540" s="1391"/>
      <c r="U1540" s="1390"/>
      <c r="V1540" s="1391"/>
      <c r="W1540" s="1390"/>
      <c r="X1540" s="1392"/>
      <c r="Y1540" s="1391"/>
      <c r="Z1540" s="1393">
        <v>0</v>
      </c>
    </row>
    <row r="1541" spans="1:26">
      <c r="A1541" s="1386"/>
      <c r="B1541" s="1387"/>
      <c r="C1541" s="1388"/>
      <c r="D1541" s="1388"/>
      <c r="E1541" s="1388"/>
      <c r="F1541" s="1388"/>
      <c r="G1541" s="1388"/>
      <c r="H1541" s="1388"/>
      <c r="I1541" s="1388"/>
      <c r="J1541" s="1389"/>
      <c r="K1541" s="1390"/>
      <c r="L1541" s="1391"/>
      <c r="M1541" s="1390"/>
      <c r="N1541" s="1391"/>
      <c r="O1541" s="1390"/>
      <c r="P1541" s="1391"/>
      <c r="Q1541" s="1390"/>
      <c r="R1541" s="1391"/>
      <c r="S1541" s="1390"/>
      <c r="T1541" s="1391"/>
      <c r="U1541" s="1390"/>
      <c r="V1541" s="1391"/>
      <c r="W1541" s="1390"/>
      <c r="X1541" s="1392"/>
      <c r="Y1541" s="1391"/>
      <c r="Z1541" s="1393">
        <v>0</v>
      </c>
    </row>
    <row r="1542" spans="1:26">
      <c r="A1542" s="1394"/>
      <c r="B1542" s="1395"/>
      <c r="C1542" s="1396"/>
      <c r="D1542" s="1396"/>
      <c r="E1542" s="1396"/>
      <c r="F1542" s="1396"/>
      <c r="G1542" s="1396"/>
      <c r="H1542" s="1396"/>
      <c r="I1542" s="1396"/>
      <c r="J1542" s="1397"/>
      <c r="K1542" s="1398"/>
      <c r="L1542" s="1399"/>
      <c r="M1542" s="1398"/>
      <c r="N1542" s="1399"/>
      <c r="O1542" s="1398"/>
      <c r="P1542" s="1399"/>
      <c r="Q1542" s="1398"/>
      <c r="R1542" s="1399"/>
      <c r="S1542" s="1398"/>
      <c r="T1542" s="1399"/>
      <c r="U1542" s="1398"/>
      <c r="V1542" s="1399"/>
      <c r="W1542" s="1398"/>
      <c r="X1542" s="1400"/>
      <c r="Y1542" s="1399"/>
      <c r="Z1542" s="1401">
        <v>0</v>
      </c>
    </row>
    <row r="1543" spans="1:26">
      <c r="A1543" s="1402" t="s">
        <v>326</v>
      </c>
      <c r="B1543" s="1403"/>
      <c r="C1543" s="1404"/>
      <c r="D1543" s="1404"/>
      <c r="E1543" s="1404"/>
      <c r="F1543" s="1404"/>
      <c r="G1543" s="1404"/>
      <c r="H1543" s="1404"/>
      <c r="I1543" s="1404"/>
      <c r="J1543" s="1404"/>
      <c r="K1543" s="1404"/>
      <c r="L1543" s="1404"/>
      <c r="M1543" s="1404"/>
      <c r="N1543" s="1404"/>
      <c r="O1543" s="1404"/>
      <c r="P1543" s="1404"/>
      <c r="Q1543" s="1404"/>
      <c r="R1543" s="1404"/>
      <c r="S1543" s="1404"/>
      <c r="T1543" s="1404"/>
      <c r="U1543" s="1404"/>
      <c r="V1543" s="1404"/>
      <c r="W1543" s="1404"/>
      <c r="X1543" s="1404"/>
      <c r="Y1543" s="1404"/>
      <c r="Z1543" s="1405">
        <v>4</v>
      </c>
    </row>
    <row r="1544" spans="1:26">
      <c r="A1544" s="1406"/>
      <c r="B1544" s="1406"/>
      <c r="C1544" s="1406"/>
      <c r="D1544" s="1406"/>
      <c r="E1544" s="1406"/>
      <c r="F1544" s="1406"/>
      <c r="G1544" s="1406"/>
      <c r="H1544" s="1406"/>
      <c r="I1544" s="1406"/>
      <c r="J1544" s="1406"/>
      <c r="K1544" s="1406"/>
      <c r="L1544" s="1406"/>
      <c r="M1544" s="1406"/>
      <c r="N1544" s="1406"/>
      <c r="O1544" s="1406"/>
      <c r="P1544" s="1406"/>
      <c r="Q1544" s="1406"/>
      <c r="R1544" s="1406"/>
      <c r="S1544" s="1406"/>
      <c r="T1544" s="1406"/>
      <c r="U1544" s="1406"/>
      <c r="V1544" s="1406"/>
      <c r="W1544" s="1406"/>
      <c r="X1544" s="1406"/>
      <c r="Y1544" s="1407"/>
      <c r="Z1544" s="1407"/>
    </row>
    <row r="1545" spans="1:26">
      <c r="A1545" s="1368" t="s">
        <v>327</v>
      </c>
      <c r="B1545" s="1369"/>
      <c r="C1545" s="1369"/>
      <c r="D1545" s="1369"/>
      <c r="E1545" s="1369"/>
      <c r="F1545" s="1369"/>
      <c r="G1545" s="1369"/>
      <c r="H1545" s="1369"/>
      <c r="I1545" s="1369"/>
      <c r="J1545" s="1369"/>
      <c r="K1545" s="1369"/>
      <c r="L1545" s="1369"/>
      <c r="M1545" s="1369"/>
      <c r="N1545" s="1369"/>
      <c r="O1545" s="1369"/>
      <c r="P1545" s="1369"/>
      <c r="Q1545" s="1369"/>
      <c r="R1545" s="1369"/>
      <c r="S1545" s="1369"/>
      <c r="T1545" s="1369"/>
      <c r="U1545" s="1369"/>
      <c r="V1545" s="1369"/>
      <c r="W1545" s="1369"/>
      <c r="X1545" s="1369"/>
      <c r="Y1545" s="1369"/>
      <c r="Z1545" s="1369"/>
    </row>
    <row r="1546" spans="1:26">
      <c r="A1546" s="1408" t="s">
        <v>328</v>
      </c>
      <c r="B1546" s="1356"/>
      <c r="C1546" s="1356"/>
      <c r="D1546" s="1356"/>
      <c r="E1546" s="1356"/>
      <c r="F1546" s="1356"/>
      <c r="G1546" s="1356"/>
      <c r="H1546" s="1356"/>
      <c r="I1546" s="1356"/>
      <c r="J1546" s="1356"/>
      <c r="K1546" s="1356"/>
      <c r="L1546" s="1356"/>
      <c r="M1546" s="1356"/>
      <c r="N1546" s="1356"/>
      <c r="O1546" s="1356"/>
      <c r="P1546" s="1356"/>
      <c r="Q1546" s="1356"/>
      <c r="R1546" s="1356"/>
      <c r="S1546" s="1356"/>
      <c r="T1546" s="1356"/>
      <c r="U1546" s="1356"/>
      <c r="V1546" s="1356"/>
      <c r="W1546" s="1356"/>
      <c r="X1546" s="1356"/>
      <c r="Y1546" s="1356"/>
      <c r="Z1546" s="1356"/>
    </row>
    <row r="1547" spans="1:26">
      <c r="B1547" s="1409"/>
      <c r="C1547" s="1409"/>
      <c r="D1547" s="1409"/>
      <c r="E1547" s="1409"/>
      <c r="F1547" s="1409"/>
      <c r="G1547" s="1409"/>
      <c r="H1547" s="1409"/>
      <c r="I1547" s="1409"/>
      <c r="J1547" s="1409"/>
      <c r="K1547" s="1409"/>
      <c r="L1547" s="1486"/>
      <c r="M1547" s="1486"/>
      <c r="N1547" s="1486"/>
      <c r="O1547" s="1486"/>
      <c r="P1547" s="1409"/>
      <c r="Q1547" s="1409"/>
      <c r="R1547" s="1409"/>
      <c r="S1547" s="1409"/>
      <c r="T1547" s="1409"/>
      <c r="U1547" s="1409"/>
      <c r="V1547" s="1409"/>
      <c r="W1547" s="1409"/>
      <c r="X1547" s="1409"/>
      <c r="Y1547" s="1409"/>
      <c r="Z1547" s="1409"/>
    </row>
    <row r="1548" spans="1:26">
      <c r="A1548" s="1413"/>
      <c r="B1548" s="1349"/>
      <c r="C1548" s="1349"/>
      <c r="D1548" s="1349"/>
      <c r="E1548" s="1349"/>
      <c r="F1548" s="1349"/>
      <c r="G1548" s="1349"/>
      <c r="H1548" s="1349"/>
      <c r="I1548" s="1349"/>
      <c r="J1548" s="1349"/>
      <c r="K1548" s="1349"/>
      <c r="L1548" s="1349"/>
      <c r="M1548" s="1349"/>
      <c r="N1548" s="1349"/>
      <c r="O1548" s="1349"/>
      <c r="P1548" s="1349"/>
      <c r="Q1548" s="1349"/>
      <c r="R1548" s="1349"/>
      <c r="S1548" s="1349"/>
      <c r="T1548" s="1349"/>
      <c r="U1548" s="1349"/>
      <c r="V1548" s="1349"/>
      <c r="W1548" s="1349"/>
      <c r="X1548" s="1349"/>
      <c r="Y1548" s="1349"/>
      <c r="Z1548" s="1349"/>
    </row>
    <row r="1549" spans="1:26">
      <c r="A1549" s="1413"/>
      <c r="B1549" s="1349"/>
      <c r="C1549" s="1349"/>
      <c r="D1549" s="1349"/>
      <c r="E1549" s="1349"/>
      <c r="F1549" s="1349"/>
      <c r="G1549" s="1349"/>
      <c r="H1549" s="1349"/>
      <c r="I1549" s="1349"/>
      <c r="J1549" s="1349"/>
      <c r="K1549" s="1349"/>
      <c r="L1549" s="1349"/>
      <c r="M1549" s="1349"/>
      <c r="N1549" s="1349"/>
      <c r="O1549" s="1349"/>
      <c r="P1549" s="1349"/>
      <c r="Q1549" s="1349"/>
      <c r="R1549" s="1349"/>
      <c r="S1549" s="1349"/>
      <c r="T1549" s="1349"/>
      <c r="U1549" s="1349"/>
      <c r="V1549" s="1349"/>
      <c r="W1549" s="1349"/>
      <c r="X1549" s="1349"/>
      <c r="Y1549" s="1349"/>
      <c r="Z1549" s="1349"/>
    </row>
    <row r="1550" spans="1:26">
      <c r="A1550" s="1413"/>
      <c r="B1550" s="1349" t="s">
        <v>329</v>
      </c>
      <c r="C1550" s="1349"/>
      <c r="D1550" s="1349"/>
      <c r="E1550" s="1349"/>
      <c r="F1550" s="1349"/>
      <c r="G1550" s="1349"/>
      <c r="H1550" s="1349"/>
      <c r="I1550" s="1349"/>
      <c r="J1550" s="1349"/>
      <c r="K1550" s="1349"/>
      <c r="L1550" s="1349"/>
      <c r="M1550" s="1349"/>
      <c r="N1550" s="1349"/>
      <c r="O1550" s="1349"/>
      <c r="P1550" s="1349"/>
      <c r="Q1550" s="1349"/>
      <c r="R1550" s="1349"/>
      <c r="S1550" s="1349"/>
      <c r="T1550" s="1349"/>
      <c r="U1550" s="1349"/>
      <c r="V1550" s="1349"/>
      <c r="W1550" s="1349"/>
      <c r="X1550" s="1349"/>
      <c r="Y1550" s="1349"/>
      <c r="Z1550" s="1349"/>
    </row>
    <row r="1551" spans="1:26">
      <c r="A1551" s="1413"/>
      <c r="B1551" s="1349"/>
      <c r="C1551" s="1349"/>
      <c r="D1551" s="1349"/>
      <c r="E1551" s="1349"/>
      <c r="F1551" s="1349"/>
      <c r="G1551" s="1349"/>
      <c r="H1551" s="1349"/>
      <c r="I1551" s="1349"/>
      <c r="J1551" s="1349"/>
      <c r="K1551" s="1349"/>
      <c r="L1551" s="1349"/>
      <c r="M1551" s="1349"/>
      <c r="N1551" s="1349"/>
      <c r="O1551" s="1349"/>
      <c r="P1551" s="1349"/>
      <c r="Q1551" s="1349"/>
      <c r="R1551" s="1349"/>
      <c r="S1551" s="1349"/>
      <c r="T1551" s="1349"/>
      <c r="U1551" s="1349"/>
      <c r="V1551" s="1349"/>
      <c r="W1551" s="1349"/>
      <c r="X1551" s="1349"/>
      <c r="Y1551" s="1349"/>
      <c r="Z1551" s="1349"/>
    </row>
    <row r="1552" spans="1:26">
      <c r="A1552" s="1413"/>
      <c r="B1552" s="1349"/>
      <c r="C1552" s="1349"/>
      <c r="D1552" s="1349"/>
      <c r="E1552" s="1349"/>
      <c r="F1552" s="1349"/>
      <c r="G1552" s="1349"/>
      <c r="H1552" s="1349"/>
      <c r="I1552" s="1349"/>
      <c r="J1552" s="1349"/>
      <c r="K1552" s="1349"/>
      <c r="L1552" s="1349"/>
      <c r="M1552" s="1349"/>
      <c r="N1552" s="1349"/>
      <c r="O1552" s="1349"/>
      <c r="P1552" s="1349"/>
      <c r="Q1552" s="1349"/>
      <c r="R1552" s="1349"/>
      <c r="S1552" s="1349"/>
      <c r="T1552" s="1349"/>
      <c r="U1552" s="1349"/>
      <c r="V1552" s="1349"/>
      <c r="W1552" s="1349"/>
      <c r="X1552" s="1349"/>
      <c r="Y1552" s="1349"/>
      <c r="Z1552" s="1349"/>
    </row>
    <row r="1553" spans="1:26">
      <c r="A1553" s="1413"/>
      <c r="B1553" s="1349"/>
      <c r="C1553" s="1349"/>
      <c r="D1553" s="1349"/>
      <c r="E1553" s="1349"/>
      <c r="F1553" s="1349"/>
      <c r="G1553" s="1349"/>
      <c r="H1553" s="1349"/>
      <c r="I1553" s="1349"/>
      <c r="J1553" s="1349"/>
      <c r="K1553" s="1349"/>
      <c r="L1553" s="1349"/>
      <c r="M1553" s="1349"/>
      <c r="N1553" s="1349"/>
      <c r="O1553" s="1349"/>
      <c r="P1553" s="1349"/>
      <c r="Q1553" s="1349"/>
      <c r="R1553" s="1349"/>
      <c r="S1553" s="1349"/>
      <c r="T1553" s="1349"/>
      <c r="U1553" s="1349"/>
      <c r="V1553" s="1349"/>
      <c r="W1553" s="1349"/>
      <c r="X1553" s="1349"/>
      <c r="Y1553" s="1349"/>
      <c r="Z1553" s="1349"/>
    </row>
    <row r="1554" spans="1:26">
      <c r="A1554" s="1413"/>
      <c r="B1554" s="1349"/>
      <c r="C1554" s="1349"/>
      <c r="D1554" s="1349"/>
      <c r="E1554" s="1349"/>
      <c r="F1554" s="1349"/>
      <c r="G1554" s="1349"/>
      <c r="H1554" s="1349"/>
      <c r="I1554" s="1349"/>
      <c r="J1554" s="1349"/>
      <c r="K1554" s="1349"/>
      <c r="L1554" s="1349"/>
      <c r="M1554" s="1349"/>
      <c r="N1554" s="1349"/>
      <c r="O1554" s="1349"/>
      <c r="P1554" s="1349"/>
      <c r="Q1554" s="1349"/>
      <c r="R1554" s="1349"/>
      <c r="S1554" s="1349"/>
      <c r="T1554" s="1349"/>
      <c r="U1554" s="1349"/>
      <c r="V1554" s="1349"/>
      <c r="W1554" s="1349"/>
      <c r="X1554" s="1349"/>
      <c r="Y1554" s="1349"/>
      <c r="Z1554" s="1349"/>
    </row>
    <row r="1555" spans="1:26">
      <c r="A1555" s="1413"/>
      <c r="B1555" s="1349"/>
      <c r="C1555" s="1349"/>
      <c r="D1555" s="1349"/>
      <c r="E1555" s="1349"/>
      <c r="F1555" s="1349"/>
      <c r="G1555" s="1349"/>
      <c r="H1555" s="1349"/>
      <c r="I1555" s="1349"/>
      <c r="J1555" s="1349"/>
      <c r="K1555" s="1349"/>
      <c r="L1555" s="1349"/>
      <c r="M1555" s="1349"/>
      <c r="N1555" s="1349"/>
      <c r="O1555" s="1349"/>
      <c r="P1555" s="1349"/>
      <c r="Q1555" s="1349"/>
      <c r="R1555" s="1349"/>
      <c r="S1555" s="1349"/>
      <c r="T1555" s="1349"/>
      <c r="U1555" s="1349"/>
      <c r="V1555" s="1349"/>
      <c r="W1555" s="1349"/>
      <c r="X1555" s="1349"/>
      <c r="Y1555" s="1349"/>
      <c r="Z1555" s="1349"/>
    </row>
    <row r="1556" spans="1:26">
      <c r="A1556" s="1413"/>
      <c r="B1556" s="1349"/>
      <c r="C1556" s="1349"/>
      <c r="D1556" s="1349"/>
      <c r="E1556" s="1349"/>
      <c r="F1556" s="1349"/>
      <c r="G1556" s="1349"/>
      <c r="H1556" s="1349"/>
      <c r="I1556" s="1349"/>
      <c r="J1556" s="1349"/>
      <c r="K1556" s="1349"/>
      <c r="L1556" s="1349"/>
      <c r="M1556" s="1349"/>
      <c r="N1556" s="1349"/>
      <c r="O1556" s="1349"/>
      <c r="P1556" s="1349"/>
      <c r="Q1556" s="1349"/>
      <c r="R1556" s="1349"/>
      <c r="S1556" s="1349"/>
      <c r="T1556" s="1349"/>
      <c r="U1556" s="1349"/>
      <c r="V1556" s="1349"/>
      <c r="W1556" s="1349"/>
      <c r="X1556" s="1349"/>
      <c r="Y1556" s="1349"/>
      <c r="Z1556" s="1349"/>
    </row>
    <row r="1557" spans="1:26">
      <c r="A1557" s="1413"/>
      <c r="B1557" s="1349"/>
      <c r="C1557" s="1349"/>
      <c r="D1557" s="1349"/>
      <c r="E1557" s="1349"/>
      <c r="F1557" s="1349"/>
      <c r="G1557" s="1349"/>
      <c r="H1557" s="1349"/>
      <c r="I1557" s="1349"/>
      <c r="J1557" s="1349"/>
      <c r="K1557" s="1349"/>
      <c r="L1557" s="1349"/>
      <c r="M1557" s="1349"/>
      <c r="N1557" s="1349"/>
      <c r="O1557" s="1349"/>
      <c r="P1557" s="1349"/>
      <c r="Q1557" s="1349"/>
      <c r="R1557" s="1349"/>
      <c r="S1557" s="1349"/>
      <c r="T1557" s="1349"/>
      <c r="U1557" s="1349"/>
      <c r="V1557" s="1349"/>
      <c r="W1557" s="1349"/>
      <c r="X1557" s="1349"/>
      <c r="Y1557" s="1349"/>
      <c r="Z1557" s="1349"/>
    </row>
    <row r="1558" spans="1:26">
      <c r="A1558" s="1413"/>
      <c r="B1558" s="1349"/>
      <c r="C1558" s="1349"/>
      <c r="D1558" s="1349"/>
      <c r="E1558" s="1349"/>
      <c r="F1558" s="1349"/>
      <c r="G1558" s="1349"/>
      <c r="H1558" s="1349"/>
      <c r="I1558" s="1349"/>
      <c r="J1558" s="1349"/>
      <c r="K1558" s="1349"/>
      <c r="L1558" s="1349"/>
      <c r="M1558" s="1349"/>
      <c r="N1558" s="1349"/>
      <c r="O1558" s="1349"/>
      <c r="P1558" s="1349"/>
      <c r="Q1558" s="1349"/>
      <c r="R1558" s="1349"/>
      <c r="S1558" s="1349"/>
      <c r="T1558" s="1349"/>
      <c r="U1558" s="1349"/>
      <c r="V1558" s="1349"/>
      <c r="W1558" s="1349"/>
      <c r="X1558" s="1349"/>
      <c r="Y1558" s="1349"/>
      <c r="Z1558" s="1349"/>
    </row>
    <row r="1559" spans="1:26">
      <c r="A1559" s="1413"/>
      <c r="B1559" s="1349"/>
      <c r="C1559" s="1349"/>
      <c r="D1559" s="1349"/>
      <c r="E1559" s="1349"/>
      <c r="F1559" s="1349"/>
      <c r="G1559" s="1349"/>
      <c r="H1559" s="1349"/>
      <c r="I1559" s="1349"/>
      <c r="J1559" s="1349"/>
      <c r="K1559" s="1349"/>
      <c r="L1559" s="1349"/>
      <c r="M1559" s="1349"/>
      <c r="N1559" s="1349"/>
      <c r="O1559" s="1349"/>
      <c r="P1559" s="1349"/>
      <c r="Q1559" s="1349"/>
      <c r="R1559" s="1349"/>
      <c r="S1559" s="1349"/>
      <c r="T1559" s="1349"/>
      <c r="U1559" s="1349"/>
      <c r="V1559" s="1349"/>
      <c r="W1559" s="1349"/>
      <c r="X1559" s="1349"/>
      <c r="Y1559" s="1349"/>
      <c r="Z1559" s="1349"/>
    </row>
    <row r="1560" spans="1:26">
      <c r="A1560" s="1413"/>
      <c r="B1560" s="1349"/>
      <c r="C1560" s="1349"/>
      <c r="D1560" s="1349"/>
      <c r="E1560" s="1349"/>
      <c r="F1560" s="1349"/>
      <c r="G1560" s="1349"/>
      <c r="H1560" s="1349"/>
      <c r="I1560" s="1349"/>
      <c r="J1560" s="1349"/>
      <c r="K1560" s="1349"/>
      <c r="L1560" s="1349"/>
      <c r="M1560" s="1349"/>
      <c r="N1560" s="1349"/>
      <c r="O1560" s="1349"/>
      <c r="P1560" s="1349"/>
      <c r="Q1560" s="1349"/>
      <c r="R1560" s="1349"/>
      <c r="S1560" s="1349"/>
      <c r="T1560" s="1349"/>
      <c r="U1560" s="1349"/>
      <c r="V1560" s="1349"/>
      <c r="W1560" s="1349"/>
      <c r="X1560" s="1349"/>
      <c r="Y1560" s="1349"/>
      <c r="Z1560" s="1349"/>
    </row>
    <row r="1561" spans="1:26">
      <c r="A1561" s="1413"/>
      <c r="B1561" s="1349"/>
      <c r="C1561" s="1349"/>
      <c r="D1561" s="1349"/>
      <c r="E1561" s="1349"/>
      <c r="F1561" s="1349"/>
      <c r="G1561" s="1349"/>
      <c r="H1561" s="1349"/>
      <c r="I1561" s="1349"/>
      <c r="J1561" s="1349"/>
      <c r="K1561" s="1349"/>
      <c r="L1561" s="1349"/>
      <c r="M1561" s="1349"/>
      <c r="N1561" s="1349"/>
      <c r="O1561" s="1349"/>
      <c r="P1561" s="1349"/>
      <c r="Q1561" s="1349"/>
      <c r="R1561" s="1349"/>
      <c r="S1561" s="1349"/>
      <c r="T1561" s="1349"/>
      <c r="U1561" s="1349"/>
      <c r="V1561" s="1349"/>
      <c r="W1561" s="1349"/>
      <c r="X1561" s="1349"/>
      <c r="Y1561" s="1349"/>
      <c r="Z1561" s="1349"/>
    </row>
    <row r="1562" spans="1:26">
      <c r="A1562" s="1413"/>
      <c r="B1562" s="1349"/>
      <c r="C1562" s="1349"/>
      <c r="D1562" s="1349"/>
      <c r="E1562" s="1349"/>
      <c r="F1562" s="1349"/>
      <c r="G1562" s="1349"/>
      <c r="H1562" s="1349"/>
      <c r="I1562" s="1349"/>
      <c r="J1562" s="1349"/>
      <c r="K1562" s="1349"/>
      <c r="L1562" s="1349"/>
      <c r="M1562" s="1349"/>
      <c r="N1562" s="1349"/>
      <c r="O1562" s="1349"/>
      <c r="P1562" s="1349"/>
      <c r="Q1562" s="1349"/>
      <c r="R1562" s="1349"/>
      <c r="S1562" s="1349"/>
      <c r="T1562" s="1349"/>
      <c r="U1562" s="1349"/>
      <c r="V1562" s="1349"/>
      <c r="W1562" s="1349"/>
      <c r="X1562" s="1349"/>
      <c r="Y1562" s="1349"/>
      <c r="Z1562" s="1349"/>
    </row>
    <row r="1563" spans="1:26">
      <c r="A1563" s="1414"/>
      <c r="B1563" s="1415"/>
      <c r="C1563" s="1415"/>
      <c r="D1563" s="1415"/>
      <c r="E1563" s="1415"/>
      <c r="F1563" s="1415"/>
      <c r="G1563" s="1415"/>
      <c r="H1563" s="1415"/>
      <c r="I1563" s="1415"/>
      <c r="J1563" s="1415"/>
      <c r="K1563" s="1415"/>
      <c r="L1563" s="1415"/>
      <c r="M1563" s="1415"/>
      <c r="N1563" s="1415"/>
      <c r="O1563" s="1415"/>
      <c r="P1563" s="1415"/>
      <c r="Q1563" s="1415"/>
      <c r="R1563" s="1415"/>
      <c r="S1563" s="1415"/>
      <c r="T1563" s="1415"/>
      <c r="U1563" s="1415"/>
      <c r="V1563" s="1415"/>
      <c r="W1563" s="1415"/>
      <c r="X1563" s="1415"/>
      <c r="Y1563" s="1415"/>
      <c r="Z1563" s="1415"/>
    </row>
    <row r="1564" spans="1:26">
      <c r="A1564" s="1416"/>
      <c r="B1564" s="1416"/>
      <c r="C1564" s="1416"/>
      <c r="D1564" s="1416"/>
      <c r="E1564" s="1416"/>
      <c r="F1564" s="1416"/>
      <c r="G1564" s="1416"/>
      <c r="H1564" s="1416"/>
      <c r="I1564" s="1416"/>
      <c r="J1564" s="1416"/>
      <c r="K1564" s="1416"/>
      <c r="L1564" s="1416"/>
      <c r="M1564" s="1416"/>
      <c r="N1564" s="1416"/>
      <c r="O1564" s="1416"/>
      <c r="P1564" s="1416"/>
      <c r="Q1564" s="1416"/>
      <c r="R1564" s="1416"/>
      <c r="S1564" s="1416"/>
      <c r="T1564" s="1416"/>
      <c r="U1564" s="1416"/>
      <c r="V1564" s="1416"/>
      <c r="W1564" s="1416"/>
      <c r="X1564" s="1416"/>
      <c r="Y1564" s="1416"/>
      <c r="Z1564" s="1417"/>
    </row>
    <row r="1565" spans="1:26">
      <c r="A1565" s="1320" t="s">
        <v>330</v>
      </c>
      <c r="B1565" s="1321"/>
      <c r="C1565" s="1321"/>
      <c r="D1565" s="1321"/>
      <c r="E1565" s="1321"/>
      <c r="F1565" s="1321"/>
      <c r="G1565" s="1321"/>
      <c r="H1565" s="1321"/>
      <c r="I1565" s="1321"/>
      <c r="J1565" s="1321"/>
      <c r="K1565" s="1321"/>
      <c r="L1565" s="1321"/>
      <c r="M1565" s="1321"/>
      <c r="N1565" s="1321"/>
      <c r="O1565" s="1321"/>
      <c r="P1565" s="1321"/>
      <c r="Q1565" s="1321"/>
      <c r="R1565" s="1321"/>
      <c r="S1565" s="1321"/>
      <c r="T1565" s="1321"/>
      <c r="U1565" s="1321"/>
      <c r="V1565" s="1321"/>
      <c r="W1565" s="1321"/>
      <c r="X1565" s="1321"/>
      <c r="Y1565" s="1321"/>
      <c r="Z1565" s="1321"/>
    </row>
    <row r="1566" spans="1:26">
      <c r="A1566" s="1418"/>
      <c r="B1566" s="1419"/>
      <c r="C1566" s="1419"/>
      <c r="D1566" s="1419"/>
      <c r="E1566" s="1419"/>
      <c r="F1566" s="1419"/>
      <c r="G1566" s="1419"/>
      <c r="H1566" s="1419"/>
      <c r="I1566" s="1419"/>
      <c r="J1566" s="1419"/>
      <c r="K1566" s="1419"/>
      <c r="L1566" s="1419"/>
      <c r="M1566" s="1419"/>
      <c r="N1566" s="1419"/>
      <c r="O1566" s="1419"/>
      <c r="P1566" s="1419"/>
      <c r="Q1566" s="1419"/>
      <c r="R1566" s="1419"/>
      <c r="S1566" s="1419"/>
      <c r="T1566" s="1419"/>
      <c r="U1566" s="1419"/>
      <c r="V1566" s="1419"/>
      <c r="W1566" s="1419"/>
      <c r="X1566" s="1419"/>
      <c r="Y1566" s="1419"/>
      <c r="Z1566" s="1419"/>
    </row>
    <row r="1567" spans="1:26">
      <c r="A1567" s="1420"/>
      <c r="B1567" s="1421"/>
      <c r="C1567" s="1421"/>
      <c r="D1567" s="1421"/>
      <c r="E1567" s="1421"/>
      <c r="F1567" s="1421"/>
      <c r="G1567" s="1421"/>
      <c r="H1567" s="1421"/>
      <c r="I1567" s="1421"/>
      <c r="J1567" s="1421"/>
      <c r="K1567" s="1421"/>
      <c r="L1567" s="1421"/>
      <c r="M1567" s="1421"/>
      <c r="N1567" s="1421"/>
      <c r="O1567" s="1421"/>
      <c r="P1567" s="1421"/>
      <c r="Q1567" s="1421"/>
      <c r="R1567" s="1421"/>
      <c r="S1567" s="1421"/>
      <c r="T1567" s="1421"/>
      <c r="U1567" s="1421"/>
      <c r="V1567" s="1421"/>
      <c r="W1567" s="1421"/>
      <c r="X1567" s="1421"/>
      <c r="Y1567" s="1421"/>
      <c r="Z1567" s="1421"/>
    </row>
    <row r="1568" spans="1:26">
      <c r="A1568" s="1422"/>
      <c r="B1568" s="1423"/>
      <c r="C1568" s="1423"/>
      <c r="D1568" s="1423"/>
      <c r="E1568" s="1423"/>
      <c r="F1568" s="1423"/>
      <c r="G1568" s="1423"/>
      <c r="H1568" s="1423"/>
      <c r="I1568" s="1423"/>
      <c r="J1568" s="1423"/>
      <c r="K1568" s="1423"/>
      <c r="L1568" s="1423"/>
      <c r="M1568" s="1423"/>
      <c r="N1568" s="1423"/>
      <c r="O1568" s="1423"/>
      <c r="P1568" s="1423"/>
      <c r="Q1568" s="1423"/>
      <c r="R1568" s="1423"/>
      <c r="S1568" s="1423"/>
      <c r="T1568" s="1423"/>
      <c r="U1568" s="1423"/>
      <c r="V1568" s="1423"/>
      <c r="W1568" s="1423"/>
      <c r="X1568" s="1423"/>
      <c r="Y1568" s="1423"/>
      <c r="Z1568" s="1423"/>
    </row>
    <row r="1569" spans="1:26">
      <c r="A1569" s="1424"/>
      <c r="B1569" s="1425"/>
      <c r="C1569" s="1425"/>
      <c r="D1569" s="1425"/>
      <c r="E1569" s="1425"/>
      <c r="F1569" s="1425"/>
      <c r="G1569" s="1425"/>
      <c r="H1569" s="1425"/>
      <c r="I1569" s="1425"/>
      <c r="J1569" s="1425"/>
      <c r="K1569" s="1425"/>
      <c r="L1569" s="1425"/>
      <c r="M1569" s="1425"/>
      <c r="N1569" s="1425"/>
      <c r="O1569" s="1425"/>
      <c r="P1569" s="1425"/>
      <c r="Q1569" s="1425"/>
      <c r="R1569" s="1425"/>
      <c r="S1569" s="1425"/>
      <c r="T1569" s="1425"/>
      <c r="U1569" s="1425"/>
      <c r="V1569" s="1425"/>
      <c r="W1569" s="1425"/>
      <c r="X1569" s="1425"/>
      <c r="Y1569" s="1425"/>
      <c r="Z1569" s="1426"/>
    </row>
    <row r="1570" spans="1:26">
      <c r="A1570" s="1427"/>
      <c r="B1570" s="1428" t="s">
        <v>331</v>
      </c>
      <c r="C1570" s="1428"/>
      <c r="D1570" s="1428"/>
      <c r="E1570" s="1428"/>
      <c r="F1570" s="1428"/>
      <c r="G1570" s="1428"/>
      <c r="H1570" s="1429"/>
      <c r="I1570" s="1429"/>
      <c r="J1570" s="1429"/>
      <c r="K1570" s="1428" t="s">
        <v>332</v>
      </c>
      <c r="L1570" s="1428"/>
      <c r="M1570" s="1428"/>
      <c r="N1570" s="1428"/>
      <c r="O1570" s="1428"/>
      <c r="P1570" s="1428"/>
      <c r="Q1570" s="1428"/>
      <c r="R1570" s="1429"/>
      <c r="S1570" s="1429"/>
      <c r="T1570" s="1428"/>
      <c r="U1570" s="1428"/>
      <c r="V1570" s="1428"/>
      <c r="W1570" s="1428"/>
      <c r="X1570" s="1428"/>
      <c r="Y1570" s="1428"/>
      <c r="Z1570" s="1428"/>
    </row>
    <row r="1571" spans="1:26">
      <c r="A1571" s="1427"/>
      <c r="B1571" s="1430"/>
      <c r="C1571" s="1429"/>
      <c r="D1571" s="1429"/>
      <c r="E1571" s="1429"/>
      <c r="F1571" s="1429"/>
      <c r="G1571" s="1429"/>
      <c r="H1571" s="1429"/>
      <c r="I1571" s="1429"/>
      <c r="J1571" s="1429"/>
      <c r="K1571" s="1430"/>
      <c r="L1571" s="1430"/>
      <c r="M1571" s="1429"/>
      <c r="N1571" s="1429"/>
      <c r="O1571" s="1429"/>
      <c r="P1571" s="1429"/>
      <c r="Q1571" s="1429"/>
      <c r="R1571" s="1429"/>
      <c r="S1571" s="1429"/>
      <c r="T1571" s="1430"/>
      <c r="U1571" s="1430"/>
      <c r="V1571" s="1430"/>
      <c r="W1571" s="1429"/>
      <c r="X1571" s="1429"/>
      <c r="Y1571" s="1429"/>
      <c r="Z1571" s="1429"/>
    </row>
    <row r="1572" spans="1:26">
      <c r="A1572" s="1427"/>
      <c r="B1572" s="1430"/>
      <c r="C1572" s="1429"/>
      <c r="D1572" s="1429"/>
      <c r="E1572" s="1429"/>
      <c r="F1572" s="1429"/>
      <c r="G1572" s="1429"/>
      <c r="H1572" s="1429"/>
      <c r="I1572" s="1429"/>
      <c r="J1572" s="1429"/>
      <c r="K1572" s="1430"/>
      <c r="L1572" s="1430"/>
      <c r="M1572" s="1429"/>
      <c r="N1572" s="1429"/>
      <c r="O1572" s="1429"/>
      <c r="P1572" s="1429"/>
      <c r="Q1572" s="1429"/>
      <c r="R1572" s="1429"/>
      <c r="S1572" s="1429"/>
      <c r="T1572" s="1430"/>
      <c r="U1572" s="1430"/>
      <c r="V1572" s="1430"/>
      <c r="W1572" s="1429"/>
      <c r="X1572" s="1429"/>
      <c r="Y1572" s="1429"/>
      <c r="Z1572" s="1429"/>
    </row>
    <row r="1573" spans="1:26">
      <c r="A1573" s="1427"/>
      <c r="B1573" s="1430"/>
      <c r="C1573" s="1429"/>
      <c r="D1573" s="1429"/>
      <c r="E1573" s="1429"/>
      <c r="F1573" s="1429"/>
      <c r="G1573" s="1429"/>
      <c r="H1573" s="1429"/>
      <c r="I1573" s="1429"/>
      <c r="J1573" s="1429"/>
      <c r="K1573" s="1430"/>
      <c r="L1573" s="1430"/>
      <c r="M1573" s="1429"/>
      <c r="N1573" s="1429"/>
      <c r="O1573" s="1429"/>
      <c r="P1573" s="1429"/>
      <c r="Q1573" s="1429"/>
      <c r="R1573" s="1429"/>
      <c r="S1573" s="1429"/>
      <c r="T1573" s="1430"/>
      <c r="U1573" s="1430"/>
      <c r="V1573" s="1430"/>
      <c r="W1573" s="1429"/>
      <c r="X1573" s="1429"/>
      <c r="Y1573" s="1429"/>
      <c r="Z1573" s="1429"/>
    </row>
    <row r="1574" spans="1:26">
      <c r="A1574" s="1431"/>
      <c r="B1574" s="1432" t="s">
        <v>333</v>
      </c>
      <c r="C1574" s="1433"/>
      <c r="D1574" s="1433"/>
      <c r="E1574" s="1433"/>
      <c r="F1574" s="1433"/>
      <c r="G1574" s="1433"/>
      <c r="H1574" s="1433"/>
      <c r="I1574" s="1434"/>
      <c r="J1574" s="1435"/>
      <c r="K1574" s="1432" t="s">
        <v>333</v>
      </c>
      <c r="L1574" s="1436"/>
      <c r="M1574" s="1433"/>
      <c r="N1574" s="1433"/>
      <c r="O1574" s="1433"/>
      <c r="P1574" s="1433"/>
      <c r="Q1574" s="1433"/>
      <c r="R1574" s="1433"/>
      <c r="S1574" s="1435"/>
      <c r="T1574" s="1437"/>
      <c r="U1574" s="1438"/>
      <c r="V1574" s="1438"/>
      <c r="W1574" s="1439"/>
      <c r="X1574" s="1439"/>
      <c r="Y1574" s="1439"/>
      <c r="Z1574" s="1439"/>
    </row>
    <row r="1575" spans="1:26">
      <c r="A1575" s="1431"/>
      <c r="B1575" s="1437" t="s">
        <v>334</v>
      </c>
      <c r="C1575" s="1439"/>
      <c r="D1575" s="1439"/>
      <c r="E1575" s="1439"/>
      <c r="F1575" s="1439"/>
      <c r="G1575" s="1439"/>
      <c r="H1575" s="1439"/>
      <c r="I1575" s="1435"/>
      <c r="J1575" s="1435"/>
      <c r="K1575" s="1437" t="s">
        <v>334</v>
      </c>
      <c r="L1575" s="1438"/>
      <c r="M1575" s="1439"/>
      <c r="N1575" s="1439"/>
      <c r="O1575" s="1439"/>
      <c r="P1575" s="1439"/>
      <c r="Q1575" s="1439"/>
      <c r="R1575" s="1439"/>
      <c r="S1575" s="1435"/>
      <c r="T1575" s="1437"/>
      <c r="U1575" s="1438"/>
      <c r="V1575" s="1438"/>
      <c r="W1575" s="1439"/>
      <c r="X1575" s="1439"/>
      <c r="Y1575" s="1439"/>
      <c r="Z1575" s="1439"/>
    </row>
    <row r="1576" spans="1:26">
      <c r="A1576" s="1440"/>
      <c r="B1576" s="1432" t="s">
        <v>335</v>
      </c>
      <c r="C1576" s="1432"/>
      <c r="D1576" s="1432"/>
      <c r="E1576" s="1432"/>
      <c r="F1576" s="1432"/>
      <c r="G1576" s="1432"/>
      <c r="H1576" s="1432"/>
      <c r="I1576" s="1441"/>
      <c r="J1576" s="1434"/>
      <c r="K1576" s="1432">
        <v>0</v>
      </c>
      <c r="L1576" s="1436"/>
      <c r="M1576" s="1436"/>
      <c r="N1576" s="1436"/>
      <c r="O1576" s="1436"/>
      <c r="P1576" s="1436"/>
      <c r="Q1576" s="1436"/>
      <c r="R1576" s="1436"/>
      <c r="S1576" s="1442"/>
      <c r="T1576" s="1432"/>
      <c r="U1576" s="1432"/>
      <c r="V1576" s="1432"/>
      <c r="W1576" s="1432"/>
      <c r="X1576" s="1432"/>
      <c r="Y1576" s="1432"/>
      <c r="Z1576" s="1432"/>
    </row>
    <row r="1577" spans="1:26">
      <c r="A1577" s="1295"/>
      <c r="B1577" s="1295"/>
      <c r="C1577" s="1295"/>
      <c r="D1577" s="1295"/>
      <c r="E1577" s="1295"/>
      <c r="F1577" s="1297" t="s">
        <v>336</v>
      </c>
      <c r="G1577" s="1297"/>
      <c r="H1577" s="1297"/>
      <c r="I1577" s="1297"/>
      <c r="J1577" s="1297"/>
      <c r="K1577" s="1297"/>
      <c r="L1577" s="1297"/>
      <c r="M1577" s="1297"/>
      <c r="N1577" s="1297"/>
      <c r="O1577" s="1297"/>
      <c r="P1577" s="1297"/>
      <c r="Q1577" s="1297"/>
      <c r="R1577" s="1297"/>
      <c r="S1577" s="1297"/>
      <c r="T1577" s="1297"/>
      <c r="U1577" s="1297"/>
      <c r="V1577" s="1297"/>
      <c r="W1577" s="1298"/>
      <c r="X1577" s="1299" t="s">
        <v>292</v>
      </c>
      <c r="Y1577" s="1299"/>
      <c r="Z1577" s="1299"/>
    </row>
    <row r="1578" spans="1:26">
      <c r="A1578" s="1295"/>
      <c r="B1578" s="1295"/>
      <c r="C1578" s="1295"/>
      <c r="D1578" s="1295"/>
      <c r="E1578" s="1295"/>
      <c r="F1578" s="1302"/>
      <c r="G1578" s="1302"/>
      <c r="H1578" s="1302"/>
      <c r="I1578" s="1302"/>
      <c r="J1578" s="1302"/>
      <c r="K1578" s="1302"/>
      <c r="L1578" s="1302"/>
      <c r="M1578" s="1302"/>
      <c r="N1578" s="1302"/>
      <c r="O1578" s="1302"/>
      <c r="P1578" s="1302"/>
      <c r="Q1578" s="1302"/>
      <c r="R1578" s="1302"/>
      <c r="S1578" s="1302"/>
      <c r="T1578" s="1302"/>
      <c r="U1578" s="1302"/>
      <c r="V1578" s="1302"/>
      <c r="W1578" s="1303"/>
      <c r="X1578" s="1299"/>
      <c r="Y1578" s="1299"/>
      <c r="Z1578" s="1299"/>
    </row>
    <row r="1579" spans="1:26">
      <c r="A1579" s="1295"/>
      <c r="B1579" s="1295"/>
      <c r="C1579" s="1295"/>
      <c r="D1579" s="1295"/>
      <c r="E1579" s="1295"/>
      <c r="F1579" s="1302"/>
      <c r="G1579" s="1302"/>
      <c r="H1579" s="1302"/>
      <c r="I1579" s="1302"/>
      <c r="J1579" s="1302"/>
      <c r="K1579" s="1302"/>
      <c r="L1579" s="1302"/>
      <c r="M1579" s="1302"/>
      <c r="N1579" s="1302"/>
      <c r="O1579" s="1302"/>
      <c r="P1579" s="1302"/>
      <c r="Q1579" s="1302"/>
      <c r="R1579" s="1302"/>
      <c r="S1579" s="1302"/>
      <c r="T1579" s="1302"/>
      <c r="U1579" s="1302"/>
      <c r="V1579" s="1302"/>
      <c r="W1579" s="1303"/>
      <c r="X1579" s="1299" t="s">
        <v>293</v>
      </c>
      <c r="Y1579" s="1299"/>
      <c r="Z1579" s="1299"/>
    </row>
    <row r="1580" spans="1:26">
      <c r="A1580" s="1295"/>
      <c r="B1580" s="1295"/>
      <c r="C1580" s="1295"/>
      <c r="D1580" s="1295"/>
      <c r="E1580" s="1295"/>
      <c r="F1580" s="1305"/>
      <c r="G1580" s="1305"/>
      <c r="H1580" s="1305"/>
      <c r="I1580" s="1305"/>
      <c r="J1580" s="1305"/>
      <c r="K1580" s="1305"/>
      <c r="L1580" s="1305"/>
      <c r="M1580" s="1305"/>
      <c r="N1580" s="1305"/>
      <c r="O1580" s="1305"/>
      <c r="P1580" s="1305"/>
      <c r="Q1580" s="1305"/>
      <c r="R1580" s="1305"/>
      <c r="S1580" s="1305"/>
      <c r="T1580" s="1305"/>
      <c r="U1580" s="1305"/>
      <c r="V1580" s="1305"/>
      <c r="W1580" s="1306"/>
      <c r="X1580" s="1299"/>
      <c r="Y1580" s="1299"/>
      <c r="Z1580" s="1299"/>
    </row>
    <row r="1581" spans="1:26">
      <c r="A1581" s="1295"/>
      <c r="B1581" s="1295"/>
      <c r="C1581" s="1295"/>
      <c r="D1581" s="1295"/>
      <c r="E1581" s="1295"/>
      <c r="F1581" s="1308"/>
      <c r="G1581" s="1308"/>
      <c r="H1581" s="1308"/>
      <c r="I1581" s="1308"/>
      <c r="J1581" s="1308"/>
      <c r="K1581" s="1308"/>
      <c r="L1581" s="1308"/>
      <c r="M1581" s="1308"/>
      <c r="N1581" s="1308"/>
      <c r="O1581" s="1308"/>
      <c r="P1581" s="1308"/>
      <c r="Q1581" s="1308"/>
      <c r="R1581" s="1308"/>
      <c r="S1581" s="1308"/>
      <c r="T1581" s="1308"/>
      <c r="U1581" s="1309"/>
      <c r="V1581" s="1309"/>
      <c r="W1581" s="1309"/>
      <c r="X1581" s="1309"/>
      <c r="Y1581" s="1308"/>
      <c r="Z1581" s="1308"/>
    </row>
    <row r="1582" spans="1:26" ht="15.6">
      <c r="A1582" s="1295"/>
      <c r="B1582" s="1295"/>
      <c r="C1582" s="1295"/>
      <c r="D1582" s="1295"/>
      <c r="E1582" s="1295"/>
      <c r="F1582" s="1571"/>
      <c r="G1582" s="1311"/>
      <c r="H1582" s="1311"/>
      <c r="I1582" s="1311"/>
      <c r="J1582" s="1311"/>
      <c r="K1582" s="1311"/>
      <c r="L1582" s="1311"/>
      <c r="M1582" s="1311"/>
      <c r="N1582" s="1311"/>
      <c r="O1582" s="1311"/>
      <c r="P1582" s="1311"/>
      <c r="Q1582" s="1311"/>
      <c r="R1582" s="1311"/>
      <c r="S1582" s="1312"/>
      <c r="T1582" s="1313" t="s">
        <v>294</v>
      </c>
      <c r="U1582" s="1313"/>
      <c r="V1582" s="1314"/>
      <c r="W1582" s="1315"/>
      <c r="X1582" s="1315"/>
      <c r="Y1582" s="1315"/>
      <c r="Z1582" s="1316"/>
    </row>
    <row r="1583" spans="1:26">
      <c r="A1583" s="1320" t="s">
        <v>295</v>
      </c>
      <c r="B1583" s="1321"/>
      <c r="C1583" s="1321"/>
      <c r="D1583" s="1321"/>
      <c r="E1583" s="1321"/>
      <c r="F1583" s="1321"/>
      <c r="G1583" s="1321"/>
      <c r="H1583" s="1321"/>
      <c r="I1583" s="1321"/>
      <c r="J1583" s="1321"/>
      <c r="K1583" s="1321"/>
      <c r="L1583" s="1321"/>
      <c r="M1583" s="1321"/>
      <c r="N1583" s="1321"/>
      <c r="O1583" s="1321"/>
      <c r="P1583" s="1321"/>
      <c r="Q1583" s="1321"/>
      <c r="R1583" s="1321"/>
      <c r="S1583" s="1321"/>
      <c r="T1583" s="1321"/>
      <c r="U1583" s="1321"/>
      <c r="V1583" s="1321"/>
      <c r="W1583" s="1321"/>
      <c r="X1583" s="1321"/>
      <c r="Y1583" s="1321"/>
      <c r="Z1583" s="1322"/>
    </row>
    <row r="1584" spans="1:26">
      <c r="A1584" s="1323" t="s">
        <v>296</v>
      </c>
      <c r="B1584" s="1323"/>
      <c r="C1584" s="1323"/>
      <c r="D1584" s="1323"/>
      <c r="E1584" s="1323"/>
      <c r="F1584" s="1324" t="e">
        <f>[143]MC!F1165</f>
        <v>#REF!</v>
      </c>
      <c r="G1584" s="1324"/>
      <c r="H1584" s="1324"/>
      <c r="I1584" s="1324"/>
      <c r="J1584" s="1324"/>
      <c r="K1584" s="1324"/>
      <c r="L1584" s="1325" t="s">
        <v>297</v>
      </c>
      <c r="M1584" s="1325"/>
      <c r="N1584" s="1325"/>
      <c r="O1584" s="1326"/>
      <c r="P1584" s="1327"/>
      <c r="Q1584" s="1327"/>
      <c r="R1584" s="1327"/>
      <c r="S1584" s="1327"/>
      <c r="T1584" s="1325" t="s">
        <v>298</v>
      </c>
      <c r="U1584" s="1325"/>
      <c r="V1584" s="1325"/>
      <c r="W1584" s="1325"/>
      <c r="X1584" s="1328"/>
      <c r="Y1584" s="1329"/>
      <c r="Z1584" s="1330"/>
    </row>
    <row r="1585" spans="1:26">
      <c r="A1585" s="1331" t="s">
        <v>299</v>
      </c>
      <c r="B1585" s="1332"/>
      <c r="C1585" s="1332"/>
      <c r="D1585" s="1332"/>
      <c r="E1585" s="1333"/>
      <c r="F1585" s="1334" t="s">
        <v>343</v>
      </c>
      <c r="G1585" s="1335"/>
      <c r="H1585" s="1335"/>
      <c r="I1585" s="1335"/>
      <c r="J1585" s="1335"/>
      <c r="K1585" s="1335"/>
      <c r="L1585" s="1335"/>
      <c r="M1585" s="1335"/>
      <c r="N1585" s="1335"/>
      <c r="O1585" s="1335"/>
      <c r="P1585" s="1335"/>
      <c r="Q1585" s="1335"/>
      <c r="R1585" s="1335"/>
      <c r="S1585" s="1335"/>
      <c r="T1585" s="1335"/>
      <c r="U1585" s="1335"/>
      <c r="V1585" s="1335"/>
      <c r="W1585" s="1335"/>
      <c r="X1585" s="1335"/>
      <c r="Y1585" s="1335"/>
      <c r="Z1585" s="1336"/>
    </row>
    <row r="1586" spans="1:26">
      <c r="A1586" s="1337"/>
      <c r="B1586" s="1338"/>
      <c r="C1586" s="1338"/>
      <c r="D1586" s="1338"/>
      <c r="E1586" s="1339"/>
      <c r="F1586" s="1340"/>
      <c r="G1586" s="1341"/>
      <c r="H1586" s="1341"/>
      <c r="I1586" s="1341"/>
      <c r="J1586" s="1341"/>
      <c r="K1586" s="1341"/>
      <c r="L1586" s="1341"/>
      <c r="M1586" s="1341"/>
      <c r="N1586" s="1341"/>
      <c r="O1586" s="1341"/>
      <c r="P1586" s="1341"/>
      <c r="Q1586" s="1341"/>
      <c r="R1586" s="1341"/>
      <c r="S1586" s="1341"/>
      <c r="T1586" s="1341"/>
      <c r="U1586" s="1341"/>
      <c r="V1586" s="1341"/>
      <c r="W1586" s="1341"/>
      <c r="X1586" s="1341"/>
      <c r="Y1586" s="1341"/>
      <c r="Z1586" s="1342"/>
    </row>
    <row r="1587" spans="1:26">
      <c r="A1587" s="1343" t="s">
        <v>301</v>
      </c>
      <c r="B1587" s="1343"/>
      <c r="C1587" s="1343"/>
      <c r="D1587" s="1343"/>
      <c r="E1587" s="1343"/>
      <c r="F1587" s="1324"/>
      <c r="G1587" s="1324"/>
      <c r="H1587" s="1324"/>
      <c r="I1587" s="1324"/>
      <c r="J1587" s="1324"/>
      <c r="K1587" s="1324"/>
      <c r="L1587" s="1324"/>
      <c r="M1587" s="1324"/>
      <c r="N1587" s="1324"/>
      <c r="O1587" s="1324"/>
      <c r="P1587" s="1324"/>
      <c r="Q1587" s="1324"/>
      <c r="R1587" s="1324"/>
      <c r="S1587" s="1344" t="s">
        <v>302</v>
      </c>
      <c r="T1587" s="1345"/>
      <c r="U1587" s="1346"/>
      <c r="V1587" s="1347"/>
      <c r="W1587" s="1347"/>
      <c r="X1587" s="1347"/>
      <c r="Y1587" s="1347"/>
      <c r="Z1587" s="1348"/>
    </row>
    <row r="1588" spans="1:26">
      <c r="A1588" s="1343" t="s">
        <v>303</v>
      </c>
      <c r="B1588" s="1343"/>
      <c r="C1588" s="1343"/>
      <c r="D1588" s="1343"/>
      <c r="E1588" s="1343"/>
      <c r="F1588" s="1324"/>
      <c r="G1588" s="1324"/>
      <c r="H1588" s="1324"/>
      <c r="I1588" s="1324"/>
      <c r="J1588" s="1324"/>
      <c r="K1588" s="1324"/>
      <c r="L1588" s="1324"/>
      <c r="M1588" s="1324"/>
      <c r="N1588" s="1324"/>
      <c r="O1588" s="1324"/>
      <c r="P1588" s="1324"/>
      <c r="Q1588" s="1324"/>
      <c r="R1588" s="1324"/>
      <c r="S1588" s="1344" t="s">
        <v>304</v>
      </c>
      <c r="T1588" s="1345"/>
      <c r="U1588" s="1346"/>
      <c r="V1588" s="1347"/>
      <c r="W1588" s="1347"/>
      <c r="X1588" s="1347"/>
      <c r="Y1588" s="1347"/>
      <c r="Z1588" s="1348"/>
    </row>
    <row r="1589" spans="1:26">
      <c r="A1589" s="1349"/>
      <c r="B1589" s="1349"/>
      <c r="C1589" s="1349"/>
      <c r="D1589" s="1349"/>
      <c r="E1589" s="1349"/>
      <c r="F1589" s="1350"/>
      <c r="G1589" s="1350"/>
      <c r="H1589" s="1350"/>
      <c r="I1589" s="1350"/>
      <c r="J1589" s="1350"/>
      <c r="K1589" s="1350"/>
      <c r="L1589" s="1350"/>
      <c r="M1589" s="1350"/>
      <c r="N1589" s="1350"/>
      <c r="O1589" s="1350"/>
      <c r="P1589" s="1350"/>
      <c r="Q1589" s="1350"/>
      <c r="R1589" s="1350"/>
      <c r="S1589" s="1350"/>
      <c r="T1589" s="1350"/>
      <c r="U1589" s="1350"/>
      <c r="V1589" s="1350"/>
      <c r="W1589" s="1350"/>
      <c r="X1589" s="1350"/>
      <c r="Y1589" s="1350"/>
      <c r="Z1589" s="1351"/>
    </row>
    <row r="1590" spans="1:26">
      <c r="A1590" s="1320" t="s">
        <v>305</v>
      </c>
      <c r="B1590" s="1321"/>
      <c r="C1590" s="1321"/>
      <c r="D1590" s="1321"/>
      <c r="E1590" s="1321"/>
      <c r="F1590" s="1321"/>
      <c r="G1590" s="1321"/>
      <c r="H1590" s="1321"/>
      <c r="I1590" s="1321"/>
      <c r="J1590" s="1321"/>
      <c r="K1590" s="1321"/>
      <c r="L1590" s="1321"/>
      <c r="M1590" s="1321"/>
      <c r="N1590" s="1321"/>
      <c r="O1590" s="1321"/>
      <c r="P1590" s="1321"/>
      <c r="Q1590" s="1321"/>
      <c r="R1590" s="1321"/>
      <c r="S1590" s="1321"/>
      <c r="T1590" s="1321"/>
      <c r="U1590" s="1321"/>
      <c r="V1590" s="1321"/>
      <c r="W1590" s="1321"/>
      <c r="X1590" s="1321"/>
      <c r="Y1590" s="1321"/>
      <c r="Z1590" s="1322"/>
    </row>
    <row r="1591" spans="1:26">
      <c r="A1591" s="1352" t="s">
        <v>306</v>
      </c>
      <c r="B1591" s="1353"/>
      <c r="C1591" s="1354"/>
      <c r="D1591" s="1355" t="s">
        <v>69</v>
      </c>
      <c r="E1591" s="1356"/>
      <c r="F1591" s="1356"/>
      <c r="G1591" s="1356"/>
      <c r="H1591" s="1356"/>
      <c r="I1591" s="1356"/>
      <c r="J1591" s="1356"/>
      <c r="K1591" s="1356"/>
      <c r="L1591" s="1356"/>
      <c r="M1591" s="1356"/>
      <c r="N1591" s="1356"/>
      <c r="O1591" s="1356"/>
      <c r="P1591" s="1356"/>
      <c r="Q1591" s="1356"/>
      <c r="R1591" s="1356"/>
      <c r="S1591" s="1356"/>
      <c r="T1591" s="1356"/>
      <c r="U1591" s="1356"/>
      <c r="V1591" s="1356"/>
      <c r="W1591" s="1356"/>
      <c r="X1591" s="1356"/>
      <c r="Y1591" s="1353"/>
      <c r="Z1591" s="1357" t="s">
        <v>105</v>
      </c>
    </row>
    <row r="1592" spans="1:26">
      <c r="A1592" s="1358" t="s">
        <v>380</v>
      </c>
      <c r="B1592" s="1359"/>
      <c r="C1592" s="1360"/>
      <c r="D1592" s="1361" t="s">
        <v>403</v>
      </c>
      <c r="E1592" s="1359"/>
      <c r="F1592" s="1359"/>
      <c r="G1592" s="1359"/>
      <c r="H1592" s="1359"/>
      <c r="I1592" s="1359"/>
      <c r="J1592" s="1359"/>
      <c r="K1592" s="1359"/>
      <c r="L1592" s="1359"/>
      <c r="M1592" s="1359"/>
      <c r="N1592" s="1359"/>
      <c r="O1592" s="1359"/>
      <c r="P1592" s="1359"/>
      <c r="Q1592" s="1359"/>
      <c r="R1592" s="1359"/>
      <c r="S1592" s="1359"/>
      <c r="T1592" s="1359"/>
      <c r="U1592" s="1359"/>
      <c r="V1592" s="1359"/>
      <c r="W1592" s="1359"/>
      <c r="X1592" s="1359"/>
      <c r="Y1592" s="1360"/>
      <c r="Z1592" s="1362" t="s">
        <v>172</v>
      </c>
    </row>
    <row r="1593" spans="1:26">
      <c r="A1593" s="1363"/>
      <c r="B1593" s="1364"/>
      <c r="C1593" s="1365"/>
      <c r="D1593" s="1366"/>
      <c r="E1593" s="1364"/>
      <c r="F1593" s="1364"/>
      <c r="G1593" s="1364"/>
      <c r="H1593" s="1364"/>
      <c r="I1593" s="1364"/>
      <c r="J1593" s="1364"/>
      <c r="K1593" s="1364"/>
      <c r="L1593" s="1364"/>
      <c r="M1593" s="1364"/>
      <c r="N1593" s="1364"/>
      <c r="O1593" s="1364"/>
      <c r="P1593" s="1364"/>
      <c r="Q1593" s="1364"/>
      <c r="R1593" s="1364"/>
      <c r="S1593" s="1364"/>
      <c r="T1593" s="1364"/>
      <c r="U1593" s="1364"/>
      <c r="V1593" s="1364"/>
      <c r="W1593" s="1364"/>
      <c r="X1593" s="1364"/>
      <c r="Y1593" s="1365"/>
      <c r="Z1593" s="1367"/>
    </row>
    <row r="1594" spans="1:26">
      <c r="A1594" s="1350"/>
      <c r="B1594" s="1350"/>
      <c r="C1594" s="1350"/>
      <c r="D1594" s="1350"/>
      <c r="E1594" s="1350"/>
      <c r="F1594" s="1350"/>
      <c r="G1594" s="1350"/>
      <c r="H1594" s="1350"/>
      <c r="I1594" s="1350"/>
      <c r="J1594" s="1350"/>
      <c r="K1594" s="1350"/>
      <c r="L1594" s="1350"/>
      <c r="M1594" s="1350"/>
      <c r="N1594" s="1350"/>
      <c r="O1594" s="1350"/>
      <c r="P1594" s="1350"/>
      <c r="Q1594" s="1350"/>
      <c r="R1594" s="1350"/>
      <c r="S1594" s="1350"/>
      <c r="T1594" s="1350"/>
      <c r="U1594" s="1350"/>
      <c r="V1594" s="1350"/>
      <c r="W1594" s="1350"/>
      <c r="X1594" s="1350"/>
      <c r="Y1594" s="1350"/>
      <c r="Z1594" s="1350"/>
    </row>
    <row r="1595" spans="1:26">
      <c r="A1595" s="1368" t="s">
        <v>309</v>
      </c>
      <c r="B1595" s="1369"/>
      <c r="C1595" s="1369"/>
      <c r="D1595" s="1369"/>
      <c r="E1595" s="1369"/>
      <c r="F1595" s="1369"/>
      <c r="G1595" s="1369"/>
      <c r="H1595" s="1369"/>
      <c r="I1595" s="1369"/>
      <c r="J1595" s="1369"/>
      <c r="K1595" s="1369"/>
      <c r="L1595" s="1369"/>
      <c r="M1595" s="1369"/>
      <c r="N1595" s="1369"/>
      <c r="O1595" s="1369"/>
      <c r="P1595" s="1369"/>
      <c r="Q1595" s="1369"/>
      <c r="R1595" s="1369"/>
      <c r="S1595" s="1369"/>
      <c r="T1595" s="1369"/>
      <c r="U1595" s="1369"/>
      <c r="V1595" s="1369"/>
      <c r="W1595" s="1369"/>
      <c r="X1595" s="1369"/>
      <c r="Y1595" s="1369"/>
      <c r="Z1595" s="1369"/>
    </row>
    <row r="1596" spans="1:26">
      <c r="A1596" s="1370" t="s">
        <v>310</v>
      </c>
      <c r="B1596" s="1371" t="s">
        <v>311</v>
      </c>
      <c r="C1596" s="1372"/>
      <c r="D1596" s="1372"/>
      <c r="E1596" s="1372"/>
      <c r="F1596" s="1372"/>
      <c r="G1596" s="1372"/>
      <c r="H1596" s="1372"/>
      <c r="I1596" s="1372"/>
      <c r="J1596" s="1373"/>
      <c r="K1596" s="1374" t="s">
        <v>312</v>
      </c>
      <c r="L1596" s="1374"/>
      <c r="M1596" s="1374"/>
      <c r="N1596" s="1374"/>
      <c r="O1596" s="1374"/>
      <c r="P1596" s="1374"/>
      <c r="Q1596" s="1374"/>
      <c r="R1596" s="1374"/>
      <c r="S1596" s="1374"/>
      <c r="T1596" s="1374"/>
      <c r="U1596" s="1374"/>
      <c r="V1596" s="1374"/>
      <c r="W1596" s="1371" t="s">
        <v>313</v>
      </c>
      <c r="X1596" s="1372"/>
      <c r="Y1596" s="1373"/>
      <c r="Z1596" s="1371" t="s">
        <v>314</v>
      </c>
    </row>
    <row r="1597" spans="1:26">
      <c r="A1597" s="1375"/>
      <c r="B1597" s="1376"/>
      <c r="C1597" s="1377"/>
      <c r="D1597" s="1377"/>
      <c r="E1597" s="1377"/>
      <c r="F1597" s="1377"/>
      <c r="G1597" s="1377"/>
      <c r="H1597" s="1377"/>
      <c r="I1597" s="1377"/>
      <c r="J1597" s="1378"/>
      <c r="K1597" s="1379" t="s">
        <v>315</v>
      </c>
      <c r="L1597" s="1379"/>
      <c r="M1597" s="1379" t="s">
        <v>316</v>
      </c>
      <c r="N1597" s="1379"/>
      <c r="O1597" s="1379" t="s">
        <v>317</v>
      </c>
      <c r="P1597" s="1379"/>
      <c r="Q1597" s="1380" t="s">
        <v>318</v>
      </c>
      <c r="R1597" s="1381"/>
      <c r="S1597" s="1380" t="s">
        <v>319</v>
      </c>
      <c r="T1597" s="1381"/>
      <c r="U1597" s="1380" t="s">
        <v>320</v>
      </c>
      <c r="V1597" s="1381"/>
      <c r="W1597" s="1376"/>
      <c r="X1597" s="1377"/>
      <c r="Y1597" s="1378"/>
      <c r="Z1597" s="1376"/>
    </row>
    <row r="1598" spans="1:26">
      <c r="A1598" s="1382"/>
      <c r="B1598" s="1383"/>
      <c r="C1598" s="1384"/>
      <c r="D1598" s="1384"/>
      <c r="E1598" s="1384"/>
      <c r="F1598" s="1384"/>
      <c r="G1598" s="1384"/>
      <c r="H1598" s="1384"/>
      <c r="I1598" s="1384"/>
      <c r="J1598" s="1385"/>
      <c r="K1598" s="1379" t="s">
        <v>321</v>
      </c>
      <c r="L1598" s="1379"/>
      <c r="M1598" s="1379" t="s">
        <v>321</v>
      </c>
      <c r="N1598" s="1379"/>
      <c r="O1598" s="1379" t="s">
        <v>321</v>
      </c>
      <c r="P1598" s="1379"/>
      <c r="Q1598" s="1380" t="s">
        <v>322</v>
      </c>
      <c r="R1598" s="1381"/>
      <c r="S1598" s="1380" t="s">
        <v>323</v>
      </c>
      <c r="T1598" s="1381"/>
      <c r="U1598" s="1380" t="s">
        <v>324</v>
      </c>
      <c r="V1598" s="1381"/>
      <c r="W1598" s="1383"/>
      <c r="X1598" s="1384"/>
      <c r="Y1598" s="1385"/>
      <c r="Z1598" s="1383"/>
    </row>
    <row r="1599" spans="1:26">
      <c r="A1599" s="1386"/>
      <c r="B1599" s="1387" t="s">
        <v>329</v>
      </c>
      <c r="C1599" s="1388"/>
      <c r="D1599" s="1388"/>
      <c r="E1599" s="1388"/>
      <c r="F1599" s="1388"/>
      <c r="G1599" s="1388"/>
      <c r="H1599" s="1388"/>
      <c r="I1599" s="1388"/>
      <c r="J1599" s="1389"/>
      <c r="K1599" s="1390"/>
      <c r="L1599" s="1391"/>
      <c r="M1599" s="1390"/>
      <c r="N1599" s="1391"/>
      <c r="O1599" s="1390">
        <v>0.1</v>
      </c>
      <c r="P1599" s="1391"/>
      <c r="Q1599" s="1490">
        <v>1.92</v>
      </c>
      <c r="R1599" s="1491"/>
      <c r="S1599" s="1390"/>
      <c r="T1599" s="1391"/>
      <c r="U1599" s="1390"/>
      <c r="V1599" s="1391"/>
      <c r="W1599" s="1390"/>
      <c r="X1599" s="1392"/>
      <c r="Y1599" s="1391"/>
      <c r="Z1599" s="1393">
        <f>SUM(Q1599*O1599)</f>
        <v>0.192</v>
      </c>
    </row>
    <row r="1600" spans="1:26">
      <c r="A1600" s="1386"/>
      <c r="B1600" s="1387"/>
      <c r="C1600" s="1388"/>
      <c r="D1600" s="1388"/>
      <c r="E1600" s="1388"/>
      <c r="F1600" s="1388"/>
      <c r="G1600" s="1388"/>
      <c r="H1600" s="1388"/>
      <c r="I1600" s="1388"/>
      <c r="J1600" s="1389"/>
      <c r="K1600" s="1390"/>
      <c r="L1600" s="1391"/>
      <c r="M1600" s="1390"/>
      <c r="N1600" s="1391"/>
      <c r="O1600" s="1390"/>
      <c r="P1600" s="1391"/>
      <c r="Q1600" s="1390"/>
      <c r="R1600" s="1391"/>
      <c r="S1600" s="1390"/>
      <c r="T1600" s="1391"/>
      <c r="U1600" s="1390"/>
      <c r="V1600" s="1391"/>
      <c r="W1600" s="1390"/>
      <c r="X1600" s="1392"/>
      <c r="Y1600" s="1391"/>
      <c r="Z1600" s="1393">
        <f>SUM(Q1600*O1600)</f>
        <v>0</v>
      </c>
    </row>
    <row r="1601" spans="1:27">
      <c r="A1601" s="1386"/>
      <c r="B1601" s="1387" t="s">
        <v>352</v>
      </c>
      <c r="C1601" s="1388"/>
      <c r="D1601" s="1388"/>
      <c r="E1601" s="1388"/>
      <c r="F1601" s="1388"/>
      <c r="G1601" s="1388"/>
      <c r="H1601" s="1388"/>
      <c r="I1601" s="1388"/>
      <c r="J1601" s="1389"/>
      <c r="K1601" s="1390"/>
      <c r="L1601" s="1391"/>
      <c r="M1601" s="1390"/>
      <c r="N1601" s="1391"/>
      <c r="O1601" s="1390">
        <v>0.1</v>
      </c>
      <c r="P1601" s="1391"/>
      <c r="Q1601" s="1390">
        <v>1.92</v>
      </c>
      <c r="R1601" s="1391"/>
      <c r="S1601" s="1390"/>
      <c r="T1601" s="1391"/>
      <c r="U1601" s="1390"/>
      <c r="V1601" s="1391"/>
      <c r="W1601" s="1390"/>
      <c r="X1601" s="1392"/>
      <c r="Y1601" s="1391"/>
      <c r="Z1601" s="1393">
        <f>SUM(Q1601*O1601)</f>
        <v>0.192</v>
      </c>
    </row>
    <row r="1602" spans="1:27">
      <c r="A1602" s="1386"/>
      <c r="B1602" s="1387"/>
      <c r="C1602" s="1388"/>
      <c r="D1602" s="1388"/>
      <c r="E1602" s="1388"/>
      <c r="F1602" s="1388"/>
      <c r="G1602" s="1388"/>
      <c r="H1602" s="1388"/>
      <c r="I1602" s="1388"/>
      <c r="J1602" s="1389"/>
      <c r="K1602" s="1390"/>
      <c r="L1602" s="1391"/>
      <c r="M1602" s="1390"/>
      <c r="N1602" s="1391"/>
      <c r="O1602" s="1390"/>
      <c r="P1602" s="1391"/>
      <c r="Q1602" s="1390"/>
      <c r="R1602" s="1391"/>
      <c r="S1602" s="1390"/>
      <c r="T1602" s="1391"/>
      <c r="U1602" s="1390"/>
      <c r="V1602" s="1391"/>
      <c r="W1602" s="1390"/>
      <c r="X1602" s="1392"/>
      <c r="Y1602" s="1391"/>
      <c r="Z1602" s="1393">
        <f>SUM(O1602*K1602)</f>
        <v>0</v>
      </c>
    </row>
    <row r="1603" spans="1:27">
      <c r="A1603" s="1386"/>
      <c r="B1603" s="1387"/>
      <c r="C1603" s="1388"/>
      <c r="D1603" s="1388"/>
      <c r="E1603" s="1388"/>
      <c r="F1603" s="1388"/>
      <c r="G1603" s="1388"/>
      <c r="H1603" s="1388"/>
      <c r="I1603" s="1388"/>
      <c r="J1603" s="1389"/>
      <c r="K1603" s="1390"/>
      <c r="L1603" s="1391"/>
      <c r="M1603" s="1390"/>
      <c r="N1603" s="1391"/>
      <c r="O1603" s="1390"/>
      <c r="P1603" s="1391"/>
      <c r="Q1603" s="1390"/>
      <c r="R1603" s="1391"/>
      <c r="S1603" s="1390"/>
      <c r="T1603" s="1391"/>
      <c r="U1603" s="1390"/>
      <c r="V1603" s="1391"/>
      <c r="W1603" s="1390"/>
      <c r="X1603" s="1392"/>
      <c r="Y1603" s="1391"/>
      <c r="Z1603" s="1393">
        <f>SUM(W1603*K1603)</f>
        <v>0</v>
      </c>
    </row>
    <row r="1604" spans="1:27">
      <c r="A1604" s="1386"/>
      <c r="B1604" s="1387"/>
      <c r="C1604" s="1388"/>
      <c r="D1604" s="1388"/>
      <c r="E1604" s="1388"/>
      <c r="F1604" s="1388"/>
      <c r="G1604" s="1388"/>
      <c r="H1604" s="1388"/>
      <c r="I1604" s="1388"/>
      <c r="J1604" s="1389"/>
      <c r="K1604" s="1390"/>
      <c r="L1604" s="1391"/>
      <c r="M1604" s="1390"/>
      <c r="N1604" s="1391"/>
      <c r="O1604" s="1390"/>
      <c r="P1604" s="1391"/>
      <c r="Q1604" s="1390"/>
      <c r="R1604" s="1391"/>
      <c r="S1604" s="1390"/>
      <c r="T1604" s="1391"/>
      <c r="U1604" s="1390"/>
      <c r="V1604" s="1391"/>
      <c r="W1604" s="1390"/>
      <c r="X1604" s="1392"/>
      <c r="Y1604" s="1391"/>
      <c r="Z1604" s="1393">
        <f>K1604</f>
        <v>0</v>
      </c>
    </row>
    <row r="1605" spans="1:27">
      <c r="A1605" s="1386"/>
      <c r="B1605" s="1387"/>
      <c r="C1605" s="1388"/>
      <c r="D1605" s="1388"/>
      <c r="E1605" s="1388"/>
      <c r="F1605" s="1388"/>
      <c r="G1605" s="1388"/>
      <c r="H1605" s="1388"/>
      <c r="I1605" s="1388"/>
      <c r="J1605" s="1389"/>
      <c r="K1605" s="1390"/>
      <c r="L1605" s="1391"/>
      <c r="M1605" s="1390"/>
      <c r="N1605" s="1391"/>
      <c r="O1605" s="1390"/>
      <c r="P1605" s="1391"/>
      <c r="Q1605" s="1390"/>
      <c r="R1605" s="1391"/>
      <c r="S1605" s="1390"/>
      <c r="T1605" s="1391"/>
      <c r="U1605" s="1390"/>
      <c r="V1605" s="1391"/>
      <c r="W1605" s="1390"/>
      <c r="X1605" s="1392"/>
      <c r="Y1605" s="1391"/>
      <c r="Z1605" s="1393">
        <f>ROUND(V1605*R1605,2)</f>
        <v>0</v>
      </c>
    </row>
    <row r="1606" spans="1:27">
      <c r="A1606" s="1386"/>
      <c r="B1606" s="1387"/>
      <c r="C1606" s="1388"/>
      <c r="D1606" s="1388"/>
      <c r="E1606" s="1388"/>
      <c r="F1606" s="1388"/>
      <c r="G1606" s="1388"/>
      <c r="H1606" s="1388"/>
      <c r="I1606" s="1388"/>
      <c r="J1606" s="1389"/>
      <c r="K1606" s="1390"/>
      <c r="L1606" s="1391"/>
      <c r="M1606" s="1390"/>
      <c r="N1606" s="1391"/>
      <c r="O1606" s="1390"/>
      <c r="P1606" s="1391"/>
      <c r="Q1606" s="1390"/>
      <c r="R1606" s="1391"/>
      <c r="S1606" s="1390"/>
      <c r="T1606" s="1391"/>
      <c r="U1606" s="1390"/>
      <c r="V1606" s="1391"/>
      <c r="W1606" s="1390"/>
      <c r="X1606" s="1392"/>
      <c r="Y1606" s="1391"/>
      <c r="Z1606" s="1393">
        <f>ROUND(V1606*R1606,2)</f>
        <v>0</v>
      </c>
    </row>
    <row r="1607" spans="1:27">
      <c r="A1607" s="1386"/>
      <c r="B1607" s="1387"/>
      <c r="C1607" s="1388"/>
      <c r="D1607" s="1388"/>
      <c r="E1607" s="1388"/>
      <c r="F1607" s="1388"/>
      <c r="G1607" s="1388"/>
      <c r="H1607" s="1388"/>
      <c r="I1607" s="1388"/>
      <c r="J1607" s="1389"/>
      <c r="K1607" s="1390"/>
      <c r="L1607" s="1391"/>
      <c r="M1607" s="1390"/>
      <c r="N1607" s="1391"/>
      <c r="O1607" s="1390"/>
      <c r="P1607" s="1391"/>
      <c r="Q1607" s="1390"/>
      <c r="R1607" s="1391"/>
      <c r="S1607" s="1390"/>
      <c r="T1607" s="1391"/>
      <c r="U1607" s="1390"/>
      <c r="V1607" s="1391"/>
      <c r="W1607" s="1390"/>
      <c r="X1607" s="1392"/>
      <c r="Y1607" s="1391"/>
      <c r="Z1607" s="1393">
        <f>ROUND(V1607*R1607,2)</f>
        <v>0</v>
      </c>
    </row>
    <row r="1608" spans="1:27">
      <c r="A1608" s="1394"/>
      <c r="B1608" s="1395"/>
      <c r="C1608" s="1396"/>
      <c r="D1608" s="1396"/>
      <c r="E1608" s="1396"/>
      <c r="F1608" s="1396"/>
      <c r="G1608" s="1396"/>
      <c r="H1608" s="1396"/>
      <c r="I1608" s="1396"/>
      <c r="J1608" s="1397"/>
      <c r="K1608" s="1398"/>
      <c r="L1608" s="1399"/>
      <c r="M1608" s="1398"/>
      <c r="N1608" s="1399"/>
      <c r="O1608" s="1398"/>
      <c r="P1608" s="1399"/>
      <c r="Q1608" s="1398"/>
      <c r="R1608" s="1399"/>
      <c r="S1608" s="1398"/>
      <c r="T1608" s="1399"/>
      <c r="U1608" s="1398"/>
      <c r="V1608" s="1399"/>
      <c r="W1608" s="1398"/>
      <c r="X1608" s="1400"/>
      <c r="Y1608" s="1399"/>
      <c r="Z1608" s="1401">
        <f>ROUND(V1608*R1608,2)</f>
        <v>0</v>
      </c>
    </row>
    <row r="1609" spans="1:27">
      <c r="A1609" s="1402" t="s">
        <v>326</v>
      </c>
      <c r="B1609" s="1403"/>
      <c r="C1609" s="1404"/>
      <c r="D1609" s="1404"/>
      <c r="E1609" s="1404"/>
      <c r="F1609" s="1404"/>
      <c r="G1609" s="1404"/>
      <c r="H1609" s="1404"/>
      <c r="I1609" s="1404"/>
      <c r="J1609" s="1404"/>
      <c r="K1609" s="1404"/>
      <c r="L1609" s="1404"/>
      <c r="M1609" s="1404"/>
      <c r="N1609" s="1404"/>
      <c r="O1609" s="1404"/>
      <c r="P1609" s="1404"/>
      <c r="Q1609" s="1404"/>
      <c r="R1609" s="1404"/>
      <c r="S1609" s="1404"/>
      <c r="T1609" s="1404"/>
      <c r="U1609" s="1404"/>
      <c r="V1609" s="1404"/>
      <c r="W1609" s="1404"/>
      <c r="X1609" s="1404"/>
      <c r="Y1609" s="1404"/>
      <c r="Z1609" s="1405">
        <f>ROUND(SUM(Z1599:Z1608),2)</f>
        <v>0.38</v>
      </c>
    </row>
    <row r="1610" spans="1:27">
      <c r="A1610" s="1406"/>
      <c r="B1610" s="1406"/>
      <c r="C1610" s="1406"/>
      <c r="D1610" s="1406"/>
      <c r="E1610" s="1406"/>
      <c r="F1610" s="1406"/>
      <c r="G1610" s="1406"/>
      <c r="H1610" s="1406"/>
      <c r="I1610" s="1406"/>
      <c r="J1610" s="1406"/>
      <c r="K1610" s="1406"/>
      <c r="L1610" s="1406"/>
      <c r="M1610" s="1406"/>
      <c r="N1610" s="1406"/>
      <c r="O1610" s="1406"/>
      <c r="P1610" s="1406"/>
      <c r="Q1610" s="1406"/>
      <c r="R1610" s="1406"/>
      <c r="S1610" s="1406"/>
      <c r="T1610" s="1406"/>
      <c r="U1610" s="1406"/>
      <c r="V1610" s="1406"/>
      <c r="W1610" s="1406"/>
      <c r="X1610" s="1406"/>
      <c r="Y1610" s="1407"/>
      <c r="Z1610" s="1407"/>
    </row>
    <row r="1611" spans="1:27">
      <c r="A1611" s="1368" t="s">
        <v>327</v>
      </c>
      <c r="B1611" s="1369"/>
      <c r="C1611" s="1369"/>
      <c r="D1611" s="1369"/>
      <c r="E1611" s="1369"/>
      <c r="F1611" s="1369"/>
      <c r="G1611" s="1369"/>
      <c r="H1611" s="1369"/>
      <c r="I1611" s="1369"/>
      <c r="J1611" s="1369"/>
      <c r="K1611" s="1369"/>
      <c r="L1611" s="1369"/>
      <c r="M1611" s="1369"/>
      <c r="N1611" s="1369"/>
      <c r="O1611" s="1369"/>
      <c r="P1611" s="1369"/>
      <c r="Q1611" s="1369"/>
      <c r="R1611" s="1369"/>
      <c r="S1611" s="1369"/>
      <c r="T1611" s="1369"/>
      <c r="U1611" s="1369"/>
      <c r="V1611" s="1369"/>
      <c r="W1611" s="1369"/>
      <c r="X1611" s="1369"/>
      <c r="Y1611" s="1369"/>
      <c r="Z1611" s="1369"/>
    </row>
    <row r="1612" spans="1:27">
      <c r="A1612" s="1408" t="s">
        <v>328</v>
      </c>
      <c r="B1612" s="1356"/>
      <c r="C1612" s="1356"/>
      <c r="D1612" s="1356"/>
      <c r="E1612" s="1356"/>
      <c r="F1612" s="1356"/>
      <c r="G1612" s="1356"/>
      <c r="H1612" s="1356"/>
      <c r="I1612" s="1356"/>
      <c r="J1612" s="1356"/>
      <c r="K1612" s="1356"/>
      <c r="L1612" s="1356"/>
      <c r="M1612" s="1356"/>
      <c r="N1612" s="1356"/>
      <c r="O1612" s="1356"/>
      <c r="P1612" s="1356"/>
      <c r="Q1612" s="1356"/>
      <c r="R1612" s="1356"/>
      <c r="S1612" s="1356"/>
      <c r="T1612" s="1356"/>
      <c r="U1612" s="1356"/>
      <c r="V1612" s="1356"/>
      <c r="W1612" s="1356"/>
      <c r="X1612" s="1356"/>
      <c r="Y1612" s="1356"/>
      <c r="Z1612" s="1356"/>
    </row>
    <row r="1613" spans="1:27" ht="12.75" customHeight="1">
      <c r="B1613" s="1409"/>
      <c r="C1613" s="1409"/>
      <c r="D1613" s="1409"/>
      <c r="E1613" s="1409"/>
      <c r="F1613" s="1409"/>
      <c r="G1613" s="1409"/>
      <c r="H1613" s="1409"/>
      <c r="I1613" s="1409"/>
      <c r="J1613" s="1409"/>
      <c r="K1613" s="1486" t="s">
        <v>343</v>
      </c>
      <c r="L1613" s="1486"/>
      <c r="M1613" s="1486"/>
      <c r="N1613" s="1486"/>
      <c r="O1613" s="1409"/>
      <c r="P1613" s="1409"/>
      <c r="Q1613" s="1409"/>
      <c r="R1613" s="1409"/>
      <c r="S1613" s="1409"/>
      <c r="T1613" s="1409"/>
      <c r="U1613" s="1409"/>
      <c r="V1613" s="1409"/>
      <c r="W1613" s="1409"/>
      <c r="X1613" s="1409"/>
      <c r="Y1613" s="1409"/>
      <c r="Z1613" s="1409"/>
      <c r="AA1613" s="1349"/>
    </row>
    <row r="1614" spans="1:27" ht="12.75" customHeight="1">
      <c r="A1614" s="1413"/>
      <c r="B1614" s="1349"/>
      <c r="C1614" s="1349"/>
      <c r="D1614" s="1349"/>
      <c r="E1614" s="1349"/>
      <c r="F1614" s="1349"/>
      <c r="G1614" s="1349"/>
      <c r="H1614" s="1349"/>
      <c r="I1614" s="1349"/>
      <c r="J1614" s="1349"/>
      <c r="K1614" s="1349"/>
      <c r="L1614" s="1349"/>
      <c r="M1614" s="1349"/>
      <c r="N1614" s="1349"/>
      <c r="O1614" s="1349"/>
      <c r="P1614" s="1349"/>
      <c r="Q1614" s="1349"/>
      <c r="R1614" s="1349"/>
      <c r="S1614" s="1349"/>
      <c r="T1614" s="1349"/>
      <c r="U1614" s="1349"/>
      <c r="V1614" s="1349"/>
      <c r="W1614" s="1349"/>
      <c r="X1614" s="1349"/>
      <c r="Y1614" s="1349"/>
      <c r="Z1614" s="1349"/>
    </row>
    <row r="1615" spans="1:27" ht="12.75" customHeight="1">
      <c r="A1615" s="1413"/>
      <c r="B1615" s="1411" t="s">
        <v>352</v>
      </c>
      <c r="C1615" s="1411"/>
      <c r="D1615" s="1411"/>
      <c r="E1615" s="1349"/>
      <c r="F1615" s="1349"/>
      <c r="G1615" s="1349"/>
      <c r="H1615" s="1349"/>
      <c r="I1615" s="1349"/>
      <c r="J1615" s="1349"/>
      <c r="K1615" s="1349"/>
      <c r="L1615" s="1349"/>
      <c r="M1615" s="1349"/>
      <c r="N1615" s="1349"/>
      <c r="O1615" s="1349"/>
      <c r="P1615" s="1349"/>
      <c r="Q1615" s="1349"/>
      <c r="R1615" s="1349"/>
      <c r="S1615" s="1349"/>
      <c r="T1615" s="1349"/>
      <c r="U1615" s="1349"/>
      <c r="V1615" s="1349"/>
      <c r="W1615" s="1349"/>
      <c r="X1615" s="1349"/>
      <c r="Y1615" s="1349"/>
      <c r="Z1615" s="1349"/>
    </row>
    <row r="1616" spans="1:27" ht="12.75" customHeight="1">
      <c r="A1616" s="1413"/>
      <c r="B1616" s="1349"/>
      <c r="C1616" s="1349"/>
      <c r="D1616" s="1349"/>
      <c r="E1616" s="1349"/>
      <c r="F1616" s="1349"/>
      <c r="G1616" s="1349"/>
      <c r="H1616" s="1349"/>
      <c r="I1616" s="1349"/>
      <c r="J1616" s="1349"/>
      <c r="K1616" s="1349"/>
      <c r="L1616" s="1349"/>
      <c r="M1616" s="1349"/>
      <c r="N1616" s="1349"/>
      <c r="O1616" s="1349"/>
      <c r="P1616" s="1349"/>
      <c r="Q1616" s="1349"/>
      <c r="R1616" s="1349"/>
      <c r="S1616" s="1349"/>
      <c r="T1616" s="1349"/>
      <c r="U1616" s="1349"/>
      <c r="V1616" s="1349"/>
      <c r="W1616" s="1349"/>
      <c r="X1616" s="1349"/>
      <c r="Y1616" s="1349"/>
      <c r="Z1616" s="1349"/>
    </row>
    <row r="1617" spans="1:26" ht="12.75" customHeight="1">
      <c r="A1617" s="1413"/>
      <c r="B1617" s="1349"/>
      <c r="C1617" s="1349"/>
      <c r="D1617" s="1349"/>
      <c r="E1617" s="1349"/>
      <c r="F1617" s="1349"/>
      <c r="G1617" s="1349"/>
      <c r="H1617" s="1349"/>
      <c r="I1617" s="1349"/>
      <c r="J1617" s="1349"/>
      <c r="K1617" s="1349"/>
      <c r="L1617" s="1349"/>
      <c r="M1617" s="1349"/>
      <c r="N1617" s="1349"/>
      <c r="O1617" s="1349"/>
      <c r="P1617" s="1349"/>
      <c r="Q1617" s="1349"/>
      <c r="R1617" s="1349"/>
      <c r="S1617" s="1349"/>
      <c r="T1617" s="1349"/>
      <c r="U1617" s="1349"/>
      <c r="V1617" s="1349"/>
      <c r="W1617" s="1349"/>
      <c r="X1617" s="1349"/>
      <c r="Y1617" s="1349"/>
      <c r="Z1617" s="1349"/>
    </row>
    <row r="1618" spans="1:26" ht="12.75" customHeight="1">
      <c r="A1618" s="1413"/>
      <c r="B1618" s="1349"/>
      <c r="C1618" s="1349"/>
      <c r="D1618" s="1349"/>
      <c r="E1618" s="1349"/>
      <c r="F1618" s="1349"/>
      <c r="G1618" s="1349"/>
      <c r="H1618" s="1349"/>
      <c r="I1618" s="1349"/>
      <c r="J1618" s="1349"/>
      <c r="K1618" s="1349"/>
      <c r="L1618" s="1349"/>
      <c r="M1618" s="1349"/>
      <c r="N1618" s="1349"/>
      <c r="O1618" s="1349"/>
      <c r="P1618" s="1349"/>
      <c r="Q1618" s="1349"/>
      <c r="R1618" s="1349"/>
      <c r="S1618" s="1349"/>
      <c r="T1618" s="1349"/>
      <c r="U1618" s="1349"/>
      <c r="V1618" s="1349"/>
      <c r="W1618" s="1349"/>
      <c r="X1618" s="1349"/>
      <c r="Y1618" s="1349"/>
      <c r="Z1618" s="1349"/>
    </row>
    <row r="1619" spans="1:26" ht="12.75" customHeight="1">
      <c r="A1619" s="1413"/>
      <c r="B1619" s="1349"/>
      <c r="C1619" s="1349"/>
      <c r="D1619" s="1349"/>
      <c r="E1619" s="1349"/>
      <c r="F1619" s="1349"/>
      <c r="G1619" s="1349"/>
      <c r="H1619" s="1349"/>
      <c r="I1619" s="1349"/>
      <c r="J1619" s="1349"/>
      <c r="K1619" s="1349"/>
      <c r="L1619" s="1349"/>
      <c r="M1619" s="1349"/>
      <c r="N1619" s="1349"/>
      <c r="O1619" s="1349"/>
      <c r="P1619" s="1349"/>
      <c r="Q1619" s="1349"/>
      <c r="R1619" s="1349"/>
      <c r="S1619" s="1349"/>
      <c r="T1619" s="1349"/>
      <c r="U1619" s="1349"/>
      <c r="V1619" s="1349"/>
      <c r="W1619" s="1349"/>
      <c r="X1619" s="1349"/>
      <c r="Y1619" s="1349"/>
      <c r="Z1619" s="1349"/>
    </row>
    <row r="1620" spans="1:26" ht="12.75" customHeight="1">
      <c r="A1620" s="1413"/>
      <c r="B1620" s="1349"/>
      <c r="C1620" s="1349"/>
      <c r="D1620" s="1349"/>
      <c r="E1620" s="1349"/>
      <c r="F1620" s="1349"/>
      <c r="G1620" s="1349"/>
      <c r="H1620" s="1349"/>
      <c r="I1620" s="1349"/>
      <c r="J1620" s="1349"/>
      <c r="K1620" s="1349"/>
      <c r="L1620" s="1349"/>
      <c r="M1620" s="1349"/>
      <c r="N1620" s="1349"/>
      <c r="O1620" s="1349"/>
      <c r="P1620" s="1349"/>
      <c r="Q1620" s="1349"/>
      <c r="R1620" s="1349"/>
      <c r="S1620" s="1349"/>
      <c r="T1620" s="1349"/>
      <c r="U1620" s="1349"/>
      <c r="V1620" s="1349"/>
      <c r="W1620" s="1349"/>
      <c r="X1620" s="1349"/>
      <c r="Y1620" s="1349"/>
      <c r="Z1620" s="1349"/>
    </row>
    <row r="1621" spans="1:26" ht="12.75" customHeight="1">
      <c r="A1621" s="1413"/>
      <c r="B1621" s="1349"/>
      <c r="C1621" s="1349"/>
      <c r="D1621" s="1349"/>
      <c r="E1621" s="1349"/>
      <c r="F1621" s="1349"/>
      <c r="G1621" s="1349"/>
      <c r="H1621" s="1349"/>
      <c r="I1621" s="1349"/>
      <c r="J1621" s="1349"/>
      <c r="K1621" s="1349"/>
      <c r="L1621" s="1349"/>
      <c r="M1621" s="1349"/>
      <c r="N1621" s="1349"/>
      <c r="O1621" s="1349"/>
      <c r="P1621" s="1349"/>
      <c r="Q1621" s="1349"/>
      <c r="R1621" s="1349"/>
      <c r="S1621" s="1349"/>
      <c r="T1621" s="1349"/>
      <c r="U1621" s="1349"/>
      <c r="V1621" s="1349"/>
      <c r="W1621" s="1349"/>
      <c r="X1621" s="1349"/>
      <c r="Y1621" s="1349"/>
      <c r="Z1621" s="1349"/>
    </row>
    <row r="1622" spans="1:26" ht="12.75" customHeight="1">
      <c r="A1622" s="1413"/>
      <c r="B1622" s="1411" t="s">
        <v>329</v>
      </c>
      <c r="C1622" s="1411"/>
      <c r="D1622" s="1411"/>
      <c r="E1622" s="1349"/>
      <c r="F1622" s="1349"/>
      <c r="G1622" s="1349"/>
      <c r="H1622" s="1349"/>
      <c r="I1622" s="1349"/>
      <c r="J1622" s="1349"/>
      <c r="K1622" s="1349"/>
      <c r="L1622" s="1349"/>
      <c r="M1622" s="1349"/>
      <c r="N1622" s="1349"/>
      <c r="O1622" s="1349"/>
      <c r="P1622" s="1349"/>
      <c r="Q1622" s="1349"/>
      <c r="R1622" s="1349"/>
      <c r="S1622" s="1349"/>
      <c r="T1622" s="1349"/>
      <c r="U1622" s="1349"/>
      <c r="V1622" s="1349"/>
      <c r="W1622" s="1349"/>
      <c r="X1622" s="1349"/>
      <c r="Y1622" s="1349"/>
      <c r="Z1622" s="1349"/>
    </row>
    <row r="1623" spans="1:26" ht="12.75" customHeight="1">
      <c r="A1623" s="1413"/>
      <c r="B1623" s="1349"/>
      <c r="C1623" s="1349"/>
      <c r="D1623" s="1349"/>
      <c r="E1623" s="1349"/>
      <c r="F1623" s="1349"/>
      <c r="G1623" s="1349"/>
      <c r="H1623" s="1349"/>
      <c r="I1623" s="1349"/>
      <c r="J1623" s="1349"/>
      <c r="K1623" s="1349"/>
      <c r="L1623" s="1349"/>
      <c r="M1623" s="1349"/>
      <c r="N1623" s="1349"/>
      <c r="O1623" s="1349"/>
      <c r="P1623" s="1349"/>
      <c r="Q1623" s="1349"/>
      <c r="R1623" s="1349"/>
      <c r="S1623" s="1349"/>
      <c r="T1623" s="1349"/>
      <c r="U1623" s="1349"/>
      <c r="V1623" s="1349"/>
      <c r="W1623" s="1349"/>
      <c r="X1623" s="1349"/>
      <c r="Y1623" s="1349"/>
      <c r="Z1623" s="1349"/>
    </row>
    <row r="1624" spans="1:26" ht="12.75" customHeight="1">
      <c r="A1624" s="1413"/>
      <c r="B1624" s="1349"/>
      <c r="C1624" s="1349"/>
      <c r="D1624" s="1349"/>
      <c r="E1624" s="1349"/>
      <c r="F1624" s="1349"/>
      <c r="G1624" s="1349"/>
      <c r="H1624" s="1349"/>
      <c r="I1624" s="1349"/>
      <c r="J1624" s="1349"/>
      <c r="K1624" s="1349"/>
      <c r="L1624" s="1349"/>
      <c r="M1624" s="1349"/>
      <c r="N1624" s="1349"/>
      <c r="O1624" s="1349"/>
      <c r="P1624" s="1349"/>
      <c r="Q1624" s="1349"/>
      <c r="R1624" s="1349"/>
      <c r="S1624" s="1349"/>
      <c r="T1624" s="1349"/>
      <c r="U1624" s="1349"/>
      <c r="V1624" s="1349"/>
      <c r="W1624" s="1349"/>
      <c r="X1624" s="1349"/>
      <c r="Y1624" s="1349"/>
      <c r="Z1624" s="1349"/>
    </row>
    <row r="1625" spans="1:26" ht="12.75" customHeight="1">
      <c r="A1625" s="1413"/>
      <c r="B1625" s="1349"/>
      <c r="C1625" s="1349"/>
      <c r="D1625" s="1349"/>
      <c r="E1625" s="1349"/>
      <c r="F1625" s="1349"/>
      <c r="G1625" s="1349"/>
      <c r="H1625" s="1349"/>
      <c r="I1625" s="1349"/>
      <c r="J1625" s="1349"/>
      <c r="K1625" s="1349"/>
      <c r="L1625" s="1349"/>
      <c r="M1625" s="1349"/>
      <c r="N1625" s="1349"/>
      <c r="O1625" s="1349"/>
      <c r="P1625" s="1349"/>
      <c r="Q1625" s="1349"/>
      <c r="R1625" s="1349"/>
      <c r="S1625" s="1349"/>
      <c r="T1625" s="1349"/>
      <c r="U1625" s="1349"/>
      <c r="V1625" s="1349"/>
      <c r="W1625" s="1349"/>
      <c r="X1625" s="1349"/>
      <c r="Y1625" s="1349"/>
      <c r="Z1625" s="1349"/>
    </row>
    <row r="1626" spans="1:26" ht="12.75" customHeight="1">
      <c r="A1626" s="1413"/>
      <c r="B1626" s="1349"/>
      <c r="C1626" s="1349"/>
      <c r="D1626" s="1349"/>
      <c r="E1626" s="1349"/>
      <c r="F1626" s="1349"/>
      <c r="G1626" s="1349"/>
      <c r="H1626" s="1349"/>
      <c r="I1626" s="1349"/>
      <c r="J1626" s="1349"/>
      <c r="K1626" s="1349"/>
      <c r="L1626" s="1349"/>
      <c r="M1626" s="1349"/>
      <c r="N1626" s="1349"/>
      <c r="O1626" s="1349"/>
      <c r="P1626" s="1349"/>
      <c r="Q1626" s="1349"/>
      <c r="R1626" s="1349"/>
      <c r="S1626" s="1349"/>
      <c r="T1626" s="1349"/>
      <c r="U1626" s="1349"/>
      <c r="V1626" s="1349"/>
      <c r="W1626" s="1349"/>
      <c r="X1626" s="1349"/>
      <c r="Y1626" s="1349"/>
      <c r="Z1626" s="1349"/>
    </row>
    <row r="1627" spans="1:26" ht="12.75" customHeight="1">
      <c r="A1627" s="1413"/>
      <c r="B1627" s="1349"/>
      <c r="C1627" s="1349"/>
      <c r="D1627" s="1349"/>
      <c r="E1627" s="1349"/>
      <c r="F1627" s="1349"/>
      <c r="G1627" s="1349"/>
      <c r="H1627" s="1349"/>
      <c r="I1627" s="1349"/>
      <c r="J1627" s="1349"/>
      <c r="K1627" s="1349"/>
      <c r="L1627" s="1349"/>
      <c r="M1627" s="1349"/>
      <c r="N1627" s="1349"/>
      <c r="O1627" s="1349"/>
      <c r="P1627" s="1349"/>
      <c r="Q1627" s="1349"/>
      <c r="R1627" s="1349"/>
      <c r="S1627" s="1349"/>
      <c r="T1627" s="1349"/>
      <c r="U1627" s="1349"/>
      <c r="V1627" s="1349"/>
      <c r="W1627" s="1349"/>
      <c r="X1627" s="1349"/>
      <c r="Y1627" s="1349"/>
      <c r="Z1627" s="1349"/>
    </row>
    <row r="1628" spans="1:26" ht="12.75" customHeight="1">
      <c r="A1628" s="1413"/>
      <c r="B1628" s="1349"/>
      <c r="C1628" s="1349"/>
      <c r="D1628" s="1349"/>
      <c r="E1628" s="1349"/>
      <c r="F1628" s="1349"/>
      <c r="G1628" s="1349"/>
      <c r="H1628" s="1349"/>
      <c r="I1628" s="1349"/>
      <c r="J1628" s="1349"/>
      <c r="K1628" s="1349"/>
      <c r="L1628" s="1349"/>
      <c r="M1628" s="1349"/>
      <c r="N1628" s="1349"/>
      <c r="O1628" s="1349"/>
      <c r="P1628" s="1349"/>
      <c r="Q1628" s="1349"/>
      <c r="R1628" s="1349"/>
      <c r="S1628" s="1349"/>
      <c r="T1628" s="1349"/>
      <c r="U1628" s="1349"/>
      <c r="V1628" s="1349"/>
      <c r="W1628" s="1349"/>
      <c r="X1628" s="1349"/>
      <c r="Y1628" s="1349"/>
      <c r="Z1628" s="1349"/>
    </row>
    <row r="1629" spans="1:26" ht="12.75" customHeight="1">
      <c r="A1629" s="1413"/>
      <c r="B1629" s="1349"/>
      <c r="C1629" s="1349"/>
      <c r="D1629" s="1349"/>
      <c r="E1629" s="1349"/>
      <c r="F1629" s="1349"/>
      <c r="G1629" s="1349"/>
      <c r="H1629" s="1349"/>
      <c r="I1629" s="1349"/>
      <c r="J1629" s="1349"/>
      <c r="K1629" s="1349"/>
      <c r="L1629" s="1349"/>
      <c r="M1629" s="1349"/>
      <c r="N1629" s="1349"/>
      <c r="O1629" s="1349"/>
      <c r="P1629" s="1349"/>
      <c r="Q1629" s="1349"/>
      <c r="R1629" s="1349"/>
      <c r="S1629" s="1349"/>
      <c r="T1629" s="1349"/>
      <c r="U1629" s="1349"/>
      <c r="V1629" s="1349"/>
      <c r="W1629" s="1349"/>
      <c r="X1629" s="1349"/>
      <c r="Y1629" s="1349"/>
      <c r="Z1629" s="1349"/>
    </row>
    <row r="1630" spans="1:26" ht="12.75" customHeight="1">
      <c r="A1630" s="1413"/>
      <c r="B1630" s="1349"/>
      <c r="C1630" s="1349"/>
      <c r="D1630" s="1349"/>
      <c r="E1630" s="1349"/>
      <c r="F1630" s="1349"/>
      <c r="G1630" s="1349"/>
      <c r="H1630" s="1349"/>
      <c r="I1630" s="1349"/>
      <c r="J1630" s="1349"/>
      <c r="K1630" s="1349"/>
      <c r="L1630" s="1349"/>
      <c r="M1630" s="1349"/>
      <c r="N1630" s="1349"/>
      <c r="O1630" s="1349"/>
      <c r="P1630" s="1349"/>
      <c r="Q1630" s="1349"/>
      <c r="R1630" s="1349"/>
      <c r="S1630" s="1349"/>
      <c r="T1630" s="1349"/>
      <c r="U1630" s="1349"/>
      <c r="V1630" s="1349"/>
      <c r="W1630" s="1349"/>
      <c r="X1630" s="1349"/>
      <c r="Y1630" s="1349"/>
      <c r="Z1630" s="1349"/>
    </row>
    <row r="1631" spans="1:26" ht="12.75" customHeight="1">
      <c r="A1631" s="1413"/>
      <c r="B1631" s="1349"/>
      <c r="C1631" s="1349"/>
      <c r="D1631" s="1349"/>
      <c r="E1631" s="1349"/>
      <c r="F1631" s="1349"/>
      <c r="G1631" s="1349"/>
      <c r="H1631" s="1349"/>
      <c r="I1631" s="1349"/>
      <c r="J1631" s="1349"/>
      <c r="K1631" s="1349"/>
      <c r="L1631" s="1349"/>
      <c r="M1631" s="1349"/>
      <c r="N1631" s="1349"/>
      <c r="O1631" s="1349"/>
      <c r="P1631" s="1349"/>
      <c r="Q1631" s="1349"/>
      <c r="R1631" s="1349"/>
      <c r="S1631" s="1349"/>
      <c r="T1631" s="1349"/>
      <c r="U1631" s="1349"/>
      <c r="V1631" s="1349"/>
      <c r="W1631" s="1349"/>
      <c r="X1631" s="1349"/>
      <c r="Y1631" s="1349"/>
      <c r="Z1631" s="1349"/>
    </row>
    <row r="1632" spans="1:26" ht="12.75" customHeight="1">
      <c r="A1632" s="1413"/>
      <c r="B1632" s="1349"/>
      <c r="C1632" s="1349"/>
      <c r="D1632" s="1349"/>
      <c r="E1632" s="1349"/>
      <c r="F1632" s="1349"/>
      <c r="G1632" s="1349"/>
      <c r="H1632" s="1349"/>
      <c r="I1632" s="1349"/>
      <c r="J1632" s="1349"/>
      <c r="K1632" s="1349"/>
      <c r="L1632" s="1349"/>
      <c r="M1632" s="1349"/>
      <c r="N1632" s="1349"/>
      <c r="O1632" s="1349"/>
      <c r="P1632" s="1349"/>
      <c r="Q1632" s="1349"/>
      <c r="R1632" s="1349"/>
      <c r="S1632" s="1349"/>
      <c r="T1632" s="1349"/>
      <c r="U1632" s="1349"/>
      <c r="V1632" s="1349"/>
      <c r="W1632" s="1349"/>
      <c r="X1632" s="1349"/>
      <c r="Y1632" s="1349"/>
      <c r="Z1632" s="1349"/>
    </row>
    <row r="1633" spans="1:26" ht="12.75" customHeight="1">
      <c r="A1633" s="1413"/>
      <c r="B1633" s="1349"/>
      <c r="C1633" s="1349"/>
      <c r="D1633" s="1349"/>
      <c r="E1633" s="1349"/>
      <c r="F1633" s="1349"/>
      <c r="G1633" s="1349"/>
      <c r="H1633" s="1349"/>
      <c r="I1633" s="1349"/>
      <c r="J1633" s="1349"/>
      <c r="K1633" s="1349"/>
      <c r="L1633" s="1349"/>
      <c r="M1633" s="1349"/>
      <c r="N1633" s="1349"/>
      <c r="O1633" s="1349"/>
      <c r="P1633" s="1349"/>
      <c r="Q1633" s="1349"/>
      <c r="R1633" s="1349"/>
      <c r="S1633" s="1349"/>
      <c r="T1633" s="1349"/>
      <c r="U1633" s="1349"/>
      <c r="V1633" s="1349"/>
      <c r="W1633" s="1349"/>
      <c r="X1633" s="1349"/>
      <c r="Y1633" s="1349"/>
      <c r="Z1633" s="1349"/>
    </row>
    <row r="1634" spans="1:26" ht="12.75" customHeight="1">
      <c r="A1634" s="1413"/>
      <c r="B1634" s="1349"/>
      <c r="C1634" s="1349"/>
      <c r="D1634" s="1349"/>
      <c r="E1634" s="1349"/>
      <c r="F1634" s="1349"/>
      <c r="G1634" s="1349"/>
      <c r="H1634" s="1349"/>
      <c r="I1634" s="1349"/>
      <c r="J1634" s="1349"/>
      <c r="K1634" s="1349"/>
      <c r="L1634" s="1349"/>
      <c r="M1634" s="1349"/>
      <c r="N1634" s="1349"/>
      <c r="O1634" s="1349"/>
      <c r="P1634" s="1349"/>
      <c r="Q1634" s="1349"/>
      <c r="R1634" s="1349"/>
      <c r="S1634" s="1349"/>
      <c r="T1634" s="1349"/>
      <c r="U1634" s="1349"/>
      <c r="V1634" s="1349"/>
      <c r="W1634" s="1349"/>
      <c r="X1634" s="1349"/>
      <c r="Y1634" s="1349"/>
      <c r="Z1634" s="1349"/>
    </row>
    <row r="1635" spans="1:26" ht="12.75" customHeight="1">
      <c r="A1635" s="1413"/>
      <c r="B1635" s="1349"/>
      <c r="C1635" s="1349"/>
      <c r="D1635" s="1349"/>
      <c r="E1635" s="1349"/>
      <c r="F1635" s="1349"/>
      <c r="G1635" s="1349"/>
      <c r="H1635" s="1349"/>
      <c r="I1635" s="1349"/>
      <c r="J1635" s="1349"/>
      <c r="K1635" s="1349"/>
      <c r="L1635" s="1349"/>
      <c r="M1635" s="1349"/>
      <c r="N1635" s="1349"/>
      <c r="O1635" s="1349"/>
      <c r="P1635" s="1349"/>
      <c r="Q1635" s="1349"/>
      <c r="R1635" s="1349"/>
      <c r="S1635" s="1349"/>
      <c r="T1635" s="1349"/>
      <c r="U1635" s="1349"/>
      <c r="V1635" s="1349"/>
      <c r="W1635" s="1349"/>
      <c r="X1635" s="1349"/>
      <c r="Y1635" s="1349"/>
      <c r="Z1635" s="1349"/>
    </row>
    <row r="1636" spans="1:26" ht="12.75" customHeight="1">
      <c r="A1636" s="1413"/>
      <c r="B1636" s="1349"/>
      <c r="C1636" s="1349"/>
      <c r="D1636" s="1349"/>
      <c r="E1636" s="1349"/>
      <c r="F1636" s="1349"/>
      <c r="G1636" s="1349"/>
      <c r="H1636" s="1349"/>
      <c r="I1636" s="1349"/>
      <c r="J1636" s="1349"/>
      <c r="K1636" s="1349"/>
      <c r="L1636" s="1349"/>
      <c r="M1636" s="1349"/>
      <c r="N1636" s="1349"/>
      <c r="O1636" s="1349"/>
      <c r="P1636" s="1349"/>
      <c r="Q1636" s="1349"/>
      <c r="R1636" s="1349"/>
      <c r="S1636" s="1349"/>
      <c r="T1636" s="1349"/>
      <c r="U1636" s="1349"/>
      <c r="V1636" s="1349"/>
      <c r="W1636" s="1349"/>
      <c r="X1636" s="1349"/>
      <c r="Y1636" s="1349"/>
      <c r="Z1636" s="1349"/>
    </row>
    <row r="1637" spans="1:26" ht="12.75" customHeight="1">
      <c r="A1637" s="1413"/>
      <c r="B1637" s="1349"/>
      <c r="C1637" s="1349"/>
      <c r="D1637" s="1349"/>
      <c r="E1637" s="1349"/>
      <c r="F1637" s="1349"/>
      <c r="G1637" s="1349"/>
      <c r="H1637" s="1349"/>
      <c r="I1637" s="1349"/>
      <c r="J1637" s="1349"/>
      <c r="K1637" s="1349"/>
      <c r="L1637" s="1349"/>
      <c r="M1637" s="1349"/>
      <c r="N1637" s="1349"/>
      <c r="O1637" s="1349"/>
      <c r="P1637" s="1349"/>
      <c r="Q1637" s="1349"/>
      <c r="R1637" s="1349"/>
      <c r="S1637" s="1349"/>
      <c r="T1637" s="1349"/>
      <c r="U1637" s="1349"/>
      <c r="V1637" s="1349"/>
      <c r="W1637" s="1349"/>
      <c r="X1637" s="1349"/>
      <c r="Y1637" s="1349"/>
      <c r="Z1637" s="1349"/>
    </row>
    <row r="1638" spans="1:26" ht="12.75" customHeight="1">
      <c r="A1638" s="1413"/>
      <c r="B1638" s="1349"/>
      <c r="C1638" s="1349"/>
      <c r="D1638" s="1349"/>
      <c r="E1638" s="1349"/>
      <c r="F1638" s="1349"/>
      <c r="G1638" s="1349"/>
      <c r="H1638" s="1349"/>
      <c r="I1638" s="1349"/>
      <c r="J1638" s="1349"/>
      <c r="K1638" s="1349"/>
      <c r="L1638" s="1349"/>
      <c r="M1638" s="1349"/>
      <c r="N1638" s="1349"/>
      <c r="O1638" s="1349"/>
      <c r="P1638" s="1349"/>
      <c r="Q1638" s="1349"/>
      <c r="R1638" s="1349"/>
      <c r="S1638" s="1349"/>
      <c r="T1638" s="1349"/>
      <c r="U1638" s="1349"/>
      <c r="V1638" s="1349"/>
      <c r="W1638" s="1349"/>
      <c r="X1638" s="1349"/>
      <c r="Y1638" s="1349"/>
      <c r="Z1638" s="1349"/>
    </row>
    <row r="1639" spans="1:26" ht="12.75" customHeight="1">
      <c r="A1639" s="1414"/>
      <c r="B1639" s="1415"/>
      <c r="C1639" s="1415"/>
      <c r="D1639" s="1415"/>
      <c r="E1639" s="1415"/>
      <c r="F1639" s="1415"/>
      <c r="G1639" s="1415"/>
      <c r="H1639" s="1415"/>
      <c r="I1639" s="1415"/>
      <c r="J1639" s="1415"/>
      <c r="K1639" s="1415"/>
      <c r="L1639" s="1415"/>
      <c r="M1639" s="1415"/>
      <c r="N1639" s="1415"/>
      <c r="O1639" s="1415"/>
      <c r="P1639" s="1415"/>
      <c r="Q1639" s="1415"/>
      <c r="R1639" s="1415"/>
      <c r="S1639" s="1415"/>
      <c r="T1639" s="1415"/>
      <c r="U1639" s="1415"/>
      <c r="V1639" s="1415"/>
      <c r="W1639" s="1415"/>
      <c r="X1639" s="1415"/>
      <c r="Y1639" s="1415"/>
      <c r="Z1639" s="1415"/>
    </row>
    <row r="1640" spans="1:26">
      <c r="A1640" s="1416"/>
      <c r="B1640" s="1416"/>
      <c r="C1640" s="1416"/>
      <c r="D1640" s="1416"/>
      <c r="E1640" s="1416"/>
      <c r="F1640" s="1416"/>
      <c r="G1640" s="1416"/>
      <c r="H1640" s="1416"/>
      <c r="I1640" s="1416"/>
      <c r="J1640" s="1416"/>
      <c r="K1640" s="1416"/>
      <c r="L1640" s="1416"/>
      <c r="M1640" s="1416"/>
      <c r="N1640" s="1416"/>
      <c r="O1640" s="1416"/>
      <c r="P1640" s="1416"/>
      <c r="Q1640" s="1416"/>
      <c r="R1640" s="1416"/>
      <c r="S1640" s="1416"/>
      <c r="T1640" s="1416"/>
      <c r="U1640" s="1416"/>
      <c r="V1640" s="1416"/>
      <c r="W1640" s="1416"/>
      <c r="X1640" s="1416"/>
      <c r="Y1640" s="1416"/>
      <c r="Z1640" s="1417"/>
    </row>
    <row r="1641" spans="1:26">
      <c r="A1641" s="1320" t="s">
        <v>330</v>
      </c>
      <c r="B1641" s="1321"/>
      <c r="C1641" s="1321"/>
      <c r="D1641" s="1321"/>
      <c r="E1641" s="1321"/>
      <c r="F1641" s="1321"/>
      <c r="G1641" s="1321"/>
      <c r="H1641" s="1321"/>
      <c r="I1641" s="1321"/>
      <c r="J1641" s="1321"/>
      <c r="K1641" s="1321"/>
      <c r="L1641" s="1321"/>
      <c r="M1641" s="1321"/>
      <c r="N1641" s="1321"/>
      <c r="O1641" s="1321"/>
      <c r="P1641" s="1321"/>
      <c r="Q1641" s="1321"/>
      <c r="R1641" s="1321"/>
      <c r="S1641" s="1321"/>
      <c r="T1641" s="1321"/>
      <c r="U1641" s="1321"/>
      <c r="V1641" s="1321"/>
      <c r="W1641" s="1321"/>
      <c r="X1641" s="1321"/>
      <c r="Y1641" s="1321"/>
      <c r="Z1641" s="1321"/>
    </row>
    <row r="1642" spans="1:26">
      <c r="A1642" s="1418"/>
      <c r="B1642" s="1419"/>
      <c r="C1642" s="1419"/>
      <c r="D1642" s="1419"/>
      <c r="E1642" s="1419"/>
      <c r="F1642" s="1419"/>
      <c r="G1642" s="1419"/>
      <c r="H1642" s="1419"/>
      <c r="I1642" s="1419"/>
      <c r="J1642" s="1419"/>
      <c r="K1642" s="1419"/>
      <c r="L1642" s="1419"/>
      <c r="M1642" s="1419"/>
      <c r="N1642" s="1419"/>
      <c r="O1642" s="1419"/>
      <c r="P1642" s="1419"/>
      <c r="Q1642" s="1419"/>
      <c r="R1642" s="1419"/>
      <c r="S1642" s="1419"/>
      <c r="T1642" s="1419"/>
      <c r="U1642" s="1419"/>
      <c r="V1642" s="1419"/>
      <c r="W1642" s="1419"/>
      <c r="X1642" s="1419"/>
      <c r="Y1642" s="1419"/>
      <c r="Z1642" s="1419"/>
    </row>
    <row r="1643" spans="1:26">
      <c r="A1643" s="1420"/>
      <c r="B1643" s="1421"/>
      <c r="C1643" s="1421"/>
      <c r="D1643" s="1421"/>
      <c r="E1643" s="1421"/>
      <c r="F1643" s="1421"/>
      <c r="G1643" s="1421"/>
      <c r="H1643" s="1421"/>
      <c r="I1643" s="1421"/>
      <c r="J1643" s="1421"/>
      <c r="K1643" s="1421"/>
      <c r="L1643" s="1421"/>
      <c r="M1643" s="1421"/>
      <c r="N1643" s="1421"/>
      <c r="O1643" s="1421"/>
      <c r="P1643" s="1421"/>
      <c r="Q1643" s="1421"/>
      <c r="R1643" s="1421"/>
      <c r="S1643" s="1421"/>
      <c r="T1643" s="1421"/>
      <c r="U1643" s="1421"/>
      <c r="V1643" s="1421"/>
      <c r="W1643" s="1421"/>
      <c r="X1643" s="1421"/>
      <c r="Y1643" s="1421"/>
      <c r="Z1643" s="1421"/>
    </row>
    <row r="1644" spans="1:26">
      <c r="A1644" s="1422"/>
      <c r="B1644" s="1423"/>
      <c r="C1644" s="1423"/>
      <c r="D1644" s="1423"/>
      <c r="E1644" s="1423"/>
      <c r="F1644" s="1423"/>
      <c r="G1644" s="1423"/>
      <c r="H1644" s="1423"/>
      <c r="I1644" s="1423"/>
      <c r="J1644" s="1423"/>
      <c r="K1644" s="1423"/>
      <c r="L1644" s="1423"/>
      <c r="M1644" s="1423"/>
      <c r="N1644" s="1423"/>
      <c r="O1644" s="1423"/>
      <c r="P1644" s="1423"/>
      <c r="Q1644" s="1423"/>
      <c r="R1644" s="1423"/>
      <c r="S1644" s="1423"/>
      <c r="T1644" s="1423"/>
      <c r="U1644" s="1423"/>
      <c r="V1644" s="1423"/>
      <c r="W1644" s="1423"/>
      <c r="X1644" s="1423"/>
      <c r="Y1644" s="1423"/>
      <c r="Z1644" s="1423"/>
    </row>
    <row r="1645" spans="1:26">
      <c r="A1645" s="1424"/>
      <c r="B1645" s="1425"/>
      <c r="C1645" s="1425"/>
      <c r="D1645" s="1425"/>
      <c r="E1645" s="1425"/>
      <c r="F1645" s="1425"/>
      <c r="G1645" s="1425"/>
      <c r="H1645" s="1425"/>
      <c r="I1645" s="1425"/>
      <c r="J1645" s="1425"/>
      <c r="K1645" s="1425"/>
      <c r="L1645" s="1425"/>
      <c r="M1645" s="1425"/>
      <c r="N1645" s="1425"/>
      <c r="O1645" s="1425"/>
      <c r="P1645" s="1425"/>
      <c r="Q1645" s="1425"/>
      <c r="R1645" s="1425"/>
      <c r="S1645" s="1425"/>
      <c r="T1645" s="1425"/>
      <c r="U1645" s="1425"/>
      <c r="V1645" s="1425"/>
      <c r="W1645" s="1425"/>
      <c r="X1645" s="1425"/>
      <c r="Y1645" s="1425"/>
      <c r="Z1645" s="1426"/>
    </row>
    <row r="1646" spans="1:26">
      <c r="A1646" s="1427"/>
      <c r="B1646" s="1428" t="s">
        <v>331</v>
      </c>
      <c r="C1646" s="1428"/>
      <c r="D1646" s="1428"/>
      <c r="E1646" s="1428"/>
      <c r="F1646" s="1428"/>
      <c r="G1646" s="1428"/>
      <c r="H1646" s="1429"/>
      <c r="I1646" s="1429"/>
      <c r="J1646" s="1429"/>
      <c r="K1646" s="1428" t="s">
        <v>332</v>
      </c>
      <c r="L1646" s="1428"/>
      <c r="M1646" s="1428"/>
      <c r="N1646" s="1428"/>
      <c r="O1646" s="1428"/>
      <c r="P1646" s="1428"/>
      <c r="Q1646" s="1428"/>
      <c r="R1646" s="1429"/>
      <c r="S1646" s="1429"/>
      <c r="T1646" s="1428"/>
      <c r="U1646" s="1428"/>
      <c r="V1646" s="1428"/>
      <c r="W1646" s="1428"/>
      <c r="X1646" s="1428"/>
      <c r="Y1646" s="1428"/>
      <c r="Z1646" s="1428"/>
    </row>
    <row r="1647" spans="1:26">
      <c r="A1647" s="1427"/>
      <c r="B1647" s="1430"/>
      <c r="C1647" s="1429"/>
      <c r="D1647" s="1429"/>
      <c r="E1647" s="1429"/>
      <c r="F1647" s="1429"/>
      <c r="G1647" s="1429"/>
      <c r="H1647" s="1429"/>
      <c r="I1647" s="1429"/>
      <c r="J1647" s="1429"/>
      <c r="K1647" s="1430"/>
      <c r="L1647" s="1430"/>
      <c r="M1647" s="1429"/>
      <c r="N1647" s="1429"/>
      <c r="O1647" s="1429"/>
      <c r="P1647" s="1429"/>
      <c r="Q1647" s="1429"/>
      <c r="R1647" s="1429"/>
      <c r="S1647" s="1429"/>
      <c r="T1647" s="1430"/>
      <c r="U1647" s="1430"/>
      <c r="V1647" s="1430"/>
      <c r="W1647" s="1429"/>
      <c r="X1647" s="1429"/>
      <c r="Y1647" s="1429"/>
      <c r="Z1647" s="1429"/>
    </row>
    <row r="1648" spans="1:26">
      <c r="A1648" s="1427"/>
      <c r="B1648" s="1430"/>
      <c r="C1648" s="1429"/>
      <c r="D1648" s="1429"/>
      <c r="E1648" s="1429"/>
      <c r="F1648" s="1429"/>
      <c r="G1648" s="1429"/>
      <c r="H1648" s="1429"/>
      <c r="I1648" s="1429"/>
      <c r="J1648" s="1429"/>
      <c r="K1648" s="1430"/>
      <c r="L1648" s="1430"/>
      <c r="M1648" s="1429"/>
      <c r="N1648" s="1429"/>
      <c r="O1648" s="1429"/>
      <c r="P1648" s="1429"/>
      <c r="Q1648" s="1429"/>
      <c r="R1648" s="1429"/>
      <c r="S1648" s="1429"/>
      <c r="T1648" s="1430"/>
      <c r="U1648" s="1430"/>
      <c r="V1648" s="1430"/>
      <c r="W1648" s="1429"/>
      <c r="X1648" s="1429"/>
      <c r="Y1648" s="1429"/>
      <c r="Z1648" s="1429"/>
    </row>
    <row r="1649" spans="1:26">
      <c r="A1649" s="1427"/>
      <c r="B1649" s="1430"/>
      <c r="C1649" s="1429"/>
      <c r="D1649" s="1429"/>
      <c r="E1649" s="1429"/>
      <c r="F1649" s="1429"/>
      <c r="G1649" s="1429"/>
      <c r="H1649" s="1429"/>
      <c r="I1649" s="1429"/>
      <c r="J1649" s="1429"/>
      <c r="K1649" s="1430"/>
      <c r="L1649" s="1430"/>
      <c r="M1649" s="1429"/>
      <c r="N1649" s="1429"/>
      <c r="O1649" s="1429"/>
      <c r="P1649" s="1429"/>
      <c r="Q1649" s="1429"/>
      <c r="R1649" s="1429"/>
      <c r="S1649" s="1429"/>
      <c r="T1649" s="1430"/>
      <c r="U1649" s="1430"/>
      <c r="V1649" s="1430"/>
      <c r="W1649" s="1429"/>
      <c r="X1649" s="1429"/>
      <c r="Y1649" s="1429"/>
      <c r="Z1649" s="1429"/>
    </row>
    <row r="1650" spans="1:26">
      <c r="A1650" s="1431"/>
      <c r="B1650" s="1432" t="s">
        <v>333</v>
      </c>
      <c r="C1650" s="1433"/>
      <c r="D1650" s="1433"/>
      <c r="E1650" s="1433"/>
      <c r="F1650" s="1433"/>
      <c r="G1650" s="1433"/>
      <c r="H1650" s="1433"/>
      <c r="I1650" s="1434"/>
      <c r="J1650" s="1435"/>
      <c r="K1650" s="1432" t="s">
        <v>333</v>
      </c>
      <c r="L1650" s="1436"/>
      <c r="M1650" s="1433"/>
      <c r="N1650" s="1433"/>
      <c r="O1650" s="1433"/>
      <c r="P1650" s="1433"/>
      <c r="Q1650" s="1433"/>
      <c r="R1650" s="1433"/>
      <c r="S1650" s="1435"/>
      <c r="T1650" s="1437"/>
      <c r="U1650" s="1438"/>
      <c r="V1650" s="1438"/>
      <c r="W1650" s="1439"/>
      <c r="X1650" s="1439"/>
      <c r="Y1650" s="1439"/>
      <c r="Z1650" s="1439"/>
    </row>
    <row r="1651" spans="1:26">
      <c r="A1651" s="1431"/>
      <c r="B1651" s="1437" t="str">
        <f>CONCATENATE("Nombre: ",F1587)</f>
        <v xml:space="preserve">Nombre: </v>
      </c>
      <c r="C1651" s="1439"/>
      <c r="D1651" s="1439"/>
      <c r="E1651" s="1439"/>
      <c r="F1651" s="1439"/>
      <c r="G1651" s="1439"/>
      <c r="H1651" s="1439"/>
      <c r="I1651" s="1435"/>
      <c r="J1651" s="1435"/>
      <c r="K1651" s="1437" t="s">
        <v>334</v>
      </c>
      <c r="L1651" s="1438"/>
      <c r="M1651" s="1439"/>
      <c r="N1651" s="1439"/>
      <c r="O1651" s="1439"/>
      <c r="P1651" s="1439"/>
      <c r="Q1651" s="1439"/>
      <c r="R1651" s="1439"/>
      <c r="S1651" s="1435"/>
      <c r="T1651" s="1437"/>
      <c r="U1651" s="1438"/>
      <c r="V1651" s="1438"/>
      <c r="W1651" s="1439"/>
      <c r="X1651" s="1439"/>
      <c r="Y1651" s="1439"/>
      <c r="Z1651" s="1439"/>
    </row>
    <row r="1652" spans="1:26">
      <c r="A1652" s="1440"/>
      <c r="B1652" s="1432" t="str">
        <f>CONCATENATE("Rep. Legal: ",U1587)</f>
        <v xml:space="preserve">Rep. Legal: </v>
      </c>
      <c r="C1652" s="1432"/>
      <c r="D1652" s="1432"/>
      <c r="E1652" s="1432"/>
      <c r="F1652" s="1432"/>
      <c r="G1652" s="1432"/>
      <c r="H1652" s="1432"/>
      <c r="I1652" s="1441"/>
      <c r="J1652" s="1434"/>
      <c r="K1652" s="1432">
        <f>+U1588</f>
        <v>0</v>
      </c>
      <c r="L1652" s="1436"/>
      <c r="M1652" s="1436"/>
      <c r="N1652" s="1436"/>
      <c r="O1652" s="1436"/>
      <c r="P1652" s="1436"/>
      <c r="Q1652" s="1436"/>
      <c r="R1652" s="1436"/>
      <c r="S1652" s="1442"/>
      <c r="T1652" s="1432"/>
      <c r="U1652" s="1432"/>
      <c r="V1652" s="1432"/>
      <c r="W1652" s="1432"/>
      <c r="X1652" s="1432"/>
      <c r="Y1652" s="1432"/>
      <c r="Z1652" s="1432"/>
    </row>
    <row r="1653" spans="1:26">
      <c r="A1653" s="1295"/>
      <c r="B1653" s="1295"/>
      <c r="C1653" s="1295"/>
      <c r="D1653" s="1295"/>
      <c r="E1653" s="1295"/>
      <c r="F1653" s="1297" t="s">
        <v>336</v>
      </c>
      <c r="G1653" s="1297"/>
      <c r="H1653" s="1297"/>
      <c r="I1653" s="1297"/>
      <c r="J1653" s="1297"/>
      <c r="K1653" s="1297"/>
      <c r="L1653" s="1297"/>
      <c r="M1653" s="1297"/>
      <c r="N1653" s="1297"/>
      <c r="O1653" s="1297"/>
      <c r="P1653" s="1297"/>
      <c r="Q1653" s="1297"/>
      <c r="R1653" s="1297"/>
      <c r="S1653" s="1297"/>
      <c r="T1653" s="1297"/>
      <c r="U1653" s="1297"/>
      <c r="V1653" s="1297"/>
      <c r="W1653" s="1298"/>
      <c r="X1653" s="1299" t="s">
        <v>292</v>
      </c>
      <c r="Y1653" s="1299"/>
      <c r="Z1653" s="1299"/>
    </row>
    <row r="1654" spans="1:26">
      <c r="A1654" s="1295"/>
      <c r="B1654" s="1295"/>
      <c r="C1654" s="1295"/>
      <c r="D1654" s="1295"/>
      <c r="E1654" s="1295"/>
      <c r="F1654" s="1302"/>
      <c r="G1654" s="1302"/>
      <c r="H1654" s="1302"/>
      <c r="I1654" s="1302"/>
      <c r="J1654" s="1302"/>
      <c r="K1654" s="1302"/>
      <c r="L1654" s="1302"/>
      <c r="M1654" s="1302"/>
      <c r="N1654" s="1302"/>
      <c r="O1654" s="1302"/>
      <c r="P1654" s="1302"/>
      <c r="Q1654" s="1302"/>
      <c r="R1654" s="1302"/>
      <c r="S1654" s="1302"/>
      <c r="T1654" s="1302"/>
      <c r="U1654" s="1302"/>
      <c r="V1654" s="1302"/>
      <c r="W1654" s="1303"/>
      <c r="X1654" s="1299"/>
      <c r="Y1654" s="1299"/>
      <c r="Z1654" s="1299"/>
    </row>
    <row r="1655" spans="1:26">
      <c r="A1655" s="1295"/>
      <c r="B1655" s="1295"/>
      <c r="C1655" s="1295"/>
      <c r="D1655" s="1295"/>
      <c r="E1655" s="1295"/>
      <c r="F1655" s="1302"/>
      <c r="G1655" s="1302"/>
      <c r="H1655" s="1302"/>
      <c r="I1655" s="1302"/>
      <c r="J1655" s="1302"/>
      <c r="K1655" s="1302"/>
      <c r="L1655" s="1302"/>
      <c r="M1655" s="1302"/>
      <c r="N1655" s="1302"/>
      <c r="O1655" s="1302"/>
      <c r="P1655" s="1302"/>
      <c r="Q1655" s="1302"/>
      <c r="R1655" s="1302"/>
      <c r="S1655" s="1302"/>
      <c r="T1655" s="1302"/>
      <c r="U1655" s="1302"/>
      <c r="V1655" s="1302"/>
      <c r="W1655" s="1303"/>
      <c r="X1655" s="1299" t="s">
        <v>293</v>
      </c>
      <c r="Y1655" s="1299"/>
      <c r="Z1655" s="1299"/>
    </row>
    <row r="1656" spans="1:26">
      <c r="A1656" s="1295"/>
      <c r="B1656" s="1295"/>
      <c r="C1656" s="1295"/>
      <c r="D1656" s="1295"/>
      <c r="E1656" s="1295"/>
      <c r="F1656" s="1305"/>
      <c r="G1656" s="1305"/>
      <c r="H1656" s="1305"/>
      <c r="I1656" s="1305"/>
      <c r="J1656" s="1305"/>
      <c r="K1656" s="1305"/>
      <c r="L1656" s="1305"/>
      <c r="M1656" s="1305"/>
      <c r="N1656" s="1305"/>
      <c r="O1656" s="1305"/>
      <c r="P1656" s="1305"/>
      <c r="Q1656" s="1305"/>
      <c r="R1656" s="1305"/>
      <c r="S1656" s="1305"/>
      <c r="T1656" s="1305"/>
      <c r="U1656" s="1305"/>
      <c r="V1656" s="1305"/>
      <c r="W1656" s="1306"/>
      <c r="X1656" s="1299"/>
      <c r="Y1656" s="1299"/>
      <c r="Z1656" s="1299"/>
    </row>
    <row r="1657" spans="1:26">
      <c r="A1657" s="1295"/>
      <c r="B1657" s="1295"/>
      <c r="C1657" s="1295"/>
      <c r="D1657" s="1295"/>
      <c r="E1657" s="1295"/>
      <c r="F1657" s="1308"/>
      <c r="G1657" s="1308"/>
      <c r="H1657" s="1308"/>
      <c r="I1657" s="1308"/>
      <c r="J1657" s="1308"/>
      <c r="K1657" s="1308"/>
      <c r="L1657" s="1308"/>
      <c r="M1657" s="1308"/>
      <c r="N1657" s="1308"/>
      <c r="O1657" s="1308"/>
      <c r="P1657" s="1308"/>
      <c r="Q1657" s="1308"/>
      <c r="R1657" s="1308"/>
      <c r="S1657" s="1308"/>
      <c r="T1657" s="1308"/>
      <c r="U1657" s="1309"/>
      <c r="V1657" s="1309"/>
      <c r="W1657" s="1309"/>
      <c r="X1657" s="1309"/>
      <c r="Y1657" s="1308"/>
      <c r="Z1657" s="1308"/>
    </row>
    <row r="1658" spans="1:26" ht="15.6">
      <c r="A1658" s="1295"/>
      <c r="B1658" s="1295"/>
      <c r="C1658" s="1295"/>
      <c r="D1658" s="1295"/>
      <c r="E1658" s="1295"/>
      <c r="F1658" s="1571"/>
      <c r="G1658" s="1311"/>
      <c r="H1658" s="1311"/>
      <c r="I1658" s="1311"/>
      <c r="J1658" s="1311"/>
      <c r="K1658" s="1311"/>
      <c r="L1658" s="1311"/>
      <c r="M1658" s="1311"/>
      <c r="N1658" s="1311"/>
      <c r="O1658" s="1311"/>
      <c r="P1658" s="1311"/>
      <c r="Q1658" s="1311"/>
      <c r="R1658" s="1311"/>
      <c r="S1658" s="1312"/>
      <c r="T1658" s="1313" t="s">
        <v>294</v>
      </c>
      <c r="U1658" s="1313"/>
      <c r="V1658" s="1314"/>
      <c r="W1658" s="1315"/>
      <c r="X1658" s="1315"/>
      <c r="Y1658" s="1315"/>
      <c r="Z1658" s="1316"/>
    </row>
    <row r="1659" spans="1:26">
      <c r="A1659" s="1295"/>
      <c r="B1659" s="1295"/>
      <c r="C1659" s="1295"/>
      <c r="D1659" s="1295"/>
      <c r="E1659" s="1295"/>
      <c r="F1659" s="1308"/>
      <c r="G1659" s="1308"/>
      <c r="H1659" s="1308"/>
      <c r="I1659" s="1308"/>
      <c r="J1659" s="1308"/>
      <c r="K1659" s="1308"/>
      <c r="L1659" s="1308"/>
      <c r="M1659" s="1308"/>
      <c r="N1659" s="1308"/>
      <c r="O1659" s="1308"/>
      <c r="P1659" s="1308"/>
      <c r="Q1659" s="1308"/>
      <c r="R1659" s="1308"/>
      <c r="S1659" s="1308"/>
      <c r="T1659" s="1308"/>
      <c r="U1659" s="1309"/>
      <c r="V1659" s="1309"/>
      <c r="W1659" s="1309"/>
      <c r="X1659" s="1309"/>
      <c r="Y1659" s="1308"/>
      <c r="Z1659" s="1308"/>
    </row>
    <row r="1660" spans="1:26">
      <c r="A1660" s="1320" t="s">
        <v>295</v>
      </c>
      <c r="B1660" s="1321"/>
      <c r="C1660" s="1321"/>
      <c r="D1660" s="1321"/>
      <c r="E1660" s="1321"/>
      <c r="F1660" s="1321"/>
      <c r="G1660" s="1321"/>
      <c r="H1660" s="1321"/>
      <c r="I1660" s="1321"/>
      <c r="J1660" s="1321"/>
      <c r="K1660" s="1321"/>
      <c r="L1660" s="1321"/>
      <c r="M1660" s="1321"/>
      <c r="N1660" s="1321"/>
      <c r="O1660" s="1321"/>
      <c r="P1660" s="1321"/>
      <c r="Q1660" s="1321"/>
      <c r="R1660" s="1321"/>
      <c r="S1660" s="1321"/>
      <c r="T1660" s="1321"/>
      <c r="U1660" s="1321"/>
      <c r="V1660" s="1321"/>
      <c r="W1660" s="1321"/>
      <c r="X1660" s="1321"/>
      <c r="Y1660" s="1321"/>
      <c r="Z1660" s="1322"/>
    </row>
    <row r="1661" spans="1:26">
      <c r="A1661" s="1323" t="s">
        <v>296</v>
      </c>
      <c r="B1661" s="1323"/>
      <c r="C1661" s="1323"/>
      <c r="D1661" s="1323"/>
      <c r="E1661" s="1323"/>
      <c r="F1661" s="1324" t="e">
        <f>[143]MC!F1242</f>
        <v>#REF!</v>
      </c>
      <c r="G1661" s="1324"/>
      <c r="H1661" s="1324"/>
      <c r="I1661" s="1324"/>
      <c r="J1661" s="1324"/>
      <c r="K1661" s="1324"/>
      <c r="L1661" s="1325" t="s">
        <v>297</v>
      </c>
      <c r="M1661" s="1325"/>
      <c r="N1661" s="1325"/>
      <c r="O1661" s="1326"/>
      <c r="P1661" s="1327"/>
      <c r="Q1661" s="1327"/>
      <c r="R1661" s="1327"/>
      <c r="S1661" s="1327"/>
      <c r="T1661" s="1325" t="s">
        <v>298</v>
      </c>
      <c r="U1661" s="1325"/>
      <c r="V1661" s="1325"/>
      <c r="W1661" s="1325"/>
      <c r="X1661" s="1328"/>
      <c r="Y1661" s="1329"/>
      <c r="Z1661" s="1330"/>
    </row>
    <row r="1662" spans="1:26">
      <c r="A1662" s="1331" t="s">
        <v>299</v>
      </c>
      <c r="B1662" s="1332"/>
      <c r="C1662" s="1332"/>
      <c r="D1662" s="1332"/>
      <c r="E1662" s="1333"/>
      <c r="F1662" s="1334" t="s">
        <v>343</v>
      </c>
      <c r="G1662" s="1335"/>
      <c r="H1662" s="1335"/>
      <c r="I1662" s="1335"/>
      <c r="J1662" s="1335"/>
      <c r="K1662" s="1335"/>
      <c r="L1662" s="1335"/>
      <c r="M1662" s="1335"/>
      <c r="N1662" s="1335"/>
      <c r="O1662" s="1335"/>
      <c r="P1662" s="1335"/>
      <c r="Q1662" s="1335"/>
      <c r="R1662" s="1335"/>
      <c r="S1662" s="1335"/>
      <c r="T1662" s="1335"/>
      <c r="U1662" s="1335"/>
      <c r="V1662" s="1335"/>
      <c r="W1662" s="1335"/>
      <c r="X1662" s="1335"/>
      <c r="Y1662" s="1335"/>
      <c r="Z1662" s="1336"/>
    </row>
    <row r="1663" spans="1:26">
      <c r="A1663" s="1337"/>
      <c r="B1663" s="1338"/>
      <c r="C1663" s="1338"/>
      <c r="D1663" s="1338"/>
      <c r="E1663" s="1339"/>
      <c r="F1663" s="1340"/>
      <c r="G1663" s="1341"/>
      <c r="H1663" s="1341"/>
      <c r="I1663" s="1341"/>
      <c r="J1663" s="1341"/>
      <c r="K1663" s="1341"/>
      <c r="L1663" s="1341"/>
      <c r="M1663" s="1341"/>
      <c r="N1663" s="1341"/>
      <c r="O1663" s="1341"/>
      <c r="P1663" s="1341"/>
      <c r="Q1663" s="1341"/>
      <c r="R1663" s="1341"/>
      <c r="S1663" s="1341"/>
      <c r="T1663" s="1341"/>
      <c r="U1663" s="1341"/>
      <c r="V1663" s="1341"/>
      <c r="W1663" s="1341"/>
      <c r="X1663" s="1341"/>
      <c r="Y1663" s="1341"/>
      <c r="Z1663" s="1342"/>
    </row>
    <row r="1664" spans="1:26">
      <c r="A1664" s="1343" t="s">
        <v>301</v>
      </c>
      <c r="B1664" s="1343"/>
      <c r="C1664" s="1343"/>
      <c r="D1664" s="1343"/>
      <c r="E1664" s="1343"/>
      <c r="F1664" s="1324"/>
      <c r="G1664" s="1324"/>
      <c r="H1664" s="1324"/>
      <c r="I1664" s="1324"/>
      <c r="J1664" s="1324"/>
      <c r="K1664" s="1324"/>
      <c r="L1664" s="1324"/>
      <c r="M1664" s="1324"/>
      <c r="N1664" s="1324"/>
      <c r="O1664" s="1324"/>
      <c r="P1664" s="1324"/>
      <c r="Q1664" s="1324"/>
      <c r="R1664" s="1324"/>
      <c r="S1664" s="1344" t="s">
        <v>302</v>
      </c>
      <c r="T1664" s="1345"/>
      <c r="U1664" s="1346"/>
      <c r="V1664" s="1347"/>
      <c r="W1664" s="1347"/>
      <c r="X1664" s="1347"/>
      <c r="Y1664" s="1347"/>
      <c r="Z1664" s="1348"/>
    </row>
    <row r="1665" spans="1:26">
      <c r="A1665" s="1343" t="s">
        <v>303</v>
      </c>
      <c r="B1665" s="1343"/>
      <c r="C1665" s="1343"/>
      <c r="D1665" s="1343"/>
      <c r="E1665" s="1343"/>
      <c r="F1665" s="1324"/>
      <c r="G1665" s="1324"/>
      <c r="H1665" s="1324"/>
      <c r="I1665" s="1324"/>
      <c r="J1665" s="1324"/>
      <c r="K1665" s="1324"/>
      <c r="L1665" s="1324"/>
      <c r="M1665" s="1324"/>
      <c r="N1665" s="1324"/>
      <c r="O1665" s="1324"/>
      <c r="P1665" s="1324"/>
      <c r="Q1665" s="1324"/>
      <c r="R1665" s="1324"/>
      <c r="S1665" s="1344" t="s">
        <v>304</v>
      </c>
      <c r="T1665" s="1345"/>
      <c r="U1665" s="1346"/>
      <c r="V1665" s="1347"/>
      <c r="W1665" s="1347"/>
      <c r="X1665" s="1347"/>
      <c r="Y1665" s="1347"/>
      <c r="Z1665" s="1348"/>
    </row>
    <row r="1666" spans="1:26">
      <c r="A1666" s="1349"/>
      <c r="B1666" s="1349"/>
      <c r="C1666" s="1349"/>
      <c r="D1666" s="1349"/>
      <c r="E1666" s="1349"/>
      <c r="F1666" s="1350"/>
      <c r="G1666" s="1350"/>
      <c r="H1666" s="1350"/>
      <c r="I1666" s="1350"/>
      <c r="J1666" s="1350"/>
      <c r="K1666" s="1350"/>
      <c r="L1666" s="1350"/>
      <c r="M1666" s="1350"/>
      <c r="N1666" s="1350"/>
      <c r="O1666" s="1350"/>
      <c r="P1666" s="1350"/>
      <c r="Q1666" s="1350"/>
      <c r="R1666" s="1350"/>
      <c r="S1666" s="1350"/>
      <c r="T1666" s="1350"/>
      <c r="U1666" s="1350"/>
      <c r="V1666" s="1350"/>
      <c r="W1666" s="1350"/>
      <c r="X1666" s="1350"/>
      <c r="Y1666" s="1350"/>
      <c r="Z1666" s="1351"/>
    </row>
    <row r="1667" spans="1:26">
      <c r="A1667" s="1320" t="s">
        <v>305</v>
      </c>
      <c r="B1667" s="1321"/>
      <c r="C1667" s="1321"/>
      <c r="D1667" s="1321"/>
      <c r="E1667" s="1321"/>
      <c r="F1667" s="1321"/>
      <c r="G1667" s="1321"/>
      <c r="H1667" s="1321"/>
      <c r="I1667" s="1321"/>
      <c r="J1667" s="1321"/>
      <c r="K1667" s="1321"/>
      <c r="L1667" s="1321"/>
      <c r="M1667" s="1321"/>
      <c r="N1667" s="1321"/>
      <c r="O1667" s="1321"/>
      <c r="P1667" s="1321"/>
      <c r="Q1667" s="1321"/>
      <c r="R1667" s="1321"/>
      <c r="S1667" s="1321"/>
      <c r="T1667" s="1321"/>
      <c r="U1667" s="1321"/>
      <c r="V1667" s="1321"/>
      <c r="W1667" s="1321"/>
      <c r="X1667" s="1321"/>
      <c r="Y1667" s="1321"/>
      <c r="Z1667" s="1322"/>
    </row>
    <row r="1668" spans="1:26">
      <c r="A1668" s="1352" t="s">
        <v>306</v>
      </c>
      <c r="B1668" s="1353"/>
      <c r="C1668" s="1354"/>
      <c r="D1668" s="1355" t="s">
        <v>69</v>
      </c>
      <c r="E1668" s="1356"/>
      <c r="F1668" s="1356"/>
      <c r="G1668" s="1356"/>
      <c r="H1668" s="1356"/>
      <c r="I1668" s="1356"/>
      <c r="J1668" s="1356"/>
      <c r="K1668" s="1356"/>
      <c r="L1668" s="1356"/>
      <c r="M1668" s="1356"/>
      <c r="N1668" s="1356"/>
      <c r="O1668" s="1356"/>
      <c r="P1668" s="1356"/>
      <c r="Q1668" s="1356"/>
      <c r="R1668" s="1356"/>
      <c r="S1668" s="1356"/>
      <c r="T1668" s="1356"/>
      <c r="U1668" s="1356"/>
      <c r="V1668" s="1356"/>
      <c r="W1668" s="1356"/>
      <c r="X1668" s="1356"/>
      <c r="Y1668" s="1353"/>
      <c r="Z1668" s="1357" t="s">
        <v>105</v>
      </c>
    </row>
    <row r="1669" spans="1:26">
      <c r="A1669" s="1358" t="s">
        <v>382</v>
      </c>
      <c r="B1669" s="1359"/>
      <c r="C1669" s="1360"/>
      <c r="D1669" s="1361" t="s">
        <v>404</v>
      </c>
      <c r="E1669" s="1359"/>
      <c r="F1669" s="1359"/>
      <c r="G1669" s="1359"/>
      <c r="H1669" s="1359"/>
      <c r="I1669" s="1359"/>
      <c r="J1669" s="1359"/>
      <c r="K1669" s="1359"/>
      <c r="L1669" s="1359"/>
      <c r="M1669" s="1359"/>
      <c r="N1669" s="1359"/>
      <c r="O1669" s="1359"/>
      <c r="P1669" s="1359"/>
      <c r="Q1669" s="1359"/>
      <c r="R1669" s="1359"/>
      <c r="S1669" s="1359"/>
      <c r="T1669" s="1359"/>
      <c r="U1669" s="1359"/>
      <c r="V1669" s="1359"/>
      <c r="W1669" s="1359"/>
      <c r="X1669" s="1359"/>
      <c r="Y1669" s="1360"/>
      <c r="Z1669" s="1362" t="s">
        <v>186</v>
      </c>
    </row>
    <row r="1670" spans="1:26">
      <c r="A1670" s="1363"/>
      <c r="B1670" s="1364"/>
      <c r="C1670" s="1365"/>
      <c r="D1670" s="1366"/>
      <c r="E1670" s="1364"/>
      <c r="F1670" s="1364"/>
      <c r="G1670" s="1364"/>
      <c r="H1670" s="1364"/>
      <c r="I1670" s="1364"/>
      <c r="J1670" s="1364"/>
      <c r="K1670" s="1364"/>
      <c r="L1670" s="1364"/>
      <c r="M1670" s="1364"/>
      <c r="N1670" s="1364"/>
      <c r="O1670" s="1364"/>
      <c r="P1670" s="1364"/>
      <c r="Q1670" s="1364"/>
      <c r="R1670" s="1364"/>
      <c r="S1670" s="1364"/>
      <c r="T1670" s="1364"/>
      <c r="U1670" s="1364"/>
      <c r="V1670" s="1364"/>
      <c r="W1670" s="1364"/>
      <c r="X1670" s="1364"/>
      <c r="Y1670" s="1365"/>
      <c r="Z1670" s="1367"/>
    </row>
    <row r="1671" spans="1:26">
      <c r="A1671" s="1350"/>
      <c r="B1671" s="1350"/>
      <c r="C1671" s="1350"/>
      <c r="D1671" s="1350"/>
      <c r="E1671" s="1350"/>
      <c r="F1671" s="1350"/>
      <c r="G1671" s="1350"/>
      <c r="H1671" s="1350"/>
      <c r="I1671" s="1350"/>
      <c r="J1671" s="1350"/>
      <c r="K1671" s="1350"/>
      <c r="L1671" s="1350"/>
      <c r="M1671" s="1350"/>
      <c r="N1671" s="1350"/>
      <c r="O1671" s="1350"/>
      <c r="P1671" s="1350"/>
      <c r="Q1671" s="1350"/>
      <c r="R1671" s="1350"/>
      <c r="S1671" s="1350"/>
      <c r="T1671" s="1350"/>
      <c r="U1671" s="1350"/>
      <c r="V1671" s="1350"/>
      <c r="W1671" s="1350"/>
      <c r="X1671" s="1350"/>
      <c r="Y1671" s="1350"/>
      <c r="Z1671" s="1350"/>
    </row>
    <row r="1672" spans="1:26">
      <c r="A1672" s="1368" t="s">
        <v>309</v>
      </c>
      <c r="B1672" s="1369"/>
      <c r="C1672" s="1369"/>
      <c r="D1672" s="1369"/>
      <c r="E1672" s="1369"/>
      <c r="F1672" s="1369"/>
      <c r="G1672" s="1369"/>
      <c r="H1672" s="1369"/>
      <c r="I1672" s="1369"/>
      <c r="J1672" s="1369"/>
      <c r="K1672" s="1369"/>
      <c r="L1672" s="1369"/>
      <c r="M1672" s="1369"/>
      <c r="N1672" s="1369"/>
      <c r="O1672" s="1369"/>
      <c r="P1672" s="1369"/>
      <c r="Q1672" s="1369"/>
      <c r="R1672" s="1369"/>
      <c r="S1672" s="1369"/>
      <c r="T1672" s="1369"/>
      <c r="U1672" s="1369"/>
      <c r="V1672" s="1369"/>
      <c r="W1672" s="1369"/>
      <c r="X1672" s="1369"/>
      <c r="Y1672" s="1369"/>
      <c r="Z1672" s="1369"/>
    </row>
    <row r="1673" spans="1:26">
      <c r="A1673" s="1370" t="s">
        <v>310</v>
      </c>
      <c r="B1673" s="1371" t="s">
        <v>311</v>
      </c>
      <c r="C1673" s="1372"/>
      <c r="D1673" s="1372"/>
      <c r="E1673" s="1372"/>
      <c r="F1673" s="1372"/>
      <c r="G1673" s="1372"/>
      <c r="H1673" s="1372"/>
      <c r="I1673" s="1372"/>
      <c r="J1673" s="1373"/>
      <c r="K1673" s="1374" t="s">
        <v>312</v>
      </c>
      <c r="L1673" s="1374"/>
      <c r="M1673" s="1374"/>
      <c r="N1673" s="1374"/>
      <c r="O1673" s="1374"/>
      <c r="P1673" s="1374"/>
      <c r="Q1673" s="1374"/>
      <c r="R1673" s="1374"/>
      <c r="S1673" s="1374"/>
      <c r="T1673" s="1374"/>
      <c r="U1673" s="1374"/>
      <c r="V1673" s="1374"/>
      <c r="W1673" s="1371" t="s">
        <v>313</v>
      </c>
      <c r="X1673" s="1372"/>
      <c r="Y1673" s="1373"/>
      <c r="Z1673" s="1371" t="s">
        <v>314</v>
      </c>
    </row>
    <row r="1674" spans="1:26">
      <c r="A1674" s="1375"/>
      <c r="B1674" s="1376"/>
      <c r="C1674" s="1377"/>
      <c r="D1674" s="1377"/>
      <c r="E1674" s="1377"/>
      <c r="F1674" s="1377"/>
      <c r="G1674" s="1377"/>
      <c r="H1674" s="1377"/>
      <c r="I1674" s="1377"/>
      <c r="J1674" s="1378"/>
      <c r="K1674" s="1379" t="s">
        <v>315</v>
      </c>
      <c r="L1674" s="1379"/>
      <c r="M1674" s="1379" t="s">
        <v>316</v>
      </c>
      <c r="N1674" s="1379"/>
      <c r="O1674" s="1379" t="s">
        <v>317</v>
      </c>
      <c r="P1674" s="1379"/>
      <c r="Q1674" s="1380" t="s">
        <v>318</v>
      </c>
      <c r="R1674" s="1381"/>
      <c r="S1674" s="1380" t="s">
        <v>319</v>
      </c>
      <c r="T1674" s="1381"/>
      <c r="U1674" s="1380" t="s">
        <v>320</v>
      </c>
      <c r="V1674" s="1381"/>
      <c r="W1674" s="1376"/>
      <c r="X1674" s="1377"/>
      <c r="Y1674" s="1378"/>
      <c r="Z1674" s="1376"/>
    </row>
    <row r="1675" spans="1:26">
      <c r="A1675" s="1382"/>
      <c r="B1675" s="1383"/>
      <c r="C1675" s="1384"/>
      <c r="D1675" s="1384"/>
      <c r="E1675" s="1384"/>
      <c r="F1675" s="1384"/>
      <c r="G1675" s="1384"/>
      <c r="H1675" s="1384"/>
      <c r="I1675" s="1384"/>
      <c r="J1675" s="1385"/>
      <c r="K1675" s="1379" t="s">
        <v>321</v>
      </c>
      <c r="L1675" s="1379"/>
      <c r="M1675" s="1379" t="s">
        <v>321</v>
      </c>
      <c r="N1675" s="1379"/>
      <c r="O1675" s="1379" t="s">
        <v>321</v>
      </c>
      <c r="P1675" s="1379"/>
      <c r="Q1675" s="1380" t="s">
        <v>322</v>
      </c>
      <c r="R1675" s="1381"/>
      <c r="S1675" s="1380" t="s">
        <v>323</v>
      </c>
      <c r="T1675" s="1381"/>
      <c r="U1675" s="1380" t="s">
        <v>324</v>
      </c>
      <c r="V1675" s="1381"/>
      <c r="W1675" s="1383"/>
      <c r="X1675" s="1384"/>
      <c r="Y1675" s="1385"/>
      <c r="Z1675" s="1383"/>
    </row>
    <row r="1676" spans="1:26">
      <c r="A1676" s="1386"/>
      <c r="B1676" s="1387" t="s">
        <v>405</v>
      </c>
      <c r="C1676" s="1388"/>
      <c r="D1676" s="1388"/>
      <c r="E1676" s="1388"/>
      <c r="F1676" s="1388"/>
      <c r="G1676" s="1388"/>
      <c r="H1676" s="1388"/>
      <c r="I1676" s="1388"/>
      <c r="J1676" s="1389"/>
      <c r="K1676" s="1390"/>
      <c r="L1676" s="1391"/>
      <c r="M1676" s="1390"/>
      <c r="N1676" s="1391"/>
      <c r="O1676" s="1390"/>
      <c r="P1676" s="1391"/>
      <c r="Q1676" s="1523">
        <v>4.8</v>
      </c>
      <c r="R1676" s="1524"/>
      <c r="S1676" s="1390"/>
      <c r="T1676" s="1391"/>
      <c r="U1676" s="1390">
        <v>2.08</v>
      </c>
      <c r="V1676" s="1391"/>
      <c r="W1676" s="1390"/>
      <c r="X1676" s="1392"/>
      <c r="Y1676" s="1391"/>
      <c r="Z1676" s="1393">
        <f>SUM(U1676*Q1676)</f>
        <v>9.984</v>
      </c>
    </row>
    <row r="1677" spans="1:26">
      <c r="A1677" s="1386"/>
      <c r="B1677" s="1387"/>
      <c r="C1677" s="1388"/>
      <c r="D1677" s="1388"/>
      <c r="E1677" s="1388"/>
      <c r="F1677" s="1388"/>
      <c r="G1677" s="1388"/>
      <c r="H1677" s="1388"/>
      <c r="I1677" s="1388"/>
      <c r="J1677" s="1389"/>
      <c r="K1677" s="1390"/>
      <c r="L1677" s="1391"/>
      <c r="M1677" s="1390"/>
      <c r="N1677" s="1391"/>
      <c r="O1677" s="1390"/>
      <c r="P1677" s="1391"/>
      <c r="Q1677" s="1390"/>
      <c r="R1677" s="1391"/>
      <c r="S1677" s="1390"/>
      <c r="T1677" s="1391"/>
      <c r="U1677" s="1390"/>
      <c r="V1677" s="1391"/>
      <c r="W1677" s="1390"/>
      <c r="X1677" s="1392"/>
      <c r="Y1677" s="1391"/>
      <c r="Z1677" s="1393">
        <f>SUM(U1677*Q1677)</f>
        <v>0</v>
      </c>
    </row>
    <row r="1678" spans="1:26">
      <c r="A1678" s="1386"/>
      <c r="B1678" s="1387" t="s">
        <v>406</v>
      </c>
      <c r="C1678" s="1388"/>
      <c r="D1678" s="1388"/>
      <c r="E1678" s="1388"/>
      <c r="F1678" s="1388"/>
      <c r="G1678" s="1388"/>
      <c r="H1678" s="1388"/>
      <c r="I1678" s="1388"/>
      <c r="J1678" s="1389"/>
      <c r="K1678" s="1390"/>
      <c r="L1678" s="1391"/>
      <c r="M1678" s="1390"/>
      <c r="N1678" s="1391"/>
      <c r="O1678" s="1390"/>
      <c r="P1678" s="1391"/>
      <c r="Q1678" s="1525">
        <v>1.92</v>
      </c>
      <c r="R1678" s="1526"/>
      <c r="S1678" s="1390"/>
      <c r="T1678" s="1391"/>
      <c r="U1678" s="1390">
        <v>2.08</v>
      </c>
      <c r="V1678" s="1391"/>
      <c r="W1678" s="1390"/>
      <c r="X1678" s="1392"/>
      <c r="Y1678" s="1391"/>
      <c r="Z1678" s="1393">
        <f>SUM(U1678*Q1678)</f>
        <v>3.9935999999999998</v>
      </c>
    </row>
    <row r="1679" spans="1:26">
      <c r="A1679" s="1386"/>
      <c r="B1679" s="1387"/>
      <c r="C1679" s="1388"/>
      <c r="D1679" s="1388"/>
      <c r="E1679" s="1388"/>
      <c r="F1679" s="1388"/>
      <c r="G1679" s="1388"/>
      <c r="H1679" s="1388"/>
      <c r="I1679" s="1388"/>
      <c r="J1679" s="1389"/>
      <c r="K1679" s="1390"/>
      <c r="L1679" s="1391"/>
      <c r="M1679" s="1390"/>
      <c r="N1679" s="1391"/>
      <c r="O1679" s="1390"/>
      <c r="P1679" s="1391"/>
      <c r="Q1679" s="1390"/>
      <c r="R1679" s="1391"/>
      <c r="S1679" s="1390"/>
      <c r="T1679" s="1391"/>
      <c r="U1679" s="1390"/>
      <c r="V1679" s="1391"/>
      <c r="W1679" s="1390"/>
      <c r="X1679" s="1392"/>
      <c r="Y1679" s="1391"/>
      <c r="Z1679" s="1393">
        <f>SUM(W1679*K1679)</f>
        <v>0</v>
      </c>
    </row>
    <row r="1680" spans="1:26">
      <c r="A1680" s="1386"/>
      <c r="B1680" s="1387"/>
      <c r="C1680" s="1388"/>
      <c r="D1680" s="1388"/>
      <c r="E1680" s="1388"/>
      <c r="F1680" s="1388"/>
      <c r="G1680" s="1388"/>
      <c r="H1680" s="1388"/>
      <c r="I1680" s="1388"/>
      <c r="J1680" s="1389"/>
      <c r="K1680" s="1390"/>
      <c r="L1680" s="1391"/>
      <c r="M1680" s="1390"/>
      <c r="N1680" s="1391"/>
      <c r="O1680" s="1390"/>
      <c r="P1680" s="1391"/>
      <c r="Q1680" s="1390"/>
      <c r="R1680" s="1391"/>
      <c r="S1680" s="1390"/>
      <c r="T1680" s="1391"/>
      <c r="U1680" s="1390"/>
      <c r="V1680" s="1391"/>
      <c r="W1680" s="1390"/>
      <c r="X1680" s="1392"/>
      <c r="Y1680" s="1391"/>
      <c r="Z1680" s="1393">
        <f>SUM(W1680*K1680)</f>
        <v>0</v>
      </c>
    </row>
    <row r="1681" spans="1:28">
      <c r="A1681" s="1386"/>
      <c r="B1681" s="1387"/>
      <c r="C1681" s="1388"/>
      <c r="D1681" s="1388"/>
      <c r="E1681" s="1388"/>
      <c r="F1681" s="1388"/>
      <c r="G1681" s="1388"/>
      <c r="H1681" s="1388"/>
      <c r="I1681" s="1388"/>
      <c r="J1681" s="1389"/>
      <c r="K1681" s="1390"/>
      <c r="L1681" s="1391"/>
      <c r="M1681" s="1390"/>
      <c r="N1681" s="1391"/>
      <c r="O1681" s="1390"/>
      <c r="P1681" s="1391"/>
      <c r="Q1681" s="1390"/>
      <c r="R1681" s="1391"/>
      <c r="S1681" s="1390"/>
      <c r="T1681" s="1391"/>
      <c r="U1681" s="1390"/>
      <c r="V1681" s="1391"/>
      <c r="W1681" s="1390"/>
      <c r="X1681" s="1392"/>
      <c r="Y1681" s="1391"/>
      <c r="Z1681" s="1393">
        <f>K1681</f>
        <v>0</v>
      </c>
    </row>
    <row r="1682" spans="1:28">
      <c r="A1682" s="1386"/>
      <c r="B1682" s="1387"/>
      <c r="C1682" s="1388"/>
      <c r="D1682" s="1388"/>
      <c r="E1682" s="1388"/>
      <c r="F1682" s="1388"/>
      <c r="G1682" s="1388"/>
      <c r="H1682" s="1388"/>
      <c r="I1682" s="1388"/>
      <c r="J1682" s="1389"/>
      <c r="K1682" s="1390"/>
      <c r="L1682" s="1391"/>
      <c r="M1682" s="1390"/>
      <c r="N1682" s="1391"/>
      <c r="O1682" s="1390"/>
      <c r="P1682" s="1391"/>
      <c r="Q1682" s="1390"/>
      <c r="R1682" s="1391"/>
      <c r="S1682" s="1390"/>
      <c r="T1682" s="1391"/>
      <c r="U1682" s="1390"/>
      <c r="V1682" s="1391"/>
      <c r="W1682" s="1390"/>
      <c r="X1682" s="1392"/>
      <c r="Y1682" s="1391"/>
      <c r="Z1682" s="1393">
        <f>ROUND(V1682*R1682,2)</f>
        <v>0</v>
      </c>
    </row>
    <row r="1683" spans="1:28">
      <c r="A1683" s="1386"/>
      <c r="B1683" s="1387"/>
      <c r="C1683" s="1388"/>
      <c r="D1683" s="1388"/>
      <c r="E1683" s="1388"/>
      <c r="F1683" s="1388"/>
      <c r="G1683" s="1388"/>
      <c r="H1683" s="1388"/>
      <c r="I1683" s="1388"/>
      <c r="J1683" s="1389"/>
      <c r="K1683" s="1390"/>
      <c r="L1683" s="1391"/>
      <c r="M1683" s="1390"/>
      <c r="N1683" s="1391"/>
      <c r="O1683" s="1390"/>
      <c r="P1683" s="1391"/>
      <c r="Q1683" s="1390"/>
      <c r="R1683" s="1391"/>
      <c r="S1683" s="1390"/>
      <c r="T1683" s="1391"/>
      <c r="U1683" s="1390"/>
      <c r="V1683" s="1391"/>
      <c r="W1683" s="1390"/>
      <c r="X1683" s="1392"/>
      <c r="Y1683" s="1391"/>
      <c r="Z1683" s="1393">
        <f>ROUND(V1683*R1683,2)</f>
        <v>0</v>
      </c>
    </row>
    <row r="1684" spans="1:28">
      <c r="A1684" s="1386"/>
      <c r="B1684" s="1387"/>
      <c r="C1684" s="1388"/>
      <c r="D1684" s="1388"/>
      <c r="E1684" s="1388"/>
      <c r="F1684" s="1388"/>
      <c r="G1684" s="1388"/>
      <c r="H1684" s="1388"/>
      <c r="I1684" s="1388"/>
      <c r="J1684" s="1389"/>
      <c r="K1684" s="1390"/>
      <c r="L1684" s="1391"/>
      <c r="M1684" s="1390"/>
      <c r="N1684" s="1391"/>
      <c r="O1684" s="1390"/>
      <c r="P1684" s="1391"/>
      <c r="Q1684" s="1390"/>
      <c r="R1684" s="1391"/>
      <c r="S1684" s="1390"/>
      <c r="T1684" s="1391"/>
      <c r="U1684" s="1390"/>
      <c r="V1684" s="1391"/>
      <c r="W1684" s="1390"/>
      <c r="X1684" s="1392"/>
      <c r="Y1684" s="1391"/>
      <c r="Z1684" s="1393">
        <f>ROUND(V1684*R1684,2)</f>
        <v>0</v>
      </c>
    </row>
    <row r="1685" spans="1:28">
      <c r="A1685" s="1394"/>
      <c r="B1685" s="1395"/>
      <c r="C1685" s="1396"/>
      <c r="D1685" s="1396"/>
      <c r="E1685" s="1396"/>
      <c r="F1685" s="1396"/>
      <c r="G1685" s="1396"/>
      <c r="H1685" s="1396"/>
      <c r="I1685" s="1396"/>
      <c r="J1685" s="1397"/>
      <c r="K1685" s="1398"/>
      <c r="L1685" s="1399"/>
      <c r="M1685" s="1398"/>
      <c r="N1685" s="1399"/>
      <c r="O1685" s="1398"/>
      <c r="P1685" s="1399"/>
      <c r="Q1685" s="1398"/>
      <c r="R1685" s="1399"/>
      <c r="S1685" s="1398"/>
      <c r="T1685" s="1399"/>
      <c r="U1685" s="1398"/>
      <c r="V1685" s="1399"/>
      <c r="W1685" s="1398"/>
      <c r="X1685" s="1400"/>
      <c r="Y1685" s="1399"/>
      <c r="Z1685" s="1401">
        <f>ROUND(V1685*R1685,2)</f>
        <v>0</v>
      </c>
    </row>
    <row r="1686" spans="1:28">
      <c r="A1686" s="1402" t="s">
        <v>326</v>
      </c>
      <c r="B1686" s="1403"/>
      <c r="C1686" s="1404"/>
      <c r="D1686" s="1404"/>
      <c r="E1686" s="1404"/>
      <c r="F1686" s="1404"/>
      <c r="G1686" s="1404"/>
      <c r="H1686" s="1404"/>
      <c r="I1686" s="1404"/>
      <c r="J1686" s="1404"/>
      <c r="K1686" s="1404"/>
      <c r="L1686" s="1404"/>
      <c r="M1686" s="1404"/>
      <c r="N1686" s="1404"/>
      <c r="O1686" s="1404"/>
      <c r="P1686" s="1404"/>
      <c r="Q1686" s="1404"/>
      <c r="R1686" s="1404"/>
      <c r="S1686" s="1404"/>
      <c r="T1686" s="1404"/>
      <c r="U1686" s="1404"/>
      <c r="V1686" s="1404"/>
      <c r="W1686" s="1404"/>
      <c r="X1686" s="1404"/>
      <c r="Y1686" s="1404"/>
      <c r="Z1686" s="1405">
        <f>ROUND(SUM(Z1676:Z1685),2)</f>
        <v>13.98</v>
      </c>
      <c r="AB1686" s="1485">
        <f>+Z1686+'[130] MEMORIA ANDEN CALLE 11'!Z1412</f>
        <v>50.459999999999994</v>
      </c>
    </row>
    <row r="1687" spans="1:28">
      <c r="A1687" s="1406"/>
      <c r="B1687" s="1406"/>
      <c r="C1687" s="1406"/>
      <c r="D1687" s="1406"/>
      <c r="E1687" s="1406"/>
      <c r="F1687" s="1406"/>
      <c r="G1687" s="1406"/>
      <c r="H1687" s="1406"/>
      <c r="I1687" s="1406"/>
      <c r="J1687" s="1406"/>
      <c r="K1687" s="1406"/>
      <c r="L1687" s="1406"/>
      <c r="M1687" s="1406"/>
      <c r="N1687" s="1406"/>
      <c r="O1687" s="1406"/>
      <c r="P1687" s="1406"/>
      <c r="Q1687" s="1406"/>
      <c r="R1687" s="1406"/>
      <c r="S1687" s="1406"/>
      <c r="T1687" s="1406"/>
      <c r="U1687" s="1406"/>
      <c r="V1687" s="1406"/>
      <c r="W1687" s="1406"/>
      <c r="X1687" s="1406"/>
      <c r="Y1687" s="1407"/>
      <c r="Z1687" s="1407"/>
    </row>
    <row r="1688" spans="1:28">
      <c r="A1688" s="1368" t="s">
        <v>327</v>
      </c>
      <c r="B1688" s="1369"/>
      <c r="C1688" s="1369"/>
      <c r="D1688" s="1369"/>
      <c r="E1688" s="1369"/>
      <c r="F1688" s="1369"/>
      <c r="G1688" s="1369"/>
      <c r="H1688" s="1369"/>
      <c r="I1688" s="1369"/>
      <c r="J1688" s="1369"/>
      <c r="K1688" s="1369"/>
      <c r="L1688" s="1369"/>
      <c r="M1688" s="1369"/>
      <c r="N1688" s="1369"/>
      <c r="O1688" s="1369"/>
      <c r="P1688" s="1369"/>
      <c r="Q1688" s="1369"/>
      <c r="R1688" s="1369"/>
      <c r="S1688" s="1369"/>
      <c r="T1688" s="1369"/>
      <c r="U1688" s="1369"/>
      <c r="V1688" s="1369"/>
      <c r="W1688" s="1369"/>
      <c r="X1688" s="1369"/>
      <c r="Y1688" s="1369"/>
      <c r="Z1688" s="1369"/>
    </row>
    <row r="1689" spans="1:28">
      <c r="A1689" s="1408" t="s">
        <v>328</v>
      </c>
      <c r="B1689" s="1356"/>
      <c r="C1689" s="1356"/>
      <c r="D1689" s="1356"/>
      <c r="E1689" s="1356"/>
      <c r="F1689" s="1356"/>
      <c r="G1689" s="1356"/>
      <c r="H1689" s="1356"/>
      <c r="I1689" s="1356"/>
      <c r="J1689" s="1356"/>
      <c r="K1689" s="1356"/>
      <c r="L1689" s="1356"/>
      <c r="M1689" s="1356"/>
      <c r="N1689" s="1356"/>
      <c r="O1689" s="1356"/>
      <c r="P1689" s="1356"/>
      <c r="Q1689" s="1356"/>
      <c r="R1689" s="1356"/>
      <c r="S1689" s="1356"/>
      <c r="T1689" s="1356"/>
      <c r="U1689" s="1356"/>
      <c r="V1689" s="1356"/>
      <c r="W1689" s="1356"/>
      <c r="X1689" s="1356"/>
      <c r="Y1689" s="1356"/>
      <c r="Z1689" s="1356"/>
    </row>
    <row r="1690" spans="1:28">
      <c r="A1690" s="1482"/>
      <c r="B1690" s="1409"/>
      <c r="C1690" s="1409"/>
      <c r="D1690" s="1409"/>
      <c r="E1690" s="1409"/>
      <c r="F1690" s="1409"/>
      <c r="G1690" s="1409"/>
      <c r="H1690" s="1409"/>
      <c r="I1690" s="1409"/>
      <c r="J1690" s="1409"/>
      <c r="K1690" s="1486" t="s">
        <v>343</v>
      </c>
      <c r="L1690" s="1486"/>
      <c r="M1690" s="1486"/>
      <c r="N1690" s="1486"/>
      <c r="O1690" s="1409"/>
      <c r="P1690" s="1409"/>
      <c r="Q1690" s="1409"/>
      <c r="R1690" s="1409"/>
      <c r="S1690" s="1409"/>
      <c r="T1690" s="1409"/>
      <c r="U1690" s="1409"/>
      <c r="V1690" s="1409"/>
      <c r="W1690" s="1409"/>
      <c r="X1690" s="1409"/>
      <c r="Y1690" s="1409"/>
      <c r="Z1690" s="1409"/>
    </row>
    <row r="1691" spans="1:28">
      <c r="A1691" s="1413"/>
      <c r="B1691" s="1349"/>
      <c r="C1691" s="1349"/>
      <c r="D1691" s="1349"/>
      <c r="E1691" s="1349"/>
      <c r="F1691" s="1349"/>
      <c r="G1691" s="1349"/>
      <c r="H1691" s="1349"/>
      <c r="I1691" s="1349"/>
      <c r="J1691" s="1349"/>
      <c r="K1691" s="1349"/>
      <c r="L1691" s="1349"/>
      <c r="M1691" s="1349"/>
      <c r="N1691" s="1349"/>
      <c r="O1691" s="1349"/>
      <c r="P1691" s="1349"/>
      <c r="Q1691" s="1349"/>
      <c r="R1691" s="1349"/>
      <c r="S1691" s="1349"/>
      <c r="T1691" s="1349"/>
      <c r="U1691" s="1349"/>
      <c r="V1691" s="1349"/>
      <c r="W1691" s="1349"/>
      <c r="X1691" s="1349"/>
      <c r="Y1691" s="1349"/>
      <c r="Z1691" s="1349"/>
    </row>
    <row r="1692" spans="1:28">
      <c r="A1692" s="1413"/>
      <c r="B1692" s="1349"/>
      <c r="C1692" s="1349"/>
      <c r="D1692" s="1349"/>
      <c r="E1692" s="1349"/>
      <c r="F1692" s="1349"/>
      <c r="G1692" s="1349"/>
      <c r="H1692" s="1349"/>
      <c r="I1692" s="1349"/>
      <c r="J1692" s="1349"/>
      <c r="K1692" s="1349"/>
      <c r="L1692" s="1349"/>
      <c r="M1692" s="1349"/>
      <c r="N1692" s="1349"/>
      <c r="O1692" s="1349"/>
      <c r="P1692" s="1349"/>
      <c r="Q1692" s="1349"/>
      <c r="R1692" s="1349"/>
      <c r="S1692" s="1349"/>
      <c r="T1692" s="1349"/>
      <c r="U1692" s="1349"/>
      <c r="V1692" s="1349"/>
      <c r="W1692" s="1349"/>
      <c r="X1692" s="1349"/>
      <c r="Y1692" s="1349"/>
      <c r="Z1692" s="1349"/>
    </row>
    <row r="1693" spans="1:28">
      <c r="A1693" s="1413"/>
      <c r="B1693" s="1411" t="s">
        <v>352</v>
      </c>
      <c r="C1693" s="1411"/>
      <c r="D1693" s="1411"/>
      <c r="E1693" s="1349"/>
      <c r="F1693" s="1349"/>
      <c r="G1693" s="1349"/>
      <c r="H1693" s="1349"/>
      <c r="I1693" s="1349"/>
      <c r="J1693" s="1349"/>
      <c r="K1693" s="1349"/>
      <c r="L1693" s="1349"/>
      <c r="M1693" s="1349"/>
      <c r="N1693" s="1349"/>
      <c r="O1693" s="1349"/>
      <c r="P1693" s="1349"/>
      <c r="Q1693" s="1349"/>
      <c r="R1693" s="1349"/>
      <c r="S1693" s="1349"/>
      <c r="T1693" s="1349"/>
      <c r="U1693" s="1349"/>
      <c r="V1693" s="1349"/>
      <c r="W1693" s="1349"/>
      <c r="X1693" s="1349"/>
      <c r="Y1693" s="1349"/>
      <c r="Z1693" s="1349"/>
    </row>
    <row r="1694" spans="1:28">
      <c r="A1694" s="1413"/>
      <c r="B1694" s="1349"/>
      <c r="C1694" s="1349"/>
      <c r="D1694" s="1349"/>
      <c r="E1694" s="1349"/>
      <c r="F1694" s="1349"/>
      <c r="G1694" s="1349"/>
      <c r="H1694" s="1349"/>
      <c r="I1694" s="1349"/>
      <c r="J1694" s="1349"/>
      <c r="K1694" s="1349"/>
      <c r="L1694" s="1349"/>
      <c r="M1694" s="1349"/>
      <c r="N1694" s="1349"/>
      <c r="O1694" s="1349"/>
      <c r="P1694" s="1349"/>
      <c r="Q1694" s="1349"/>
      <c r="R1694" s="1349"/>
      <c r="S1694" s="1349"/>
      <c r="T1694" s="1349"/>
      <c r="U1694" s="1349"/>
      <c r="V1694" s="1349"/>
      <c r="W1694" s="1349"/>
      <c r="X1694" s="1349"/>
      <c r="Y1694" s="1349"/>
      <c r="Z1694" s="1349"/>
    </row>
    <row r="1695" spans="1:28">
      <c r="A1695" s="1413"/>
      <c r="B1695" s="1349"/>
      <c r="C1695" s="1349"/>
      <c r="D1695" s="1349"/>
      <c r="E1695" s="1349"/>
      <c r="F1695" s="1349"/>
      <c r="G1695" s="1349"/>
      <c r="H1695" s="1349"/>
      <c r="I1695" s="1349"/>
      <c r="J1695" s="1349"/>
      <c r="K1695" s="1349"/>
      <c r="L1695" s="1349"/>
      <c r="M1695" s="1349"/>
      <c r="N1695" s="1349"/>
      <c r="O1695" s="1349"/>
      <c r="P1695" s="1349"/>
      <c r="Q1695" s="1349"/>
      <c r="R1695" s="1349"/>
      <c r="S1695" s="1349"/>
      <c r="T1695" s="1349"/>
      <c r="U1695" s="1349"/>
      <c r="V1695" s="1349"/>
      <c r="W1695" s="1349"/>
      <c r="X1695" s="1349"/>
      <c r="Y1695" s="1349"/>
      <c r="Z1695" s="1349"/>
    </row>
    <row r="1696" spans="1:28">
      <c r="A1696" s="1413"/>
      <c r="B1696" s="1349"/>
      <c r="C1696" s="1349"/>
      <c r="D1696" s="1349"/>
      <c r="E1696" s="1349"/>
      <c r="F1696" s="1349"/>
      <c r="G1696" s="1349"/>
      <c r="H1696" s="1349"/>
      <c r="I1696" s="1349"/>
      <c r="J1696" s="1349"/>
      <c r="K1696" s="1349"/>
      <c r="L1696" s="1349"/>
      <c r="M1696" s="1349"/>
      <c r="N1696" s="1349"/>
      <c r="O1696" s="1349"/>
      <c r="P1696" s="1349"/>
      <c r="Q1696" s="1349"/>
      <c r="R1696" s="1349"/>
      <c r="S1696" s="1349"/>
      <c r="T1696" s="1349"/>
      <c r="U1696" s="1349"/>
      <c r="V1696" s="1349"/>
      <c r="W1696" s="1349"/>
      <c r="X1696" s="1349"/>
      <c r="Y1696" s="1349"/>
      <c r="Z1696" s="1349"/>
    </row>
    <row r="1697" spans="1:26">
      <c r="A1697" s="1413"/>
      <c r="B1697" s="1349"/>
      <c r="C1697" s="1349"/>
      <c r="D1697" s="1349"/>
      <c r="E1697" s="1349"/>
      <c r="F1697" s="1349"/>
      <c r="G1697" s="1349"/>
      <c r="H1697" s="1349"/>
      <c r="I1697" s="1349"/>
      <c r="J1697" s="1349"/>
      <c r="K1697" s="1349"/>
      <c r="L1697" s="1349"/>
      <c r="M1697" s="1349"/>
      <c r="N1697" s="1349"/>
      <c r="O1697" s="1349"/>
      <c r="P1697" s="1349"/>
      <c r="Q1697" s="1349"/>
      <c r="R1697" s="1349"/>
      <c r="S1697" s="1349"/>
      <c r="T1697" s="1349"/>
      <c r="U1697" s="1349"/>
      <c r="V1697" s="1349"/>
      <c r="W1697" s="1349"/>
      <c r="X1697" s="1349"/>
      <c r="Y1697" s="1349"/>
      <c r="Z1697" s="1349"/>
    </row>
    <row r="1698" spans="1:26">
      <c r="A1698" s="1413"/>
      <c r="B1698" s="1349"/>
      <c r="C1698" s="1349"/>
      <c r="D1698" s="1349"/>
      <c r="E1698" s="1349"/>
      <c r="F1698" s="1349"/>
      <c r="G1698" s="1349"/>
      <c r="H1698" s="1349"/>
      <c r="I1698" s="1349"/>
      <c r="J1698" s="1349"/>
      <c r="K1698" s="1349"/>
      <c r="L1698" s="1349"/>
      <c r="M1698" s="1349"/>
      <c r="N1698" s="1349"/>
      <c r="O1698" s="1349"/>
      <c r="P1698" s="1349"/>
      <c r="Q1698" s="1349"/>
      <c r="R1698" s="1349"/>
      <c r="S1698" s="1349"/>
      <c r="T1698" s="1349"/>
      <c r="U1698" s="1349"/>
      <c r="V1698" s="1349"/>
      <c r="W1698" s="1349"/>
      <c r="X1698" s="1349"/>
      <c r="Y1698" s="1349"/>
      <c r="Z1698" s="1349"/>
    </row>
    <row r="1699" spans="1:26">
      <c r="A1699" s="1413"/>
      <c r="B1699" s="1411" t="s">
        <v>329</v>
      </c>
      <c r="C1699" s="1411"/>
      <c r="D1699" s="1411"/>
      <c r="E1699" s="1349"/>
      <c r="F1699" s="1349"/>
      <c r="G1699" s="1349"/>
      <c r="H1699" s="1349"/>
      <c r="I1699" s="1349"/>
      <c r="J1699" s="1349"/>
      <c r="K1699" s="1349"/>
      <c r="L1699" s="1349"/>
      <c r="M1699" s="1349"/>
      <c r="N1699" s="1349"/>
      <c r="O1699" s="1349"/>
      <c r="P1699" s="1349"/>
      <c r="Q1699" s="1349"/>
      <c r="R1699" s="1349"/>
      <c r="S1699" s="1349"/>
      <c r="T1699" s="1349"/>
      <c r="U1699" s="1349"/>
      <c r="V1699" s="1349"/>
      <c r="W1699" s="1349"/>
      <c r="X1699" s="1349"/>
      <c r="Y1699" s="1349"/>
      <c r="Z1699" s="1349"/>
    </row>
    <row r="1700" spans="1:26">
      <c r="A1700" s="1413"/>
      <c r="B1700" s="1349"/>
      <c r="C1700" s="1349"/>
      <c r="D1700" s="1349"/>
      <c r="E1700" s="1349"/>
      <c r="F1700" s="1349"/>
      <c r="G1700" s="1349"/>
      <c r="H1700" s="1349"/>
      <c r="I1700" s="1349"/>
      <c r="J1700" s="1349"/>
      <c r="K1700" s="1349"/>
      <c r="L1700" s="1349"/>
      <c r="M1700" s="1349"/>
      <c r="N1700" s="1349"/>
      <c r="O1700" s="1349"/>
      <c r="P1700" s="1349"/>
      <c r="Q1700" s="1349"/>
      <c r="R1700" s="1349"/>
      <c r="S1700" s="1349"/>
      <c r="T1700" s="1349"/>
      <c r="U1700" s="1349"/>
      <c r="V1700" s="1349"/>
      <c r="W1700" s="1349"/>
      <c r="X1700" s="1349"/>
      <c r="Y1700" s="1349"/>
      <c r="Z1700" s="1349"/>
    </row>
    <row r="1701" spans="1:26">
      <c r="A1701" s="1413"/>
      <c r="B1701" s="1349"/>
      <c r="C1701" s="1349"/>
      <c r="D1701" s="1349"/>
      <c r="E1701" s="1349"/>
      <c r="F1701" s="1349"/>
      <c r="G1701" s="1349"/>
      <c r="H1701" s="1349"/>
      <c r="I1701" s="1349"/>
      <c r="J1701" s="1349"/>
      <c r="K1701" s="1349"/>
      <c r="L1701" s="1349"/>
      <c r="M1701" s="1349"/>
      <c r="N1701" s="1349"/>
      <c r="O1701" s="1349"/>
      <c r="P1701" s="1349"/>
      <c r="Q1701" s="1349"/>
      <c r="R1701" s="1349"/>
      <c r="S1701" s="1349"/>
      <c r="T1701" s="1349"/>
      <c r="U1701" s="1349"/>
      <c r="V1701" s="1349"/>
      <c r="W1701" s="1349"/>
      <c r="X1701" s="1349"/>
      <c r="Y1701" s="1349"/>
      <c r="Z1701" s="1349"/>
    </row>
    <row r="1702" spans="1:26">
      <c r="A1702" s="1413"/>
      <c r="B1702" s="1349"/>
      <c r="C1702" s="1349"/>
      <c r="D1702" s="1349"/>
      <c r="E1702" s="1349"/>
      <c r="F1702" s="1349"/>
      <c r="G1702" s="1349"/>
      <c r="H1702" s="1349"/>
      <c r="I1702" s="1349"/>
      <c r="J1702" s="1349"/>
      <c r="K1702" s="1349"/>
      <c r="L1702" s="1349"/>
      <c r="M1702" s="1349"/>
      <c r="N1702" s="1349"/>
      <c r="O1702" s="1349"/>
      <c r="P1702" s="1349"/>
      <c r="Q1702" s="1349"/>
      <c r="R1702" s="1349"/>
      <c r="S1702" s="1349"/>
      <c r="T1702" s="1349"/>
      <c r="U1702" s="1349"/>
      <c r="V1702" s="1349"/>
      <c r="W1702" s="1349"/>
      <c r="X1702" s="1349"/>
      <c r="Y1702" s="1349"/>
      <c r="Z1702" s="1349"/>
    </row>
    <row r="1703" spans="1:26">
      <c r="A1703" s="1413"/>
      <c r="B1703" s="1349"/>
      <c r="C1703" s="1349"/>
      <c r="D1703" s="1349"/>
      <c r="E1703" s="1349"/>
      <c r="F1703" s="1349"/>
      <c r="G1703" s="1349"/>
      <c r="H1703" s="1349"/>
      <c r="I1703" s="1349"/>
      <c r="J1703" s="1349"/>
      <c r="K1703" s="1349"/>
      <c r="L1703" s="1349"/>
      <c r="M1703" s="1349"/>
      <c r="N1703" s="1349"/>
      <c r="O1703" s="1349"/>
      <c r="P1703" s="1349"/>
      <c r="Q1703" s="1349"/>
      <c r="R1703" s="1349"/>
      <c r="S1703" s="1349"/>
      <c r="T1703" s="1349"/>
      <c r="U1703" s="1349"/>
      <c r="V1703" s="1349"/>
      <c r="W1703" s="1349"/>
      <c r="X1703" s="1349"/>
      <c r="Y1703" s="1349"/>
      <c r="Z1703" s="1349"/>
    </row>
    <row r="1704" spans="1:26">
      <c r="A1704" s="1413"/>
      <c r="B1704" s="1349"/>
      <c r="C1704" s="1349"/>
      <c r="D1704" s="1349"/>
      <c r="E1704" s="1349"/>
      <c r="F1704" s="1349"/>
      <c r="G1704" s="1349"/>
      <c r="H1704" s="1349"/>
      <c r="I1704" s="1349"/>
      <c r="J1704" s="1349"/>
      <c r="K1704" s="1349"/>
      <c r="L1704" s="1349"/>
      <c r="M1704" s="1349"/>
      <c r="N1704" s="1349"/>
      <c r="O1704" s="1349"/>
      <c r="P1704" s="1349"/>
      <c r="Q1704" s="1349"/>
      <c r="R1704" s="1349"/>
      <c r="S1704" s="1349"/>
      <c r="T1704" s="1349"/>
      <c r="U1704" s="1349"/>
      <c r="V1704" s="1349"/>
      <c r="W1704" s="1349"/>
      <c r="X1704" s="1349"/>
      <c r="Y1704" s="1349"/>
      <c r="Z1704" s="1349"/>
    </row>
    <row r="1705" spans="1:26">
      <c r="A1705" s="1413"/>
      <c r="B1705" s="1349"/>
      <c r="C1705" s="1349"/>
      <c r="D1705" s="1349"/>
      <c r="E1705" s="1349"/>
      <c r="F1705" s="1349"/>
      <c r="G1705" s="1349"/>
      <c r="H1705" s="1349"/>
      <c r="I1705" s="1349"/>
      <c r="J1705" s="1349"/>
      <c r="K1705" s="1349"/>
      <c r="L1705" s="1349"/>
      <c r="M1705" s="1349"/>
      <c r="N1705" s="1349"/>
      <c r="O1705" s="1349"/>
      <c r="P1705" s="1349"/>
      <c r="Q1705" s="1349"/>
      <c r="R1705" s="1349"/>
      <c r="S1705" s="1349"/>
      <c r="T1705" s="1349"/>
      <c r="U1705" s="1349"/>
      <c r="V1705" s="1349"/>
      <c r="W1705" s="1349"/>
      <c r="X1705" s="1349"/>
      <c r="Y1705" s="1349"/>
      <c r="Z1705" s="1349"/>
    </row>
    <row r="1706" spans="1:26">
      <c r="A1706" s="1413"/>
      <c r="B1706" s="1349"/>
      <c r="C1706" s="1349"/>
      <c r="D1706" s="1349"/>
      <c r="E1706" s="1349"/>
      <c r="F1706" s="1349"/>
      <c r="G1706" s="1349"/>
      <c r="H1706" s="1349"/>
      <c r="I1706" s="1349"/>
      <c r="J1706" s="1349"/>
      <c r="K1706" s="1349"/>
      <c r="L1706" s="1349"/>
      <c r="M1706" s="1349"/>
      <c r="N1706" s="1349"/>
      <c r="O1706" s="1349"/>
      <c r="P1706" s="1349"/>
      <c r="Q1706" s="1349"/>
      <c r="R1706" s="1349"/>
      <c r="S1706" s="1349"/>
      <c r="T1706" s="1349"/>
      <c r="U1706" s="1349"/>
      <c r="V1706" s="1349"/>
      <c r="W1706" s="1349"/>
      <c r="X1706" s="1349"/>
      <c r="Y1706" s="1349"/>
      <c r="Z1706" s="1349"/>
    </row>
    <row r="1707" spans="1:26">
      <c r="A1707" s="1413"/>
      <c r="B1707" s="1349"/>
      <c r="C1707" s="1349"/>
      <c r="D1707" s="1349"/>
      <c r="E1707" s="1349"/>
      <c r="F1707" s="1349"/>
      <c r="G1707" s="1349"/>
      <c r="H1707" s="1349"/>
      <c r="I1707" s="1349"/>
      <c r="J1707" s="1349"/>
      <c r="K1707" s="1349"/>
      <c r="L1707" s="1349"/>
      <c r="M1707" s="1349"/>
      <c r="N1707" s="1349"/>
      <c r="O1707" s="1349"/>
      <c r="P1707" s="1349"/>
      <c r="Q1707" s="1349"/>
      <c r="R1707" s="1349"/>
      <c r="S1707" s="1349"/>
      <c r="T1707" s="1349"/>
      <c r="U1707" s="1349"/>
      <c r="V1707" s="1349"/>
      <c r="W1707" s="1349"/>
      <c r="X1707" s="1349"/>
      <c r="Y1707" s="1349"/>
      <c r="Z1707" s="1349"/>
    </row>
    <row r="1708" spans="1:26">
      <c r="A1708" s="1413"/>
      <c r="B1708" s="1349"/>
      <c r="C1708" s="1349"/>
      <c r="D1708" s="1349"/>
      <c r="E1708" s="1349"/>
      <c r="F1708" s="1349"/>
      <c r="G1708" s="1349"/>
      <c r="H1708" s="1349"/>
      <c r="I1708" s="1349"/>
      <c r="J1708" s="1349"/>
      <c r="K1708" s="1349"/>
      <c r="L1708" s="1349"/>
      <c r="M1708" s="1349"/>
      <c r="N1708" s="1349"/>
      <c r="O1708" s="1349"/>
      <c r="P1708" s="1349"/>
      <c r="Q1708" s="1349"/>
      <c r="R1708" s="1349"/>
      <c r="S1708" s="1349"/>
      <c r="T1708" s="1349"/>
      <c r="U1708" s="1349"/>
      <c r="V1708" s="1349"/>
      <c r="W1708" s="1349"/>
      <c r="X1708" s="1349"/>
      <c r="Y1708" s="1349"/>
      <c r="Z1708" s="1349"/>
    </row>
    <row r="1709" spans="1:26">
      <c r="A1709" s="1413"/>
      <c r="B1709" s="1349"/>
      <c r="C1709" s="1349"/>
      <c r="D1709" s="1349"/>
      <c r="E1709" s="1349"/>
      <c r="F1709" s="1349"/>
      <c r="G1709" s="1349"/>
      <c r="H1709" s="1349"/>
      <c r="I1709" s="1349"/>
      <c r="J1709" s="1349"/>
      <c r="K1709" s="1349"/>
      <c r="L1709" s="1349"/>
      <c r="M1709" s="1349"/>
      <c r="N1709" s="1349"/>
      <c r="O1709" s="1349"/>
      <c r="P1709" s="1349"/>
      <c r="Q1709" s="1349"/>
      <c r="R1709" s="1349"/>
      <c r="S1709" s="1349"/>
      <c r="T1709" s="1349"/>
      <c r="U1709" s="1349"/>
      <c r="V1709" s="1349"/>
      <c r="W1709" s="1349"/>
      <c r="X1709" s="1349"/>
      <c r="Y1709" s="1349"/>
      <c r="Z1709" s="1349"/>
    </row>
    <row r="1710" spans="1:26">
      <c r="A1710" s="1413"/>
      <c r="B1710" s="1349"/>
      <c r="C1710" s="1349"/>
      <c r="D1710" s="1349"/>
      <c r="E1710" s="1349"/>
      <c r="F1710" s="1349"/>
      <c r="G1710" s="1349"/>
      <c r="H1710" s="1349"/>
      <c r="I1710" s="1349"/>
      <c r="J1710" s="1349"/>
      <c r="K1710" s="1349"/>
      <c r="L1710" s="1349"/>
      <c r="M1710" s="1349"/>
      <c r="N1710" s="1349"/>
      <c r="O1710" s="1349"/>
      <c r="P1710" s="1349"/>
      <c r="Q1710" s="1349"/>
      <c r="R1710" s="1349"/>
      <c r="S1710" s="1349"/>
      <c r="T1710" s="1349"/>
      <c r="U1710" s="1349"/>
      <c r="V1710" s="1349"/>
      <c r="W1710" s="1349"/>
      <c r="X1710" s="1349"/>
      <c r="Y1710" s="1349"/>
      <c r="Z1710" s="1349"/>
    </row>
    <row r="1711" spans="1:26">
      <c r="A1711" s="1413"/>
      <c r="B1711" s="1349"/>
      <c r="C1711" s="1349"/>
      <c r="D1711" s="1349"/>
      <c r="E1711" s="1349"/>
      <c r="F1711" s="1349"/>
      <c r="G1711" s="1349"/>
      <c r="H1711" s="1349"/>
      <c r="I1711" s="1349"/>
      <c r="J1711" s="1349"/>
      <c r="K1711" s="1349"/>
      <c r="L1711" s="1349"/>
      <c r="M1711" s="1349"/>
      <c r="N1711" s="1349"/>
      <c r="O1711" s="1349"/>
      <c r="P1711" s="1349"/>
      <c r="Q1711" s="1349"/>
      <c r="R1711" s="1349"/>
      <c r="S1711" s="1349"/>
      <c r="T1711" s="1349"/>
      <c r="U1711" s="1349"/>
      <c r="V1711" s="1349"/>
      <c r="W1711" s="1349"/>
      <c r="X1711" s="1349"/>
      <c r="Y1711" s="1349"/>
      <c r="Z1711" s="1349"/>
    </row>
    <row r="1712" spans="1:26">
      <c r="A1712" s="1413"/>
      <c r="B1712" s="1349"/>
      <c r="C1712" s="1349"/>
      <c r="D1712" s="1349"/>
      <c r="E1712" s="1349"/>
      <c r="F1712" s="1349"/>
      <c r="G1712" s="1349"/>
      <c r="H1712" s="1349"/>
      <c r="I1712" s="1349"/>
      <c r="J1712" s="1349"/>
      <c r="K1712" s="1349"/>
      <c r="L1712" s="1349"/>
      <c r="M1712" s="1349"/>
      <c r="N1712" s="1349"/>
      <c r="O1712" s="1349"/>
      <c r="P1712" s="1349"/>
      <c r="Q1712" s="1349"/>
      <c r="R1712" s="1349"/>
      <c r="S1712" s="1349"/>
      <c r="T1712" s="1349"/>
      <c r="U1712" s="1349"/>
      <c r="V1712" s="1349"/>
      <c r="W1712" s="1349"/>
      <c r="X1712" s="1349"/>
      <c r="Y1712" s="1349"/>
      <c r="Z1712" s="1349"/>
    </row>
    <row r="1713" spans="1:26">
      <c r="A1713" s="1413"/>
      <c r="B1713" s="1349"/>
      <c r="C1713" s="1349"/>
      <c r="D1713" s="1349"/>
      <c r="E1713" s="1349"/>
      <c r="F1713" s="1349"/>
      <c r="G1713" s="1349"/>
      <c r="H1713" s="1349"/>
      <c r="I1713" s="1349"/>
      <c r="J1713" s="1349"/>
      <c r="K1713" s="1349"/>
      <c r="L1713" s="1349"/>
      <c r="M1713" s="1349"/>
      <c r="N1713" s="1349"/>
      <c r="O1713" s="1349"/>
      <c r="P1713" s="1349"/>
      <c r="Q1713" s="1349"/>
      <c r="R1713" s="1349"/>
      <c r="S1713" s="1349"/>
      <c r="T1713" s="1349"/>
      <c r="U1713" s="1349"/>
      <c r="V1713" s="1349"/>
      <c r="W1713" s="1349"/>
      <c r="X1713" s="1349"/>
      <c r="Y1713" s="1349"/>
      <c r="Z1713" s="1349"/>
    </row>
    <row r="1714" spans="1:26">
      <c r="A1714" s="1413"/>
      <c r="B1714" s="1349"/>
      <c r="C1714" s="1349"/>
      <c r="D1714" s="1349"/>
      <c r="E1714" s="1349"/>
      <c r="F1714" s="1349"/>
      <c r="G1714" s="1349"/>
      <c r="H1714" s="1349"/>
      <c r="I1714" s="1349"/>
      <c r="J1714" s="1349"/>
      <c r="K1714" s="1349"/>
      <c r="L1714" s="1349"/>
      <c r="M1714" s="1349"/>
      <c r="N1714" s="1349"/>
      <c r="O1714" s="1349"/>
      <c r="P1714" s="1349"/>
      <c r="Q1714" s="1349"/>
      <c r="R1714" s="1349"/>
      <c r="S1714" s="1349"/>
      <c r="T1714" s="1349"/>
      <c r="U1714" s="1349"/>
      <c r="V1714" s="1349"/>
      <c r="W1714" s="1349"/>
      <c r="X1714" s="1349"/>
      <c r="Y1714" s="1349"/>
      <c r="Z1714" s="1349"/>
    </row>
    <row r="1715" spans="1:26">
      <c r="A1715" s="1413"/>
      <c r="B1715" s="1349"/>
      <c r="C1715" s="1349"/>
      <c r="D1715" s="1349"/>
      <c r="E1715" s="1349"/>
      <c r="F1715" s="1349"/>
      <c r="G1715" s="1349"/>
      <c r="H1715" s="1349"/>
      <c r="I1715" s="1349"/>
      <c r="J1715" s="1349"/>
      <c r="K1715" s="1349"/>
      <c r="L1715" s="1349"/>
      <c r="M1715" s="1349"/>
      <c r="N1715" s="1349"/>
      <c r="O1715" s="1349"/>
      <c r="P1715" s="1349"/>
      <c r="Q1715" s="1349"/>
      <c r="R1715" s="1349"/>
      <c r="S1715" s="1349"/>
      <c r="T1715" s="1349"/>
      <c r="U1715" s="1349"/>
      <c r="V1715" s="1349"/>
      <c r="W1715" s="1349"/>
      <c r="X1715" s="1349"/>
      <c r="Y1715" s="1349"/>
      <c r="Z1715" s="1349"/>
    </row>
    <row r="1716" spans="1:26">
      <c r="A1716" s="1414"/>
      <c r="B1716" s="1415"/>
      <c r="C1716" s="1415"/>
      <c r="D1716" s="1415"/>
      <c r="E1716" s="1415"/>
      <c r="F1716" s="1415"/>
      <c r="G1716" s="1415"/>
      <c r="H1716" s="1415"/>
      <c r="I1716" s="1415"/>
      <c r="J1716" s="1415"/>
      <c r="K1716" s="1415"/>
      <c r="L1716" s="1415"/>
      <c r="M1716" s="1415"/>
      <c r="N1716" s="1415"/>
      <c r="O1716" s="1415"/>
      <c r="P1716" s="1415"/>
      <c r="Q1716" s="1415"/>
      <c r="R1716" s="1415"/>
      <c r="S1716" s="1415"/>
      <c r="T1716" s="1415"/>
      <c r="U1716" s="1415"/>
      <c r="V1716" s="1415"/>
      <c r="W1716" s="1415"/>
      <c r="X1716" s="1415"/>
      <c r="Y1716" s="1415"/>
      <c r="Z1716" s="1415"/>
    </row>
    <row r="1717" spans="1:26">
      <c r="A1717" s="1416"/>
      <c r="B1717" s="1416"/>
      <c r="C1717" s="1416"/>
      <c r="D1717" s="1416"/>
      <c r="E1717" s="1416"/>
      <c r="F1717" s="1416"/>
      <c r="G1717" s="1416"/>
      <c r="H1717" s="1416"/>
      <c r="I1717" s="1416"/>
      <c r="J1717" s="1416"/>
      <c r="K1717" s="1416"/>
      <c r="L1717" s="1416"/>
      <c r="M1717" s="1416"/>
      <c r="N1717" s="1416"/>
      <c r="O1717" s="1416"/>
      <c r="P1717" s="1416"/>
      <c r="Q1717" s="1416"/>
      <c r="R1717" s="1416"/>
      <c r="S1717" s="1416"/>
      <c r="T1717" s="1416"/>
      <c r="U1717" s="1416"/>
      <c r="V1717" s="1416"/>
      <c r="W1717" s="1416"/>
      <c r="X1717" s="1416"/>
      <c r="Y1717" s="1416"/>
      <c r="Z1717" s="1417"/>
    </row>
    <row r="1718" spans="1:26">
      <c r="A1718" s="1320" t="s">
        <v>330</v>
      </c>
      <c r="B1718" s="1321"/>
      <c r="C1718" s="1321"/>
      <c r="D1718" s="1321"/>
      <c r="E1718" s="1321"/>
      <c r="F1718" s="1321"/>
      <c r="G1718" s="1321"/>
      <c r="H1718" s="1321"/>
      <c r="I1718" s="1321"/>
      <c r="J1718" s="1321"/>
      <c r="K1718" s="1321"/>
      <c r="L1718" s="1321"/>
      <c r="M1718" s="1321"/>
      <c r="N1718" s="1321"/>
      <c r="O1718" s="1321"/>
      <c r="P1718" s="1321"/>
      <c r="Q1718" s="1321"/>
      <c r="R1718" s="1321"/>
      <c r="S1718" s="1321"/>
      <c r="T1718" s="1321"/>
      <c r="U1718" s="1321"/>
      <c r="V1718" s="1321"/>
      <c r="W1718" s="1321"/>
      <c r="X1718" s="1321"/>
      <c r="Y1718" s="1321"/>
      <c r="Z1718" s="1321"/>
    </row>
    <row r="1719" spans="1:26">
      <c r="A1719" s="1418"/>
      <c r="B1719" s="1419"/>
      <c r="C1719" s="1419"/>
      <c r="D1719" s="1419"/>
      <c r="E1719" s="1419"/>
      <c r="F1719" s="1419"/>
      <c r="G1719" s="1419"/>
      <c r="H1719" s="1419"/>
      <c r="I1719" s="1419"/>
      <c r="J1719" s="1419"/>
      <c r="K1719" s="1419"/>
      <c r="L1719" s="1419"/>
      <c r="M1719" s="1419"/>
      <c r="N1719" s="1419"/>
      <c r="O1719" s="1419"/>
      <c r="P1719" s="1419"/>
      <c r="Q1719" s="1419"/>
      <c r="R1719" s="1419"/>
      <c r="S1719" s="1419"/>
      <c r="T1719" s="1419"/>
      <c r="U1719" s="1419"/>
      <c r="V1719" s="1419"/>
      <c r="W1719" s="1419"/>
      <c r="X1719" s="1419"/>
      <c r="Y1719" s="1419"/>
      <c r="Z1719" s="1419"/>
    </row>
    <row r="1720" spans="1:26">
      <c r="A1720" s="1420"/>
      <c r="B1720" s="1421"/>
      <c r="C1720" s="1421"/>
      <c r="D1720" s="1421"/>
      <c r="E1720" s="1421"/>
      <c r="F1720" s="1421"/>
      <c r="G1720" s="1421"/>
      <c r="H1720" s="1421"/>
      <c r="I1720" s="1421"/>
      <c r="J1720" s="1421"/>
      <c r="K1720" s="1421"/>
      <c r="L1720" s="1421"/>
      <c r="M1720" s="1421"/>
      <c r="N1720" s="1421"/>
      <c r="O1720" s="1421"/>
      <c r="P1720" s="1421"/>
      <c r="Q1720" s="1421"/>
      <c r="R1720" s="1421"/>
      <c r="S1720" s="1421"/>
      <c r="T1720" s="1421"/>
      <c r="U1720" s="1421"/>
      <c r="V1720" s="1421"/>
      <c r="W1720" s="1421"/>
      <c r="X1720" s="1421"/>
      <c r="Y1720" s="1421"/>
      <c r="Z1720" s="1421"/>
    </row>
    <row r="1721" spans="1:26">
      <c r="A1721" s="1422"/>
      <c r="B1721" s="1423"/>
      <c r="C1721" s="1423"/>
      <c r="D1721" s="1423"/>
      <c r="E1721" s="1423"/>
      <c r="F1721" s="1423"/>
      <c r="G1721" s="1423"/>
      <c r="H1721" s="1423"/>
      <c r="I1721" s="1423"/>
      <c r="J1721" s="1423"/>
      <c r="K1721" s="1423"/>
      <c r="L1721" s="1423"/>
      <c r="M1721" s="1423"/>
      <c r="N1721" s="1423"/>
      <c r="O1721" s="1423"/>
      <c r="P1721" s="1423"/>
      <c r="Q1721" s="1423"/>
      <c r="R1721" s="1423"/>
      <c r="S1721" s="1423"/>
      <c r="T1721" s="1423"/>
      <c r="U1721" s="1423"/>
      <c r="V1721" s="1423"/>
      <c r="W1721" s="1423"/>
      <c r="X1721" s="1423"/>
      <c r="Y1721" s="1423"/>
      <c r="Z1721" s="1423"/>
    </row>
    <row r="1722" spans="1:26">
      <c r="A1722" s="1424"/>
      <c r="B1722" s="1425"/>
      <c r="C1722" s="1425"/>
      <c r="D1722" s="1425"/>
      <c r="E1722" s="1425"/>
      <c r="F1722" s="1425"/>
      <c r="G1722" s="1425"/>
      <c r="H1722" s="1425"/>
      <c r="I1722" s="1425"/>
      <c r="J1722" s="1425"/>
      <c r="K1722" s="1425"/>
      <c r="L1722" s="1425"/>
      <c r="M1722" s="1425"/>
      <c r="N1722" s="1425"/>
      <c r="O1722" s="1425"/>
      <c r="P1722" s="1425"/>
      <c r="Q1722" s="1425"/>
      <c r="R1722" s="1425"/>
      <c r="S1722" s="1425"/>
      <c r="T1722" s="1425"/>
      <c r="U1722" s="1425"/>
      <c r="V1722" s="1425"/>
      <c r="W1722" s="1425"/>
      <c r="X1722" s="1425"/>
      <c r="Y1722" s="1425"/>
      <c r="Z1722" s="1426"/>
    </row>
    <row r="1723" spans="1:26">
      <c r="A1723" s="1427"/>
      <c r="B1723" s="1428" t="s">
        <v>331</v>
      </c>
      <c r="C1723" s="1428"/>
      <c r="D1723" s="1428"/>
      <c r="E1723" s="1428"/>
      <c r="F1723" s="1428"/>
      <c r="G1723" s="1428"/>
      <c r="H1723" s="1429"/>
      <c r="I1723" s="1429"/>
      <c r="J1723" s="1429"/>
      <c r="K1723" s="1428" t="s">
        <v>332</v>
      </c>
      <c r="L1723" s="1428"/>
      <c r="M1723" s="1428"/>
      <c r="N1723" s="1428"/>
      <c r="O1723" s="1428"/>
      <c r="P1723" s="1428"/>
      <c r="Q1723" s="1428"/>
      <c r="R1723" s="1429"/>
      <c r="S1723" s="1429"/>
      <c r="T1723" s="1428"/>
      <c r="U1723" s="1428"/>
      <c r="V1723" s="1428"/>
      <c r="W1723" s="1428"/>
      <c r="X1723" s="1428"/>
      <c r="Y1723" s="1428"/>
      <c r="Z1723" s="1428"/>
    </row>
    <row r="1724" spans="1:26">
      <c r="A1724" s="1427"/>
      <c r="B1724" s="1430"/>
      <c r="C1724" s="1429"/>
      <c r="D1724" s="1429"/>
      <c r="E1724" s="1429"/>
      <c r="F1724" s="1429"/>
      <c r="G1724" s="1429"/>
      <c r="H1724" s="1429"/>
      <c r="I1724" s="1429"/>
      <c r="J1724" s="1429"/>
      <c r="K1724" s="1430"/>
      <c r="L1724" s="1430"/>
      <c r="M1724" s="1429"/>
      <c r="N1724" s="1429"/>
      <c r="O1724" s="1429"/>
      <c r="P1724" s="1429"/>
      <c r="Q1724" s="1429"/>
      <c r="R1724" s="1429"/>
      <c r="S1724" s="1429"/>
      <c r="T1724" s="1430"/>
      <c r="U1724" s="1430"/>
      <c r="V1724" s="1430"/>
      <c r="W1724" s="1429"/>
      <c r="X1724" s="1429"/>
      <c r="Y1724" s="1429"/>
      <c r="Z1724" s="1429"/>
    </row>
    <row r="1725" spans="1:26">
      <c r="A1725" s="1427"/>
      <c r="B1725" s="1430"/>
      <c r="C1725" s="1429"/>
      <c r="D1725" s="1429"/>
      <c r="E1725" s="1429"/>
      <c r="F1725" s="1429"/>
      <c r="G1725" s="1429"/>
      <c r="H1725" s="1429"/>
      <c r="I1725" s="1429"/>
      <c r="J1725" s="1429"/>
      <c r="K1725" s="1430"/>
      <c r="L1725" s="1430"/>
      <c r="M1725" s="1429"/>
      <c r="N1725" s="1429"/>
      <c r="O1725" s="1429"/>
      <c r="P1725" s="1429"/>
      <c r="Q1725" s="1429"/>
      <c r="R1725" s="1429"/>
      <c r="S1725" s="1429"/>
      <c r="T1725" s="1430"/>
      <c r="U1725" s="1430"/>
      <c r="V1725" s="1430"/>
      <c r="W1725" s="1429"/>
      <c r="X1725" s="1429"/>
      <c r="Y1725" s="1429"/>
      <c r="Z1725" s="1429"/>
    </row>
    <row r="1726" spans="1:26">
      <c r="A1726" s="1427"/>
      <c r="B1726" s="1430"/>
      <c r="C1726" s="1429"/>
      <c r="D1726" s="1429"/>
      <c r="E1726" s="1429"/>
      <c r="F1726" s="1429"/>
      <c r="G1726" s="1429"/>
      <c r="H1726" s="1429"/>
      <c r="I1726" s="1429"/>
      <c r="J1726" s="1429"/>
      <c r="K1726" s="1430"/>
      <c r="L1726" s="1430"/>
      <c r="M1726" s="1429"/>
      <c r="N1726" s="1429"/>
      <c r="O1726" s="1429"/>
      <c r="P1726" s="1429"/>
      <c r="Q1726" s="1429"/>
      <c r="R1726" s="1429"/>
      <c r="S1726" s="1429"/>
      <c r="T1726" s="1430"/>
      <c r="U1726" s="1430"/>
      <c r="V1726" s="1430"/>
      <c r="W1726" s="1429"/>
      <c r="X1726" s="1429"/>
      <c r="Y1726" s="1429"/>
      <c r="Z1726" s="1429"/>
    </row>
    <row r="1727" spans="1:26">
      <c r="A1727" s="1431"/>
      <c r="B1727" s="1432" t="s">
        <v>333</v>
      </c>
      <c r="C1727" s="1433"/>
      <c r="D1727" s="1433"/>
      <c r="E1727" s="1433"/>
      <c r="F1727" s="1433"/>
      <c r="G1727" s="1433"/>
      <c r="H1727" s="1433"/>
      <c r="I1727" s="1434"/>
      <c r="J1727" s="1435"/>
      <c r="K1727" s="1432" t="s">
        <v>333</v>
      </c>
      <c r="L1727" s="1436"/>
      <c r="M1727" s="1433"/>
      <c r="N1727" s="1433"/>
      <c r="O1727" s="1433"/>
      <c r="P1727" s="1433"/>
      <c r="Q1727" s="1433"/>
      <c r="R1727" s="1433"/>
      <c r="S1727" s="1435"/>
      <c r="T1727" s="1437"/>
      <c r="U1727" s="1438"/>
      <c r="V1727" s="1438"/>
      <c r="W1727" s="1439"/>
      <c r="X1727" s="1439"/>
      <c r="Y1727" s="1439"/>
      <c r="Z1727" s="1439"/>
    </row>
    <row r="1728" spans="1:26">
      <c r="A1728" s="1431"/>
      <c r="B1728" s="1437" t="str">
        <f>CONCATENATE("Nombre: ",F1664)</f>
        <v xml:space="preserve">Nombre: </v>
      </c>
      <c r="C1728" s="1439"/>
      <c r="D1728" s="1439"/>
      <c r="E1728" s="1439"/>
      <c r="F1728" s="1439"/>
      <c r="G1728" s="1439"/>
      <c r="H1728" s="1439"/>
      <c r="I1728" s="1435"/>
      <c r="J1728" s="1435"/>
      <c r="K1728" s="1437" t="s">
        <v>334</v>
      </c>
      <c r="L1728" s="1438"/>
      <c r="M1728" s="1439"/>
      <c r="N1728" s="1439"/>
      <c r="O1728" s="1439"/>
      <c r="P1728" s="1439"/>
      <c r="Q1728" s="1439"/>
      <c r="R1728" s="1439"/>
      <c r="S1728" s="1435"/>
      <c r="T1728" s="1437"/>
      <c r="U1728" s="1438"/>
      <c r="V1728" s="1438"/>
      <c r="W1728" s="1439"/>
      <c r="X1728" s="1439"/>
      <c r="Y1728" s="1439"/>
      <c r="Z1728" s="1439"/>
    </row>
    <row r="1729" spans="1:26">
      <c r="A1729" s="1440"/>
      <c r="B1729" s="1432" t="str">
        <f>CONCATENATE("Rep. Legal: ",U1664)</f>
        <v xml:space="preserve">Rep. Legal: </v>
      </c>
      <c r="C1729" s="1432"/>
      <c r="D1729" s="1432"/>
      <c r="E1729" s="1432"/>
      <c r="F1729" s="1432"/>
      <c r="G1729" s="1432"/>
      <c r="H1729" s="1432"/>
      <c r="I1729" s="1441"/>
      <c r="J1729" s="1434"/>
      <c r="K1729" s="1432">
        <f>+U1665</f>
        <v>0</v>
      </c>
      <c r="L1729" s="1436"/>
      <c r="M1729" s="1436"/>
      <c r="N1729" s="1436"/>
      <c r="O1729" s="1436"/>
      <c r="P1729" s="1436"/>
      <c r="Q1729" s="1436"/>
      <c r="R1729" s="1436"/>
      <c r="S1729" s="1442"/>
      <c r="T1729" s="1432"/>
      <c r="U1729" s="1432"/>
      <c r="V1729" s="1432"/>
      <c r="W1729" s="1432"/>
      <c r="X1729" s="1432"/>
      <c r="Y1729" s="1432"/>
      <c r="Z1729" s="1432"/>
    </row>
    <row r="1730" spans="1:26">
      <c r="A1730" s="1440"/>
      <c r="B1730" s="1432"/>
      <c r="C1730" s="1432"/>
      <c r="D1730" s="1432"/>
      <c r="E1730" s="1432"/>
      <c r="F1730" s="1437"/>
      <c r="G1730" s="1437"/>
      <c r="H1730" s="1437"/>
      <c r="I1730" s="1543"/>
      <c r="J1730" s="1435"/>
      <c r="K1730" s="1437"/>
      <c r="L1730" s="1438"/>
      <c r="M1730" s="1438"/>
      <c r="N1730" s="1438"/>
      <c r="O1730" s="1438"/>
      <c r="P1730" s="1438"/>
      <c r="Q1730" s="1438"/>
      <c r="R1730" s="1438"/>
      <c r="S1730" s="1544"/>
      <c r="T1730" s="1437"/>
      <c r="U1730" s="1437"/>
      <c r="V1730" s="1437"/>
      <c r="W1730" s="1437"/>
      <c r="X1730" s="1432"/>
      <c r="Y1730" s="1432"/>
      <c r="Z1730" s="1432"/>
    </row>
    <row r="1731" spans="1:26">
      <c r="A1731" s="1295"/>
      <c r="B1731" s="1295"/>
      <c r="C1731" s="1295"/>
      <c r="D1731" s="1295"/>
      <c r="E1731" s="1295"/>
      <c r="F1731" s="1297" t="s">
        <v>336</v>
      </c>
      <c r="G1731" s="1297"/>
      <c r="H1731" s="1297"/>
      <c r="I1731" s="1297"/>
      <c r="J1731" s="1297"/>
      <c r="K1731" s="1297"/>
      <c r="L1731" s="1297"/>
      <c r="M1731" s="1297"/>
      <c r="N1731" s="1297"/>
      <c r="O1731" s="1297"/>
      <c r="P1731" s="1297"/>
      <c r="Q1731" s="1297"/>
      <c r="R1731" s="1297"/>
      <c r="S1731" s="1297"/>
      <c r="T1731" s="1297"/>
      <c r="U1731" s="1297"/>
      <c r="V1731" s="1297"/>
      <c r="W1731" s="1298"/>
      <c r="X1731" s="1299" t="s">
        <v>292</v>
      </c>
      <c r="Y1731" s="1299"/>
      <c r="Z1731" s="1299"/>
    </row>
    <row r="1732" spans="1:26">
      <c r="A1732" s="1295"/>
      <c r="B1732" s="1295"/>
      <c r="C1732" s="1295"/>
      <c r="D1732" s="1295"/>
      <c r="E1732" s="1295"/>
      <c r="F1732" s="1302"/>
      <c r="G1732" s="1302"/>
      <c r="H1732" s="1302"/>
      <c r="I1732" s="1302"/>
      <c r="J1732" s="1302"/>
      <c r="K1732" s="1302"/>
      <c r="L1732" s="1302"/>
      <c r="M1732" s="1302"/>
      <c r="N1732" s="1302"/>
      <c r="O1732" s="1302"/>
      <c r="P1732" s="1302"/>
      <c r="Q1732" s="1302"/>
      <c r="R1732" s="1302"/>
      <c r="S1732" s="1302"/>
      <c r="T1732" s="1302"/>
      <c r="U1732" s="1302"/>
      <c r="V1732" s="1302"/>
      <c r="W1732" s="1303"/>
      <c r="X1732" s="1299"/>
      <c r="Y1732" s="1299"/>
      <c r="Z1732" s="1299"/>
    </row>
    <row r="1733" spans="1:26">
      <c r="A1733" s="1295"/>
      <c r="B1733" s="1295"/>
      <c r="C1733" s="1295"/>
      <c r="D1733" s="1295"/>
      <c r="E1733" s="1295"/>
      <c r="F1733" s="1302"/>
      <c r="G1733" s="1302"/>
      <c r="H1733" s="1302"/>
      <c r="I1733" s="1302"/>
      <c r="J1733" s="1302"/>
      <c r="K1733" s="1302"/>
      <c r="L1733" s="1302"/>
      <c r="M1733" s="1302"/>
      <c r="N1733" s="1302"/>
      <c r="O1733" s="1302"/>
      <c r="P1733" s="1302"/>
      <c r="Q1733" s="1302"/>
      <c r="R1733" s="1302"/>
      <c r="S1733" s="1302"/>
      <c r="T1733" s="1302"/>
      <c r="U1733" s="1302"/>
      <c r="V1733" s="1302"/>
      <c r="W1733" s="1303"/>
      <c r="X1733" s="1299" t="s">
        <v>293</v>
      </c>
      <c r="Y1733" s="1299"/>
      <c r="Z1733" s="1299"/>
    </row>
    <row r="1734" spans="1:26">
      <c r="A1734" s="1295"/>
      <c r="B1734" s="1295"/>
      <c r="C1734" s="1295"/>
      <c r="D1734" s="1295"/>
      <c r="E1734" s="1295"/>
      <c r="F1734" s="1305"/>
      <c r="G1734" s="1305"/>
      <c r="H1734" s="1305"/>
      <c r="I1734" s="1305"/>
      <c r="J1734" s="1305"/>
      <c r="K1734" s="1305"/>
      <c r="L1734" s="1305"/>
      <c r="M1734" s="1305"/>
      <c r="N1734" s="1305"/>
      <c r="O1734" s="1305"/>
      <c r="P1734" s="1305"/>
      <c r="Q1734" s="1305"/>
      <c r="R1734" s="1305"/>
      <c r="S1734" s="1305"/>
      <c r="T1734" s="1305"/>
      <c r="U1734" s="1305"/>
      <c r="V1734" s="1305"/>
      <c r="W1734" s="1306"/>
      <c r="X1734" s="1299"/>
      <c r="Y1734" s="1299"/>
      <c r="Z1734" s="1299"/>
    </row>
    <row r="1735" spans="1:26">
      <c r="A1735" s="1295"/>
      <c r="B1735" s="1295"/>
      <c r="C1735" s="1295"/>
      <c r="D1735" s="1295"/>
      <c r="E1735" s="1295"/>
      <c r="F1735" s="1308"/>
      <c r="G1735" s="1308"/>
      <c r="H1735" s="1308"/>
      <c r="I1735" s="1308"/>
      <c r="J1735" s="1308"/>
      <c r="K1735" s="1308"/>
      <c r="L1735" s="1308"/>
      <c r="M1735" s="1308"/>
      <c r="N1735" s="1308"/>
      <c r="O1735" s="1308"/>
      <c r="P1735" s="1308"/>
      <c r="Q1735" s="1308"/>
      <c r="R1735" s="1308"/>
      <c r="S1735" s="1308"/>
      <c r="T1735" s="1308"/>
      <c r="U1735" s="1309"/>
      <c r="V1735" s="1309"/>
      <c r="W1735" s="1309"/>
      <c r="X1735" s="1309"/>
      <c r="Y1735" s="1308"/>
      <c r="Z1735" s="1308"/>
    </row>
    <row r="1736" spans="1:26" ht="15.6">
      <c r="A1736" s="1295"/>
      <c r="B1736" s="1295"/>
      <c r="C1736" s="1295"/>
      <c r="D1736" s="1295"/>
      <c r="E1736" s="1295"/>
      <c r="F1736" s="1571"/>
      <c r="G1736" s="1311"/>
      <c r="H1736" s="1311"/>
      <c r="I1736" s="1311"/>
      <c r="J1736" s="1311"/>
      <c r="K1736" s="1311"/>
      <c r="L1736" s="1311"/>
      <c r="M1736" s="1311"/>
      <c r="N1736" s="1311"/>
      <c r="O1736" s="1311"/>
      <c r="P1736" s="1311"/>
      <c r="Q1736" s="1311"/>
      <c r="R1736" s="1311"/>
      <c r="S1736" s="1312"/>
      <c r="T1736" s="1313" t="s">
        <v>294</v>
      </c>
      <c r="U1736" s="1313"/>
      <c r="V1736" s="1314"/>
      <c r="W1736" s="1315"/>
      <c r="X1736" s="1315"/>
      <c r="Y1736" s="1315"/>
      <c r="Z1736" s="1316"/>
    </row>
    <row r="1737" spans="1:26">
      <c r="A1737" s="1295"/>
      <c r="B1737" s="1295"/>
      <c r="C1737" s="1295"/>
      <c r="D1737" s="1295"/>
      <c r="E1737" s="1295"/>
      <c r="F1737" s="1308"/>
      <c r="G1737" s="1308"/>
      <c r="H1737" s="1308"/>
      <c r="I1737" s="1308"/>
      <c r="J1737" s="1308"/>
      <c r="K1737" s="1308"/>
      <c r="L1737" s="1308"/>
      <c r="M1737" s="1308"/>
      <c r="N1737" s="1308"/>
      <c r="O1737" s="1308"/>
      <c r="P1737" s="1308"/>
      <c r="Q1737" s="1308"/>
      <c r="R1737" s="1308"/>
      <c r="S1737" s="1308"/>
      <c r="T1737" s="1308"/>
      <c r="U1737" s="1309"/>
      <c r="V1737" s="1309"/>
      <c r="W1737" s="1309"/>
      <c r="X1737" s="1309"/>
      <c r="Y1737" s="1308"/>
      <c r="Z1737" s="1308"/>
    </row>
    <row r="1738" spans="1:26">
      <c r="A1738" s="1320" t="s">
        <v>295</v>
      </c>
      <c r="B1738" s="1321"/>
      <c r="C1738" s="1321"/>
      <c r="D1738" s="1321"/>
      <c r="E1738" s="1321"/>
      <c r="F1738" s="1321"/>
      <c r="G1738" s="1321"/>
      <c r="H1738" s="1321"/>
      <c r="I1738" s="1321"/>
      <c r="J1738" s="1321"/>
      <c r="K1738" s="1321"/>
      <c r="L1738" s="1321"/>
      <c r="M1738" s="1321"/>
      <c r="N1738" s="1321"/>
      <c r="O1738" s="1321"/>
      <c r="P1738" s="1321"/>
      <c r="Q1738" s="1321"/>
      <c r="R1738" s="1321"/>
      <c r="S1738" s="1321"/>
      <c r="T1738" s="1321"/>
      <c r="U1738" s="1321"/>
      <c r="V1738" s="1321"/>
      <c r="W1738" s="1321"/>
      <c r="X1738" s="1321"/>
      <c r="Y1738" s="1321"/>
      <c r="Z1738" s="1322"/>
    </row>
    <row r="1739" spans="1:26">
      <c r="A1739" s="1323" t="s">
        <v>296</v>
      </c>
      <c r="B1739" s="1323"/>
      <c r="C1739" s="1323"/>
      <c r="D1739" s="1323"/>
      <c r="E1739" s="1323"/>
      <c r="F1739" s="1324" t="e">
        <f>[143]MC!F1319</f>
        <v>#REF!</v>
      </c>
      <c r="G1739" s="1324"/>
      <c r="H1739" s="1324"/>
      <c r="I1739" s="1324"/>
      <c r="J1739" s="1324"/>
      <c r="K1739" s="1324"/>
      <c r="L1739" s="1325" t="s">
        <v>297</v>
      </c>
      <c r="M1739" s="1325"/>
      <c r="N1739" s="1325"/>
      <c r="O1739" s="1326"/>
      <c r="P1739" s="1327"/>
      <c r="Q1739" s="1327"/>
      <c r="R1739" s="1327"/>
      <c r="S1739" s="1327"/>
      <c r="T1739" s="1325" t="s">
        <v>298</v>
      </c>
      <c r="U1739" s="1325"/>
      <c r="V1739" s="1325"/>
      <c r="W1739" s="1325"/>
      <c r="X1739" s="1328"/>
      <c r="Y1739" s="1329"/>
      <c r="Z1739" s="1330"/>
    </row>
    <row r="1740" spans="1:26">
      <c r="A1740" s="1331" t="s">
        <v>299</v>
      </c>
      <c r="B1740" s="1332"/>
      <c r="C1740" s="1332"/>
      <c r="D1740" s="1332"/>
      <c r="E1740" s="1333"/>
      <c r="F1740" s="1334" t="s">
        <v>343</v>
      </c>
      <c r="G1740" s="1335"/>
      <c r="H1740" s="1335"/>
      <c r="I1740" s="1335"/>
      <c r="J1740" s="1335"/>
      <c r="K1740" s="1335"/>
      <c r="L1740" s="1335"/>
      <c r="M1740" s="1335"/>
      <c r="N1740" s="1335"/>
      <c r="O1740" s="1335"/>
      <c r="P1740" s="1335"/>
      <c r="Q1740" s="1335"/>
      <c r="R1740" s="1335"/>
      <c r="S1740" s="1335"/>
      <c r="T1740" s="1335"/>
      <c r="U1740" s="1335"/>
      <c r="V1740" s="1335"/>
      <c r="W1740" s="1335"/>
      <c r="X1740" s="1335"/>
      <c r="Y1740" s="1335"/>
      <c r="Z1740" s="1336"/>
    </row>
    <row r="1741" spans="1:26">
      <c r="A1741" s="1337"/>
      <c r="B1741" s="1338"/>
      <c r="C1741" s="1338"/>
      <c r="D1741" s="1338"/>
      <c r="E1741" s="1339"/>
      <c r="F1741" s="1340"/>
      <c r="G1741" s="1341"/>
      <c r="H1741" s="1341"/>
      <c r="I1741" s="1341"/>
      <c r="J1741" s="1341"/>
      <c r="K1741" s="1341"/>
      <c r="L1741" s="1341"/>
      <c r="M1741" s="1341"/>
      <c r="N1741" s="1341"/>
      <c r="O1741" s="1341"/>
      <c r="P1741" s="1341"/>
      <c r="Q1741" s="1341"/>
      <c r="R1741" s="1341"/>
      <c r="S1741" s="1341"/>
      <c r="T1741" s="1341"/>
      <c r="U1741" s="1341"/>
      <c r="V1741" s="1341"/>
      <c r="W1741" s="1341"/>
      <c r="X1741" s="1341"/>
      <c r="Y1741" s="1341"/>
      <c r="Z1741" s="1342"/>
    </row>
    <row r="1742" spans="1:26">
      <c r="A1742" s="1343" t="s">
        <v>301</v>
      </c>
      <c r="B1742" s="1343"/>
      <c r="C1742" s="1343"/>
      <c r="D1742" s="1343"/>
      <c r="E1742" s="1343"/>
      <c r="F1742" s="1324"/>
      <c r="G1742" s="1324"/>
      <c r="H1742" s="1324"/>
      <c r="I1742" s="1324"/>
      <c r="J1742" s="1324"/>
      <c r="K1742" s="1324"/>
      <c r="L1742" s="1324"/>
      <c r="M1742" s="1324"/>
      <c r="N1742" s="1324"/>
      <c r="O1742" s="1324"/>
      <c r="P1742" s="1324"/>
      <c r="Q1742" s="1324"/>
      <c r="R1742" s="1324"/>
      <c r="S1742" s="1344" t="s">
        <v>302</v>
      </c>
      <c r="T1742" s="1345"/>
      <c r="U1742" s="1346"/>
      <c r="V1742" s="1347"/>
      <c r="W1742" s="1347"/>
      <c r="X1742" s="1347"/>
      <c r="Y1742" s="1347"/>
      <c r="Z1742" s="1348"/>
    </row>
    <row r="1743" spans="1:26">
      <c r="A1743" s="1343" t="s">
        <v>303</v>
      </c>
      <c r="B1743" s="1343"/>
      <c r="C1743" s="1343"/>
      <c r="D1743" s="1343"/>
      <c r="E1743" s="1343"/>
      <c r="F1743" s="1324"/>
      <c r="G1743" s="1324"/>
      <c r="H1743" s="1324"/>
      <c r="I1743" s="1324"/>
      <c r="J1743" s="1324"/>
      <c r="K1743" s="1324"/>
      <c r="L1743" s="1324"/>
      <c r="M1743" s="1324"/>
      <c r="N1743" s="1324"/>
      <c r="O1743" s="1324"/>
      <c r="P1743" s="1324"/>
      <c r="Q1743" s="1324"/>
      <c r="R1743" s="1324"/>
      <c r="S1743" s="1344" t="s">
        <v>304</v>
      </c>
      <c r="T1743" s="1345"/>
      <c r="U1743" s="1346"/>
      <c r="V1743" s="1347"/>
      <c r="W1743" s="1347"/>
      <c r="X1743" s="1347"/>
      <c r="Y1743" s="1347"/>
      <c r="Z1743" s="1348"/>
    </row>
    <row r="1744" spans="1:26">
      <c r="A1744" s="1349"/>
      <c r="B1744" s="1349"/>
      <c r="C1744" s="1349"/>
      <c r="D1744" s="1349"/>
      <c r="E1744" s="1349"/>
      <c r="F1744" s="1350"/>
      <c r="G1744" s="1350"/>
      <c r="H1744" s="1350"/>
      <c r="I1744" s="1350"/>
      <c r="J1744" s="1350"/>
      <c r="K1744" s="1350"/>
      <c r="L1744" s="1350"/>
      <c r="M1744" s="1350"/>
      <c r="N1744" s="1350"/>
      <c r="O1744" s="1350"/>
      <c r="P1744" s="1350"/>
      <c r="Q1744" s="1350"/>
      <c r="R1744" s="1350"/>
      <c r="S1744" s="1350"/>
      <c r="T1744" s="1350"/>
      <c r="U1744" s="1350"/>
      <c r="V1744" s="1350"/>
      <c r="W1744" s="1350"/>
      <c r="X1744" s="1350"/>
      <c r="Y1744" s="1350"/>
      <c r="Z1744" s="1351"/>
    </row>
    <row r="1745" spans="1:26">
      <c r="A1745" s="1320" t="s">
        <v>305</v>
      </c>
      <c r="B1745" s="1321"/>
      <c r="C1745" s="1321"/>
      <c r="D1745" s="1321"/>
      <c r="E1745" s="1321"/>
      <c r="F1745" s="1321"/>
      <c r="G1745" s="1321"/>
      <c r="H1745" s="1321"/>
      <c r="I1745" s="1321"/>
      <c r="J1745" s="1321"/>
      <c r="K1745" s="1321"/>
      <c r="L1745" s="1321"/>
      <c r="M1745" s="1321"/>
      <c r="N1745" s="1321"/>
      <c r="O1745" s="1321"/>
      <c r="P1745" s="1321"/>
      <c r="Q1745" s="1321"/>
      <c r="R1745" s="1321"/>
      <c r="S1745" s="1321"/>
      <c r="T1745" s="1321"/>
      <c r="U1745" s="1321"/>
      <c r="V1745" s="1321"/>
      <c r="W1745" s="1321"/>
      <c r="X1745" s="1321"/>
      <c r="Y1745" s="1321"/>
      <c r="Z1745" s="1322"/>
    </row>
    <row r="1746" spans="1:26">
      <c r="A1746" s="1352" t="s">
        <v>306</v>
      </c>
      <c r="B1746" s="1353"/>
      <c r="C1746" s="1354"/>
      <c r="D1746" s="1355" t="s">
        <v>69</v>
      </c>
      <c r="E1746" s="1356"/>
      <c r="F1746" s="1356"/>
      <c r="G1746" s="1356"/>
      <c r="H1746" s="1356"/>
      <c r="I1746" s="1356"/>
      <c r="J1746" s="1356"/>
      <c r="K1746" s="1356"/>
      <c r="L1746" s="1356"/>
      <c r="M1746" s="1356"/>
      <c r="N1746" s="1356"/>
      <c r="O1746" s="1356"/>
      <c r="P1746" s="1356"/>
      <c r="Q1746" s="1356"/>
      <c r="R1746" s="1356"/>
      <c r="S1746" s="1356"/>
      <c r="T1746" s="1356"/>
      <c r="U1746" s="1356"/>
      <c r="V1746" s="1356"/>
      <c r="W1746" s="1356"/>
      <c r="X1746" s="1356"/>
      <c r="Y1746" s="1353"/>
      <c r="Z1746" s="1357" t="s">
        <v>105</v>
      </c>
    </row>
    <row r="1747" spans="1:26">
      <c r="A1747" s="1557" t="str">
        <f>'[131]PTO GENERAL'!A70</f>
        <v>5.01</v>
      </c>
      <c r="B1747" s="1359"/>
      <c r="C1747" s="1360"/>
      <c r="D1747" s="1361" t="str">
        <f>'[131]PTO GENERAL'!B70</f>
        <v>EXCAVACIÓNES MECANICAS VARIAS EN MATERIAL COMUN SECO. (INCLUYE ACARREO LIBRE HASTA 5 KM.)</v>
      </c>
      <c r="E1747" s="1359"/>
      <c r="F1747" s="1359"/>
      <c r="G1747" s="1359"/>
      <c r="H1747" s="1359"/>
      <c r="I1747" s="1359"/>
      <c r="J1747" s="1359"/>
      <c r="K1747" s="1359"/>
      <c r="L1747" s="1359"/>
      <c r="M1747" s="1359"/>
      <c r="N1747" s="1359"/>
      <c r="O1747" s="1359"/>
      <c r="P1747" s="1359"/>
      <c r="Q1747" s="1359"/>
      <c r="R1747" s="1359"/>
      <c r="S1747" s="1359"/>
      <c r="T1747" s="1359"/>
      <c r="U1747" s="1359"/>
      <c r="V1747" s="1359"/>
      <c r="W1747" s="1359"/>
      <c r="X1747" s="1359"/>
      <c r="Y1747" s="1360"/>
      <c r="Z1747" s="1362" t="s">
        <v>172</v>
      </c>
    </row>
    <row r="1748" spans="1:26">
      <c r="A1748" s="1363"/>
      <c r="B1748" s="1364"/>
      <c r="C1748" s="1365"/>
      <c r="D1748" s="1366"/>
      <c r="E1748" s="1364"/>
      <c r="F1748" s="1364"/>
      <c r="G1748" s="1364"/>
      <c r="H1748" s="1364"/>
      <c r="I1748" s="1364"/>
      <c r="J1748" s="1364"/>
      <c r="K1748" s="1364"/>
      <c r="L1748" s="1364"/>
      <c r="M1748" s="1364"/>
      <c r="N1748" s="1364"/>
      <c r="O1748" s="1364"/>
      <c r="P1748" s="1364"/>
      <c r="Q1748" s="1364"/>
      <c r="R1748" s="1364"/>
      <c r="S1748" s="1364"/>
      <c r="T1748" s="1364"/>
      <c r="U1748" s="1364"/>
      <c r="V1748" s="1364"/>
      <c r="W1748" s="1364"/>
      <c r="X1748" s="1364"/>
      <c r="Y1748" s="1365"/>
      <c r="Z1748" s="1367"/>
    </row>
    <row r="1749" spans="1:26">
      <c r="A1749" s="1350"/>
      <c r="B1749" s="1350"/>
      <c r="C1749" s="1350"/>
      <c r="D1749" s="1350"/>
      <c r="E1749" s="1350"/>
      <c r="F1749" s="1350"/>
      <c r="G1749" s="1350"/>
      <c r="H1749" s="1350"/>
      <c r="I1749" s="1350"/>
      <c r="J1749" s="1350"/>
      <c r="K1749" s="1350"/>
      <c r="L1749" s="1350"/>
      <c r="M1749" s="1350"/>
      <c r="N1749" s="1350"/>
      <c r="O1749" s="1350"/>
      <c r="P1749" s="1350"/>
      <c r="Q1749" s="1350"/>
      <c r="R1749" s="1350"/>
      <c r="S1749" s="1350"/>
      <c r="T1749" s="1350"/>
      <c r="U1749" s="1350"/>
      <c r="V1749" s="1350"/>
      <c r="W1749" s="1350"/>
      <c r="X1749" s="1350"/>
      <c r="Y1749" s="1350"/>
      <c r="Z1749" s="1350"/>
    </row>
    <row r="1750" spans="1:26">
      <c r="A1750" s="1368" t="s">
        <v>309</v>
      </c>
      <c r="B1750" s="1369"/>
      <c r="C1750" s="1369"/>
      <c r="D1750" s="1369"/>
      <c r="E1750" s="1369"/>
      <c r="F1750" s="1369"/>
      <c r="G1750" s="1369"/>
      <c r="H1750" s="1369"/>
      <c r="I1750" s="1369"/>
      <c r="J1750" s="1369"/>
      <c r="K1750" s="1369"/>
      <c r="L1750" s="1369"/>
      <c r="M1750" s="1369"/>
      <c r="N1750" s="1369"/>
      <c r="O1750" s="1369"/>
      <c r="P1750" s="1369"/>
      <c r="Q1750" s="1369"/>
      <c r="R1750" s="1369"/>
      <c r="S1750" s="1369"/>
      <c r="T1750" s="1369"/>
      <c r="U1750" s="1369"/>
      <c r="V1750" s="1369"/>
      <c r="W1750" s="1369"/>
      <c r="X1750" s="1369"/>
      <c r="Y1750" s="1369"/>
      <c r="Z1750" s="1369"/>
    </row>
    <row r="1751" spans="1:26">
      <c r="A1751" s="1370" t="s">
        <v>310</v>
      </c>
      <c r="B1751" s="1371" t="s">
        <v>311</v>
      </c>
      <c r="C1751" s="1372"/>
      <c r="D1751" s="1372"/>
      <c r="E1751" s="1372"/>
      <c r="F1751" s="1372"/>
      <c r="G1751" s="1372"/>
      <c r="H1751" s="1372"/>
      <c r="I1751" s="1372"/>
      <c r="J1751" s="1373"/>
      <c r="K1751" s="1374" t="s">
        <v>312</v>
      </c>
      <c r="L1751" s="1374"/>
      <c r="M1751" s="1374"/>
      <c r="N1751" s="1374"/>
      <c r="O1751" s="1374"/>
      <c r="P1751" s="1374"/>
      <c r="Q1751" s="1374"/>
      <c r="R1751" s="1374"/>
      <c r="S1751" s="1374"/>
      <c r="T1751" s="1374"/>
      <c r="U1751" s="1374"/>
      <c r="V1751" s="1374"/>
      <c r="W1751" s="1371" t="s">
        <v>313</v>
      </c>
      <c r="X1751" s="1372"/>
      <c r="Y1751" s="1373"/>
      <c r="Z1751" s="1371" t="s">
        <v>314</v>
      </c>
    </row>
    <row r="1752" spans="1:26">
      <c r="A1752" s="1375"/>
      <c r="B1752" s="1376"/>
      <c r="C1752" s="1377"/>
      <c r="D1752" s="1377"/>
      <c r="E1752" s="1377"/>
      <c r="F1752" s="1377"/>
      <c r="G1752" s="1377"/>
      <c r="H1752" s="1377"/>
      <c r="I1752" s="1377"/>
      <c r="J1752" s="1378"/>
      <c r="K1752" s="1379" t="s">
        <v>315</v>
      </c>
      <c r="L1752" s="1379"/>
      <c r="M1752" s="1379" t="s">
        <v>316</v>
      </c>
      <c r="N1752" s="1379"/>
      <c r="O1752" s="1379" t="s">
        <v>317</v>
      </c>
      <c r="P1752" s="1379"/>
      <c r="Q1752" s="1380" t="s">
        <v>318</v>
      </c>
      <c r="R1752" s="1381"/>
      <c r="S1752" s="1380" t="s">
        <v>319</v>
      </c>
      <c r="T1752" s="1381"/>
      <c r="U1752" s="1380" t="s">
        <v>320</v>
      </c>
      <c r="V1752" s="1381"/>
      <c r="W1752" s="1376"/>
      <c r="X1752" s="1377"/>
      <c r="Y1752" s="1378"/>
      <c r="Z1752" s="1376"/>
    </row>
    <row r="1753" spans="1:26">
      <c r="A1753" s="1382"/>
      <c r="B1753" s="1383"/>
      <c r="C1753" s="1384"/>
      <c r="D1753" s="1384"/>
      <c r="E1753" s="1384"/>
      <c r="F1753" s="1384"/>
      <c r="G1753" s="1384"/>
      <c r="H1753" s="1384"/>
      <c r="I1753" s="1384"/>
      <c r="J1753" s="1385"/>
      <c r="K1753" s="1379" t="s">
        <v>321</v>
      </c>
      <c r="L1753" s="1379"/>
      <c r="M1753" s="1379" t="s">
        <v>321</v>
      </c>
      <c r="N1753" s="1379"/>
      <c r="O1753" s="1379" t="s">
        <v>321</v>
      </c>
      <c r="P1753" s="1379"/>
      <c r="Q1753" s="1380" t="s">
        <v>322</v>
      </c>
      <c r="R1753" s="1381"/>
      <c r="S1753" s="1380" t="s">
        <v>323</v>
      </c>
      <c r="T1753" s="1381"/>
      <c r="U1753" s="1380" t="s">
        <v>324</v>
      </c>
      <c r="V1753" s="1381"/>
      <c r="W1753" s="1383"/>
      <c r="X1753" s="1384"/>
      <c r="Y1753" s="1385"/>
      <c r="Z1753" s="1383"/>
    </row>
    <row r="1754" spans="1:26">
      <c r="A1754" s="1386"/>
      <c r="B1754" s="1387" t="s">
        <v>407</v>
      </c>
      <c r="C1754" s="1388"/>
      <c r="D1754" s="1388"/>
      <c r="E1754" s="1388"/>
      <c r="F1754" s="1388"/>
      <c r="G1754" s="1388"/>
      <c r="H1754" s="1388"/>
      <c r="I1754" s="1388"/>
      <c r="J1754" s="1389"/>
      <c r="K1754" s="1390"/>
      <c r="L1754" s="1391"/>
      <c r="M1754" s="1390"/>
      <c r="N1754" s="1391"/>
      <c r="O1754" s="1390"/>
      <c r="P1754" s="1391"/>
      <c r="Q1754" s="1523"/>
      <c r="R1754" s="1524"/>
      <c r="S1754" s="1390">
        <f>22*0.3*0.4</f>
        <v>2.64</v>
      </c>
      <c r="T1754" s="1391"/>
      <c r="U1754" s="1390"/>
      <c r="V1754" s="1391"/>
      <c r="W1754" s="1390"/>
      <c r="X1754" s="1392"/>
      <c r="Y1754" s="1391"/>
      <c r="Z1754" s="1393">
        <f>S1754</f>
        <v>2.64</v>
      </c>
    </row>
    <row r="1755" spans="1:26">
      <c r="A1755" s="1386"/>
      <c r="B1755" s="1387"/>
      <c r="C1755" s="1388"/>
      <c r="D1755" s="1388"/>
      <c r="E1755" s="1388"/>
      <c r="F1755" s="1388"/>
      <c r="G1755" s="1388"/>
      <c r="H1755" s="1388"/>
      <c r="I1755" s="1388"/>
      <c r="J1755" s="1389"/>
      <c r="K1755" s="1390"/>
      <c r="L1755" s="1391"/>
      <c r="M1755" s="1390"/>
      <c r="N1755" s="1391"/>
      <c r="O1755" s="1390"/>
      <c r="P1755" s="1391"/>
      <c r="Q1755" s="1390"/>
      <c r="R1755" s="1391"/>
      <c r="S1755" s="1390"/>
      <c r="T1755" s="1391"/>
      <c r="U1755" s="1390"/>
      <c r="V1755" s="1391"/>
      <c r="W1755" s="1390"/>
      <c r="X1755" s="1392"/>
      <c r="Y1755" s="1391"/>
      <c r="Z1755" s="1393">
        <f t="shared" ref="Z1755:Z1756" si="10">S1755</f>
        <v>0</v>
      </c>
    </row>
    <row r="1756" spans="1:26">
      <c r="A1756" s="1386"/>
      <c r="B1756" s="1387" t="s">
        <v>352</v>
      </c>
      <c r="C1756" s="1388"/>
      <c r="D1756" s="1388"/>
      <c r="E1756" s="1388"/>
      <c r="F1756" s="1388"/>
      <c r="G1756" s="1388"/>
      <c r="H1756" s="1388"/>
      <c r="I1756" s="1388"/>
      <c r="J1756" s="1389"/>
      <c r="K1756" s="1390"/>
      <c r="L1756" s="1391"/>
      <c r="M1756" s="1390"/>
      <c r="N1756" s="1391"/>
      <c r="O1756" s="1390"/>
      <c r="P1756" s="1391"/>
      <c r="Q1756" s="1525"/>
      <c r="R1756" s="1526"/>
      <c r="S1756" s="1390">
        <f>28*0.3*0.4</f>
        <v>3.3600000000000003</v>
      </c>
      <c r="T1756" s="1391"/>
      <c r="U1756" s="1390"/>
      <c r="V1756" s="1391"/>
      <c r="W1756" s="1390"/>
      <c r="X1756" s="1392"/>
      <c r="Y1756" s="1391"/>
      <c r="Z1756" s="1393">
        <f t="shared" si="10"/>
        <v>3.3600000000000003</v>
      </c>
    </row>
    <row r="1757" spans="1:26">
      <c r="A1757" s="1386"/>
      <c r="B1757" s="1387"/>
      <c r="C1757" s="1388"/>
      <c r="D1757" s="1388"/>
      <c r="E1757" s="1388"/>
      <c r="F1757" s="1388"/>
      <c r="G1757" s="1388"/>
      <c r="H1757" s="1388"/>
      <c r="I1757" s="1388"/>
      <c r="J1757" s="1389"/>
      <c r="K1757" s="1390"/>
      <c r="L1757" s="1391"/>
      <c r="M1757" s="1390"/>
      <c r="N1757" s="1391"/>
      <c r="O1757" s="1390"/>
      <c r="P1757" s="1391"/>
      <c r="Q1757" s="1390"/>
      <c r="R1757" s="1391"/>
      <c r="S1757" s="1390"/>
      <c r="T1757" s="1391"/>
      <c r="U1757" s="1390"/>
      <c r="V1757" s="1391"/>
      <c r="W1757" s="1390"/>
      <c r="X1757" s="1392"/>
      <c r="Y1757" s="1391"/>
      <c r="Z1757" s="1393">
        <f>SUM(W1757*K1757)</f>
        <v>0</v>
      </c>
    </row>
    <row r="1758" spans="1:26">
      <c r="A1758" s="1386"/>
      <c r="B1758" s="1387"/>
      <c r="C1758" s="1388"/>
      <c r="D1758" s="1388"/>
      <c r="E1758" s="1388"/>
      <c r="F1758" s="1388"/>
      <c r="G1758" s="1388"/>
      <c r="H1758" s="1388"/>
      <c r="I1758" s="1388"/>
      <c r="J1758" s="1389"/>
      <c r="K1758" s="1390"/>
      <c r="L1758" s="1391"/>
      <c r="M1758" s="1390"/>
      <c r="N1758" s="1391"/>
      <c r="O1758" s="1390"/>
      <c r="P1758" s="1391"/>
      <c r="Q1758" s="1390"/>
      <c r="R1758" s="1391"/>
      <c r="S1758" s="1390"/>
      <c r="T1758" s="1391"/>
      <c r="U1758" s="1390"/>
      <c r="V1758" s="1391"/>
      <c r="W1758" s="1390"/>
      <c r="X1758" s="1392"/>
      <c r="Y1758" s="1391"/>
      <c r="Z1758" s="1393">
        <f>SUM(W1758*K1758)</f>
        <v>0</v>
      </c>
    </row>
    <row r="1759" spans="1:26">
      <c r="A1759" s="1386"/>
      <c r="B1759" s="1387"/>
      <c r="C1759" s="1388"/>
      <c r="D1759" s="1388"/>
      <c r="E1759" s="1388"/>
      <c r="F1759" s="1388"/>
      <c r="G1759" s="1388"/>
      <c r="H1759" s="1388"/>
      <c r="I1759" s="1388"/>
      <c r="J1759" s="1389"/>
      <c r="K1759" s="1390"/>
      <c r="L1759" s="1391"/>
      <c r="M1759" s="1390"/>
      <c r="N1759" s="1391"/>
      <c r="O1759" s="1390"/>
      <c r="P1759" s="1391"/>
      <c r="Q1759" s="1390"/>
      <c r="R1759" s="1391"/>
      <c r="S1759" s="1390"/>
      <c r="T1759" s="1391"/>
      <c r="U1759" s="1390"/>
      <c r="V1759" s="1391"/>
      <c r="W1759" s="1390"/>
      <c r="X1759" s="1392"/>
      <c r="Y1759" s="1391"/>
      <c r="Z1759" s="1393">
        <f>K1759</f>
        <v>0</v>
      </c>
    </row>
    <row r="1760" spans="1:26">
      <c r="A1760" s="1386"/>
      <c r="B1760" s="1387"/>
      <c r="C1760" s="1388"/>
      <c r="D1760" s="1388"/>
      <c r="E1760" s="1388"/>
      <c r="F1760" s="1388"/>
      <c r="G1760" s="1388"/>
      <c r="H1760" s="1388"/>
      <c r="I1760" s="1388"/>
      <c r="J1760" s="1389"/>
      <c r="K1760" s="1390"/>
      <c r="L1760" s="1391"/>
      <c r="M1760" s="1390"/>
      <c r="N1760" s="1391"/>
      <c r="O1760" s="1390"/>
      <c r="P1760" s="1391"/>
      <c r="Q1760" s="1390"/>
      <c r="R1760" s="1391"/>
      <c r="S1760" s="1390"/>
      <c r="T1760" s="1391"/>
      <c r="U1760" s="1390"/>
      <c r="V1760" s="1391"/>
      <c r="W1760" s="1390"/>
      <c r="X1760" s="1392"/>
      <c r="Y1760" s="1391"/>
      <c r="Z1760" s="1393">
        <f>ROUND(V1760*R1760,2)</f>
        <v>0</v>
      </c>
    </row>
    <row r="1761" spans="1:26">
      <c r="A1761" s="1386"/>
      <c r="B1761" s="1387"/>
      <c r="C1761" s="1388"/>
      <c r="D1761" s="1388"/>
      <c r="E1761" s="1388"/>
      <c r="F1761" s="1388"/>
      <c r="G1761" s="1388"/>
      <c r="H1761" s="1388"/>
      <c r="I1761" s="1388"/>
      <c r="J1761" s="1389"/>
      <c r="K1761" s="1390"/>
      <c r="L1761" s="1391"/>
      <c r="M1761" s="1390"/>
      <c r="N1761" s="1391"/>
      <c r="O1761" s="1390"/>
      <c r="P1761" s="1391"/>
      <c r="Q1761" s="1390"/>
      <c r="R1761" s="1391"/>
      <c r="S1761" s="1390"/>
      <c r="T1761" s="1391"/>
      <c r="U1761" s="1390"/>
      <c r="V1761" s="1391"/>
      <c r="W1761" s="1390"/>
      <c r="X1761" s="1392"/>
      <c r="Y1761" s="1391"/>
      <c r="Z1761" s="1393">
        <f>ROUND(V1761*R1761,2)</f>
        <v>0</v>
      </c>
    </row>
    <row r="1762" spans="1:26">
      <c r="A1762" s="1386"/>
      <c r="B1762" s="1387"/>
      <c r="C1762" s="1388"/>
      <c r="D1762" s="1388"/>
      <c r="E1762" s="1388"/>
      <c r="F1762" s="1388"/>
      <c r="G1762" s="1388"/>
      <c r="H1762" s="1388"/>
      <c r="I1762" s="1388"/>
      <c r="J1762" s="1389"/>
      <c r="K1762" s="1390"/>
      <c r="L1762" s="1391"/>
      <c r="M1762" s="1390"/>
      <c r="N1762" s="1391"/>
      <c r="O1762" s="1390"/>
      <c r="P1762" s="1391"/>
      <c r="Q1762" s="1390"/>
      <c r="R1762" s="1391"/>
      <c r="S1762" s="1390"/>
      <c r="T1762" s="1391"/>
      <c r="U1762" s="1390"/>
      <c r="V1762" s="1391"/>
      <c r="W1762" s="1390"/>
      <c r="X1762" s="1392"/>
      <c r="Y1762" s="1391"/>
      <c r="Z1762" s="1393">
        <f>ROUND(V1762*R1762,2)</f>
        <v>0</v>
      </c>
    </row>
    <row r="1763" spans="1:26">
      <c r="A1763" s="1394"/>
      <c r="B1763" s="1395"/>
      <c r="C1763" s="1396"/>
      <c r="D1763" s="1396"/>
      <c r="E1763" s="1396"/>
      <c r="F1763" s="1396"/>
      <c r="G1763" s="1396"/>
      <c r="H1763" s="1396"/>
      <c r="I1763" s="1396"/>
      <c r="J1763" s="1397"/>
      <c r="K1763" s="1398"/>
      <c r="L1763" s="1399"/>
      <c r="M1763" s="1398"/>
      <c r="N1763" s="1399"/>
      <c r="O1763" s="1398"/>
      <c r="P1763" s="1399"/>
      <c r="Q1763" s="1398"/>
      <c r="R1763" s="1399"/>
      <c r="S1763" s="1398"/>
      <c r="T1763" s="1399"/>
      <c r="U1763" s="1398"/>
      <c r="V1763" s="1399"/>
      <c r="W1763" s="1398"/>
      <c r="X1763" s="1400"/>
      <c r="Y1763" s="1399"/>
      <c r="Z1763" s="1401">
        <f>ROUND(V1763*R1763,2)</f>
        <v>0</v>
      </c>
    </row>
    <row r="1764" spans="1:26">
      <c r="A1764" s="1402" t="s">
        <v>326</v>
      </c>
      <c r="B1764" s="1403"/>
      <c r="C1764" s="1404"/>
      <c r="D1764" s="1404"/>
      <c r="E1764" s="1404"/>
      <c r="F1764" s="1404"/>
      <c r="G1764" s="1404"/>
      <c r="H1764" s="1404"/>
      <c r="I1764" s="1404"/>
      <c r="J1764" s="1404"/>
      <c r="K1764" s="1404"/>
      <c r="L1764" s="1404"/>
      <c r="M1764" s="1404"/>
      <c r="N1764" s="1404"/>
      <c r="O1764" s="1404"/>
      <c r="P1764" s="1404"/>
      <c r="Q1764" s="1404"/>
      <c r="R1764" s="1404"/>
      <c r="S1764" s="1404"/>
      <c r="T1764" s="1404"/>
      <c r="U1764" s="1404"/>
      <c r="V1764" s="1404"/>
      <c r="W1764" s="1404"/>
      <c r="X1764" s="1404"/>
      <c r="Y1764" s="1404"/>
      <c r="Z1764" s="1405">
        <f>ROUND(SUM(Z1754:Z1763),2)</f>
        <v>6</v>
      </c>
    </row>
    <row r="1765" spans="1:26">
      <c r="A1765" s="1406"/>
      <c r="B1765" s="1406"/>
      <c r="C1765" s="1406"/>
      <c r="D1765" s="1406"/>
      <c r="E1765" s="1406"/>
      <c r="F1765" s="1406"/>
      <c r="G1765" s="1406"/>
      <c r="H1765" s="1406"/>
      <c r="I1765" s="1406"/>
      <c r="J1765" s="1406"/>
      <c r="K1765" s="1406"/>
      <c r="L1765" s="1406"/>
      <c r="M1765" s="1406"/>
      <c r="N1765" s="1406"/>
      <c r="O1765" s="1406"/>
      <c r="P1765" s="1406"/>
      <c r="Q1765" s="1406"/>
      <c r="R1765" s="1406"/>
      <c r="S1765" s="1406"/>
      <c r="T1765" s="1406"/>
      <c r="U1765" s="1406"/>
      <c r="V1765" s="1406"/>
      <c r="W1765" s="1406"/>
      <c r="X1765" s="1406"/>
      <c r="Y1765" s="1407"/>
      <c r="Z1765" s="1407"/>
    </row>
    <row r="1766" spans="1:26">
      <c r="A1766" s="1368" t="s">
        <v>327</v>
      </c>
      <c r="B1766" s="1369"/>
      <c r="C1766" s="1369"/>
      <c r="D1766" s="1369"/>
      <c r="E1766" s="1369"/>
      <c r="F1766" s="1369"/>
      <c r="G1766" s="1369"/>
      <c r="H1766" s="1369"/>
      <c r="I1766" s="1369"/>
      <c r="J1766" s="1369"/>
      <c r="K1766" s="1369"/>
      <c r="L1766" s="1369"/>
      <c r="M1766" s="1369"/>
      <c r="N1766" s="1369"/>
      <c r="O1766" s="1369"/>
      <c r="P1766" s="1369"/>
      <c r="Q1766" s="1369"/>
      <c r="R1766" s="1369"/>
      <c r="S1766" s="1369"/>
      <c r="T1766" s="1369"/>
      <c r="U1766" s="1369"/>
      <c r="V1766" s="1369"/>
      <c r="W1766" s="1369"/>
      <c r="X1766" s="1369"/>
      <c r="Y1766" s="1369"/>
      <c r="Z1766" s="1369"/>
    </row>
    <row r="1767" spans="1:26">
      <c r="A1767" s="1408" t="s">
        <v>328</v>
      </c>
      <c r="B1767" s="1356"/>
      <c r="C1767" s="1356"/>
      <c r="D1767" s="1356"/>
      <c r="E1767" s="1356"/>
      <c r="F1767" s="1356"/>
      <c r="G1767" s="1356"/>
      <c r="H1767" s="1356"/>
      <c r="I1767" s="1356"/>
      <c r="J1767" s="1356"/>
      <c r="K1767" s="1356"/>
      <c r="L1767" s="1356"/>
      <c r="M1767" s="1356"/>
      <c r="N1767" s="1356"/>
      <c r="O1767" s="1356"/>
      <c r="P1767" s="1356"/>
      <c r="Q1767" s="1356"/>
      <c r="R1767" s="1356"/>
      <c r="S1767" s="1356"/>
      <c r="T1767" s="1356"/>
      <c r="U1767" s="1356"/>
      <c r="V1767" s="1356"/>
      <c r="W1767" s="1356"/>
      <c r="X1767" s="1356"/>
      <c r="Y1767" s="1356"/>
      <c r="Z1767" s="1356"/>
    </row>
    <row r="1768" spans="1:26">
      <c r="A1768" s="1482"/>
      <c r="B1768" s="1409"/>
      <c r="C1768" s="1409"/>
      <c r="D1768" s="1409"/>
      <c r="E1768" s="1409"/>
      <c r="F1768" s="1409"/>
      <c r="G1768" s="1409"/>
      <c r="H1768" s="1409"/>
      <c r="I1768" s="1409"/>
      <c r="J1768" s="1409"/>
      <c r="K1768" s="1486" t="s">
        <v>343</v>
      </c>
      <c r="L1768" s="1486"/>
      <c r="M1768" s="1486"/>
      <c r="N1768" s="1486"/>
      <c r="O1768" s="1409"/>
      <c r="P1768" s="1409"/>
      <c r="Q1768" s="1409"/>
      <c r="R1768" s="1409"/>
      <c r="S1768" s="1409"/>
      <c r="T1768" s="1409"/>
      <c r="U1768" s="1409"/>
      <c r="V1768" s="1409"/>
      <c r="W1768" s="1409"/>
      <c r="X1768" s="1409"/>
      <c r="Y1768" s="1409"/>
      <c r="Z1768" s="1409"/>
    </row>
    <row r="1769" spans="1:26">
      <c r="A1769" s="1413"/>
      <c r="B1769" s="1349"/>
      <c r="C1769" s="1349"/>
      <c r="D1769" s="1349"/>
      <c r="E1769" s="1349"/>
      <c r="F1769" s="1349"/>
      <c r="G1769" s="1349"/>
      <c r="H1769" s="1349"/>
      <c r="I1769" s="1349"/>
      <c r="J1769" s="1349"/>
      <c r="K1769" s="1349"/>
      <c r="L1769" s="1349"/>
      <c r="M1769" s="1349"/>
      <c r="N1769" s="1349"/>
      <c r="O1769" s="1349"/>
      <c r="P1769" s="1349"/>
      <c r="Q1769" s="1349"/>
      <c r="R1769" s="1349"/>
      <c r="S1769" s="1349"/>
      <c r="T1769" s="1349"/>
      <c r="U1769" s="1349"/>
      <c r="V1769" s="1349"/>
      <c r="W1769" s="1349"/>
      <c r="X1769" s="1349"/>
      <c r="Y1769" s="1349"/>
      <c r="Z1769" s="1349"/>
    </row>
    <row r="1770" spans="1:26">
      <c r="A1770" s="1413"/>
      <c r="B1770" s="1349"/>
      <c r="C1770" s="1349"/>
      <c r="D1770" s="1349"/>
      <c r="E1770" s="1349"/>
      <c r="F1770" s="1349"/>
      <c r="G1770" s="1349"/>
      <c r="H1770" s="1349"/>
      <c r="I1770" s="1349"/>
      <c r="J1770" s="1349"/>
      <c r="K1770" s="1349"/>
      <c r="L1770" s="1349"/>
      <c r="M1770" s="1349"/>
      <c r="N1770" s="1349"/>
      <c r="O1770" s="1349"/>
      <c r="P1770" s="1349"/>
      <c r="Q1770" s="1349"/>
      <c r="R1770" s="1349"/>
      <c r="S1770" s="1349"/>
      <c r="T1770" s="1349"/>
      <c r="U1770" s="1349"/>
      <c r="V1770" s="1349"/>
      <c r="W1770" s="1349"/>
      <c r="X1770" s="1349"/>
      <c r="Y1770" s="1349"/>
      <c r="Z1770" s="1349"/>
    </row>
    <row r="1771" spans="1:26">
      <c r="A1771" s="1413"/>
      <c r="B1771" s="1411" t="s">
        <v>352</v>
      </c>
      <c r="C1771" s="1411"/>
      <c r="D1771" s="1411"/>
      <c r="E1771" s="1349"/>
      <c r="F1771" s="1349"/>
      <c r="G1771" s="1349"/>
      <c r="H1771" s="1349"/>
      <c r="I1771" s="1349"/>
      <c r="J1771" s="1349"/>
      <c r="K1771" s="1349"/>
      <c r="L1771" s="1349"/>
      <c r="M1771" s="1349"/>
      <c r="N1771" s="1349"/>
      <c r="O1771" s="1349"/>
      <c r="P1771" s="1349"/>
      <c r="Q1771" s="1349"/>
      <c r="R1771" s="1349"/>
      <c r="S1771" s="1349"/>
      <c r="T1771" s="1349"/>
      <c r="U1771" s="1349"/>
      <c r="V1771" s="1349"/>
      <c r="W1771" s="1349"/>
      <c r="X1771" s="1349"/>
      <c r="Y1771" s="1349"/>
      <c r="Z1771" s="1349"/>
    </row>
    <row r="1772" spans="1:26">
      <c r="A1772" s="1413"/>
      <c r="B1772" s="1349"/>
      <c r="C1772" s="1349"/>
      <c r="D1772" s="1349"/>
      <c r="E1772" s="1349"/>
      <c r="F1772" s="1349"/>
      <c r="G1772" s="1349"/>
      <c r="H1772" s="1349"/>
      <c r="I1772" s="1349"/>
      <c r="J1772" s="1349"/>
      <c r="K1772" s="1349"/>
      <c r="L1772" s="1349"/>
      <c r="M1772" s="1349"/>
      <c r="N1772" s="1349"/>
      <c r="O1772" s="1349"/>
      <c r="P1772" s="1349"/>
      <c r="Q1772" s="1349"/>
      <c r="R1772" s="1349"/>
      <c r="S1772" s="1349"/>
      <c r="T1772" s="1349"/>
      <c r="U1772" s="1349"/>
      <c r="V1772" s="1349"/>
      <c r="W1772" s="1349"/>
      <c r="X1772" s="1349"/>
      <c r="Y1772" s="1349"/>
      <c r="Z1772" s="1349"/>
    </row>
    <row r="1773" spans="1:26">
      <c r="A1773" s="1413"/>
      <c r="B1773" s="1349"/>
      <c r="C1773" s="1349"/>
      <c r="D1773" s="1349"/>
      <c r="E1773" s="1349"/>
      <c r="F1773" s="1349"/>
      <c r="G1773" s="1349"/>
      <c r="H1773" s="1349"/>
      <c r="I1773" s="1349"/>
      <c r="J1773" s="1349"/>
      <c r="K1773" s="1349"/>
      <c r="L1773" s="1349"/>
      <c r="M1773" s="1349"/>
      <c r="N1773" s="1349"/>
      <c r="O1773" s="1349"/>
      <c r="P1773" s="1349"/>
      <c r="Q1773" s="1349"/>
      <c r="R1773" s="1349"/>
      <c r="S1773" s="1349"/>
      <c r="T1773" s="1349"/>
      <c r="U1773" s="1349"/>
      <c r="V1773" s="1349"/>
      <c r="W1773" s="1349"/>
      <c r="X1773" s="1349"/>
      <c r="Y1773" s="1349"/>
      <c r="Z1773" s="1349"/>
    </row>
    <row r="1774" spans="1:26">
      <c r="A1774" s="1413"/>
      <c r="B1774" s="1349"/>
      <c r="C1774" s="1349"/>
      <c r="D1774" s="1349"/>
      <c r="E1774" s="1349"/>
      <c r="F1774" s="1349"/>
      <c r="G1774" s="1349"/>
      <c r="H1774" s="1349"/>
      <c r="I1774" s="1349"/>
      <c r="J1774" s="1349"/>
      <c r="K1774" s="1349"/>
      <c r="L1774" s="1349"/>
      <c r="M1774" s="1349"/>
      <c r="N1774" s="1349"/>
      <c r="O1774" s="1349"/>
      <c r="P1774" s="1349"/>
      <c r="Q1774" s="1349"/>
      <c r="R1774" s="1349"/>
      <c r="S1774" s="1349"/>
      <c r="T1774" s="1349"/>
      <c r="U1774" s="1349"/>
      <c r="V1774" s="1349"/>
      <c r="W1774" s="1349"/>
      <c r="X1774" s="1349"/>
      <c r="Y1774" s="1349"/>
      <c r="Z1774" s="1349"/>
    </row>
    <row r="1775" spans="1:26">
      <c r="A1775" s="1413"/>
      <c r="B1775" s="1349"/>
      <c r="C1775" s="1349"/>
      <c r="D1775" s="1349"/>
      <c r="E1775" s="1349"/>
      <c r="F1775" s="1349"/>
      <c r="G1775" s="1349"/>
      <c r="H1775" s="1349"/>
      <c r="I1775" s="1349"/>
      <c r="J1775" s="1349"/>
      <c r="K1775" s="1349"/>
      <c r="L1775" s="1349"/>
      <c r="M1775" s="1349"/>
      <c r="N1775" s="1349"/>
      <c r="O1775" s="1349"/>
      <c r="P1775" s="1349"/>
      <c r="Q1775" s="1349"/>
      <c r="R1775" s="1349"/>
      <c r="S1775" s="1349"/>
      <c r="T1775" s="1349"/>
      <c r="U1775" s="1349"/>
      <c r="V1775" s="1349"/>
      <c r="W1775" s="1349"/>
      <c r="X1775" s="1349"/>
      <c r="Y1775" s="1349"/>
      <c r="Z1775" s="1349"/>
    </row>
    <row r="1776" spans="1:26">
      <c r="A1776" s="1413"/>
      <c r="B1776" s="1349"/>
      <c r="C1776" s="1349"/>
      <c r="D1776" s="1349"/>
      <c r="E1776" s="1349"/>
      <c r="F1776" s="1349"/>
      <c r="G1776" s="1349"/>
      <c r="H1776" s="1349"/>
      <c r="I1776" s="1349"/>
      <c r="J1776" s="1349"/>
      <c r="K1776" s="1349"/>
      <c r="L1776" s="1349"/>
      <c r="M1776" s="1349"/>
      <c r="N1776" s="1349"/>
      <c r="O1776" s="1349"/>
      <c r="P1776" s="1349"/>
      <c r="Q1776" s="1349"/>
      <c r="R1776" s="1349"/>
      <c r="S1776" s="1349"/>
      <c r="T1776" s="1349"/>
      <c r="U1776" s="1349"/>
      <c r="V1776" s="1349"/>
      <c r="W1776" s="1349"/>
      <c r="X1776" s="1349"/>
      <c r="Y1776" s="1349"/>
      <c r="Z1776" s="1349"/>
    </row>
    <row r="1777" spans="1:26">
      <c r="A1777" s="1413"/>
      <c r="B1777" s="1411" t="s">
        <v>329</v>
      </c>
      <c r="C1777" s="1411"/>
      <c r="D1777" s="1411"/>
      <c r="E1777" s="1349"/>
      <c r="F1777" s="1349"/>
      <c r="G1777" s="1349"/>
      <c r="H1777" s="1349"/>
      <c r="I1777" s="1349"/>
      <c r="J1777" s="1349"/>
      <c r="K1777" s="1349"/>
      <c r="L1777" s="1349"/>
      <c r="M1777" s="1349"/>
      <c r="N1777" s="1349"/>
      <c r="O1777" s="1349"/>
      <c r="P1777" s="1349"/>
      <c r="Q1777" s="1349"/>
      <c r="R1777" s="1349"/>
      <c r="S1777" s="1349"/>
      <c r="T1777" s="1349"/>
      <c r="U1777" s="1349"/>
      <c r="V1777" s="1349"/>
      <c r="W1777" s="1349"/>
      <c r="X1777" s="1349"/>
      <c r="Y1777" s="1349"/>
      <c r="Z1777" s="1349"/>
    </row>
    <row r="1778" spans="1:26">
      <c r="A1778" s="1413"/>
      <c r="B1778" s="1349"/>
      <c r="C1778" s="1349"/>
      <c r="D1778" s="1349"/>
      <c r="E1778" s="1349"/>
      <c r="F1778" s="1349"/>
      <c r="G1778" s="1349"/>
      <c r="H1778" s="1349"/>
      <c r="I1778" s="1349"/>
      <c r="J1778" s="1349"/>
      <c r="K1778" s="1349"/>
      <c r="L1778" s="1349"/>
      <c r="M1778" s="1349"/>
      <c r="N1778" s="1349"/>
      <c r="O1778" s="1349"/>
      <c r="P1778" s="1349"/>
      <c r="Q1778" s="1349"/>
      <c r="R1778" s="1349"/>
      <c r="S1778" s="1349"/>
      <c r="T1778" s="1349"/>
      <c r="U1778" s="1349"/>
      <c r="V1778" s="1349"/>
      <c r="W1778" s="1349"/>
      <c r="X1778" s="1349"/>
      <c r="Y1778" s="1349"/>
      <c r="Z1778" s="1349"/>
    </row>
    <row r="1779" spans="1:26">
      <c r="A1779" s="1413"/>
      <c r="B1779" s="1349"/>
      <c r="C1779" s="1349"/>
      <c r="D1779" s="1349"/>
      <c r="E1779" s="1349"/>
      <c r="F1779" s="1349"/>
      <c r="G1779" s="1349"/>
      <c r="H1779" s="1349"/>
      <c r="I1779" s="1349"/>
      <c r="J1779" s="1349"/>
      <c r="K1779" s="1349"/>
      <c r="L1779" s="1349"/>
      <c r="M1779" s="1349"/>
      <c r="N1779" s="1349"/>
      <c r="O1779" s="1349"/>
      <c r="P1779" s="1349"/>
      <c r="Q1779" s="1349"/>
      <c r="R1779" s="1349"/>
      <c r="S1779" s="1349"/>
      <c r="T1779" s="1349"/>
      <c r="U1779" s="1349"/>
      <c r="V1779" s="1349"/>
      <c r="W1779" s="1349"/>
      <c r="X1779" s="1349"/>
      <c r="Y1779" s="1349"/>
      <c r="Z1779" s="1349"/>
    </row>
    <row r="1780" spans="1:26">
      <c r="A1780" s="1413"/>
      <c r="B1780" s="1349"/>
      <c r="C1780" s="1349"/>
      <c r="D1780" s="1349"/>
      <c r="E1780" s="1349"/>
      <c r="F1780" s="1349"/>
      <c r="G1780" s="1349"/>
      <c r="H1780" s="1349"/>
      <c r="I1780" s="1349"/>
      <c r="J1780" s="1349"/>
      <c r="K1780" s="1349"/>
      <c r="L1780" s="1349"/>
      <c r="M1780" s="1349"/>
      <c r="N1780" s="1349"/>
      <c r="O1780" s="1349"/>
      <c r="P1780" s="1349"/>
      <c r="Q1780" s="1349"/>
      <c r="R1780" s="1349"/>
      <c r="S1780" s="1349"/>
      <c r="T1780" s="1349"/>
      <c r="U1780" s="1349"/>
      <c r="V1780" s="1349"/>
      <c r="W1780" s="1349"/>
      <c r="X1780" s="1349"/>
      <c r="Y1780" s="1349"/>
      <c r="Z1780" s="1349"/>
    </row>
    <row r="1781" spans="1:26">
      <c r="A1781" s="1413"/>
      <c r="B1781" s="1349"/>
      <c r="C1781" s="1349"/>
      <c r="D1781" s="1349"/>
      <c r="E1781" s="1349"/>
      <c r="F1781" s="1349"/>
      <c r="G1781" s="1349"/>
      <c r="H1781" s="1349"/>
      <c r="I1781" s="1349"/>
      <c r="J1781" s="1349"/>
      <c r="K1781" s="1349"/>
      <c r="L1781" s="1349"/>
      <c r="M1781" s="1349"/>
      <c r="N1781" s="1349"/>
      <c r="O1781" s="1349"/>
      <c r="P1781" s="1349"/>
      <c r="Q1781" s="1349"/>
      <c r="R1781" s="1349"/>
      <c r="S1781" s="1349"/>
      <c r="T1781" s="1349"/>
      <c r="U1781" s="1349"/>
      <c r="V1781" s="1349"/>
      <c r="W1781" s="1349"/>
      <c r="X1781" s="1349"/>
      <c r="Y1781" s="1349"/>
      <c r="Z1781" s="1349"/>
    </row>
    <row r="1782" spans="1:26">
      <c r="A1782" s="1413"/>
      <c r="B1782" s="1349"/>
      <c r="C1782" s="1349"/>
      <c r="D1782" s="1349"/>
      <c r="E1782" s="1349"/>
      <c r="F1782" s="1349"/>
      <c r="G1782" s="1349"/>
      <c r="H1782" s="1349"/>
      <c r="I1782" s="1349"/>
      <c r="J1782" s="1349"/>
      <c r="K1782" s="1349"/>
      <c r="L1782" s="1349"/>
      <c r="M1782" s="1349"/>
      <c r="N1782" s="1349"/>
      <c r="O1782" s="1349"/>
      <c r="P1782" s="1349"/>
      <c r="Q1782" s="1349"/>
      <c r="R1782" s="1349"/>
      <c r="S1782" s="1349"/>
      <c r="T1782" s="1349"/>
      <c r="U1782" s="1349"/>
      <c r="V1782" s="1349"/>
      <c r="W1782" s="1349"/>
      <c r="X1782" s="1349"/>
      <c r="Y1782" s="1349"/>
      <c r="Z1782" s="1349"/>
    </row>
    <row r="1783" spans="1:26">
      <c r="A1783" s="1413"/>
      <c r="B1783" s="1349"/>
      <c r="C1783" s="1349"/>
      <c r="D1783" s="1349"/>
      <c r="E1783" s="1349"/>
      <c r="F1783" s="1349"/>
      <c r="G1783" s="1349"/>
      <c r="H1783" s="1349"/>
      <c r="I1783" s="1349"/>
      <c r="J1783" s="1349"/>
      <c r="K1783" s="1349"/>
      <c r="L1783" s="1349"/>
      <c r="M1783" s="1349"/>
      <c r="N1783" s="1349"/>
      <c r="O1783" s="1349"/>
      <c r="P1783" s="1349"/>
      <c r="Q1783" s="1349"/>
      <c r="R1783" s="1349"/>
      <c r="S1783" s="1349"/>
      <c r="T1783" s="1349"/>
      <c r="U1783" s="1349"/>
      <c r="V1783" s="1349"/>
      <c r="W1783" s="1349"/>
      <c r="X1783" s="1349"/>
      <c r="Y1783" s="1349"/>
      <c r="Z1783" s="1349"/>
    </row>
    <row r="1784" spans="1:26">
      <c r="A1784" s="1413"/>
      <c r="B1784" s="1349"/>
      <c r="C1784" s="1349"/>
      <c r="D1784" s="1349"/>
      <c r="E1784" s="1349"/>
      <c r="F1784" s="1349"/>
      <c r="G1784" s="1349"/>
      <c r="H1784" s="1349"/>
      <c r="I1784" s="1349"/>
      <c r="J1784" s="1349"/>
      <c r="K1784" s="1349"/>
      <c r="L1784" s="1349"/>
      <c r="M1784" s="1349"/>
      <c r="N1784" s="1349"/>
      <c r="O1784" s="1349"/>
      <c r="P1784" s="1349"/>
      <c r="Q1784" s="1349"/>
      <c r="R1784" s="1349"/>
      <c r="S1784" s="1349"/>
      <c r="T1784" s="1349"/>
      <c r="U1784" s="1349"/>
      <c r="V1784" s="1349"/>
      <c r="W1784" s="1349"/>
      <c r="X1784" s="1349"/>
      <c r="Y1784" s="1349"/>
      <c r="Z1784" s="1349"/>
    </row>
    <row r="1785" spans="1:26">
      <c r="A1785" s="1413"/>
      <c r="B1785" s="1349"/>
      <c r="C1785" s="1349"/>
      <c r="D1785" s="1349"/>
      <c r="E1785" s="1349"/>
      <c r="F1785" s="1349"/>
      <c r="G1785" s="1349"/>
      <c r="H1785" s="1349"/>
      <c r="I1785" s="1349"/>
      <c r="J1785" s="1349"/>
      <c r="K1785" s="1349"/>
      <c r="L1785" s="1349"/>
      <c r="M1785" s="1349"/>
      <c r="N1785" s="1349"/>
      <c r="O1785" s="1349"/>
      <c r="P1785" s="1349"/>
      <c r="Q1785" s="1349"/>
      <c r="R1785" s="1349"/>
      <c r="S1785" s="1349"/>
      <c r="T1785" s="1349"/>
      <c r="U1785" s="1349"/>
      <c r="V1785" s="1349"/>
      <c r="W1785" s="1349"/>
      <c r="X1785" s="1349"/>
      <c r="Y1785" s="1349"/>
      <c r="Z1785" s="1349"/>
    </row>
    <row r="1786" spans="1:26">
      <c r="A1786" s="1413"/>
      <c r="B1786" s="1349"/>
      <c r="C1786" s="1349"/>
      <c r="D1786" s="1349"/>
      <c r="E1786" s="1349"/>
      <c r="F1786" s="1349"/>
      <c r="G1786" s="1349"/>
      <c r="H1786" s="1349"/>
      <c r="I1786" s="1349"/>
      <c r="J1786" s="1349"/>
      <c r="K1786" s="1349"/>
      <c r="L1786" s="1349"/>
      <c r="M1786" s="1349"/>
      <c r="N1786" s="1349"/>
      <c r="O1786" s="1349"/>
      <c r="P1786" s="1349"/>
      <c r="Q1786" s="1349"/>
      <c r="R1786" s="1349"/>
      <c r="S1786" s="1349"/>
      <c r="T1786" s="1349"/>
      <c r="U1786" s="1349"/>
      <c r="V1786" s="1349"/>
      <c r="W1786" s="1349"/>
      <c r="X1786" s="1349"/>
      <c r="Y1786" s="1349"/>
      <c r="Z1786" s="1349"/>
    </row>
    <row r="1787" spans="1:26">
      <c r="A1787" s="1413"/>
      <c r="B1787" s="1349"/>
      <c r="C1787" s="1349"/>
      <c r="D1787" s="1349"/>
      <c r="E1787" s="1349"/>
      <c r="F1787" s="1349"/>
      <c r="G1787" s="1349"/>
      <c r="H1787" s="1349"/>
      <c r="I1787" s="1349"/>
      <c r="J1787" s="1349"/>
      <c r="K1787" s="1349"/>
      <c r="L1787" s="1349"/>
      <c r="M1787" s="1349"/>
      <c r="N1787" s="1349"/>
      <c r="O1787" s="1349"/>
      <c r="P1787" s="1349"/>
      <c r="Q1787" s="1349"/>
      <c r="R1787" s="1349"/>
      <c r="S1787" s="1349"/>
      <c r="T1787" s="1349"/>
      <c r="U1787" s="1349"/>
      <c r="V1787" s="1349"/>
      <c r="W1787" s="1349"/>
      <c r="X1787" s="1349"/>
      <c r="Y1787" s="1349"/>
      <c r="Z1787" s="1349"/>
    </row>
    <row r="1788" spans="1:26">
      <c r="A1788" s="1413"/>
      <c r="B1788" s="1349"/>
      <c r="C1788" s="1349"/>
      <c r="D1788" s="1349"/>
      <c r="E1788" s="1349"/>
      <c r="F1788" s="1349"/>
      <c r="G1788" s="1349"/>
      <c r="H1788" s="1349"/>
      <c r="I1788" s="1349"/>
      <c r="J1788" s="1349"/>
      <c r="K1788" s="1349"/>
      <c r="L1788" s="1349"/>
      <c r="M1788" s="1349"/>
      <c r="N1788" s="1349"/>
      <c r="O1788" s="1349"/>
      <c r="P1788" s="1349"/>
      <c r="Q1788" s="1349"/>
      <c r="R1788" s="1349"/>
      <c r="S1788" s="1349"/>
      <c r="T1788" s="1349"/>
      <c r="U1788" s="1349"/>
      <c r="V1788" s="1349"/>
      <c r="W1788" s="1349"/>
      <c r="X1788" s="1349"/>
      <c r="Y1788" s="1349"/>
      <c r="Z1788" s="1349"/>
    </row>
    <row r="1789" spans="1:26">
      <c r="A1789" s="1413"/>
      <c r="B1789" s="1349"/>
      <c r="C1789" s="1349"/>
      <c r="D1789" s="1349"/>
      <c r="E1789" s="1349"/>
      <c r="F1789" s="1349"/>
      <c r="G1789" s="1349"/>
      <c r="H1789" s="1349"/>
      <c r="I1789" s="1349"/>
      <c r="J1789" s="1349"/>
      <c r="K1789" s="1349"/>
      <c r="L1789" s="1349"/>
      <c r="M1789" s="1349"/>
      <c r="N1789" s="1349"/>
      <c r="O1789" s="1349"/>
      <c r="P1789" s="1349"/>
      <c r="Q1789" s="1349"/>
      <c r="R1789" s="1349"/>
      <c r="S1789" s="1349"/>
      <c r="T1789" s="1349"/>
      <c r="U1789" s="1349"/>
      <c r="V1789" s="1349"/>
      <c r="W1789" s="1349"/>
      <c r="X1789" s="1349"/>
      <c r="Y1789" s="1349"/>
      <c r="Z1789" s="1349"/>
    </row>
    <row r="1790" spans="1:26">
      <c r="A1790" s="1413"/>
      <c r="B1790" s="1349"/>
      <c r="C1790" s="1349"/>
      <c r="D1790" s="1349"/>
      <c r="E1790" s="1349"/>
      <c r="F1790" s="1349"/>
      <c r="G1790" s="1349"/>
      <c r="H1790" s="1349"/>
      <c r="I1790" s="1349"/>
      <c r="J1790" s="1349"/>
      <c r="K1790" s="1349"/>
      <c r="L1790" s="1349"/>
      <c r="M1790" s="1349"/>
      <c r="N1790" s="1349"/>
      <c r="O1790" s="1349"/>
      <c r="P1790" s="1349"/>
      <c r="Q1790" s="1349"/>
      <c r="R1790" s="1349"/>
      <c r="S1790" s="1349"/>
      <c r="T1790" s="1349"/>
      <c r="U1790" s="1349"/>
      <c r="V1790" s="1349"/>
      <c r="W1790" s="1349"/>
      <c r="X1790" s="1349"/>
      <c r="Y1790" s="1349"/>
      <c r="Z1790" s="1349"/>
    </row>
    <row r="1791" spans="1:26">
      <c r="A1791" s="1413"/>
      <c r="B1791" s="1349"/>
      <c r="C1791" s="1349"/>
      <c r="D1791" s="1349"/>
      <c r="E1791" s="1349"/>
      <c r="F1791" s="1349"/>
      <c r="G1791" s="1349"/>
      <c r="H1791" s="1349"/>
      <c r="I1791" s="1349"/>
      <c r="J1791" s="1349"/>
      <c r="K1791" s="1349"/>
      <c r="L1791" s="1349"/>
      <c r="M1791" s="1349"/>
      <c r="N1791" s="1349"/>
      <c r="O1791" s="1349"/>
      <c r="P1791" s="1349"/>
      <c r="Q1791" s="1349"/>
      <c r="R1791" s="1349"/>
      <c r="S1791" s="1349"/>
      <c r="T1791" s="1349"/>
      <c r="U1791" s="1349"/>
      <c r="V1791" s="1349"/>
      <c r="W1791" s="1349"/>
      <c r="X1791" s="1349"/>
      <c r="Y1791" s="1349"/>
      <c r="Z1791" s="1349"/>
    </row>
    <row r="1792" spans="1:26">
      <c r="A1792" s="1413"/>
      <c r="B1792" s="1349"/>
      <c r="C1792" s="1349"/>
      <c r="D1792" s="1349"/>
      <c r="E1792" s="1349"/>
      <c r="F1792" s="1349"/>
      <c r="G1792" s="1349"/>
      <c r="H1792" s="1349"/>
      <c r="I1792" s="1349"/>
      <c r="J1792" s="1349"/>
      <c r="K1792" s="1349"/>
      <c r="L1792" s="1349"/>
      <c r="M1792" s="1349"/>
      <c r="N1792" s="1349"/>
      <c r="O1792" s="1349"/>
      <c r="P1792" s="1349"/>
      <c r="Q1792" s="1349"/>
      <c r="R1792" s="1349"/>
      <c r="S1792" s="1349"/>
      <c r="T1792" s="1349"/>
      <c r="U1792" s="1349"/>
      <c r="V1792" s="1349"/>
      <c r="W1792" s="1349"/>
      <c r="X1792" s="1349"/>
      <c r="Y1792" s="1349"/>
      <c r="Z1792" s="1349"/>
    </row>
    <row r="1793" spans="1:26">
      <c r="A1793" s="1413"/>
      <c r="B1793" s="1349"/>
      <c r="C1793" s="1349"/>
      <c r="D1793" s="1349"/>
      <c r="E1793" s="1349"/>
      <c r="F1793" s="1349"/>
      <c r="G1793" s="1349"/>
      <c r="H1793" s="1349"/>
      <c r="I1793" s="1349"/>
      <c r="J1793" s="1349"/>
      <c r="K1793" s="1349"/>
      <c r="L1793" s="1349"/>
      <c r="M1793" s="1349"/>
      <c r="N1793" s="1349"/>
      <c r="O1793" s="1349"/>
      <c r="P1793" s="1349"/>
      <c r="Q1793" s="1349"/>
      <c r="R1793" s="1349"/>
      <c r="S1793" s="1349"/>
      <c r="T1793" s="1349"/>
      <c r="U1793" s="1349"/>
      <c r="V1793" s="1349"/>
      <c r="W1793" s="1349"/>
      <c r="X1793" s="1349"/>
      <c r="Y1793" s="1349"/>
      <c r="Z1793" s="1349"/>
    </row>
    <row r="1794" spans="1:26">
      <c r="A1794" s="1414"/>
      <c r="B1794" s="1415"/>
      <c r="C1794" s="1415"/>
      <c r="D1794" s="1415"/>
      <c r="E1794" s="1415"/>
      <c r="F1794" s="1415"/>
      <c r="G1794" s="1415"/>
      <c r="H1794" s="1415"/>
      <c r="I1794" s="1415"/>
      <c r="J1794" s="1415"/>
      <c r="K1794" s="1415"/>
      <c r="L1794" s="1415"/>
      <c r="M1794" s="1415"/>
      <c r="N1794" s="1415"/>
      <c r="O1794" s="1415"/>
      <c r="P1794" s="1415"/>
      <c r="Q1794" s="1415"/>
      <c r="R1794" s="1415"/>
      <c r="S1794" s="1415"/>
      <c r="T1794" s="1415"/>
      <c r="U1794" s="1415"/>
      <c r="V1794" s="1415"/>
      <c r="W1794" s="1415"/>
      <c r="X1794" s="1415"/>
      <c r="Y1794" s="1415"/>
      <c r="Z1794" s="1415"/>
    </row>
    <row r="1795" spans="1:26">
      <c r="A1795" s="1416"/>
      <c r="B1795" s="1416"/>
      <c r="C1795" s="1416"/>
      <c r="D1795" s="1416"/>
      <c r="E1795" s="1416"/>
      <c r="F1795" s="1416"/>
      <c r="G1795" s="1416"/>
      <c r="H1795" s="1416"/>
      <c r="I1795" s="1416"/>
      <c r="J1795" s="1416"/>
      <c r="K1795" s="1416"/>
      <c r="L1795" s="1416"/>
      <c r="M1795" s="1416"/>
      <c r="N1795" s="1416"/>
      <c r="O1795" s="1416"/>
      <c r="P1795" s="1416"/>
      <c r="Q1795" s="1416"/>
      <c r="R1795" s="1416"/>
      <c r="S1795" s="1416"/>
      <c r="T1795" s="1416"/>
      <c r="U1795" s="1416"/>
      <c r="V1795" s="1416"/>
      <c r="W1795" s="1416"/>
      <c r="X1795" s="1416"/>
      <c r="Y1795" s="1416"/>
      <c r="Z1795" s="1417"/>
    </row>
    <row r="1796" spans="1:26">
      <c r="A1796" s="1320" t="s">
        <v>330</v>
      </c>
      <c r="B1796" s="1321"/>
      <c r="C1796" s="1321"/>
      <c r="D1796" s="1321"/>
      <c r="E1796" s="1321"/>
      <c r="F1796" s="1321"/>
      <c r="G1796" s="1321"/>
      <c r="H1796" s="1321"/>
      <c r="I1796" s="1321"/>
      <c r="J1796" s="1321"/>
      <c r="K1796" s="1321"/>
      <c r="L1796" s="1321"/>
      <c r="M1796" s="1321"/>
      <c r="N1796" s="1321"/>
      <c r="O1796" s="1321"/>
      <c r="P1796" s="1321"/>
      <c r="Q1796" s="1321"/>
      <c r="R1796" s="1321"/>
      <c r="S1796" s="1321"/>
      <c r="T1796" s="1321"/>
      <c r="U1796" s="1321"/>
      <c r="V1796" s="1321"/>
      <c r="W1796" s="1321"/>
      <c r="X1796" s="1321"/>
      <c r="Y1796" s="1321"/>
      <c r="Z1796" s="1321"/>
    </row>
    <row r="1797" spans="1:26">
      <c r="A1797" s="1418"/>
      <c r="B1797" s="1419"/>
      <c r="C1797" s="1419"/>
      <c r="D1797" s="1419"/>
      <c r="E1797" s="1419"/>
      <c r="F1797" s="1419"/>
      <c r="G1797" s="1419"/>
      <c r="H1797" s="1419"/>
      <c r="I1797" s="1419"/>
      <c r="J1797" s="1419"/>
      <c r="K1797" s="1419"/>
      <c r="L1797" s="1419"/>
      <c r="M1797" s="1419"/>
      <c r="N1797" s="1419"/>
      <c r="O1797" s="1419"/>
      <c r="P1797" s="1419"/>
      <c r="Q1797" s="1419"/>
      <c r="R1797" s="1419"/>
      <c r="S1797" s="1419"/>
      <c r="T1797" s="1419"/>
      <c r="U1797" s="1419"/>
      <c r="V1797" s="1419"/>
      <c r="W1797" s="1419"/>
      <c r="X1797" s="1419"/>
      <c r="Y1797" s="1419"/>
      <c r="Z1797" s="1419"/>
    </row>
    <row r="1798" spans="1:26">
      <c r="A1798" s="1420"/>
      <c r="B1798" s="1421"/>
      <c r="C1798" s="1421"/>
      <c r="D1798" s="1421"/>
      <c r="E1798" s="1421"/>
      <c r="F1798" s="1421"/>
      <c r="G1798" s="1421"/>
      <c r="H1798" s="1421"/>
      <c r="I1798" s="1421"/>
      <c r="J1798" s="1421"/>
      <c r="K1798" s="1421"/>
      <c r="L1798" s="1421"/>
      <c r="M1798" s="1421"/>
      <c r="N1798" s="1421"/>
      <c r="O1798" s="1421"/>
      <c r="P1798" s="1421"/>
      <c r="Q1798" s="1421"/>
      <c r="R1798" s="1421"/>
      <c r="S1798" s="1421"/>
      <c r="T1798" s="1421"/>
      <c r="U1798" s="1421"/>
      <c r="V1798" s="1421"/>
      <c r="W1798" s="1421"/>
      <c r="X1798" s="1421"/>
      <c r="Y1798" s="1421"/>
      <c r="Z1798" s="1421"/>
    </row>
    <row r="1799" spans="1:26">
      <c r="A1799" s="1422"/>
      <c r="B1799" s="1423"/>
      <c r="C1799" s="1423"/>
      <c r="D1799" s="1423"/>
      <c r="E1799" s="1423"/>
      <c r="F1799" s="1423"/>
      <c r="G1799" s="1423"/>
      <c r="H1799" s="1423"/>
      <c r="I1799" s="1423"/>
      <c r="J1799" s="1423"/>
      <c r="K1799" s="1423"/>
      <c r="L1799" s="1423"/>
      <c r="M1799" s="1423"/>
      <c r="N1799" s="1423"/>
      <c r="O1799" s="1423"/>
      <c r="P1799" s="1423"/>
      <c r="Q1799" s="1423"/>
      <c r="R1799" s="1423"/>
      <c r="S1799" s="1423"/>
      <c r="T1799" s="1423"/>
      <c r="U1799" s="1423"/>
      <c r="V1799" s="1423"/>
      <c r="W1799" s="1423"/>
      <c r="X1799" s="1423"/>
      <c r="Y1799" s="1423"/>
      <c r="Z1799" s="1423"/>
    </row>
    <row r="1800" spans="1:26">
      <c r="A1800" s="1424"/>
      <c r="B1800" s="1425"/>
      <c r="C1800" s="1425"/>
      <c r="D1800" s="1425"/>
      <c r="E1800" s="1425"/>
      <c r="F1800" s="1425"/>
      <c r="G1800" s="1425"/>
      <c r="H1800" s="1425"/>
      <c r="I1800" s="1425"/>
      <c r="J1800" s="1425"/>
      <c r="K1800" s="1425"/>
      <c r="L1800" s="1425"/>
      <c r="M1800" s="1425"/>
      <c r="N1800" s="1425"/>
      <c r="O1800" s="1425"/>
      <c r="P1800" s="1425"/>
      <c r="Q1800" s="1425"/>
      <c r="R1800" s="1425"/>
      <c r="S1800" s="1425"/>
      <c r="T1800" s="1425"/>
      <c r="U1800" s="1425"/>
      <c r="V1800" s="1425"/>
      <c r="W1800" s="1425"/>
      <c r="X1800" s="1425"/>
      <c r="Y1800" s="1425"/>
      <c r="Z1800" s="1426"/>
    </row>
    <row r="1801" spans="1:26">
      <c r="A1801" s="1427"/>
      <c r="B1801" s="1428" t="s">
        <v>331</v>
      </c>
      <c r="C1801" s="1428"/>
      <c r="D1801" s="1428"/>
      <c r="E1801" s="1428"/>
      <c r="F1801" s="1428"/>
      <c r="G1801" s="1428"/>
      <c r="H1801" s="1429"/>
      <c r="I1801" s="1429"/>
      <c r="J1801" s="1429"/>
      <c r="K1801" s="1428" t="s">
        <v>332</v>
      </c>
      <c r="L1801" s="1428"/>
      <c r="M1801" s="1428"/>
      <c r="N1801" s="1428"/>
      <c r="O1801" s="1428"/>
      <c r="P1801" s="1428"/>
      <c r="Q1801" s="1428"/>
      <c r="R1801" s="1429"/>
      <c r="S1801" s="1429"/>
      <c r="T1801" s="1428"/>
      <c r="U1801" s="1428"/>
      <c r="V1801" s="1428"/>
      <c r="W1801" s="1428"/>
      <c r="X1801" s="1428"/>
      <c r="Y1801" s="1428"/>
      <c r="Z1801" s="1428"/>
    </row>
    <row r="1802" spans="1:26">
      <c r="A1802" s="1427"/>
      <c r="B1802" s="1430"/>
      <c r="C1802" s="1429"/>
      <c r="D1802" s="1429"/>
      <c r="E1802" s="1429"/>
      <c r="F1802" s="1429"/>
      <c r="G1802" s="1429"/>
      <c r="H1802" s="1429"/>
      <c r="I1802" s="1429"/>
      <c r="J1802" s="1429"/>
      <c r="K1802" s="1430"/>
      <c r="L1802" s="1430"/>
      <c r="M1802" s="1429"/>
      <c r="N1802" s="1429"/>
      <c r="O1802" s="1429"/>
      <c r="P1802" s="1429"/>
      <c r="Q1802" s="1429"/>
      <c r="R1802" s="1429"/>
      <c r="S1802" s="1429"/>
      <c r="T1802" s="1430"/>
      <c r="U1802" s="1430"/>
      <c r="V1802" s="1430"/>
      <c r="W1802" s="1429"/>
      <c r="X1802" s="1429"/>
      <c r="Y1802" s="1429"/>
      <c r="Z1802" s="1429"/>
    </row>
    <row r="1803" spans="1:26">
      <c r="A1803" s="1427"/>
      <c r="B1803" s="1430"/>
      <c r="C1803" s="1429"/>
      <c r="D1803" s="1429"/>
      <c r="E1803" s="1429"/>
      <c r="F1803" s="1429"/>
      <c r="G1803" s="1429"/>
      <c r="H1803" s="1429"/>
      <c r="I1803" s="1429"/>
      <c r="J1803" s="1429"/>
      <c r="K1803" s="1430"/>
      <c r="L1803" s="1430"/>
      <c r="M1803" s="1429"/>
      <c r="N1803" s="1429"/>
      <c r="O1803" s="1429"/>
      <c r="P1803" s="1429"/>
      <c r="Q1803" s="1429"/>
      <c r="R1803" s="1429"/>
      <c r="S1803" s="1429"/>
      <c r="T1803" s="1430"/>
      <c r="U1803" s="1430"/>
      <c r="V1803" s="1430"/>
      <c r="W1803" s="1429"/>
      <c r="X1803" s="1429"/>
      <c r="Y1803" s="1429"/>
      <c r="Z1803" s="1429"/>
    </row>
    <row r="1804" spans="1:26">
      <c r="A1804" s="1427"/>
      <c r="B1804" s="1430"/>
      <c r="C1804" s="1429"/>
      <c r="D1804" s="1429"/>
      <c r="E1804" s="1429"/>
      <c r="F1804" s="1429"/>
      <c r="G1804" s="1429"/>
      <c r="H1804" s="1429"/>
      <c r="I1804" s="1429"/>
      <c r="J1804" s="1429"/>
      <c r="K1804" s="1430"/>
      <c r="L1804" s="1430"/>
      <c r="M1804" s="1429"/>
      <c r="N1804" s="1429"/>
      <c r="O1804" s="1429"/>
      <c r="P1804" s="1429"/>
      <c r="Q1804" s="1429"/>
      <c r="R1804" s="1429"/>
      <c r="S1804" s="1429"/>
      <c r="T1804" s="1430"/>
      <c r="U1804" s="1430"/>
      <c r="V1804" s="1430"/>
      <c r="W1804" s="1429"/>
      <c r="X1804" s="1429"/>
      <c r="Y1804" s="1429"/>
      <c r="Z1804" s="1429"/>
    </row>
    <row r="1805" spans="1:26">
      <c r="A1805" s="1431"/>
      <c r="B1805" s="1432" t="s">
        <v>333</v>
      </c>
      <c r="C1805" s="1433"/>
      <c r="D1805" s="1433"/>
      <c r="E1805" s="1433"/>
      <c r="F1805" s="1433"/>
      <c r="G1805" s="1433"/>
      <c r="H1805" s="1433"/>
      <c r="I1805" s="1434"/>
      <c r="J1805" s="1435"/>
      <c r="K1805" s="1432" t="s">
        <v>333</v>
      </c>
      <c r="L1805" s="1436"/>
      <c r="M1805" s="1433"/>
      <c r="N1805" s="1433"/>
      <c r="O1805" s="1433"/>
      <c r="P1805" s="1433"/>
      <c r="Q1805" s="1433"/>
      <c r="R1805" s="1433"/>
      <c r="S1805" s="1435"/>
      <c r="T1805" s="1437"/>
      <c r="U1805" s="1438"/>
      <c r="V1805" s="1438"/>
      <c r="W1805" s="1439"/>
      <c r="X1805" s="1439"/>
      <c r="Y1805" s="1439"/>
      <c r="Z1805" s="1439"/>
    </row>
    <row r="1806" spans="1:26">
      <c r="A1806" s="1431"/>
      <c r="B1806" s="1437" t="str">
        <f>CONCATENATE("Nombre: ",F1742)</f>
        <v xml:space="preserve">Nombre: </v>
      </c>
      <c r="C1806" s="1439"/>
      <c r="D1806" s="1439"/>
      <c r="E1806" s="1439"/>
      <c r="F1806" s="1439"/>
      <c r="G1806" s="1439"/>
      <c r="H1806" s="1439"/>
      <c r="I1806" s="1435"/>
      <c r="J1806" s="1435"/>
      <c r="K1806" s="1437" t="s">
        <v>334</v>
      </c>
      <c r="L1806" s="1438"/>
      <c r="M1806" s="1439"/>
      <c r="N1806" s="1439"/>
      <c r="O1806" s="1439"/>
      <c r="P1806" s="1439"/>
      <c r="Q1806" s="1439"/>
      <c r="R1806" s="1439"/>
      <c r="S1806" s="1435"/>
      <c r="T1806" s="1437"/>
      <c r="U1806" s="1438"/>
      <c r="V1806" s="1438"/>
      <c r="W1806" s="1439"/>
      <c r="X1806" s="1439"/>
      <c r="Y1806" s="1439"/>
      <c r="Z1806" s="1439"/>
    </row>
    <row r="1807" spans="1:26">
      <c r="A1807" s="1440"/>
      <c r="B1807" s="1432" t="str">
        <f>CONCATENATE("Rep. Legal: ",U1742)</f>
        <v xml:space="preserve">Rep. Legal: </v>
      </c>
      <c r="C1807" s="1432"/>
      <c r="D1807" s="1432"/>
      <c r="E1807" s="1432"/>
      <c r="F1807" s="1432"/>
      <c r="G1807" s="1432"/>
      <c r="H1807" s="1432"/>
      <c r="I1807" s="1441"/>
      <c r="J1807" s="1434"/>
      <c r="K1807" s="1432">
        <f>+U1743</f>
        <v>0</v>
      </c>
      <c r="L1807" s="1436"/>
      <c r="M1807" s="1436"/>
      <c r="N1807" s="1436"/>
      <c r="O1807" s="1436"/>
      <c r="P1807" s="1436"/>
      <c r="Q1807" s="1436"/>
      <c r="R1807" s="1436"/>
      <c r="S1807" s="1442"/>
      <c r="T1807" s="1432"/>
      <c r="U1807" s="1432"/>
      <c r="V1807" s="1432"/>
      <c r="W1807" s="1432"/>
      <c r="X1807" s="1432"/>
      <c r="Y1807" s="1432"/>
      <c r="Z1807" s="1432"/>
    </row>
    <row r="1809" spans="1:26">
      <c r="A1809" s="1295"/>
      <c r="B1809" s="1295"/>
      <c r="C1809" s="1295"/>
      <c r="D1809" s="1295"/>
      <c r="E1809" s="1295"/>
      <c r="F1809" s="1297" t="s">
        <v>336</v>
      </c>
      <c r="G1809" s="1297"/>
      <c r="H1809" s="1297"/>
      <c r="I1809" s="1297"/>
      <c r="J1809" s="1297"/>
      <c r="K1809" s="1297"/>
      <c r="L1809" s="1297"/>
      <c r="M1809" s="1297"/>
      <c r="N1809" s="1297"/>
      <c r="O1809" s="1297"/>
      <c r="P1809" s="1297"/>
      <c r="Q1809" s="1297"/>
      <c r="R1809" s="1297"/>
      <c r="S1809" s="1297"/>
      <c r="T1809" s="1297"/>
      <c r="U1809" s="1297"/>
      <c r="V1809" s="1297"/>
      <c r="W1809" s="1298"/>
      <c r="X1809" s="1299" t="s">
        <v>292</v>
      </c>
      <c r="Y1809" s="1299"/>
      <c r="Z1809" s="1299"/>
    </row>
    <row r="1810" spans="1:26">
      <c r="A1810" s="1295"/>
      <c r="B1810" s="1295"/>
      <c r="C1810" s="1295"/>
      <c r="D1810" s="1295"/>
      <c r="E1810" s="1295"/>
      <c r="F1810" s="1302"/>
      <c r="G1810" s="1302"/>
      <c r="H1810" s="1302"/>
      <c r="I1810" s="1302"/>
      <c r="J1810" s="1302"/>
      <c r="K1810" s="1302"/>
      <c r="L1810" s="1302"/>
      <c r="M1810" s="1302"/>
      <c r="N1810" s="1302"/>
      <c r="O1810" s="1302"/>
      <c r="P1810" s="1302"/>
      <c r="Q1810" s="1302"/>
      <c r="R1810" s="1302"/>
      <c r="S1810" s="1302"/>
      <c r="T1810" s="1302"/>
      <c r="U1810" s="1302"/>
      <c r="V1810" s="1302"/>
      <c r="W1810" s="1303"/>
      <c r="X1810" s="1299"/>
      <c r="Y1810" s="1299"/>
      <c r="Z1810" s="1299"/>
    </row>
    <row r="1811" spans="1:26">
      <c r="A1811" s="1295"/>
      <c r="B1811" s="1295"/>
      <c r="C1811" s="1295"/>
      <c r="D1811" s="1295"/>
      <c r="E1811" s="1295"/>
      <c r="F1811" s="1302"/>
      <c r="G1811" s="1302"/>
      <c r="H1811" s="1302"/>
      <c r="I1811" s="1302"/>
      <c r="J1811" s="1302"/>
      <c r="K1811" s="1302"/>
      <c r="L1811" s="1302"/>
      <c r="M1811" s="1302"/>
      <c r="N1811" s="1302"/>
      <c r="O1811" s="1302"/>
      <c r="P1811" s="1302"/>
      <c r="Q1811" s="1302"/>
      <c r="R1811" s="1302"/>
      <c r="S1811" s="1302"/>
      <c r="T1811" s="1302"/>
      <c r="U1811" s="1302"/>
      <c r="V1811" s="1302"/>
      <c r="W1811" s="1303"/>
      <c r="X1811" s="1299" t="s">
        <v>293</v>
      </c>
      <c r="Y1811" s="1299"/>
      <c r="Z1811" s="1299"/>
    </row>
    <row r="1812" spans="1:26">
      <c r="A1812" s="1295"/>
      <c r="B1812" s="1295"/>
      <c r="C1812" s="1295"/>
      <c r="D1812" s="1295"/>
      <c r="E1812" s="1295"/>
      <c r="F1812" s="1305"/>
      <c r="G1812" s="1305"/>
      <c r="H1812" s="1305"/>
      <c r="I1812" s="1305"/>
      <c r="J1812" s="1305"/>
      <c r="K1812" s="1305"/>
      <c r="L1812" s="1305"/>
      <c r="M1812" s="1305"/>
      <c r="N1812" s="1305"/>
      <c r="O1812" s="1305"/>
      <c r="P1812" s="1305"/>
      <c r="Q1812" s="1305"/>
      <c r="R1812" s="1305"/>
      <c r="S1812" s="1305"/>
      <c r="T1812" s="1305"/>
      <c r="U1812" s="1305"/>
      <c r="V1812" s="1305"/>
      <c r="W1812" s="1306"/>
      <c r="X1812" s="1299"/>
      <c r="Y1812" s="1299"/>
      <c r="Z1812" s="1299"/>
    </row>
    <row r="1813" spans="1:26">
      <c r="A1813" s="1295"/>
      <c r="B1813" s="1295"/>
      <c r="C1813" s="1295"/>
      <c r="D1813" s="1295"/>
      <c r="E1813" s="1295"/>
      <c r="F1813" s="1308"/>
      <c r="G1813" s="1308"/>
      <c r="H1813" s="1308"/>
      <c r="I1813" s="1308"/>
      <c r="J1813" s="1308"/>
      <c r="K1813" s="1308"/>
      <c r="L1813" s="1308"/>
      <c r="M1813" s="1308"/>
      <c r="N1813" s="1308"/>
      <c r="O1813" s="1308"/>
      <c r="P1813" s="1308"/>
      <c r="Q1813" s="1308"/>
      <c r="R1813" s="1308"/>
      <c r="S1813" s="1308"/>
      <c r="T1813" s="1308"/>
      <c r="U1813" s="1309"/>
      <c r="V1813" s="1309"/>
      <c r="W1813" s="1309"/>
      <c r="X1813" s="1309"/>
      <c r="Y1813" s="1308"/>
      <c r="Z1813" s="1308"/>
    </row>
    <row r="1814" spans="1:26" ht="15.6">
      <c r="A1814" s="1295"/>
      <c r="B1814" s="1295"/>
      <c r="C1814" s="1295"/>
      <c r="D1814" s="1295"/>
      <c r="E1814" s="1295"/>
      <c r="F1814" s="1571"/>
      <c r="G1814" s="1311"/>
      <c r="H1814" s="1311"/>
      <c r="I1814" s="1311"/>
      <c r="J1814" s="1311"/>
      <c r="K1814" s="1311"/>
      <c r="L1814" s="1311"/>
      <c r="M1814" s="1311"/>
      <c r="N1814" s="1311"/>
      <c r="O1814" s="1311"/>
      <c r="P1814" s="1311"/>
      <c r="Q1814" s="1311"/>
      <c r="R1814" s="1311"/>
      <c r="S1814" s="1312"/>
      <c r="T1814" s="1313" t="s">
        <v>294</v>
      </c>
      <c r="U1814" s="1313"/>
      <c r="V1814" s="1314"/>
      <c r="W1814" s="1315"/>
      <c r="X1814" s="1315"/>
      <c r="Y1814" s="1315"/>
      <c r="Z1814" s="1316"/>
    </row>
    <row r="1815" spans="1:26">
      <c r="A1815" s="1295"/>
      <c r="B1815" s="1295"/>
      <c r="C1815" s="1295"/>
      <c r="D1815" s="1295"/>
      <c r="E1815" s="1295"/>
      <c r="F1815" s="1308"/>
      <c r="G1815" s="1308"/>
      <c r="H1815" s="1308"/>
      <c r="I1815" s="1308"/>
      <c r="J1815" s="1308"/>
      <c r="K1815" s="1308"/>
      <c r="L1815" s="1308"/>
      <c r="M1815" s="1308"/>
      <c r="N1815" s="1308"/>
      <c r="O1815" s="1308"/>
      <c r="P1815" s="1308"/>
      <c r="Q1815" s="1308"/>
      <c r="R1815" s="1308"/>
      <c r="S1815" s="1308"/>
      <c r="T1815" s="1308"/>
      <c r="U1815" s="1309"/>
      <c r="V1815" s="1309"/>
      <c r="W1815" s="1309"/>
      <c r="X1815" s="1309"/>
      <c r="Y1815" s="1308"/>
      <c r="Z1815" s="1308"/>
    </row>
    <row r="1816" spans="1:26">
      <c r="A1816" s="1320" t="s">
        <v>295</v>
      </c>
      <c r="B1816" s="1321"/>
      <c r="C1816" s="1321"/>
      <c r="D1816" s="1321"/>
      <c r="E1816" s="1321"/>
      <c r="F1816" s="1321"/>
      <c r="G1816" s="1321"/>
      <c r="H1816" s="1321"/>
      <c r="I1816" s="1321"/>
      <c r="J1816" s="1321"/>
      <c r="K1816" s="1321"/>
      <c r="L1816" s="1321"/>
      <c r="M1816" s="1321"/>
      <c r="N1816" s="1321"/>
      <c r="O1816" s="1321"/>
      <c r="P1816" s="1321"/>
      <c r="Q1816" s="1321"/>
      <c r="R1816" s="1321"/>
      <c r="S1816" s="1321"/>
      <c r="T1816" s="1321"/>
      <c r="U1816" s="1321"/>
      <c r="V1816" s="1321"/>
      <c r="W1816" s="1321"/>
      <c r="X1816" s="1321"/>
      <c r="Y1816" s="1321"/>
      <c r="Z1816" s="1322"/>
    </row>
    <row r="1817" spans="1:26">
      <c r="A1817" s="1323" t="s">
        <v>296</v>
      </c>
      <c r="B1817" s="1323"/>
      <c r="C1817" s="1323"/>
      <c r="D1817" s="1323"/>
      <c r="E1817" s="1323"/>
      <c r="F1817" s="1324" t="e">
        <f>[143]MC!F1397</f>
        <v>#REF!</v>
      </c>
      <c r="G1817" s="1324"/>
      <c r="H1817" s="1324"/>
      <c r="I1817" s="1324"/>
      <c r="J1817" s="1324"/>
      <c r="K1817" s="1324"/>
      <c r="L1817" s="1325" t="s">
        <v>297</v>
      </c>
      <c r="M1817" s="1325"/>
      <c r="N1817" s="1325"/>
      <c r="O1817" s="1326"/>
      <c r="P1817" s="1327"/>
      <c r="Q1817" s="1327"/>
      <c r="R1817" s="1327"/>
      <c r="S1817" s="1327"/>
      <c r="T1817" s="1325" t="s">
        <v>298</v>
      </c>
      <c r="U1817" s="1325"/>
      <c r="V1817" s="1325"/>
      <c r="W1817" s="1325"/>
      <c r="X1817" s="1328"/>
      <c r="Y1817" s="1329"/>
      <c r="Z1817" s="1330"/>
    </row>
    <row r="1818" spans="1:26">
      <c r="A1818" s="1331" t="s">
        <v>299</v>
      </c>
      <c r="B1818" s="1332"/>
      <c r="C1818" s="1332"/>
      <c r="D1818" s="1332"/>
      <c r="E1818" s="1333"/>
      <c r="F1818" s="1334" t="s">
        <v>343</v>
      </c>
      <c r="G1818" s="1335"/>
      <c r="H1818" s="1335"/>
      <c r="I1818" s="1335"/>
      <c r="J1818" s="1335"/>
      <c r="K1818" s="1335"/>
      <c r="L1818" s="1335"/>
      <c r="M1818" s="1335"/>
      <c r="N1818" s="1335"/>
      <c r="O1818" s="1335"/>
      <c r="P1818" s="1335"/>
      <c r="Q1818" s="1335"/>
      <c r="R1818" s="1335"/>
      <c r="S1818" s="1335"/>
      <c r="T1818" s="1335"/>
      <c r="U1818" s="1335"/>
      <c r="V1818" s="1335"/>
      <c r="W1818" s="1335"/>
      <c r="X1818" s="1335"/>
      <c r="Y1818" s="1335"/>
      <c r="Z1818" s="1336"/>
    </row>
    <row r="1819" spans="1:26">
      <c r="A1819" s="1337"/>
      <c r="B1819" s="1338"/>
      <c r="C1819" s="1338"/>
      <c r="D1819" s="1338"/>
      <c r="E1819" s="1339"/>
      <c r="F1819" s="1340"/>
      <c r="G1819" s="1341"/>
      <c r="H1819" s="1341"/>
      <c r="I1819" s="1341"/>
      <c r="J1819" s="1341"/>
      <c r="K1819" s="1341"/>
      <c r="L1819" s="1341"/>
      <c r="M1819" s="1341"/>
      <c r="N1819" s="1341"/>
      <c r="O1819" s="1341"/>
      <c r="P1819" s="1341"/>
      <c r="Q1819" s="1341"/>
      <c r="R1819" s="1341"/>
      <c r="S1819" s="1341"/>
      <c r="T1819" s="1341"/>
      <c r="U1819" s="1341"/>
      <c r="V1819" s="1341"/>
      <c r="W1819" s="1341"/>
      <c r="X1819" s="1341"/>
      <c r="Y1819" s="1341"/>
      <c r="Z1819" s="1342"/>
    </row>
    <row r="1820" spans="1:26">
      <c r="A1820" s="1343" t="s">
        <v>301</v>
      </c>
      <c r="B1820" s="1343"/>
      <c r="C1820" s="1343"/>
      <c r="D1820" s="1343"/>
      <c r="E1820" s="1343"/>
      <c r="F1820" s="1324"/>
      <c r="G1820" s="1324"/>
      <c r="H1820" s="1324"/>
      <c r="I1820" s="1324"/>
      <c r="J1820" s="1324"/>
      <c r="K1820" s="1324"/>
      <c r="L1820" s="1324"/>
      <c r="M1820" s="1324"/>
      <c r="N1820" s="1324"/>
      <c r="O1820" s="1324"/>
      <c r="P1820" s="1324"/>
      <c r="Q1820" s="1324"/>
      <c r="R1820" s="1324"/>
      <c r="S1820" s="1344" t="s">
        <v>302</v>
      </c>
      <c r="T1820" s="1345"/>
      <c r="U1820" s="1346"/>
      <c r="V1820" s="1347"/>
      <c r="W1820" s="1347"/>
      <c r="X1820" s="1347"/>
      <c r="Y1820" s="1347"/>
      <c r="Z1820" s="1348"/>
    </row>
    <row r="1821" spans="1:26">
      <c r="A1821" s="1343" t="s">
        <v>303</v>
      </c>
      <c r="B1821" s="1343"/>
      <c r="C1821" s="1343"/>
      <c r="D1821" s="1343"/>
      <c r="E1821" s="1343"/>
      <c r="F1821" s="1324"/>
      <c r="G1821" s="1324"/>
      <c r="H1821" s="1324"/>
      <c r="I1821" s="1324"/>
      <c r="J1821" s="1324"/>
      <c r="K1821" s="1324"/>
      <c r="L1821" s="1324"/>
      <c r="M1821" s="1324"/>
      <c r="N1821" s="1324"/>
      <c r="O1821" s="1324"/>
      <c r="P1821" s="1324"/>
      <c r="Q1821" s="1324"/>
      <c r="R1821" s="1324"/>
      <c r="S1821" s="1344" t="s">
        <v>304</v>
      </c>
      <c r="T1821" s="1345"/>
      <c r="U1821" s="1346"/>
      <c r="V1821" s="1347"/>
      <c r="W1821" s="1347"/>
      <c r="X1821" s="1347"/>
      <c r="Y1821" s="1347"/>
      <c r="Z1821" s="1348"/>
    </row>
    <row r="1822" spans="1:26">
      <c r="A1822" s="1349"/>
      <c r="B1822" s="1349"/>
      <c r="C1822" s="1349"/>
      <c r="D1822" s="1349"/>
      <c r="E1822" s="1349"/>
      <c r="F1822" s="1350"/>
      <c r="G1822" s="1350"/>
      <c r="H1822" s="1350"/>
      <c r="I1822" s="1350"/>
      <c r="J1822" s="1350"/>
      <c r="K1822" s="1350"/>
      <c r="L1822" s="1350"/>
      <c r="M1822" s="1350"/>
      <c r="N1822" s="1350"/>
      <c r="O1822" s="1350"/>
      <c r="P1822" s="1350"/>
      <c r="Q1822" s="1350"/>
      <c r="R1822" s="1350"/>
      <c r="S1822" s="1350"/>
      <c r="T1822" s="1350"/>
      <c r="U1822" s="1350"/>
      <c r="V1822" s="1350"/>
      <c r="W1822" s="1350"/>
      <c r="X1822" s="1350"/>
      <c r="Y1822" s="1350"/>
      <c r="Z1822" s="1351"/>
    </row>
    <row r="1823" spans="1:26">
      <c r="A1823" s="1320" t="s">
        <v>305</v>
      </c>
      <c r="B1823" s="1321"/>
      <c r="C1823" s="1321"/>
      <c r="D1823" s="1321"/>
      <c r="E1823" s="1321"/>
      <c r="F1823" s="1321"/>
      <c r="G1823" s="1321"/>
      <c r="H1823" s="1321"/>
      <c r="I1823" s="1321"/>
      <c r="J1823" s="1321"/>
      <c r="K1823" s="1321"/>
      <c r="L1823" s="1321"/>
      <c r="M1823" s="1321"/>
      <c r="N1823" s="1321"/>
      <c r="O1823" s="1321"/>
      <c r="P1823" s="1321"/>
      <c r="Q1823" s="1321"/>
      <c r="R1823" s="1321"/>
      <c r="S1823" s="1321"/>
      <c r="T1823" s="1321"/>
      <c r="U1823" s="1321"/>
      <c r="V1823" s="1321"/>
      <c r="W1823" s="1321"/>
      <c r="X1823" s="1321"/>
      <c r="Y1823" s="1321"/>
      <c r="Z1823" s="1322"/>
    </row>
    <row r="1824" spans="1:26">
      <c r="A1824" s="1352" t="s">
        <v>306</v>
      </c>
      <c r="B1824" s="1353"/>
      <c r="C1824" s="1354"/>
      <c r="D1824" s="1355" t="s">
        <v>69</v>
      </c>
      <c r="E1824" s="1356"/>
      <c r="F1824" s="1356"/>
      <c r="G1824" s="1356"/>
      <c r="H1824" s="1356"/>
      <c r="I1824" s="1356"/>
      <c r="J1824" s="1356"/>
      <c r="K1824" s="1356"/>
      <c r="L1824" s="1356"/>
      <c r="M1824" s="1356"/>
      <c r="N1824" s="1356"/>
      <c r="O1824" s="1356"/>
      <c r="P1824" s="1356"/>
      <c r="Q1824" s="1356"/>
      <c r="R1824" s="1356"/>
      <c r="S1824" s="1356"/>
      <c r="T1824" s="1356"/>
      <c r="U1824" s="1356"/>
      <c r="V1824" s="1356"/>
      <c r="W1824" s="1356"/>
      <c r="X1824" s="1356"/>
      <c r="Y1824" s="1353"/>
      <c r="Z1824" s="1357" t="s">
        <v>105</v>
      </c>
    </row>
    <row r="1825" spans="1:26">
      <c r="A1825" s="1557" t="s">
        <v>408</v>
      </c>
      <c r="B1825" s="1359"/>
      <c r="C1825" s="1360"/>
      <c r="D1825" s="1361" t="str">
        <f>'[131]PTO GENERAL'!B71</f>
        <v xml:space="preserve">CAJA DE INSPECCIÓN SUBTERRÁNEA DE 50 CM X 50 CM. INCLUYE MARCO Y CONTRAMARCO </v>
      </c>
      <c r="E1825" s="1359"/>
      <c r="F1825" s="1359"/>
      <c r="G1825" s="1359"/>
      <c r="H1825" s="1359"/>
      <c r="I1825" s="1359"/>
      <c r="J1825" s="1359"/>
      <c r="K1825" s="1359"/>
      <c r="L1825" s="1359"/>
      <c r="M1825" s="1359"/>
      <c r="N1825" s="1359"/>
      <c r="O1825" s="1359"/>
      <c r="P1825" s="1359"/>
      <c r="Q1825" s="1359"/>
      <c r="R1825" s="1359"/>
      <c r="S1825" s="1359"/>
      <c r="T1825" s="1359"/>
      <c r="U1825" s="1359"/>
      <c r="V1825" s="1359"/>
      <c r="W1825" s="1359"/>
      <c r="X1825" s="1359"/>
      <c r="Y1825" s="1360"/>
      <c r="Z1825" s="1362" t="s">
        <v>105</v>
      </c>
    </row>
    <row r="1826" spans="1:26">
      <c r="A1826" s="1363"/>
      <c r="B1826" s="1364"/>
      <c r="C1826" s="1365"/>
      <c r="D1826" s="1366"/>
      <c r="E1826" s="1364"/>
      <c r="F1826" s="1364"/>
      <c r="G1826" s="1364"/>
      <c r="H1826" s="1364"/>
      <c r="I1826" s="1364"/>
      <c r="J1826" s="1364"/>
      <c r="K1826" s="1364"/>
      <c r="L1826" s="1364"/>
      <c r="M1826" s="1364"/>
      <c r="N1826" s="1364"/>
      <c r="O1826" s="1364"/>
      <c r="P1826" s="1364"/>
      <c r="Q1826" s="1364"/>
      <c r="R1826" s="1364"/>
      <c r="S1826" s="1364"/>
      <c r="T1826" s="1364"/>
      <c r="U1826" s="1364"/>
      <c r="V1826" s="1364"/>
      <c r="W1826" s="1364"/>
      <c r="X1826" s="1364"/>
      <c r="Y1826" s="1365"/>
      <c r="Z1826" s="1367"/>
    </row>
    <row r="1827" spans="1:26">
      <c r="A1827" s="1350"/>
      <c r="B1827" s="1350"/>
      <c r="C1827" s="1350"/>
      <c r="D1827" s="1350"/>
      <c r="E1827" s="1350"/>
      <c r="F1827" s="1350"/>
      <c r="G1827" s="1350"/>
      <c r="H1827" s="1350"/>
      <c r="I1827" s="1350"/>
      <c r="J1827" s="1350"/>
      <c r="K1827" s="1350"/>
      <c r="L1827" s="1350"/>
      <c r="M1827" s="1350"/>
      <c r="N1827" s="1350"/>
      <c r="O1827" s="1350"/>
      <c r="P1827" s="1350"/>
      <c r="Q1827" s="1350"/>
      <c r="R1827" s="1350"/>
      <c r="S1827" s="1350"/>
      <c r="T1827" s="1350"/>
      <c r="U1827" s="1350"/>
      <c r="V1827" s="1350"/>
      <c r="W1827" s="1350"/>
      <c r="X1827" s="1350"/>
      <c r="Y1827" s="1350"/>
      <c r="Z1827" s="1350"/>
    </row>
    <row r="1828" spans="1:26">
      <c r="A1828" s="1368" t="s">
        <v>309</v>
      </c>
      <c r="B1828" s="1369"/>
      <c r="C1828" s="1369"/>
      <c r="D1828" s="1369"/>
      <c r="E1828" s="1369"/>
      <c r="F1828" s="1369"/>
      <c r="G1828" s="1369"/>
      <c r="H1828" s="1369"/>
      <c r="I1828" s="1369"/>
      <c r="J1828" s="1369"/>
      <c r="K1828" s="1369"/>
      <c r="L1828" s="1369"/>
      <c r="M1828" s="1369"/>
      <c r="N1828" s="1369"/>
      <c r="O1828" s="1369"/>
      <c r="P1828" s="1369"/>
      <c r="Q1828" s="1369"/>
      <c r="R1828" s="1369"/>
      <c r="S1828" s="1369"/>
      <c r="T1828" s="1369"/>
      <c r="U1828" s="1369"/>
      <c r="V1828" s="1369"/>
      <c r="W1828" s="1369"/>
      <c r="X1828" s="1369"/>
      <c r="Y1828" s="1369"/>
      <c r="Z1828" s="1369"/>
    </row>
    <row r="1829" spans="1:26">
      <c r="A1829" s="1370" t="s">
        <v>310</v>
      </c>
      <c r="B1829" s="1371" t="s">
        <v>311</v>
      </c>
      <c r="C1829" s="1372"/>
      <c r="D1829" s="1372"/>
      <c r="E1829" s="1372"/>
      <c r="F1829" s="1372"/>
      <c r="G1829" s="1372"/>
      <c r="H1829" s="1372"/>
      <c r="I1829" s="1372"/>
      <c r="J1829" s="1373"/>
      <c r="K1829" s="1374" t="s">
        <v>312</v>
      </c>
      <c r="L1829" s="1374"/>
      <c r="M1829" s="1374"/>
      <c r="N1829" s="1374"/>
      <c r="O1829" s="1374"/>
      <c r="P1829" s="1374"/>
      <c r="Q1829" s="1374"/>
      <c r="R1829" s="1374"/>
      <c r="S1829" s="1374"/>
      <c r="T1829" s="1374"/>
      <c r="U1829" s="1374"/>
      <c r="V1829" s="1374"/>
      <c r="W1829" s="1371" t="s">
        <v>313</v>
      </c>
      <c r="X1829" s="1372"/>
      <c r="Y1829" s="1373"/>
      <c r="Z1829" s="1371" t="s">
        <v>314</v>
      </c>
    </row>
    <row r="1830" spans="1:26">
      <c r="A1830" s="1375"/>
      <c r="B1830" s="1376"/>
      <c r="C1830" s="1377"/>
      <c r="D1830" s="1377"/>
      <c r="E1830" s="1377"/>
      <c r="F1830" s="1377"/>
      <c r="G1830" s="1377"/>
      <c r="H1830" s="1377"/>
      <c r="I1830" s="1377"/>
      <c r="J1830" s="1378"/>
      <c r="K1830" s="1379" t="s">
        <v>315</v>
      </c>
      <c r="L1830" s="1379"/>
      <c r="M1830" s="1379" t="s">
        <v>316</v>
      </c>
      <c r="N1830" s="1379"/>
      <c r="O1830" s="1379" t="s">
        <v>317</v>
      </c>
      <c r="P1830" s="1379"/>
      <c r="Q1830" s="1380" t="s">
        <v>318</v>
      </c>
      <c r="R1830" s="1381"/>
      <c r="S1830" s="1380" t="s">
        <v>319</v>
      </c>
      <c r="T1830" s="1381"/>
      <c r="U1830" s="1380" t="s">
        <v>320</v>
      </c>
      <c r="V1830" s="1381"/>
      <c r="W1830" s="1376"/>
      <c r="X1830" s="1377"/>
      <c r="Y1830" s="1378"/>
      <c r="Z1830" s="1376"/>
    </row>
    <row r="1831" spans="1:26">
      <c r="A1831" s="1382"/>
      <c r="B1831" s="1383"/>
      <c r="C1831" s="1384"/>
      <c r="D1831" s="1384"/>
      <c r="E1831" s="1384"/>
      <c r="F1831" s="1384"/>
      <c r="G1831" s="1384"/>
      <c r="H1831" s="1384"/>
      <c r="I1831" s="1384"/>
      <c r="J1831" s="1385"/>
      <c r="K1831" s="1379" t="s">
        <v>321</v>
      </c>
      <c r="L1831" s="1379"/>
      <c r="M1831" s="1379" t="s">
        <v>321</v>
      </c>
      <c r="N1831" s="1379"/>
      <c r="O1831" s="1379" t="s">
        <v>321</v>
      </c>
      <c r="P1831" s="1379"/>
      <c r="Q1831" s="1380" t="s">
        <v>322</v>
      </c>
      <c r="R1831" s="1381"/>
      <c r="S1831" s="1380" t="s">
        <v>323</v>
      </c>
      <c r="T1831" s="1381"/>
      <c r="U1831" s="1380" t="s">
        <v>324</v>
      </c>
      <c r="V1831" s="1381"/>
      <c r="W1831" s="1383"/>
      <c r="X1831" s="1384"/>
      <c r="Y1831" s="1385"/>
      <c r="Z1831" s="1383"/>
    </row>
    <row r="1832" spans="1:26">
      <c r="A1832" s="1386"/>
      <c r="B1832" s="1387" t="s">
        <v>407</v>
      </c>
      <c r="C1832" s="1388"/>
      <c r="D1832" s="1388"/>
      <c r="E1832" s="1388"/>
      <c r="F1832" s="1388"/>
      <c r="G1832" s="1388"/>
      <c r="H1832" s="1388"/>
      <c r="I1832" s="1388"/>
      <c r="J1832" s="1389"/>
      <c r="K1832" s="1390"/>
      <c r="L1832" s="1391"/>
      <c r="M1832" s="1390"/>
      <c r="N1832" s="1391"/>
      <c r="O1832" s="1390"/>
      <c r="P1832" s="1391"/>
      <c r="Q1832" s="1523"/>
      <c r="R1832" s="1524"/>
      <c r="S1832" s="1390"/>
      <c r="T1832" s="1391"/>
      <c r="U1832" s="1390"/>
      <c r="V1832" s="1391"/>
      <c r="W1832" s="1390">
        <v>4</v>
      </c>
      <c r="X1832" s="1392"/>
      <c r="Y1832" s="1391"/>
      <c r="Z1832" s="1393">
        <f>W1832</f>
        <v>4</v>
      </c>
    </row>
    <row r="1833" spans="1:26">
      <c r="A1833" s="1386"/>
      <c r="B1833" s="1387"/>
      <c r="C1833" s="1388"/>
      <c r="D1833" s="1388"/>
      <c r="E1833" s="1388"/>
      <c r="F1833" s="1388"/>
      <c r="G1833" s="1388"/>
      <c r="H1833" s="1388"/>
      <c r="I1833" s="1388"/>
      <c r="J1833" s="1389"/>
      <c r="K1833" s="1390"/>
      <c r="L1833" s="1391"/>
      <c r="M1833" s="1390"/>
      <c r="N1833" s="1391"/>
      <c r="O1833" s="1390"/>
      <c r="P1833" s="1391"/>
      <c r="Q1833" s="1390"/>
      <c r="R1833" s="1391"/>
      <c r="S1833" s="1390"/>
      <c r="T1833" s="1391"/>
      <c r="U1833" s="1390"/>
      <c r="V1833" s="1391"/>
      <c r="W1833" s="1390"/>
      <c r="X1833" s="1392"/>
      <c r="Y1833" s="1391"/>
      <c r="Z1833" s="1393">
        <f t="shared" ref="Z1833:Z1834" si="11">S1833</f>
        <v>0</v>
      </c>
    </row>
    <row r="1834" spans="1:26">
      <c r="A1834" s="1386"/>
      <c r="B1834" s="1387" t="s">
        <v>409</v>
      </c>
      <c r="C1834" s="1388"/>
      <c r="D1834" s="1388"/>
      <c r="E1834" s="1388"/>
      <c r="F1834" s="1388"/>
      <c r="G1834" s="1388"/>
      <c r="H1834" s="1388"/>
      <c r="I1834" s="1388"/>
      <c r="J1834" s="1389"/>
      <c r="K1834" s="1390"/>
      <c r="L1834" s="1391"/>
      <c r="M1834" s="1390"/>
      <c r="N1834" s="1391"/>
      <c r="O1834" s="1390"/>
      <c r="P1834" s="1391"/>
      <c r="Q1834" s="1525"/>
      <c r="R1834" s="1526"/>
      <c r="S1834" s="1390"/>
      <c r="T1834" s="1391"/>
      <c r="U1834" s="1390"/>
      <c r="V1834" s="1391"/>
      <c r="W1834" s="1390">
        <v>0</v>
      </c>
      <c r="X1834" s="1392"/>
      <c r="Y1834" s="1391"/>
      <c r="Z1834" s="1393">
        <f t="shared" si="11"/>
        <v>0</v>
      </c>
    </row>
    <row r="1835" spans="1:26">
      <c r="A1835" s="1386"/>
      <c r="B1835" s="1387"/>
      <c r="C1835" s="1388"/>
      <c r="D1835" s="1388"/>
      <c r="E1835" s="1388"/>
      <c r="F1835" s="1388"/>
      <c r="G1835" s="1388"/>
      <c r="H1835" s="1388"/>
      <c r="I1835" s="1388"/>
      <c r="J1835" s="1389"/>
      <c r="K1835" s="1390"/>
      <c r="L1835" s="1391"/>
      <c r="M1835" s="1390"/>
      <c r="N1835" s="1391"/>
      <c r="O1835" s="1390"/>
      <c r="P1835" s="1391"/>
      <c r="Q1835" s="1390"/>
      <c r="R1835" s="1391"/>
      <c r="S1835" s="1390"/>
      <c r="T1835" s="1391"/>
      <c r="U1835" s="1390"/>
      <c r="V1835" s="1391"/>
      <c r="W1835" s="1390"/>
      <c r="X1835" s="1392"/>
      <c r="Y1835" s="1391"/>
      <c r="Z1835" s="1393">
        <f>SUM(W1835*K1835)</f>
        <v>0</v>
      </c>
    </row>
    <row r="1836" spans="1:26">
      <c r="A1836" s="1386"/>
      <c r="B1836" s="1387"/>
      <c r="C1836" s="1388"/>
      <c r="D1836" s="1388"/>
      <c r="E1836" s="1388"/>
      <c r="F1836" s="1388"/>
      <c r="G1836" s="1388"/>
      <c r="H1836" s="1388"/>
      <c r="I1836" s="1388"/>
      <c r="J1836" s="1389"/>
      <c r="K1836" s="1390"/>
      <c r="L1836" s="1391"/>
      <c r="M1836" s="1390"/>
      <c r="N1836" s="1391"/>
      <c r="O1836" s="1390"/>
      <c r="P1836" s="1391"/>
      <c r="Q1836" s="1390"/>
      <c r="R1836" s="1391"/>
      <c r="S1836" s="1390"/>
      <c r="T1836" s="1391"/>
      <c r="U1836" s="1390"/>
      <c r="V1836" s="1391"/>
      <c r="W1836" s="1390"/>
      <c r="X1836" s="1392"/>
      <c r="Y1836" s="1391"/>
      <c r="Z1836" s="1393">
        <f>SUM(W1836*K1836)</f>
        <v>0</v>
      </c>
    </row>
    <row r="1837" spans="1:26">
      <c r="A1837" s="1386"/>
      <c r="B1837" s="1387"/>
      <c r="C1837" s="1388"/>
      <c r="D1837" s="1388"/>
      <c r="E1837" s="1388"/>
      <c r="F1837" s="1388"/>
      <c r="G1837" s="1388"/>
      <c r="H1837" s="1388"/>
      <c r="I1837" s="1388"/>
      <c r="J1837" s="1389"/>
      <c r="K1837" s="1390"/>
      <c r="L1837" s="1391"/>
      <c r="M1837" s="1390"/>
      <c r="N1837" s="1391"/>
      <c r="O1837" s="1390"/>
      <c r="P1837" s="1391"/>
      <c r="Q1837" s="1390"/>
      <c r="R1837" s="1391"/>
      <c r="S1837" s="1390"/>
      <c r="T1837" s="1391"/>
      <c r="U1837" s="1390"/>
      <c r="V1837" s="1391"/>
      <c r="W1837" s="1390"/>
      <c r="X1837" s="1392"/>
      <c r="Y1837" s="1391"/>
      <c r="Z1837" s="1393">
        <f>K1837</f>
        <v>0</v>
      </c>
    </row>
    <row r="1838" spans="1:26">
      <c r="A1838" s="1386"/>
      <c r="B1838" s="1387"/>
      <c r="C1838" s="1388"/>
      <c r="D1838" s="1388"/>
      <c r="E1838" s="1388"/>
      <c r="F1838" s="1388"/>
      <c r="G1838" s="1388"/>
      <c r="H1838" s="1388"/>
      <c r="I1838" s="1388"/>
      <c r="J1838" s="1389"/>
      <c r="K1838" s="1390"/>
      <c r="L1838" s="1391"/>
      <c r="M1838" s="1390"/>
      <c r="N1838" s="1391"/>
      <c r="O1838" s="1390"/>
      <c r="P1838" s="1391"/>
      <c r="Q1838" s="1390"/>
      <c r="R1838" s="1391"/>
      <c r="S1838" s="1390"/>
      <c r="T1838" s="1391"/>
      <c r="U1838" s="1390"/>
      <c r="V1838" s="1391"/>
      <c r="W1838" s="1390"/>
      <c r="X1838" s="1392"/>
      <c r="Y1838" s="1391"/>
      <c r="Z1838" s="1393">
        <f>ROUND(V1838*R1838,2)</f>
        <v>0</v>
      </c>
    </row>
    <row r="1839" spans="1:26">
      <c r="A1839" s="1386"/>
      <c r="B1839" s="1387"/>
      <c r="C1839" s="1388"/>
      <c r="D1839" s="1388"/>
      <c r="E1839" s="1388"/>
      <c r="F1839" s="1388"/>
      <c r="G1839" s="1388"/>
      <c r="H1839" s="1388"/>
      <c r="I1839" s="1388"/>
      <c r="J1839" s="1389"/>
      <c r="K1839" s="1390"/>
      <c r="L1839" s="1391"/>
      <c r="M1839" s="1390"/>
      <c r="N1839" s="1391"/>
      <c r="O1839" s="1390"/>
      <c r="P1839" s="1391"/>
      <c r="Q1839" s="1390"/>
      <c r="R1839" s="1391"/>
      <c r="S1839" s="1390"/>
      <c r="T1839" s="1391"/>
      <c r="U1839" s="1390"/>
      <c r="V1839" s="1391"/>
      <c r="W1839" s="1390"/>
      <c r="X1839" s="1392"/>
      <c r="Y1839" s="1391"/>
      <c r="Z1839" s="1393">
        <f>ROUND(V1839*R1839,2)</f>
        <v>0</v>
      </c>
    </row>
    <row r="1840" spans="1:26">
      <c r="A1840" s="1386"/>
      <c r="B1840" s="1387"/>
      <c r="C1840" s="1388"/>
      <c r="D1840" s="1388"/>
      <c r="E1840" s="1388"/>
      <c r="F1840" s="1388"/>
      <c r="G1840" s="1388"/>
      <c r="H1840" s="1388"/>
      <c r="I1840" s="1388"/>
      <c r="J1840" s="1389"/>
      <c r="K1840" s="1390"/>
      <c r="L1840" s="1391"/>
      <c r="M1840" s="1390"/>
      <c r="N1840" s="1391"/>
      <c r="O1840" s="1390"/>
      <c r="P1840" s="1391"/>
      <c r="Q1840" s="1390"/>
      <c r="R1840" s="1391"/>
      <c r="S1840" s="1390"/>
      <c r="T1840" s="1391"/>
      <c r="U1840" s="1390"/>
      <c r="V1840" s="1391"/>
      <c r="W1840" s="1390"/>
      <c r="X1840" s="1392"/>
      <c r="Y1840" s="1391"/>
      <c r="Z1840" s="1393">
        <f>ROUND(V1840*R1840,2)</f>
        <v>0</v>
      </c>
    </row>
    <row r="1841" spans="1:26">
      <c r="A1841" s="1394"/>
      <c r="B1841" s="1395"/>
      <c r="C1841" s="1396"/>
      <c r="D1841" s="1396"/>
      <c r="E1841" s="1396"/>
      <c r="F1841" s="1396"/>
      <c r="G1841" s="1396"/>
      <c r="H1841" s="1396"/>
      <c r="I1841" s="1396"/>
      <c r="J1841" s="1397"/>
      <c r="K1841" s="1398"/>
      <c r="L1841" s="1399"/>
      <c r="M1841" s="1398"/>
      <c r="N1841" s="1399"/>
      <c r="O1841" s="1398"/>
      <c r="P1841" s="1399"/>
      <c r="Q1841" s="1398"/>
      <c r="R1841" s="1399"/>
      <c r="S1841" s="1398"/>
      <c r="T1841" s="1399"/>
      <c r="U1841" s="1398"/>
      <c r="V1841" s="1399"/>
      <c r="W1841" s="1398"/>
      <c r="X1841" s="1400"/>
      <c r="Y1841" s="1399"/>
      <c r="Z1841" s="1401">
        <f>ROUND(V1841*R1841,2)</f>
        <v>0</v>
      </c>
    </row>
    <row r="1842" spans="1:26">
      <c r="A1842" s="1402" t="s">
        <v>326</v>
      </c>
      <c r="B1842" s="1403"/>
      <c r="C1842" s="1404"/>
      <c r="D1842" s="1404"/>
      <c r="E1842" s="1404"/>
      <c r="F1842" s="1404"/>
      <c r="G1842" s="1404"/>
      <c r="H1842" s="1404"/>
      <c r="I1842" s="1404"/>
      <c r="J1842" s="1404"/>
      <c r="K1842" s="1404"/>
      <c r="L1842" s="1404"/>
      <c r="M1842" s="1404"/>
      <c r="N1842" s="1404"/>
      <c r="O1842" s="1404"/>
      <c r="P1842" s="1404"/>
      <c r="Q1842" s="1404"/>
      <c r="R1842" s="1404"/>
      <c r="S1842" s="1404"/>
      <c r="T1842" s="1404"/>
      <c r="U1842" s="1404"/>
      <c r="V1842" s="1404"/>
      <c r="W1842" s="1404"/>
      <c r="X1842" s="1404"/>
      <c r="Y1842" s="1404"/>
      <c r="Z1842" s="1405">
        <f>ROUND(SUM(Z1832:Z1841),2)</f>
        <v>4</v>
      </c>
    </row>
    <row r="1843" spans="1:26">
      <c r="A1843" s="1406"/>
      <c r="B1843" s="1406"/>
      <c r="C1843" s="1406"/>
      <c r="D1843" s="1406"/>
      <c r="E1843" s="1406"/>
      <c r="F1843" s="1406"/>
      <c r="G1843" s="1406"/>
      <c r="H1843" s="1406"/>
      <c r="I1843" s="1406"/>
      <c r="J1843" s="1406"/>
      <c r="K1843" s="1406"/>
      <c r="L1843" s="1406"/>
      <c r="M1843" s="1406"/>
      <c r="N1843" s="1406"/>
      <c r="O1843" s="1406"/>
      <c r="P1843" s="1406"/>
      <c r="Q1843" s="1406"/>
      <c r="R1843" s="1406"/>
      <c r="S1843" s="1406"/>
      <c r="T1843" s="1406"/>
      <c r="U1843" s="1406"/>
      <c r="V1843" s="1406"/>
      <c r="W1843" s="1406"/>
      <c r="X1843" s="1406"/>
      <c r="Y1843" s="1407"/>
      <c r="Z1843" s="1407"/>
    </row>
    <row r="1844" spans="1:26">
      <c r="A1844" s="1368" t="s">
        <v>327</v>
      </c>
      <c r="B1844" s="1369"/>
      <c r="C1844" s="1369"/>
      <c r="D1844" s="1369"/>
      <c r="E1844" s="1369"/>
      <c r="F1844" s="1369"/>
      <c r="G1844" s="1369"/>
      <c r="H1844" s="1369"/>
      <c r="I1844" s="1369"/>
      <c r="J1844" s="1369"/>
      <c r="K1844" s="1369"/>
      <c r="L1844" s="1369"/>
      <c r="M1844" s="1369"/>
      <c r="N1844" s="1369"/>
      <c r="O1844" s="1369"/>
      <c r="P1844" s="1369"/>
      <c r="Q1844" s="1369"/>
      <c r="R1844" s="1369"/>
      <c r="S1844" s="1369"/>
      <c r="T1844" s="1369"/>
      <c r="U1844" s="1369"/>
      <c r="V1844" s="1369"/>
      <c r="W1844" s="1369"/>
      <c r="X1844" s="1369"/>
      <c r="Y1844" s="1369"/>
      <c r="Z1844" s="1369"/>
    </row>
    <row r="1845" spans="1:26">
      <c r="A1845" s="1408" t="s">
        <v>328</v>
      </c>
      <c r="B1845" s="1356"/>
      <c r="C1845" s="1356"/>
      <c r="D1845" s="1356"/>
      <c r="E1845" s="1356"/>
      <c r="F1845" s="1356"/>
      <c r="G1845" s="1356"/>
      <c r="H1845" s="1356"/>
      <c r="I1845" s="1356"/>
      <c r="J1845" s="1356"/>
      <c r="K1845" s="1356"/>
      <c r="L1845" s="1356"/>
      <c r="M1845" s="1356"/>
      <c r="N1845" s="1356"/>
      <c r="O1845" s="1356"/>
      <c r="P1845" s="1356"/>
      <c r="Q1845" s="1356"/>
      <c r="R1845" s="1356"/>
      <c r="S1845" s="1356"/>
      <c r="T1845" s="1356"/>
      <c r="U1845" s="1356"/>
      <c r="V1845" s="1356"/>
      <c r="W1845" s="1356"/>
      <c r="X1845" s="1356"/>
      <c r="Y1845" s="1356"/>
      <c r="Z1845" s="1356"/>
    </row>
    <row r="1846" spans="1:26">
      <c r="A1846" s="1482"/>
      <c r="B1846" s="1409"/>
      <c r="C1846" s="1409"/>
      <c r="D1846" s="1409"/>
      <c r="E1846" s="1409"/>
      <c r="F1846" s="1409"/>
      <c r="G1846" s="1409"/>
      <c r="H1846" s="1409"/>
      <c r="I1846" s="1409"/>
      <c r="J1846" s="1409"/>
      <c r="K1846" s="1486" t="s">
        <v>343</v>
      </c>
      <c r="L1846" s="1486"/>
      <c r="M1846" s="1486"/>
      <c r="N1846" s="1486"/>
      <c r="O1846" s="1409"/>
      <c r="P1846" s="1409"/>
      <c r="Q1846" s="1409"/>
      <c r="R1846" s="1409"/>
      <c r="S1846" s="1409"/>
      <c r="T1846" s="1409"/>
      <c r="U1846" s="1409"/>
      <c r="V1846" s="1409"/>
      <c r="W1846" s="1409"/>
      <c r="X1846" s="1409"/>
      <c r="Y1846" s="1409"/>
      <c r="Z1846" s="1409"/>
    </row>
    <row r="1847" spans="1:26">
      <c r="A1847" s="1413"/>
      <c r="B1847" s="1349"/>
      <c r="C1847" s="1349"/>
      <c r="D1847" s="1349"/>
      <c r="E1847" s="1349"/>
      <c r="F1847" s="1349"/>
      <c r="G1847" s="1349"/>
      <c r="H1847" s="1349"/>
      <c r="I1847" s="1349"/>
      <c r="J1847" s="1349"/>
      <c r="K1847" s="1349"/>
      <c r="L1847" s="1349"/>
      <c r="M1847" s="1349"/>
      <c r="N1847" s="1349"/>
      <c r="O1847" s="1349"/>
      <c r="P1847" s="1349"/>
      <c r="Q1847" s="1349"/>
      <c r="R1847" s="1349"/>
      <c r="S1847" s="1349"/>
      <c r="T1847" s="1349"/>
      <c r="U1847" s="1349"/>
      <c r="V1847" s="1349"/>
      <c r="W1847" s="1349"/>
      <c r="X1847" s="1349"/>
      <c r="Y1847" s="1349"/>
      <c r="Z1847" s="1349"/>
    </row>
    <row r="1848" spans="1:26">
      <c r="A1848" s="1413"/>
      <c r="B1848" s="1349"/>
      <c r="C1848" s="1349"/>
      <c r="D1848" s="1349"/>
      <c r="E1848" s="1349"/>
      <c r="F1848" s="1349"/>
      <c r="G1848" s="1349"/>
      <c r="H1848" s="1349"/>
      <c r="I1848" s="1349"/>
      <c r="J1848" s="1349"/>
      <c r="K1848" s="1349"/>
      <c r="L1848" s="1349"/>
      <c r="M1848" s="1349"/>
      <c r="N1848" s="1349"/>
      <c r="O1848" s="1349"/>
      <c r="P1848" s="1349"/>
      <c r="Q1848" s="1349"/>
      <c r="R1848" s="1349"/>
      <c r="S1848" s="1349"/>
      <c r="T1848" s="1349"/>
      <c r="U1848" s="1349"/>
      <c r="V1848" s="1349"/>
      <c r="W1848" s="1349"/>
      <c r="X1848" s="1349"/>
      <c r="Y1848" s="1349"/>
      <c r="Z1848" s="1349"/>
    </row>
    <row r="1849" spans="1:26">
      <c r="A1849" s="1413"/>
      <c r="B1849" s="1411"/>
      <c r="C1849" s="1411"/>
      <c r="D1849" s="1411"/>
      <c r="E1849" s="1349"/>
      <c r="F1849" s="1349"/>
      <c r="G1849" s="1349"/>
      <c r="H1849" s="1349"/>
      <c r="I1849" s="1349"/>
      <c r="J1849" s="1349"/>
      <c r="K1849" s="1349"/>
      <c r="L1849" s="1349"/>
      <c r="M1849" s="1349"/>
      <c r="N1849" s="1349"/>
      <c r="O1849" s="1349"/>
      <c r="P1849" s="1349"/>
      <c r="Q1849" s="1349"/>
      <c r="R1849" s="1349"/>
      <c r="S1849" s="1349"/>
      <c r="T1849" s="1349"/>
      <c r="U1849" s="1349"/>
      <c r="V1849" s="1349"/>
      <c r="W1849" s="1349"/>
      <c r="X1849" s="1349"/>
      <c r="Y1849" s="1349"/>
      <c r="Z1849" s="1349"/>
    </row>
    <row r="1850" spans="1:26">
      <c r="A1850" s="1413"/>
      <c r="B1850" s="1349"/>
      <c r="C1850" s="1349"/>
      <c r="D1850" s="1349"/>
      <c r="E1850" s="1349"/>
      <c r="F1850" s="1349"/>
      <c r="G1850" s="1349"/>
      <c r="H1850" s="1349"/>
      <c r="I1850" s="1349"/>
      <c r="J1850" s="1349"/>
      <c r="K1850" s="1349"/>
      <c r="L1850" s="1349"/>
      <c r="M1850" s="1349"/>
      <c r="N1850" s="1349"/>
      <c r="O1850" s="1349"/>
      <c r="P1850" s="1349"/>
      <c r="Q1850" s="1349"/>
      <c r="R1850" s="1349"/>
      <c r="S1850" s="1349"/>
      <c r="T1850" s="1349"/>
      <c r="U1850" s="1349"/>
      <c r="V1850" s="1349"/>
      <c r="W1850" s="1349"/>
      <c r="X1850" s="1349"/>
      <c r="Y1850" s="1349"/>
      <c r="Z1850" s="1349"/>
    </row>
    <row r="1851" spans="1:26">
      <c r="A1851" s="1413"/>
      <c r="B1851" s="1349"/>
      <c r="C1851" s="1349"/>
      <c r="D1851" s="1349"/>
      <c r="E1851" s="1349"/>
      <c r="F1851" s="1349"/>
      <c r="G1851" s="1349"/>
      <c r="H1851" s="1349"/>
      <c r="I1851" s="1349"/>
      <c r="J1851" s="1349"/>
      <c r="K1851" s="1349"/>
      <c r="L1851" s="1349"/>
      <c r="M1851" s="1349"/>
      <c r="N1851" s="1349"/>
      <c r="O1851" s="1349"/>
      <c r="P1851" s="1349"/>
      <c r="Q1851" s="1349"/>
      <c r="R1851" s="1349"/>
      <c r="S1851" s="1349"/>
      <c r="T1851" s="1349"/>
      <c r="U1851" s="1349"/>
      <c r="V1851" s="1349"/>
      <c r="W1851" s="1349"/>
      <c r="X1851" s="1349"/>
      <c r="Y1851" s="1349"/>
      <c r="Z1851" s="1349"/>
    </row>
    <row r="1852" spans="1:26">
      <c r="A1852" s="1413"/>
      <c r="B1852" s="1349"/>
      <c r="C1852" s="1349"/>
      <c r="D1852" s="1349"/>
      <c r="E1852" s="1349"/>
      <c r="F1852" s="1349"/>
      <c r="G1852" s="1349"/>
      <c r="H1852" s="1349"/>
      <c r="I1852" s="1349"/>
      <c r="J1852" s="1349"/>
      <c r="K1852" s="1349"/>
      <c r="L1852" s="1349"/>
      <c r="M1852" s="1349"/>
      <c r="N1852" s="1349"/>
      <c r="O1852" s="1349"/>
      <c r="P1852" s="1349"/>
      <c r="Q1852" s="1349"/>
      <c r="R1852" s="1349"/>
      <c r="S1852" s="1349"/>
      <c r="T1852" s="1349" t="s">
        <v>410</v>
      </c>
      <c r="U1852" s="1349"/>
      <c r="V1852" s="1349"/>
      <c r="W1852" s="1349"/>
      <c r="X1852" s="1349"/>
      <c r="Y1852" s="1349"/>
      <c r="Z1852" s="1349"/>
    </row>
    <row r="1853" spans="1:26">
      <c r="A1853" s="1413"/>
      <c r="B1853" s="1349"/>
      <c r="C1853" s="1349"/>
      <c r="D1853" s="1349"/>
      <c r="E1853" s="1349"/>
      <c r="F1853" s="1349"/>
      <c r="G1853" s="1349"/>
      <c r="H1853" s="1349"/>
      <c r="I1853" s="1349"/>
      <c r="J1853" s="1349"/>
      <c r="K1853" s="1349"/>
      <c r="L1853" s="1349"/>
      <c r="M1853" s="1349"/>
      <c r="N1853" s="1349"/>
      <c r="O1853" s="1349"/>
      <c r="P1853" s="1349"/>
      <c r="Q1853" s="1349"/>
      <c r="R1853" s="1349"/>
      <c r="S1853" s="1349"/>
      <c r="T1853" s="1300" t="s">
        <v>411</v>
      </c>
      <c r="U1853" s="1349"/>
      <c r="V1853" s="1349"/>
      <c r="W1853" s="1349"/>
      <c r="X1853" s="1349"/>
      <c r="Y1853" s="1349"/>
      <c r="Z1853" s="1349"/>
    </row>
    <row r="1854" spans="1:26">
      <c r="A1854" s="1413"/>
      <c r="B1854" s="1349"/>
      <c r="C1854" s="1349"/>
      <c r="D1854" s="1349"/>
      <c r="E1854" s="1349"/>
      <c r="F1854" s="1349"/>
      <c r="G1854" s="1349"/>
      <c r="H1854" s="1349"/>
      <c r="I1854" s="1349"/>
      <c r="J1854" s="1349"/>
      <c r="K1854" s="1349"/>
      <c r="L1854" s="1349"/>
      <c r="M1854" s="1349"/>
      <c r="N1854" s="1349"/>
      <c r="O1854" s="1349"/>
      <c r="P1854" s="1349"/>
      <c r="Q1854" s="1349"/>
      <c r="R1854" s="1349"/>
      <c r="S1854" s="1349"/>
      <c r="T1854" s="1349"/>
      <c r="U1854" s="1349"/>
      <c r="V1854" s="1349"/>
      <c r="W1854" s="1349"/>
      <c r="X1854" s="1349"/>
      <c r="Y1854" s="1349"/>
      <c r="Z1854" s="1349"/>
    </row>
    <row r="1855" spans="1:26">
      <c r="A1855" s="1413"/>
      <c r="B1855" s="1411"/>
      <c r="C1855" s="1411"/>
      <c r="D1855" s="1411"/>
      <c r="E1855" s="1349"/>
      <c r="F1855" s="1349"/>
      <c r="G1855" s="1349"/>
      <c r="H1855" s="1349"/>
      <c r="I1855" s="1349"/>
      <c r="J1855" s="1349"/>
      <c r="K1855" s="1349"/>
      <c r="L1855" s="1349"/>
      <c r="M1855" s="1349"/>
      <c r="N1855" s="1349"/>
      <c r="O1855" s="1349"/>
      <c r="P1855" s="1349"/>
      <c r="Q1855" s="1349"/>
      <c r="R1855" s="1349"/>
      <c r="S1855" s="1349"/>
      <c r="T1855" s="1349"/>
      <c r="U1855" s="1349"/>
      <c r="V1855" s="1349"/>
      <c r="W1855" s="1349"/>
      <c r="X1855" s="1349"/>
      <c r="Y1855" s="1349"/>
      <c r="Z1855" s="1349"/>
    </row>
    <row r="1856" spans="1:26">
      <c r="A1856" s="1413"/>
      <c r="B1856" s="1349"/>
      <c r="C1856" s="1349"/>
      <c r="D1856" s="1349"/>
      <c r="E1856" s="1349"/>
      <c r="F1856" s="1349"/>
      <c r="G1856" s="1349"/>
      <c r="H1856" s="1349"/>
      <c r="I1856" s="1349"/>
      <c r="J1856" s="1349"/>
      <c r="K1856" s="1349"/>
      <c r="L1856" s="1349"/>
      <c r="M1856" s="1349"/>
      <c r="N1856" s="1349"/>
      <c r="O1856" s="1349"/>
      <c r="P1856" s="1349"/>
      <c r="Q1856" s="1349"/>
      <c r="R1856" s="1349"/>
      <c r="S1856" s="1349"/>
      <c r="T1856" s="1349"/>
      <c r="U1856" s="1349"/>
      <c r="V1856" s="1349"/>
      <c r="W1856" s="1349"/>
      <c r="X1856" s="1349"/>
      <c r="Y1856" s="1349"/>
      <c r="Z1856" s="1349"/>
    </row>
    <row r="1857" spans="1:26">
      <c r="A1857" s="1413"/>
      <c r="B1857" s="1349"/>
      <c r="C1857" s="1349"/>
      <c r="D1857" s="1349"/>
      <c r="E1857" s="1349"/>
      <c r="F1857" s="1349"/>
      <c r="G1857" s="1349"/>
      <c r="H1857" s="1349"/>
      <c r="I1857" s="1349"/>
      <c r="J1857" s="1349"/>
      <c r="K1857" s="1349"/>
      <c r="L1857" s="1349"/>
      <c r="M1857" s="1349"/>
      <c r="N1857" s="1349"/>
      <c r="O1857" s="1349"/>
      <c r="P1857" s="1349"/>
      <c r="Q1857" s="1349"/>
      <c r="R1857" s="1349"/>
      <c r="S1857" s="1349"/>
      <c r="T1857" s="1349"/>
      <c r="U1857" s="1349"/>
      <c r="V1857" s="1349"/>
      <c r="W1857" s="1349"/>
      <c r="X1857" s="1349"/>
      <c r="Y1857" s="1349"/>
      <c r="Z1857" s="1349"/>
    </row>
    <row r="1858" spans="1:26">
      <c r="A1858" s="1413"/>
      <c r="B1858" s="1349"/>
      <c r="C1858" s="1349"/>
      <c r="D1858" s="1349"/>
      <c r="E1858" s="1349"/>
      <c r="F1858" s="1349"/>
      <c r="G1858" s="1349"/>
      <c r="H1858" s="1349"/>
      <c r="I1858" s="1349"/>
      <c r="J1858" s="1349"/>
      <c r="K1858" s="1349"/>
      <c r="L1858" s="1349"/>
      <c r="M1858" s="1349"/>
      <c r="N1858" s="1349"/>
      <c r="O1858" s="1349"/>
      <c r="P1858" s="1349"/>
      <c r="Q1858" s="1349"/>
      <c r="R1858" s="1349"/>
      <c r="S1858" s="1349"/>
      <c r="T1858" s="1349"/>
      <c r="U1858" s="1349"/>
      <c r="V1858" s="1349"/>
      <c r="W1858" s="1349"/>
      <c r="X1858" s="1349"/>
      <c r="Y1858" s="1349"/>
      <c r="Z1858" s="1349"/>
    </row>
    <row r="1859" spans="1:26">
      <c r="A1859" s="1413"/>
      <c r="B1859" s="1349"/>
      <c r="C1859" s="1349"/>
      <c r="D1859" s="1349"/>
      <c r="E1859" s="1349"/>
      <c r="F1859" s="1349"/>
      <c r="G1859" s="1349"/>
      <c r="H1859" s="1349"/>
      <c r="I1859" s="1349"/>
      <c r="J1859" s="1349"/>
      <c r="K1859" s="1349"/>
      <c r="L1859" s="1349"/>
      <c r="M1859" s="1349"/>
      <c r="N1859" s="1349"/>
      <c r="O1859" s="1349"/>
      <c r="P1859" s="1349"/>
      <c r="Q1859" s="1349"/>
      <c r="R1859" s="1349"/>
      <c r="S1859" s="1349"/>
      <c r="T1859" s="1349"/>
      <c r="U1859" s="1349"/>
      <c r="V1859" s="1349"/>
      <c r="W1859" s="1349"/>
      <c r="X1859" s="1349"/>
      <c r="Y1859" s="1349"/>
      <c r="Z1859" s="1349"/>
    </row>
    <row r="1860" spans="1:26">
      <c r="A1860" s="1413"/>
      <c r="B1860" s="1349"/>
      <c r="C1860" s="1349"/>
      <c r="D1860" s="1349"/>
      <c r="E1860" s="1349"/>
      <c r="F1860" s="1349"/>
      <c r="G1860" s="1349"/>
      <c r="H1860" s="1349"/>
      <c r="I1860" s="1349"/>
      <c r="J1860" s="1349"/>
      <c r="K1860" s="1349"/>
      <c r="L1860" s="1349"/>
      <c r="M1860" s="1349"/>
      <c r="N1860" s="1349"/>
      <c r="O1860" s="1349"/>
      <c r="P1860" s="1349"/>
      <c r="Q1860" s="1349"/>
      <c r="R1860" s="1349"/>
      <c r="S1860" s="1349"/>
      <c r="T1860" s="1349"/>
      <c r="U1860" s="1349"/>
      <c r="V1860" s="1349"/>
      <c r="W1860" s="1349"/>
      <c r="X1860" s="1349"/>
      <c r="Y1860" s="1349"/>
      <c r="Z1860" s="1349"/>
    </row>
    <row r="1861" spans="1:26">
      <c r="A1861" s="1413"/>
      <c r="B1861" s="1349"/>
      <c r="C1861" s="1349"/>
      <c r="D1861" s="1349"/>
      <c r="E1861" s="1349"/>
      <c r="F1861" s="1349"/>
      <c r="G1861" s="1349"/>
      <c r="H1861" s="1349"/>
      <c r="I1861" s="1349"/>
      <c r="J1861" s="1349"/>
      <c r="K1861" s="1349"/>
      <c r="L1861" s="1349"/>
      <c r="M1861" s="1349"/>
      <c r="N1861" s="1349"/>
      <c r="O1861" s="1349"/>
      <c r="P1861" s="1349"/>
      <c r="Q1861" s="1349"/>
      <c r="R1861" s="1349"/>
      <c r="S1861" s="1349"/>
      <c r="T1861" s="1349"/>
      <c r="U1861" s="1349"/>
      <c r="V1861" s="1349"/>
      <c r="W1861" s="1349"/>
      <c r="X1861" s="1349"/>
      <c r="Y1861" s="1349"/>
      <c r="Z1861" s="1349"/>
    </row>
    <row r="1862" spans="1:26">
      <c r="A1862" s="1413"/>
      <c r="B1862" s="1349"/>
      <c r="C1862" s="1349"/>
      <c r="D1862" s="1349"/>
      <c r="E1862" s="1349"/>
      <c r="F1862" s="1349"/>
      <c r="G1862" s="1349"/>
      <c r="H1862" s="1349"/>
      <c r="I1862" s="1349"/>
      <c r="J1862" s="1349"/>
      <c r="K1862" s="1349"/>
      <c r="L1862" s="1349"/>
      <c r="M1862" s="1349"/>
      <c r="N1862" s="1349"/>
      <c r="O1862" s="1349"/>
      <c r="P1862" s="1349"/>
      <c r="Q1862" s="1349"/>
      <c r="R1862" s="1349"/>
      <c r="S1862" s="1349"/>
      <c r="T1862" s="1349"/>
      <c r="U1862" s="1349"/>
      <c r="V1862" s="1349"/>
      <c r="W1862" s="1349"/>
      <c r="X1862" s="1349"/>
      <c r="Y1862" s="1349"/>
      <c r="Z1862" s="1349"/>
    </row>
    <row r="1863" spans="1:26">
      <c r="A1863" s="1413"/>
      <c r="B1863" s="1349"/>
      <c r="C1863" s="1349"/>
      <c r="D1863" s="1349"/>
      <c r="E1863" s="1349"/>
      <c r="F1863" s="1349"/>
      <c r="G1863" s="1349"/>
      <c r="H1863" s="1349"/>
      <c r="I1863" s="1349"/>
      <c r="J1863" s="1349"/>
      <c r="K1863" s="1349"/>
      <c r="L1863" s="1349"/>
      <c r="M1863" s="1349"/>
      <c r="N1863" s="1349"/>
      <c r="O1863" s="1349"/>
      <c r="P1863" s="1349"/>
      <c r="Q1863" s="1349"/>
      <c r="R1863" s="1349"/>
      <c r="S1863" s="1349"/>
      <c r="T1863" s="1349"/>
      <c r="U1863" s="1349"/>
      <c r="V1863" s="1349"/>
      <c r="W1863" s="1349"/>
      <c r="X1863" s="1349"/>
      <c r="Y1863" s="1349"/>
      <c r="Z1863" s="1349"/>
    </row>
    <row r="1864" spans="1:26">
      <c r="A1864" s="1413"/>
      <c r="B1864" s="1349"/>
      <c r="C1864" s="1349"/>
      <c r="D1864" s="1349"/>
      <c r="E1864" s="1349"/>
      <c r="F1864" s="1349"/>
      <c r="G1864" s="1349"/>
      <c r="H1864" s="1349"/>
      <c r="I1864" s="1349"/>
      <c r="J1864" s="1349"/>
      <c r="K1864" s="1349"/>
      <c r="L1864" s="1349"/>
      <c r="M1864" s="1349"/>
      <c r="N1864" s="1349"/>
      <c r="O1864" s="1349"/>
      <c r="P1864" s="1349"/>
      <c r="Q1864" s="1349"/>
      <c r="R1864" s="1349"/>
      <c r="S1864" s="1349"/>
      <c r="T1864" s="1349"/>
      <c r="U1864" s="1349"/>
      <c r="V1864" s="1349"/>
      <c r="W1864" s="1349"/>
      <c r="X1864" s="1349"/>
      <c r="Y1864" s="1349"/>
      <c r="Z1864" s="1349"/>
    </row>
    <row r="1865" spans="1:26">
      <c r="A1865" s="1413"/>
      <c r="B1865" s="1349"/>
      <c r="C1865" s="1349"/>
      <c r="D1865" s="1349"/>
      <c r="E1865" s="1349"/>
      <c r="F1865" s="1349"/>
      <c r="G1865" s="1349"/>
      <c r="H1865" s="1349"/>
      <c r="I1865" s="1349"/>
      <c r="J1865" s="1349"/>
      <c r="K1865" s="1349"/>
      <c r="L1865" s="1349"/>
      <c r="M1865" s="1349"/>
      <c r="N1865" s="1349"/>
      <c r="O1865" s="1349"/>
      <c r="P1865" s="1349"/>
      <c r="Q1865" s="1349"/>
      <c r="R1865" s="1349"/>
      <c r="S1865" s="1349"/>
      <c r="T1865" s="1349"/>
      <c r="U1865" s="1349"/>
      <c r="V1865" s="1349"/>
      <c r="W1865" s="1349"/>
      <c r="X1865" s="1349"/>
      <c r="Y1865" s="1349"/>
      <c r="Z1865" s="1349"/>
    </row>
    <row r="1866" spans="1:26">
      <c r="A1866" s="1413"/>
      <c r="B1866" s="1349"/>
      <c r="C1866" s="1349"/>
      <c r="D1866" s="1349"/>
      <c r="E1866" s="1349"/>
      <c r="F1866" s="1349"/>
      <c r="G1866" s="1349"/>
      <c r="H1866" s="1349"/>
      <c r="I1866" s="1349"/>
      <c r="J1866" s="1349"/>
      <c r="K1866" s="1349"/>
      <c r="L1866" s="1349"/>
      <c r="M1866" s="1349"/>
      <c r="N1866" s="1349"/>
      <c r="O1866" s="1349"/>
      <c r="P1866" s="1349"/>
      <c r="Q1866" s="1349"/>
      <c r="R1866" s="1349"/>
      <c r="S1866" s="1349"/>
      <c r="T1866" s="1349"/>
      <c r="U1866" s="1349"/>
      <c r="V1866" s="1349"/>
      <c r="W1866" s="1349"/>
      <c r="X1866" s="1349"/>
      <c r="Y1866" s="1349"/>
      <c r="Z1866" s="1349"/>
    </row>
    <row r="1867" spans="1:26">
      <c r="A1867" s="1413"/>
      <c r="B1867" s="1349"/>
      <c r="C1867" s="1349"/>
      <c r="D1867" s="1349"/>
      <c r="E1867" s="1349"/>
      <c r="F1867" s="1349"/>
      <c r="G1867" s="1349"/>
      <c r="H1867" s="1349"/>
      <c r="I1867" s="1349"/>
      <c r="J1867" s="1349"/>
      <c r="K1867" s="1349"/>
      <c r="L1867" s="1349"/>
      <c r="M1867" s="1349"/>
      <c r="N1867" s="1349"/>
      <c r="O1867" s="1349"/>
      <c r="P1867" s="1349"/>
      <c r="Q1867" s="1349"/>
      <c r="R1867" s="1349"/>
      <c r="S1867" s="1349"/>
      <c r="T1867" s="1349"/>
      <c r="U1867" s="1349"/>
      <c r="V1867" s="1349"/>
      <c r="W1867" s="1349"/>
      <c r="X1867" s="1349"/>
      <c r="Y1867" s="1349"/>
      <c r="Z1867" s="1349"/>
    </row>
    <row r="1868" spans="1:26">
      <c r="A1868" s="1413"/>
      <c r="B1868" s="1349"/>
      <c r="C1868" s="1349"/>
      <c r="D1868" s="1349"/>
      <c r="E1868" s="1349"/>
      <c r="F1868" s="1349"/>
      <c r="G1868" s="1349"/>
      <c r="H1868" s="1349"/>
      <c r="I1868" s="1349"/>
      <c r="J1868" s="1349"/>
      <c r="K1868" s="1349"/>
      <c r="L1868" s="1349"/>
      <c r="M1868" s="1349"/>
      <c r="N1868" s="1349"/>
      <c r="O1868" s="1349"/>
      <c r="P1868" s="1349"/>
      <c r="Q1868" s="1349"/>
      <c r="R1868" s="1349"/>
      <c r="S1868" s="1349"/>
      <c r="T1868" s="1349"/>
      <c r="U1868" s="1349"/>
      <c r="V1868" s="1349"/>
      <c r="W1868" s="1349"/>
      <c r="X1868" s="1349"/>
      <c r="Y1868" s="1349"/>
      <c r="Z1868" s="1349"/>
    </row>
    <row r="1869" spans="1:26">
      <c r="A1869" s="1413"/>
      <c r="B1869" s="1349"/>
      <c r="C1869" s="1349"/>
      <c r="D1869" s="1349"/>
      <c r="E1869" s="1349"/>
      <c r="F1869" s="1349"/>
      <c r="G1869" s="1349"/>
      <c r="H1869" s="1349"/>
      <c r="I1869" s="1349"/>
      <c r="J1869" s="1349"/>
      <c r="K1869" s="1349"/>
      <c r="L1869" s="1349"/>
      <c r="M1869" s="1349"/>
      <c r="N1869" s="1349"/>
      <c r="O1869" s="1349"/>
      <c r="P1869" s="1349"/>
      <c r="Q1869" s="1349"/>
      <c r="R1869" s="1349"/>
      <c r="S1869" s="1349"/>
      <c r="T1869" s="1349"/>
      <c r="U1869" s="1349"/>
      <c r="V1869" s="1349"/>
      <c r="W1869" s="1349"/>
      <c r="X1869" s="1349"/>
      <c r="Y1869" s="1349"/>
      <c r="Z1869" s="1349"/>
    </row>
    <row r="1870" spans="1:26">
      <c r="A1870" s="1413"/>
      <c r="B1870" s="1349"/>
      <c r="C1870" s="1349"/>
      <c r="D1870" s="1349"/>
      <c r="E1870" s="1349"/>
      <c r="F1870" s="1349"/>
      <c r="G1870" s="1349"/>
      <c r="H1870" s="1349"/>
      <c r="I1870" s="1349"/>
      <c r="J1870" s="1349"/>
      <c r="K1870" s="1349"/>
      <c r="L1870" s="1349"/>
      <c r="M1870" s="1349"/>
      <c r="N1870" s="1349"/>
      <c r="O1870" s="1349"/>
      <c r="P1870" s="1349"/>
      <c r="Q1870" s="1349"/>
      <c r="R1870" s="1349"/>
      <c r="S1870" s="1349"/>
      <c r="T1870" s="1349"/>
      <c r="U1870" s="1349"/>
      <c r="V1870" s="1349"/>
      <c r="W1870" s="1349"/>
      <c r="X1870" s="1349"/>
      <c r="Y1870" s="1349"/>
      <c r="Z1870" s="1349"/>
    </row>
    <row r="1871" spans="1:26">
      <c r="A1871" s="1413"/>
      <c r="B1871" s="1349"/>
      <c r="C1871" s="1349"/>
      <c r="D1871" s="1349"/>
      <c r="E1871" s="1349"/>
      <c r="F1871" s="1349"/>
      <c r="G1871" s="1349"/>
      <c r="H1871" s="1349"/>
      <c r="I1871" s="1349"/>
      <c r="J1871" s="1349"/>
      <c r="K1871" s="1349"/>
      <c r="L1871" s="1349"/>
      <c r="M1871" s="1349"/>
      <c r="N1871" s="1349"/>
      <c r="O1871" s="1349"/>
      <c r="P1871" s="1349"/>
      <c r="Q1871" s="1349"/>
      <c r="R1871" s="1349"/>
      <c r="S1871" s="1349"/>
      <c r="T1871" s="1349"/>
      <c r="U1871" s="1349"/>
      <c r="V1871" s="1349"/>
      <c r="W1871" s="1349"/>
      <c r="X1871" s="1349"/>
      <c r="Y1871" s="1349"/>
      <c r="Z1871" s="1349"/>
    </row>
    <row r="1872" spans="1:26">
      <c r="A1872" s="1414"/>
      <c r="B1872" s="1415"/>
      <c r="C1872" s="1415"/>
      <c r="D1872" s="1415"/>
      <c r="E1872" s="1415"/>
      <c r="F1872" s="1415"/>
      <c r="G1872" s="1415"/>
      <c r="H1872" s="1415"/>
      <c r="I1872" s="1415"/>
      <c r="J1872" s="1415"/>
      <c r="K1872" s="1415"/>
      <c r="L1872" s="1415"/>
      <c r="M1872" s="1415"/>
      <c r="N1872" s="1415"/>
      <c r="O1872" s="1415"/>
      <c r="P1872" s="1415"/>
      <c r="Q1872" s="1415"/>
      <c r="R1872" s="1415"/>
      <c r="S1872" s="1415"/>
      <c r="T1872" s="1415"/>
      <c r="U1872" s="1415"/>
      <c r="V1872" s="1415"/>
      <c r="W1872" s="1415"/>
      <c r="X1872" s="1415"/>
      <c r="Y1872" s="1415"/>
      <c r="Z1872" s="1415"/>
    </row>
    <row r="1873" spans="1:26">
      <c r="A1873" s="1416"/>
      <c r="B1873" s="1416"/>
      <c r="C1873" s="1416"/>
      <c r="D1873" s="1416"/>
      <c r="E1873" s="1416"/>
      <c r="F1873" s="1416"/>
      <c r="G1873" s="1416"/>
      <c r="H1873" s="1416"/>
      <c r="I1873" s="1416"/>
      <c r="J1873" s="1416"/>
      <c r="K1873" s="1416"/>
      <c r="L1873" s="1416"/>
      <c r="M1873" s="1416"/>
      <c r="N1873" s="1416"/>
      <c r="O1873" s="1416"/>
      <c r="P1873" s="1416"/>
      <c r="Q1873" s="1416"/>
      <c r="R1873" s="1416"/>
      <c r="S1873" s="1416"/>
      <c r="T1873" s="1416"/>
      <c r="U1873" s="1416"/>
      <c r="V1873" s="1416"/>
      <c r="W1873" s="1416"/>
      <c r="X1873" s="1416"/>
      <c r="Y1873" s="1416"/>
      <c r="Z1873" s="1417"/>
    </row>
    <row r="1874" spans="1:26">
      <c r="A1874" s="1320" t="s">
        <v>330</v>
      </c>
      <c r="B1874" s="1321"/>
      <c r="C1874" s="1321"/>
      <c r="D1874" s="1321"/>
      <c r="E1874" s="1321"/>
      <c r="F1874" s="1321"/>
      <c r="G1874" s="1321"/>
      <c r="H1874" s="1321"/>
      <c r="I1874" s="1321"/>
      <c r="J1874" s="1321"/>
      <c r="K1874" s="1321"/>
      <c r="L1874" s="1321"/>
      <c r="M1874" s="1321"/>
      <c r="N1874" s="1321"/>
      <c r="O1874" s="1321"/>
      <c r="P1874" s="1321"/>
      <c r="Q1874" s="1321"/>
      <c r="R1874" s="1321"/>
      <c r="S1874" s="1321"/>
      <c r="T1874" s="1321"/>
      <c r="U1874" s="1321"/>
      <c r="V1874" s="1321"/>
      <c r="W1874" s="1321"/>
      <c r="X1874" s="1321"/>
      <c r="Y1874" s="1321"/>
      <c r="Z1874" s="1321"/>
    </row>
    <row r="1875" spans="1:26">
      <c r="A1875" s="1418"/>
      <c r="B1875" s="1419"/>
      <c r="C1875" s="1419"/>
      <c r="D1875" s="1419"/>
      <c r="E1875" s="1419"/>
      <c r="F1875" s="1419"/>
      <c r="G1875" s="1419"/>
      <c r="H1875" s="1419"/>
      <c r="I1875" s="1419"/>
      <c r="J1875" s="1419"/>
      <c r="K1875" s="1419"/>
      <c r="L1875" s="1419"/>
      <c r="M1875" s="1419"/>
      <c r="N1875" s="1419"/>
      <c r="O1875" s="1419"/>
      <c r="P1875" s="1419"/>
      <c r="Q1875" s="1419"/>
      <c r="R1875" s="1419"/>
      <c r="S1875" s="1419"/>
      <c r="T1875" s="1419"/>
      <c r="U1875" s="1419"/>
      <c r="V1875" s="1419"/>
      <c r="W1875" s="1419"/>
      <c r="X1875" s="1419"/>
      <c r="Y1875" s="1419"/>
      <c r="Z1875" s="1419"/>
    </row>
    <row r="1876" spans="1:26">
      <c r="A1876" s="1420"/>
      <c r="B1876" s="1421"/>
      <c r="C1876" s="1421"/>
      <c r="D1876" s="1421"/>
      <c r="E1876" s="1421"/>
      <c r="F1876" s="1421"/>
      <c r="G1876" s="1421"/>
      <c r="H1876" s="1421"/>
      <c r="I1876" s="1421"/>
      <c r="J1876" s="1421"/>
      <c r="K1876" s="1421"/>
      <c r="L1876" s="1421"/>
      <c r="M1876" s="1421"/>
      <c r="N1876" s="1421"/>
      <c r="O1876" s="1421"/>
      <c r="P1876" s="1421"/>
      <c r="Q1876" s="1421"/>
      <c r="R1876" s="1421"/>
      <c r="S1876" s="1421"/>
      <c r="T1876" s="1421"/>
      <c r="U1876" s="1421"/>
      <c r="V1876" s="1421"/>
      <c r="W1876" s="1421"/>
      <c r="X1876" s="1421"/>
      <c r="Y1876" s="1421"/>
      <c r="Z1876" s="1421"/>
    </row>
    <row r="1877" spans="1:26">
      <c r="A1877" s="1422"/>
      <c r="B1877" s="1423"/>
      <c r="C1877" s="1423"/>
      <c r="D1877" s="1423"/>
      <c r="E1877" s="1423"/>
      <c r="F1877" s="1423"/>
      <c r="G1877" s="1423"/>
      <c r="H1877" s="1423"/>
      <c r="I1877" s="1423"/>
      <c r="J1877" s="1423"/>
      <c r="K1877" s="1423"/>
      <c r="L1877" s="1423"/>
      <c r="M1877" s="1423"/>
      <c r="N1877" s="1423"/>
      <c r="O1877" s="1423"/>
      <c r="P1877" s="1423"/>
      <c r="Q1877" s="1423"/>
      <c r="R1877" s="1423"/>
      <c r="S1877" s="1423"/>
      <c r="T1877" s="1423"/>
      <c r="U1877" s="1423"/>
      <c r="V1877" s="1423"/>
      <c r="W1877" s="1423"/>
      <c r="X1877" s="1423"/>
      <c r="Y1877" s="1423"/>
      <c r="Z1877" s="1423"/>
    </row>
    <row r="1878" spans="1:26">
      <c r="A1878" s="1424"/>
      <c r="B1878" s="1425"/>
      <c r="C1878" s="1425"/>
      <c r="D1878" s="1425"/>
      <c r="E1878" s="1425"/>
      <c r="F1878" s="1425"/>
      <c r="G1878" s="1425"/>
      <c r="H1878" s="1425"/>
      <c r="I1878" s="1425"/>
      <c r="J1878" s="1425"/>
      <c r="K1878" s="1425"/>
      <c r="L1878" s="1425"/>
      <c r="M1878" s="1425"/>
      <c r="N1878" s="1425"/>
      <c r="O1878" s="1425"/>
      <c r="P1878" s="1425"/>
      <c r="Q1878" s="1425"/>
      <c r="R1878" s="1425"/>
      <c r="S1878" s="1425"/>
      <c r="T1878" s="1425"/>
      <c r="U1878" s="1425"/>
      <c r="V1878" s="1425"/>
      <c r="W1878" s="1425"/>
      <c r="X1878" s="1425"/>
      <c r="Y1878" s="1425"/>
      <c r="Z1878" s="1426"/>
    </row>
    <row r="1879" spans="1:26">
      <c r="A1879" s="1427"/>
      <c r="B1879" s="1428" t="s">
        <v>331</v>
      </c>
      <c r="C1879" s="1428"/>
      <c r="D1879" s="1428"/>
      <c r="E1879" s="1428"/>
      <c r="F1879" s="1428"/>
      <c r="G1879" s="1428"/>
      <c r="H1879" s="1429"/>
      <c r="I1879" s="1429"/>
      <c r="J1879" s="1429"/>
      <c r="K1879" s="1428" t="s">
        <v>332</v>
      </c>
      <c r="L1879" s="1428"/>
      <c r="M1879" s="1428"/>
      <c r="N1879" s="1428"/>
      <c r="O1879" s="1428"/>
      <c r="P1879" s="1428"/>
      <c r="Q1879" s="1428"/>
      <c r="R1879" s="1429"/>
      <c r="S1879" s="1429"/>
      <c r="T1879" s="1428"/>
      <c r="U1879" s="1428"/>
      <c r="V1879" s="1428"/>
      <c r="W1879" s="1428"/>
      <c r="X1879" s="1428"/>
      <c r="Y1879" s="1428"/>
      <c r="Z1879" s="1428"/>
    </row>
    <row r="1880" spans="1:26">
      <c r="A1880" s="1427"/>
      <c r="B1880" s="1430"/>
      <c r="C1880" s="1429"/>
      <c r="D1880" s="1429"/>
      <c r="E1880" s="1429"/>
      <c r="F1880" s="1429"/>
      <c r="G1880" s="1429"/>
      <c r="H1880" s="1429"/>
      <c r="I1880" s="1429"/>
      <c r="J1880" s="1429"/>
      <c r="K1880" s="1430"/>
      <c r="L1880" s="1430"/>
      <c r="M1880" s="1429"/>
      <c r="N1880" s="1429"/>
      <c r="O1880" s="1429"/>
      <c r="P1880" s="1429"/>
      <c r="Q1880" s="1429"/>
      <c r="R1880" s="1429"/>
      <c r="S1880" s="1429"/>
      <c r="T1880" s="1430"/>
      <c r="U1880" s="1430"/>
      <c r="V1880" s="1430"/>
      <c r="W1880" s="1429"/>
      <c r="X1880" s="1429"/>
      <c r="Y1880" s="1429"/>
      <c r="Z1880" s="1429"/>
    </row>
    <row r="1881" spans="1:26">
      <c r="A1881" s="1427"/>
      <c r="B1881" s="1430"/>
      <c r="C1881" s="1429"/>
      <c r="D1881" s="1429"/>
      <c r="E1881" s="1429"/>
      <c r="F1881" s="1429"/>
      <c r="G1881" s="1429"/>
      <c r="H1881" s="1429"/>
      <c r="I1881" s="1429"/>
      <c r="J1881" s="1429"/>
      <c r="K1881" s="1430"/>
      <c r="L1881" s="1430"/>
      <c r="M1881" s="1429"/>
      <c r="N1881" s="1429"/>
      <c r="O1881" s="1429"/>
      <c r="P1881" s="1429"/>
      <c r="Q1881" s="1429"/>
      <c r="R1881" s="1429"/>
      <c r="S1881" s="1429"/>
      <c r="T1881" s="1430"/>
      <c r="U1881" s="1430"/>
      <c r="V1881" s="1430"/>
      <c r="W1881" s="1429"/>
      <c r="X1881" s="1429"/>
      <c r="Y1881" s="1429"/>
      <c r="Z1881" s="1429"/>
    </row>
    <row r="1882" spans="1:26">
      <c r="A1882" s="1427"/>
      <c r="B1882" s="1430"/>
      <c r="C1882" s="1429"/>
      <c r="D1882" s="1429"/>
      <c r="E1882" s="1429"/>
      <c r="F1882" s="1429"/>
      <c r="G1882" s="1429"/>
      <c r="H1882" s="1429"/>
      <c r="I1882" s="1429"/>
      <c r="J1882" s="1429"/>
      <c r="K1882" s="1430"/>
      <c r="L1882" s="1430"/>
      <c r="M1882" s="1429"/>
      <c r="N1882" s="1429"/>
      <c r="O1882" s="1429"/>
      <c r="P1882" s="1429"/>
      <c r="Q1882" s="1429"/>
      <c r="R1882" s="1429"/>
      <c r="S1882" s="1429"/>
      <c r="T1882" s="1430"/>
      <c r="U1882" s="1430"/>
      <c r="V1882" s="1430"/>
      <c r="W1882" s="1429"/>
      <c r="X1882" s="1429"/>
      <c r="Y1882" s="1429"/>
      <c r="Z1882" s="1429"/>
    </row>
    <row r="1883" spans="1:26">
      <c r="A1883" s="1431"/>
      <c r="B1883" s="1432" t="s">
        <v>333</v>
      </c>
      <c r="C1883" s="1433"/>
      <c r="D1883" s="1433"/>
      <c r="E1883" s="1433"/>
      <c r="F1883" s="1433"/>
      <c r="G1883" s="1433"/>
      <c r="H1883" s="1433"/>
      <c r="I1883" s="1434"/>
      <c r="J1883" s="1435"/>
      <c r="K1883" s="1432" t="s">
        <v>333</v>
      </c>
      <c r="L1883" s="1436"/>
      <c r="M1883" s="1433"/>
      <c r="N1883" s="1433"/>
      <c r="O1883" s="1433"/>
      <c r="P1883" s="1433"/>
      <c r="Q1883" s="1433"/>
      <c r="R1883" s="1433"/>
      <c r="S1883" s="1435"/>
      <c r="T1883" s="1437"/>
      <c r="U1883" s="1438"/>
      <c r="V1883" s="1438"/>
      <c r="W1883" s="1439"/>
      <c r="X1883" s="1439"/>
      <c r="Y1883" s="1439"/>
      <c r="Z1883" s="1439"/>
    </row>
    <row r="1884" spans="1:26">
      <c r="A1884" s="1431"/>
      <c r="B1884" s="1437" t="str">
        <f>CONCATENATE("Nombre: ",F1820)</f>
        <v xml:space="preserve">Nombre: </v>
      </c>
      <c r="C1884" s="1439"/>
      <c r="D1884" s="1439"/>
      <c r="E1884" s="1439"/>
      <c r="F1884" s="1439"/>
      <c r="G1884" s="1439"/>
      <c r="H1884" s="1439"/>
      <c r="I1884" s="1435"/>
      <c r="J1884" s="1435"/>
      <c r="K1884" s="1437" t="s">
        <v>334</v>
      </c>
      <c r="L1884" s="1438"/>
      <c r="M1884" s="1439"/>
      <c r="N1884" s="1439"/>
      <c r="O1884" s="1439"/>
      <c r="P1884" s="1439"/>
      <c r="Q1884" s="1439"/>
      <c r="R1884" s="1439"/>
      <c r="S1884" s="1435"/>
      <c r="T1884" s="1437"/>
      <c r="U1884" s="1438"/>
      <c r="V1884" s="1438"/>
      <c r="W1884" s="1439"/>
      <c r="X1884" s="1439"/>
      <c r="Y1884" s="1439"/>
      <c r="Z1884" s="1439"/>
    </row>
    <row r="1885" spans="1:26">
      <c r="A1885" s="1440"/>
      <c r="B1885" s="1432" t="str">
        <f>CONCATENATE("Rep. Legal: ",U1820)</f>
        <v xml:space="preserve">Rep. Legal: </v>
      </c>
      <c r="C1885" s="1432"/>
      <c r="D1885" s="1432"/>
      <c r="E1885" s="1432"/>
      <c r="F1885" s="1432"/>
      <c r="G1885" s="1432"/>
      <c r="H1885" s="1432"/>
      <c r="I1885" s="1441"/>
      <c r="J1885" s="1434"/>
      <c r="K1885" s="1432">
        <f>+U1821</f>
        <v>0</v>
      </c>
      <c r="L1885" s="1436"/>
      <c r="M1885" s="1436"/>
      <c r="N1885" s="1436"/>
      <c r="O1885" s="1436"/>
      <c r="P1885" s="1436"/>
      <c r="Q1885" s="1436"/>
      <c r="R1885" s="1436"/>
      <c r="S1885" s="1442"/>
      <c r="T1885" s="1432"/>
      <c r="U1885" s="1432"/>
      <c r="V1885" s="1432"/>
      <c r="W1885" s="1432"/>
      <c r="X1885" s="1432"/>
      <c r="Y1885" s="1432"/>
      <c r="Z1885" s="1432"/>
    </row>
    <row r="1887" spans="1:26">
      <c r="A1887" s="1295"/>
      <c r="B1887" s="1295"/>
      <c r="C1887" s="1295"/>
      <c r="D1887" s="1295"/>
      <c r="E1887" s="1295"/>
      <c r="F1887" s="1297" t="s">
        <v>336</v>
      </c>
      <c r="G1887" s="1297"/>
      <c r="H1887" s="1297"/>
      <c r="I1887" s="1297"/>
      <c r="J1887" s="1297"/>
      <c r="K1887" s="1297"/>
      <c r="L1887" s="1297"/>
      <c r="M1887" s="1297"/>
      <c r="N1887" s="1297"/>
      <c r="O1887" s="1297"/>
      <c r="P1887" s="1297"/>
      <c r="Q1887" s="1297"/>
      <c r="R1887" s="1297"/>
      <c r="S1887" s="1297"/>
      <c r="T1887" s="1297"/>
      <c r="U1887" s="1297"/>
      <c r="V1887" s="1297"/>
      <c r="W1887" s="1298"/>
      <c r="X1887" s="1299" t="s">
        <v>292</v>
      </c>
      <c r="Y1887" s="1299"/>
      <c r="Z1887" s="1299"/>
    </row>
    <row r="1888" spans="1:26">
      <c r="A1888" s="1295"/>
      <c r="B1888" s="1295"/>
      <c r="C1888" s="1295"/>
      <c r="D1888" s="1295"/>
      <c r="E1888" s="1295"/>
      <c r="F1888" s="1302"/>
      <c r="G1888" s="1302"/>
      <c r="H1888" s="1302"/>
      <c r="I1888" s="1302"/>
      <c r="J1888" s="1302"/>
      <c r="K1888" s="1302"/>
      <c r="L1888" s="1302"/>
      <c r="M1888" s="1302"/>
      <c r="N1888" s="1302"/>
      <c r="O1888" s="1302"/>
      <c r="P1888" s="1302"/>
      <c r="Q1888" s="1302"/>
      <c r="R1888" s="1302"/>
      <c r="S1888" s="1302"/>
      <c r="T1888" s="1302"/>
      <c r="U1888" s="1302"/>
      <c r="V1888" s="1302"/>
      <c r="W1888" s="1303"/>
      <c r="X1888" s="1299"/>
      <c r="Y1888" s="1299"/>
      <c r="Z1888" s="1299"/>
    </row>
    <row r="1889" spans="1:26">
      <c r="A1889" s="1295"/>
      <c r="B1889" s="1295"/>
      <c r="C1889" s="1295"/>
      <c r="D1889" s="1295"/>
      <c r="E1889" s="1295"/>
      <c r="F1889" s="1302"/>
      <c r="G1889" s="1302"/>
      <c r="H1889" s="1302"/>
      <c r="I1889" s="1302"/>
      <c r="J1889" s="1302"/>
      <c r="K1889" s="1302"/>
      <c r="L1889" s="1302"/>
      <c r="M1889" s="1302"/>
      <c r="N1889" s="1302"/>
      <c r="O1889" s="1302"/>
      <c r="P1889" s="1302"/>
      <c r="Q1889" s="1302"/>
      <c r="R1889" s="1302"/>
      <c r="S1889" s="1302"/>
      <c r="T1889" s="1302"/>
      <c r="U1889" s="1302"/>
      <c r="V1889" s="1302"/>
      <c r="W1889" s="1303"/>
      <c r="X1889" s="1299" t="s">
        <v>293</v>
      </c>
      <c r="Y1889" s="1299"/>
      <c r="Z1889" s="1299"/>
    </row>
    <row r="1890" spans="1:26">
      <c r="A1890" s="1295"/>
      <c r="B1890" s="1295"/>
      <c r="C1890" s="1295"/>
      <c r="D1890" s="1295"/>
      <c r="E1890" s="1295"/>
      <c r="F1890" s="1305"/>
      <c r="G1890" s="1305"/>
      <c r="H1890" s="1305"/>
      <c r="I1890" s="1305"/>
      <c r="J1890" s="1305"/>
      <c r="K1890" s="1305"/>
      <c r="L1890" s="1305"/>
      <c r="M1890" s="1305"/>
      <c r="N1890" s="1305"/>
      <c r="O1890" s="1305"/>
      <c r="P1890" s="1305"/>
      <c r="Q1890" s="1305"/>
      <c r="R1890" s="1305"/>
      <c r="S1890" s="1305"/>
      <c r="T1890" s="1305"/>
      <c r="U1890" s="1305"/>
      <c r="V1890" s="1305"/>
      <c r="W1890" s="1306"/>
      <c r="X1890" s="1299"/>
      <c r="Y1890" s="1299"/>
      <c r="Z1890" s="1299"/>
    </row>
    <row r="1891" spans="1:26">
      <c r="A1891" s="1295"/>
      <c r="B1891" s="1295"/>
      <c r="C1891" s="1295"/>
      <c r="D1891" s="1295"/>
      <c r="E1891" s="1295"/>
      <c r="F1891" s="1308"/>
      <c r="G1891" s="1308"/>
      <c r="H1891" s="1308"/>
      <c r="I1891" s="1308"/>
      <c r="J1891" s="1308"/>
      <c r="K1891" s="1308"/>
      <c r="L1891" s="1308"/>
      <c r="M1891" s="1308"/>
      <c r="N1891" s="1308"/>
      <c r="O1891" s="1308"/>
      <c r="P1891" s="1308"/>
      <c r="Q1891" s="1308"/>
      <c r="R1891" s="1308"/>
      <c r="S1891" s="1308"/>
      <c r="T1891" s="1308"/>
      <c r="U1891" s="1309"/>
      <c r="V1891" s="1309"/>
      <c r="W1891" s="1309"/>
      <c r="X1891" s="1309"/>
      <c r="Y1891" s="1308"/>
      <c r="Z1891" s="1308"/>
    </row>
    <row r="1892" spans="1:26" ht="15.6">
      <c r="A1892" s="1295"/>
      <c r="B1892" s="1295"/>
      <c r="C1892" s="1295"/>
      <c r="D1892" s="1295"/>
      <c r="E1892" s="1295"/>
      <c r="F1892" s="1571"/>
      <c r="G1892" s="1311"/>
      <c r="H1892" s="1311"/>
      <c r="I1892" s="1311"/>
      <c r="J1892" s="1311"/>
      <c r="K1892" s="1311"/>
      <c r="L1892" s="1311"/>
      <c r="M1892" s="1311"/>
      <c r="N1892" s="1311"/>
      <c r="O1892" s="1311"/>
      <c r="P1892" s="1311"/>
      <c r="Q1892" s="1311"/>
      <c r="R1892" s="1311"/>
      <c r="S1892" s="1312"/>
      <c r="T1892" s="1313" t="s">
        <v>294</v>
      </c>
      <c r="U1892" s="1313"/>
      <c r="V1892" s="1314"/>
      <c r="W1892" s="1315"/>
      <c r="X1892" s="1315"/>
      <c r="Y1892" s="1315"/>
      <c r="Z1892" s="1316"/>
    </row>
    <row r="1893" spans="1:26">
      <c r="A1893" s="1295"/>
      <c r="B1893" s="1295"/>
      <c r="C1893" s="1295"/>
      <c r="D1893" s="1295"/>
      <c r="E1893" s="1295"/>
      <c r="F1893" s="1308"/>
      <c r="G1893" s="1308"/>
      <c r="H1893" s="1308"/>
      <c r="I1893" s="1308"/>
      <c r="J1893" s="1308"/>
      <c r="K1893" s="1308"/>
      <c r="L1893" s="1308"/>
      <c r="M1893" s="1308"/>
      <c r="N1893" s="1308"/>
      <c r="O1893" s="1308"/>
      <c r="P1893" s="1308"/>
      <c r="Q1893" s="1308"/>
      <c r="R1893" s="1308"/>
      <c r="S1893" s="1308"/>
      <c r="T1893" s="1308"/>
      <c r="U1893" s="1309"/>
      <c r="V1893" s="1309"/>
      <c r="W1893" s="1309"/>
      <c r="X1893" s="1309"/>
      <c r="Y1893" s="1308"/>
      <c r="Z1893" s="1308"/>
    </row>
    <row r="1894" spans="1:26">
      <c r="A1894" s="1320" t="s">
        <v>295</v>
      </c>
      <c r="B1894" s="1321"/>
      <c r="C1894" s="1321"/>
      <c r="D1894" s="1321"/>
      <c r="E1894" s="1321"/>
      <c r="F1894" s="1321"/>
      <c r="G1894" s="1321"/>
      <c r="H1894" s="1321"/>
      <c r="I1894" s="1321"/>
      <c r="J1894" s="1321"/>
      <c r="K1894" s="1321"/>
      <c r="L1894" s="1321"/>
      <c r="M1894" s="1321"/>
      <c r="N1894" s="1321"/>
      <c r="O1894" s="1321"/>
      <c r="P1894" s="1321"/>
      <c r="Q1894" s="1321"/>
      <c r="R1894" s="1321"/>
      <c r="S1894" s="1321"/>
      <c r="T1894" s="1321"/>
      <c r="U1894" s="1321"/>
      <c r="V1894" s="1321"/>
      <c r="W1894" s="1321"/>
      <c r="X1894" s="1321"/>
      <c r="Y1894" s="1321"/>
      <c r="Z1894" s="1322"/>
    </row>
    <row r="1895" spans="1:26">
      <c r="A1895" s="1323" t="s">
        <v>296</v>
      </c>
      <c r="B1895" s="1323"/>
      <c r="C1895" s="1323"/>
      <c r="D1895" s="1323"/>
      <c r="E1895" s="1323"/>
      <c r="F1895" s="1324"/>
      <c r="G1895" s="1324"/>
      <c r="H1895" s="1324"/>
      <c r="I1895" s="1324"/>
      <c r="J1895" s="1324"/>
      <c r="K1895" s="1324"/>
      <c r="L1895" s="1325" t="s">
        <v>297</v>
      </c>
      <c r="M1895" s="1325"/>
      <c r="N1895" s="1325"/>
      <c r="O1895" s="1326"/>
      <c r="P1895" s="1327"/>
      <c r="Q1895" s="1327"/>
      <c r="R1895" s="1327"/>
      <c r="S1895" s="1327"/>
      <c r="T1895" s="1325" t="s">
        <v>298</v>
      </c>
      <c r="U1895" s="1325"/>
      <c r="V1895" s="1325"/>
      <c r="W1895" s="1325"/>
      <c r="X1895" s="1328"/>
      <c r="Y1895" s="1329"/>
      <c r="Z1895" s="1330"/>
    </row>
    <row r="1896" spans="1:26">
      <c r="A1896" s="1331" t="s">
        <v>299</v>
      </c>
      <c r="B1896" s="1332"/>
      <c r="C1896" s="1332"/>
      <c r="D1896" s="1332"/>
      <c r="E1896" s="1333"/>
      <c r="F1896" s="1334" t="s">
        <v>343</v>
      </c>
      <c r="G1896" s="1335"/>
      <c r="H1896" s="1335"/>
      <c r="I1896" s="1335"/>
      <c r="J1896" s="1335"/>
      <c r="K1896" s="1335"/>
      <c r="L1896" s="1335"/>
      <c r="M1896" s="1335"/>
      <c r="N1896" s="1335"/>
      <c r="O1896" s="1335"/>
      <c r="P1896" s="1335"/>
      <c r="Q1896" s="1335"/>
      <c r="R1896" s="1335"/>
      <c r="S1896" s="1335"/>
      <c r="T1896" s="1335"/>
      <c r="U1896" s="1335"/>
      <c r="V1896" s="1335"/>
      <c r="W1896" s="1335"/>
      <c r="X1896" s="1335"/>
      <c r="Y1896" s="1335"/>
      <c r="Z1896" s="1336"/>
    </row>
    <row r="1897" spans="1:26">
      <c r="A1897" s="1337"/>
      <c r="B1897" s="1338"/>
      <c r="C1897" s="1338"/>
      <c r="D1897" s="1338"/>
      <c r="E1897" s="1339"/>
      <c r="F1897" s="1340"/>
      <c r="G1897" s="1341"/>
      <c r="H1897" s="1341"/>
      <c r="I1897" s="1341"/>
      <c r="J1897" s="1341"/>
      <c r="K1897" s="1341"/>
      <c r="L1897" s="1341"/>
      <c r="M1897" s="1341"/>
      <c r="N1897" s="1341"/>
      <c r="O1897" s="1341"/>
      <c r="P1897" s="1341"/>
      <c r="Q1897" s="1341"/>
      <c r="R1897" s="1341"/>
      <c r="S1897" s="1341"/>
      <c r="T1897" s="1341"/>
      <c r="U1897" s="1341"/>
      <c r="V1897" s="1341"/>
      <c r="W1897" s="1341"/>
      <c r="X1897" s="1341"/>
      <c r="Y1897" s="1341"/>
      <c r="Z1897" s="1342"/>
    </row>
    <row r="1898" spans="1:26">
      <c r="A1898" s="1343" t="s">
        <v>301</v>
      </c>
      <c r="B1898" s="1343"/>
      <c r="C1898" s="1343"/>
      <c r="D1898" s="1343"/>
      <c r="E1898" s="1343"/>
      <c r="F1898" s="1324"/>
      <c r="G1898" s="1324"/>
      <c r="H1898" s="1324"/>
      <c r="I1898" s="1324"/>
      <c r="J1898" s="1324"/>
      <c r="K1898" s="1324"/>
      <c r="L1898" s="1324"/>
      <c r="M1898" s="1324"/>
      <c r="N1898" s="1324"/>
      <c r="O1898" s="1324"/>
      <c r="P1898" s="1324"/>
      <c r="Q1898" s="1324"/>
      <c r="R1898" s="1324"/>
      <c r="S1898" s="1344" t="s">
        <v>302</v>
      </c>
      <c r="T1898" s="1345"/>
      <c r="U1898" s="1346"/>
      <c r="V1898" s="1347"/>
      <c r="W1898" s="1347"/>
      <c r="X1898" s="1347"/>
      <c r="Y1898" s="1347"/>
      <c r="Z1898" s="1348"/>
    </row>
    <row r="1899" spans="1:26">
      <c r="A1899" s="1343" t="s">
        <v>303</v>
      </c>
      <c r="B1899" s="1343"/>
      <c r="C1899" s="1343"/>
      <c r="D1899" s="1343"/>
      <c r="E1899" s="1343"/>
      <c r="F1899" s="1324"/>
      <c r="G1899" s="1324"/>
      <c r="H1899" s="1324"/>
      <c r="I1899" s="1324"/>
      <c r="J1899" s="1324"/>
      <c r="K1899" s="1324"/>
      <c r="L1899" s="1324"/>
      <c r="M1899" s="1324"/>
      <c r="N1899" s="1324"/>
      <c r="O1899" s="1324"/>
      <c r="P1899" s="1324"/>
      <c r="Q1899" s="1324"/>
      <c r="R1899" s="1324"/>
      <c r="S1899" s="1344" t="s">
        <v>304</v>
      </c>
      <c r="T1899" s="1345"/>
      <c r="U1899" s="1346"/>
      <c r="V1899" s="1347"/>
      <c r="W1899" s="1347"/>
      <c r="X1899" s="1347"/>
      <c r="Y1899" s="1347"/>
      <c r="Z1899" s="1348"/>
    </row>
    <row r="1900" spans="1:26">
      <c r="A1900" s="1349"/>
      <c r="B1900" s="1349"/>
      <c r="C1900" s="1349"/>
      <c r="D1900" s="1349"/>
      <c r="E1900" s="1349"/>
      <c r="F1900" s="1350"/>
      <c r="G1900" s="1350"/>
      <c r="H1900" s="1350"/>
      <c r="I1900" s="1350"/>
      <c r="J1900" s="1350"/>
      <c r="K1900" s="1350"/>
      <c r="L1900" s="1350"/>
      <c r="M1900" s="1350"/>
      <c r="N1900" s="1350"/>
      <c r="O1900" s="1350"/>
      <c r="P1900" s="1350"/>
      <c r="Q1900" s="1350"/>
      <c r="R1900" s="1350"/>
      <c r="S1900" s="1350"/>
      <c r="T1900" s="1350"/>
      <c r="U1900" s="1350"/>
      <c r="V1900" s="1350"/>
      <c r="W1900" s="1350"/>
      <c r="X1900" s="1350"/>
      <c r="Y1900" s="1350"/>
      <c r="Z1900" s="1351"/>
    </row>
    <row r="1901" spans="1:26">
      <c r="A1901" s="1320" t="s">
        <v>305</v>
      </c>
      <c r="B1901" s="1321"/>
      <c r="C1901" s="1321"/>
      <c r="D1901" s="1321"/>
      <c r="E1901" s="1321"/>
      <c r="F1901" s="1321"/>
      <c r="G1901" s="1321"/>
      <c r="H1901" s="1321"/>
      <c r="I1901" s="1321"/>
      <c r="J1901" s="1321"/>
      <c r="K1901" s="1321"/>
      <c r="L1901" s="1321"/>
      <c r="M1901" s="1321"/>
      <c r="N1901" s="1321"/>
      <c r="O1901" s="1321"/>
      <c r="P1901" s="1321"/>
      <c r="Q1901" s="1321"/>
      <c r="R1901" s="1321"/>
      <c r="S1901" s="1321"/>
      <c r="T1901" s="1321"/>
      <c r="U1901" s="1321"/>
      <c r="V1901" s="1321"/>
      <c r="W1901" s="1321"/>
      <c r="X1901" s="1321"/>
      <c r="Y1901" s="1321"/>
      <c r="Z1901" s="1322"/>
    </row>
    <row r="1902" spans="1:26">
      <c r="A1902" s="1352" t="s">
        <v>306</v>
      </c>
      <c r="B1902" s="1353"/>
      <c r="C1902" s="1354"/>
      <c r="D1902" s="1355" t="s">
        <v>69</v>
      </c>
      <c r="E1902" s="1356"/>
      <c r="F1902" s="1356"/>
      <c r="G1902" s="1356"/>
      <c r="H1902" s="1356"/>
      <c r="I1902" s="1356"/>
      <c r="J1902" s="1356"/>
      <c r="K1902" s="1356"/>
      <c r="L1902" s="1356"/>
      <c r="M1902" s="1356"/>
      <c r="N1902" s="1356"/>
      <c r="O1902" s="1356"/>
      <c r="P1902" s="1356"/>
      <c r="Q1902" s="1356"/>
      <c r="R1902" s="1356"/>
      <c r="S1902" s="1356"/>
      <c r="T1902" s="1356"/>
      <c r="U1902" s="1356"/>
      <c r="V1902" s="1356"/>
      <c r="W1902" s="1356"/>
      <c r="X1902" s="1356"/>
      <c r="Y1902" s="1353"/>
      <c r="Z1902" s="1357" t="s">
        <v>105</v>
      </c>
    </row>
    <row r="1903" spans="1:26">
      <c r="A1903" s="1557" t="s">
        <v>412</v>
      </c>
      <c r="B1903" s="1359"/>
      <c r="C1903" s="1360"/>
      <c r="D1903" s="1361" t="str">
        <f>'[131]PTO GENERAL'!B72</f>
        <v>RELLENO CON MATERIAL DE SITIO, COMPACTADO CON PLANCHA VIBRATORIA (RANA)</v>
      </c>
      <c r="E1903" s="1359"/>
      <c r="F1903" s="1359"/>
      <c r="G1903" s="1359"/>
      <c r="H1903" s="1359"/>
      <c r="I1903" s="1359"/>
      <c r="J1903" s="1359"/>
      <c r="K1903" s="1359"/>
      <c r="L1903" s="1359"/>
      <c r="M1903" s="1359"/>
      <c r="N1903" s="1359"/>
      <c r="O1903" s="1359"/>
      <c r="P1903" s="1359"/>
      <c r="Q1903" s="1359"/>
      <c r="R1903" s="1359"/>
      <c r="S1903" s="1359"/>
      <c r="T1903" s="1359"/>
      <c r="U1903" s="1359"/>
      <c r="V1903" s="1359"/>
      <c r="W1903" s="1359"/>
      <c r="X1903" s="1359"/>
      <c r="Y1903" s="1360"/>
      <c r="Z1903" s="1362" t="s">
        <v>172</v>
      </c>
    </row>
    <row r="1904" spans="1:26">
      <c r="A1904" s="1363"/>
      <c r="B1904" s="1364"/>
      <c r="C1904" s="1365"/>
      <c r="D1904" s="1366"/>
      <c r="E1904" s="1364"/>
      <c r="F1904" s="1364"/>
      <c r="G1904" s="1364"/>
      <c r="H1904" s="1364"/>
      <c r="I1904" s="1364"/>
      <c r="J1904" s="1364"/>
      <c r="K1904" s="1364"/>
      <c r="L1904" s="1364"/>
      <c r="M1904" s="1364"/>
      <c r="N1904" s="1364"/>
      <c r="O1904" s="1364"/>
      <c r="P1904" s="1364"/>
      <c r="Q1904" s="1364"/>
      <c r="R1904" s="1364"/>
      <c r="S1904" s="1364"/>
      <c r="T1904" s="1364"/>
      <c r="U1904" s="1364"/>
      <c r="V1904" s="1364"/>
      <c r="W1904" s="1364"/>
      <c r="X1904" s="1364"/>
      <c r="Y1904" s="1365"/>
      <c r="Z1904" s="1367"/>
    </row>
    <row r="1905" spans="1:26">
      <c r="A1905" s="1350"/>
      <c r="B1905" s="1350"/>
      <c r="C1905" s="1350"/>
      <c r="D1905" s="1350"/>
      <c r="E1905" s="1350"/>
      <c r="F1905" s="1350"/>
      <c r="G1905" s="1350"/>
      <c r="H1905" s="1350"/>
      <c r="I1905" s="1350"/>
      <c r="J1905" s="1350"/>
      <c r="K1905" s="1350"/>
      <c r="L1905" s="1350"/>
      <c r="M1905" s="1350"/>
      <c r="N1905" s="1350"/>
      <c r="O1905" s="1350"/>
      <c r="P1905" s="1350"/>
      <c r="Q1905" s="1350"/>
      <c r="R1905" s="1350"/>
      <c r="S1905" s="1350"/>
      <c r="T1905" s="1350"/>
      <c r="U1905" s="1350"/>
      <c r="V1905" s="1350"/>
      <c r="W1905" s="1350"/>
      <c r="X1905" s="1350"/>
      <c r="Y1905" s="1350"/>
      <c r="Z1905" s="1350"/>
    </row>
    <row r="1906" spans="1:26">
      <c r="A1906" s="1368" t="s">
        <v>309</v>
      </c>
      <c r="B1906" s="1369"/>
      <c r="C1906" s="1369"/>
      <c r="D1906" s="1369"/>
      <c r="E1906" s="1369"/>
      <c r="F1906" s="1369"/>
      <c r="G1906" s="1369"/>
      <c r="H1906" s="1369"/>
      <c r="I1906" s="1369"/>
      <c r="J1906" s="1369"/>
      <c r="K1906" s="1369"/>
      <c r="L1906" s="1369"/>
      <c r="M1906" s="1369"/>
      <c r="N1906" s="1369"/>
      <c r="O1906" s="1369"/>
      <c r="P1906" s="1369"/>
      <c r="Q1906" s="1369"/>
      <c r="R1906" s="1369"/>
      <c r="S1906" s="1369"/>
      <c r="T1906" s="1369"/>
      <c r="U1906" s="1369"/>
      <c r="V1906" s="1369"/>
      <c r="W1906" s="1369"/>
      <c r="X1906" s="1369"/>
      <c r="Y1906" s="1369"/>
      <c r="Z1906" s="1369"/>
    </row>
    <row r="1907" spans="1:26">
      <c r="A1907" s="1370" t="s">
        <v>310</v>
      </c>
      <c r="B1907" s="1371" t="s">
        <v>311</v>
      </c>
      <c r="C1907" s="1372"/>
      <c r="D1907" s="1372"/>
      <c r="E1907" s="1372"/>
      <c r="F1907" s="1372"/>
      <c r="G1907" s="1372"/>
      <c r="H1907" s="1372"/>
      <c r="I1907" s="1372"/>
      <c r="J1907" s="1373"/>
      <c r="K1907" s="1374" t="s">
        <v>312</v>
      </c>
      <c r="L1907" s="1374"/>
      <c r="M1907" s="1374"/>
      <c r="N1907" s="1374"/>
      <c r="O1907" s="1374"/>
      <c r="P1907" s="1374"/>
      <c r="Q1907" s="1374"/>
      <c r="R1907" s="1374"/>
      <c r="S1907" s="1374"/>
      <c r="T1907" s="1374"/>
      <c r="U1907" s="1374"/>
      <c r="V1907" s="1374"/>
      <c r="W1907" s="1371" t="s">
        <v>313</v>
      </c>
      <c r="X1907" s="1372"/>
      <c r="Y1907" s="1373"/>
      <c r="Z1907" s="1371" t="s">
        <v>314</v>
      </c>
    </row>
    <row r="1908" spans="1:26">
      <c r="A1908" s="1375"/>
      <c r="B1908" s="1376"/>
      <c r="C1908" s="1377"/>
      <c r="D1908" s="1377"/>
      <c r="E1908" s="1377"/>
      <c r="F1908" s="1377"/>
      <c r="G1908" s="1377"/>
      <c r="H1908" s="1377"/>
      <c r="I1908" s="1377"/>
      <c r="J1908" s="1378"/>
      <c r="K1908" s="1379" t="s">
        <v>315</v>
      </c>
      <c r="L1908" s="1379"/>
      <c r="M1908" s="1379" t="s">
        <v>316</v>
      </c>
      <c r="N1908" s="1379"/>
      <c r="O1908" s="1379" t="s">
        <v>317</v>
      </c>
      <c r="P1908" s="1379"/>
      <c r="Q1908" s="1380" t="s">
        <v>318</v>
      </c>
      <c r="R1908" s="1381"/>
      <c r="S1908" s="1380" t="s">
        <v>319</v>
      </c>
      <c r="T1908" s="1381"/>
      <c r="U1908" s="1380" t="s">
        <v>320</v>
      </c>
      <c r="V1908" s="1381"/>
      <c r="W1908" s="1376"/>
      <c r="X1908" s="1377"/>
      <c r="Y1908" s="1378"/>
      <c r="Z1908" s="1376"/>
    </row>
    <row r="1909" spans="1:26">
      <c r="A1909" s="1382"/>
      <c r="B1909" s="1383"/>
      <c r="C1909" s="1384"/>
      <c r="D1909" s="1384"/>
      <c r="E1909" s="1384"/>
      <c r="F1909" s="1384"/>
      <c r="G1909" s="1384"/>
      <c r="H1909" s="1384"/>
      <c r="I1909" s="1384"/>
      <c r="J1909" s="1385"/>
      <c r="K1909" s="1379" t="s">
        <v>321</v>
      </c>
      <c r="L1909" s="1379"/>
      <c r="M1909" s="1379" t="s">
        <v>321</v>
      </c>
      <c r="N1909" s="1379"/>
      <c r="O1909" s="1379" t="s">
        <v>321</v>
      </c>
      <c r="P1909" s="1379"/>
      <c r="Q1909" s="1380" t="s">
        <v>322</v>
      </c>
      <c r="R1909" s="1381"/>
      <c r="S1909" s="1380" t="s">
        <v>323</v>
      </c>
      <c r="T1909" s="1381"/>
      <c r="U1909" s="1380" t="s">
        <v>324</v>
      </c>
      <c r="V1909" s="1381"/>
      <c r="W1909" s="1383"/>
      <c r="X1909" s="1384"/>
      <c r="Y1909" s="1385"/>
      <c r="Z1909" s="1383"/>
    </row>
    <row r="1910" spans="1:26">
      <c r="A1910" s="1386"/>
      <c r="B1910" s="1387" t="s">
        <v>407</v>
      </c>
      <c r="C1910" s="1388"/>
      <c r="D1910" s="1388"/>
      <c r="E1910" s="1388"/>
      <c r="F1910" s="1388"/>
      <c r="G1910" s="1388"/>
      <c r="H1910" s="1388"/>
      <c r="I1910" s="1388"/>
      <c r="J1910" s="1389"/>
      <c r="K1910" s="1390"/>
      <c r="L1910" s="1391"/>
      <c r="M1910" s="1390"/>
      <c r="N1910" s="1391"/>
      <c r="O1910" s="1390"/>
      <c r="P1910" s="1391"/>
      <c r="Q1910" s="1523"/>
      <c r="R1910" s="1524"/>
      <c r="S1910" s="1390">
        <f>22*0.3*0.4</f>
        <v>2.64</v>
      </c>
      <c r="T1910" s="1391"/>
      <c r="U1910" s="1390"/>
      <c r="V1910" s="1391"/>
      <c r="W1910" s="1390"/>
      <c r="X1910" s="1392"/>
      <c r="Y1910" s="1391"/>
      <c r="Z1910" s="1393">
        <f>S1910</f>
        <v>2.64</v>
      </c>
    </row>
    <row r="1911" spans="1:26">
      <c r="A1911" s="1386"/>
      <c r="B1911" s="1387"/>
      <c r="C1911" s="1388"/>
      <c r="D1911" s="1388"/>
      <c r="E1911" s="1388"/>
      <c r="F1911" s="1388"/>
      <c r="G1911" s="1388"/>
      <c r="H1911" s="1388"/>
      <c r="I1911" s="1388"/>
      <c r="J1911" s="1389"/>
      <c r="K1911" s="1390"/>
      <c r="L1911" s="1391"/>
      <c r="M1911" s="1390"/>
      <c r="N1911" s="1391"/>
      <c r="O1911" s="1390"/>
      <c r="P1911" s="1391"/>
      <c r="Q1911" s="1390"/>
      <c r="R1911" s="1391"/>
      <c r="S1911" s="1390"/>
      <c r="T1911" s="1391"/>
      <c r="U1911" s="1390"/>
      <c r="V1911" s="1391"/>
      <c r="W1911" s="1390"/>
      <c r="X1911" s="1392"/>
      <c r="Y1911" s="1391"/>
      <c r="Z1911" s="1393">
        <f t="shared" ref="Z1911:Z1912" si="12">S1911</f>
        <v>0</v>
      </c>
    </row>
    <row r="1912" spans="1:26">
      <c r="A1912" s="1386"/>
      <c r="B1912" s="1387" t="s">
        <v>352</v>
      </c>
      <c r="C1912" s="1388"/>
      <c r="D1912" s="1388"/>
      <c r="E1912" s="1388"/>
      <c r="F1912" s="1388"/>
      <c r="G1912" s="1388"/>
      <c r="H1912" s="1388"/>
      <c r="I1912" s="1388"/>
      <c r="J1912" s="1389"/>
      <c r="K1912" s="1390"/>
      <c r="L1912" s="1391"/>
      <c r="M1912" s="1390"/>
      <c r="N1912" s="1391"/>
      <c r="O1912" s="1390"/>
      <c r="P1912" s="1391"/>
      <c r="Q1912" s="1525"/>
      <c r="R1912" s="1526"/>
      <c r="S1912" s="1390">
        <f>28*0.3*0.4</f>
        <v>3.3600000000000003</v>
      </c>
      <c r="T1912" s="1391"/>
      <c r="U1912" s="1390"/>
      <c r="V1912" s="1391"/>
      <c r="W1912" s="1390"/>
      <c r="X1912" s="1392"/>
      <c r="Y1912" s="1391"/>
      <c r="Z1912" s="1393">
        <f t="shared" si="12"/>
        <v>3.3600000000000003</v>
      </c>
    </row>
    <row r="1913" spans="1:26">
      <c r="A1913" s="1386"/>
      <c r="B1913" s="1387"/>
      <c r="C1913" s="1388"/>
      <c r="D1913" s="1388"/>
      <c r="E1913" s="1388"/>
      <c r="F1913" s="1388"/>
      <c r="G1913" s="1388"/>
      <c r="H1913" s="1388"/>
      <c r="I1913" s="1388"/>
      <c r="J1913" s="1389"/>
      <c r="K1913" s="1390"/>
      <c r="L1913" s="1391"/>
      <c r="M1913" s="1390"/>
      <c r="N1913" s="1391"/>
      <c r="O1913" s="1390"/>
      <c r="P1913" s="1391"/>
      <c r="Q1913" s="1390"/>
      <c r="R1913" s="1391"/>
      <c r="S1913" s="1390"/>
      <c r="T1913" s="1391"/>
      <c r="U1913" s="1390"/>
      <c r="V1913" s="1391"/>
      <c r="W1913" s="1390"/>
      <c r="X1913" s="1392"/>
      <c r="Y1913" s="1391"/>
      <c r="Z1913" s="1393">
        <f>SUM(W1913*K1913)</f>
        <v>0</v>
      </c>
    </row>
    <row r="1914" spans="1:26">
      <c r="A1914" s="1386"/>
      <c r="B1914" s="1387"/>
      <c r="C1914" s="1388"/>
      <c r="D1914" s="1388"/>
      <c r="E1914" s="1388"/>
      <c r="F1914" s="1388"/>
      <c r="G1914" s="1388"/>
      <c r="H1914" s="1388"/>
      <c r="I1914" s="1388"/>
      <c r="J1914" s="1389"/>
      <c r="K1914" s="1390"/>
      <c r="L1914" s="1391"/>
      <c r="M1914" s="1390"/>
      <c r="N1914" s="1391"/>
      <c r="O1914" s="1390"/>
      <c r="P1914" s="1391"/>
      <c r="Q1914" s="1390"/>
      <c r="R1914" s="1391"/>
      <c r="S1914" s="1390"/>
      <c r="T1914" s="1391"/>
      <c r="U1914" s="1390"/>
      <c r="V1914" s="1391"/>
      <c r="W1914" s="1390"/>
      <c r="X1914" s="1392"/>
      <c r="Y1914" s="1391"/>
      <c r="Z1914" s="1393">
        <f>SUM(W1914*K1914)</f>
        <v>0</v>
      </c>
    </row>
    <row r="1915" spans="1:26">
      <c r="A1915" s="1386"/>
      <c r="B1915" s="1387"/>
      <c r="C1915" s="1388"/>
      <c r="D1915" s="1388"/>
      <c r="E1915" s="1388"/>
      <c r="F1915" s="1388"/>
      <c r="G1915" s="1388"/>
      <c r="H1915" s="1388"/>
      <c r="I1915" s="1388"/>
      <c r="J1915" s="1389"/>
      <c r="K1915" s="1390"/>
      <c r="L1915" s="1391"/>
      <c r="M1915" s="1390"/>
      <c r="N1915" s="1391"/>
      <c r="O1915" s="1390"/>
      <c r="P1915" s="1391"/>
      <c r="Q1915" s="1390"/>
      <c r="R1915" s="1391"/>
      <c r="S1915" s="1390"/>
      <c r="T1915" s="1391"/>
      <c r="U1915" s="1390"/>
      <c r="V1915" s="1391"/>
      <c r="W1915" s="1390"/>
      <c r="X1915" s="1392"/>
      <c r="Y1915" s="1391"/>
      <c r="Z1915" s="1393">
        <f>K1915</f>
        <v>0</v>
      </c>
    </row>
    <row r="1916" spans="1:26">
      <c r="A1916" s="1386"/>
      <c r="B1916" s="1387"/>
      <c r="C1916" s="1388"/>
      <c r="D1916" s="1388"/>
      <c r="E1916" s="1388"/>
      <c r="F1916" s="1388"/>
      <c r="G1916" s="1388"/>
      <c r="H1916" s="1388"/>
      <c r="I1916" s="1388"/>
      <c r="J1916" s="1389"/>
      <c r="K1916" s="1390"/>
      <c r="L1916" s="1391"/>
      <c r="M1916" s="1390"/>
      <c r="N1916" s="1391"/>
      <c r="O1916" s="1390"/>
      <c r="P1916" s="1391"/>
      <c r="Q1916" s="1390"/>
      <c r="R1916" s="1391"/>
      <c r="S1916" s="1390"/>
      <c r="T1916" s="1391"/>
      <c r="U1916" s="1390"/>
      <c r="V1916" s="1391"/>
      <c r="W1916" s="1390"/>
      <c r="X1916" s="1392"/>
      <c r="Y1916" s="1391"/>
      <c r="Z1916" s="1393">
        <f>ROUND(V1916*R1916,2)</f>
        <v>0</v>
      </c>
    </row>
    <row r="1917" spans="1:26">
      <c r="A1917" s="1386"/>
      <c r="B1917" s="1387"/>
      <c r="C1917" s="1388"/>
      <c r="D1917" s="1388"/>
      <c r="E1917" s="1388"/>
      <c r="F1917" s="1388"/>
      <c r="G1917" s="1388"/>
      <c r="H1917" s="1388"/>
      <c r="I1917" s="1388"/>
      <c r="J1917" s="1389"/>
      <c r="K1917" s="1390"/>
      <c r="L1917" s="1391"/>
      <c r="M1917" s="1390"/>
      <c r="N1917" s="1391"/>
      <c r="O1917" s="1390"/>
      <c r="P1917" s="1391"/>
      <c r="Q1917" s="1390"/>
      <c r="R1917" s="1391"/>
      <c r="S1917" s="1390"/>
      <c r="T1917" s="1391"/>
      <c r="U1917" s="1390"/>
      <c r="V1917" s="1391"/>
      <c r="W1917" s="1390"/>
      <c r="X1917" s="1392"/>
      <c r="Y1917" s="1391"/>
      <c r="Z1917" s="1393">
        <f>ROUND(V1917*R1917,2)</f>
        <v>0</v>
      </c>
    </row>
    <row r="1918" spans="1:26">
      <c r="A1918" s="1386"/>
      <c r="B1918" s="1387"/>
      <c r="C1918" s="1388"/>
      <c r="D1918" s="1388"/>
      <c r="E1918" s="1388"/>
      <c r="F1918" s="1388"/>
      <c r="G1918" s="1388"/>
      <c r="H1918" s="1388"/>
      <c r="I1918" s="1388"/>
      <c r="J1918" s="1389"/>
      <c r="K1918" s="1390"/>
      <c r="L1918" s="1391"/>
      <c r="M1918" s="1390"/>
      <c r="N1918" s="1391"/>
      <c r="O1918" s="1390"/>
      <c r="P1918" s="1391"/>
      <c r="Q1918" s="1390"/>
      <c r="R1918" s="1391"/>
      <c r="S1918" s="1390"/>
      <c r="T1918" s="1391"/>
      <c r="U1918" s="1390"/>
      <c r="V1918" s="1391"/>
      <c r="W1918" s="1390"/>
      <c r="X1918" s="1392"/>
      <c r="Y1918" s="1391"/>
      <c r="Z1918" s="1393">
        <f>ROUND(V1918*R1918,2)</f>
        <v>0</v>
      </c>
    </row>
    <row r="1919" spans="1:26">
      <c r="A1919" s="1394"/>
      <c r="B1919" s="1395"/>
      <c r="C1919" s="1396"/>
      <c r="D1919" s="1396"/>
      <c r="E1919" s="1396"/>
      <c r="F1919" s="1396"/>
      <c r="G1919" s="1396"/>
      <c r="H1919" s="1396"/>
      <c r="I1919" s="1396"/>
      <c r="J1919" s="1397"/>
      <c r="K1919" s="1398"/>
      <c r="L1919" s="1399"/>
      <c r="M1919" s="1398"/>
      <c r="N1919" s="1399"/>
      <c r="O1919" s="1398"/>
      <c r="P1919" s="1399"/>
      <c r="Q1919" s="1398"/>
      <c r="R1919" s="1399"/>
      <c r="S1919" s="1398"/>
      <c r="T1919" s="1399"/>
      <c r="U1919" s="1398"/>
      <c r="V1919" s="1399"/>
      <c r="W1919" s="1398"/>
      <c r="X1919" s="1400"/>
      <c r="Y1919" s="1399"/>
      <c r="Z1919" s="1401">
        <f>ROUND(V1919*R1919,2)</f>
        <v>0</v>
      </c>
    </row>
    <row r="1920" spans="1:26">
      <c r="A1920" s="1402" t="s">
        <v>326</v>
      </c>
      <c r="B1920" s="1403"/>
      <c r="C1920" s="1404"/>
      <c r="D1920" s="1404"/>
      <c r="E1920" s="1404"/>
      <c r="F1920" s="1404"/>
      <c r="G1920" s="1404"/>
      <c r="H1920" s="1404"/>
      <c r="I1920" s="1404"/>
      <c r="J1920" s="1404"/>
      <c r="K1920" s="1404"/>
      <c r="L1920" s="1404"/>
      <c r="M1920" s="1404"/>
      <c r="N1920" s="1404"/>
      <c r="O1920" s="1404"/>
      <c r="P1920" s="1404"/>
      <c r="Q1920" s="1404"/>
      <c r="R1920" s="1404"/>
      <c r="S1920" s="1404"/>
      <c r="T1920" s="1404"/>
      <c r="U1920" s="1404"/>
      <c r="V1920" s="1404"/>
      <c r="W1920" s="1404"/>
      <c r="X1920" s="1404"/>
      <c r="Y1920" s="1404"/>
      <c r="Z1920" s="1405">
        <f>ROUND(SUM(Z1910:Z1919),2)</f>
        <v>6</v>
      </c>
    </row>
    <row r="1921" spans="1:26">
      <c r="A1921" s="1406"/>
      <c r="B1921" s="1406"/>
      <c r="C1921" s="1406"/>
      <c r="D1921" s="1406"/>
      <c r="E1921" s="1406"/>
      <c r="F1921" s="1406"/>
      <c r="G1921" s="1406"/>
      <c r="H1921" s="1406"/>
      <c r="I1921" s="1406"/>
      <c r="J1921" s="1406"/>
      <c r="K1921" s="1406"/>
      <c r="L1921" s="1406"/>
      <c r="M1921" s="1406"/>
      <c r="N1921" s="1406"/>
      <c r="O1921" s="1406"/>
      <c r="P1921" s="1406"/>
      <c r="Q1921" s="1406"/>
      <c r="R1921" s="1406"/>
      <c r="S1921" s="1406"/>
      <c r="T1921" s="1406"/>
      <c r="U1921" s="1406"/>
      <c r="V1921" s="1406"/>
      <c r="W1921" s="1406"/>
      <c r="X1921" s="1406"/>
      <c r="Y1921" s="1407"/>
      <c r="Z1921" s="1407"/>
    </row>
    <row r="1922" spans="1:26">
      <c r="A1922" s="1368" t="s">
        <v>327</v>
      </c>
      <c r="B1922" s="1369"/>
      <c r="C1922" s="1369"/>
      <c r="D1922" s="1369"/>
      <c r="E1922" s="1369"/>
      <c r="F1922" s="1369"/>
      <c r="G1922" s="1369"/>
      <c r="H1922" s="1369"/>
      <c r="I1922" s="1369"/>
      <c r="J1922" s="1369"/>
      <c r="K1922" s="1369"/>
      <c r="L1922" s="1369"/>
      <c r="M1922" s="1369"/>
      <c r="N1922" s="1369"/>
      <c r="O1922" s="1369"/>
      <c r="P1922" s="1369"/>
      <c r="Q1922" s="1369"/>
      <c r="R1922" s="1369"/>
      <c r="S1922" s="1369"/>
      <c r="T1922" s="1369"/>
      <c r="U1922" s="1369"/>
      <c r="V1922" s="1369"/>
      <c r="W1922" s="1369"/>
      <c r="X1922" s="1369"/>
      <c r="Y1922" s="1369"/>
      <c r="Z1922" s="1369"/>
    </row>
    <row r="1923" spans="1:26">
      <c r="A1923" s="1408" t="s">
        <v>328</v>
      </c>
      <c r="B1923" s="1356"/>
      <c r="C1923" s="1356"/>
      <c r="D1923" s="1356"/>
      <c r="E1923" s="1356"/>
      <c r="F1923" s="1356"/>
      <c r="G1923" s="1356"/>
      <c r="H1923" s="1356"/>
      <c r="I1923" s="1356"/>
      <c r="J1923" s="1356"/>
      <c r="K1923" s="1356"/>
      <c r="L1923" s="1356"/>
      <c r="M1923" s="1356"/>
      <c r="N1923" s="1356"/>
      <c r="O1923" s="1356"/>
      <c r="P1923" s="1356"/>
      <c r="Q1923" s="1356"/>
      <c r="R1923" s="1356"/>
      <c r="S1923" s="1356"/>
      <c r="T1923" s="1356"/>
      <c r="U1923" s="1356"/>
      <c r="V1923" s="1356"/>
      <c r="W1923" s="1356"/>
      <c r="X1923" s="1356"/>
      <c r="Y1923" s="1356"/>
      <c r="Z1923" s="1356"/>
    </row>
    <row r="1924" spans="1:26">
      <c r="A1924" s="1482"/>
      <c r="B1924" s="1409"/>
      <c r="C1924" s="1409"/>
      <c r="D1924" s="1409"/>
      <c r="E1924" s="1409"/>
      <c r="F1924" s="1409"/>
      <c r="G1924" s="1409"/>
      <c r="H1924" s="1409"/>
      <c r="I1924" s="1409"/>
      <c r="J1924" s="1409"/>
      <c r="K1924" s="1486" t="s">
        <v>343</v>
      </c>
      <c r="L1924" s="1486"/>
      <c r="M1924" s="1486"/>
      <c r="N1924" s="1486"/>
      <c r="O1924" s="1409"/>
      <c r="P1924" s="1409"/>
      <c r="Q1924" s="1409"/>
      <c r="R1924" s="1409"/>
      <c r="S1924" s="1409"/>
      <c r="T1924" s="1409"/>
      <c r="U1924" s="1409"/>
      <c r="V1924" s="1409"/>
      <c r="W1924" s="1409"/>
      <c r="X1924" s="1409"/>
      <c r="Y1924" s="1409"/>
      <c r="Z1924" s="1409"/>
    </row>
    <row r="1925" spans="1:26">
      <c r="A1925" s="1413"/>
      <c r="B1925" s="1349"/>
      <c r="C1925" s="1349"/>
      <c r="D1925" s="1349"/>
      <c r="E1925" s="1349"/>
      <c r="F1925" s="1349"/>
      <c r="G1925" s="1349"/>
      <c r="H1925" s="1349"/>
      <c r="I1925" s="1349"/>
      <c r="J1925" s="1349"/>
      <c r="K1925" s="1349"/>
      <c r="L1925" s="1349"/>
      <c r="M1925" s="1349"/>
      <c r="N1925" s="1349"/>
      <c r="O1925" s="1349"/>
      <c r="P1925" s="1349"/>
      <c r="Q1925" s="1349"/>
      <c r="R1925" s="1349"/>
      <c r="S1925" s="1349"/>
      <c r="T1925" s="1349"/>
      <c r="U1925" s="1349"/>
      <c r="V1925" s="1349"/>
      <c r="W1925" s="1349"/>
      <c r="X1925" s="1349"/>
      <c r="Y1925" s="1349"/>
      <c r="Z1925" s="1349"/>
    </row>
    <row r="1926" spans="1:26">
      <c r="A1926" s="1413"/>
      <c r="B1926" s="1349"/>
      <c r="C1926" s="1349"/>
      <c r="D1926" s="1349"/>
      <c r="E1926" s="1349"/>
      <c r="F1926" s="1349"/>
      <c r="G1926" s="1349"/>
      <c r="H1926" s="1349"/>
      <c r="I1926" s="1349"/>
      <c r="J1926" s="1349"/>
      <c r="K1926" s="1349"/>
      <c r="L1926" s="1349"/>
      <c r="M1926" s="1349"/>
      <c r="N1926" s="1349"/>
      <c r="O1926" s="1349"/>
      <c r="P1926" s="1349"/>
      <c r="Q1926" s="1349"/>
      <c r="R1926" s="1349"/>
      <c r="S1926" s="1349"/>
      <c r="T1926" s="1349"/>
      <c r="U1926" s="1349"/>
      <c r="V1926" s="1349"/>
      <c r="W1926" s="1349"/>
      <c r="X1926" s="1349"/>
      <c r="Y1926" s="1349"/>
      <c r="Z1926" s="1349"/>
    </row>
    <row r="1927" spans="1:26">
      <c r="A1927" s="1413"/>
      <c r="B1927" s="1411" t="s">
        <v>352</v>
      </c>
      <c r="C1927" s="1411"/>
      <c r="D1927" s="1411"/>
      <c r="E1927" s="1349"/>
      <c r="F1927" s="1349"/>
      <c r="G1927" s="1349"/>
      <c r="H1927" s="1349"/>
      <c r="I1927" s="1349"/>
      <c r="J1927" s="1349"/>
      <c r="K1927" s="1349"/>
      <c r="L1927" s="1349"/>
      <c r="M1927" s="1349"/>
      <c r="N1927" s="1349"/>
      <c r="O1927" s="1349"/>
      <c r="P1927" s="1349"/>
      <c r="Q1927" s="1349"/>
      <c r="R1927" s="1349"/>
      <c r="S1927" s="1349"/>
      <c r="T1927" s="1349"/>
      <c r="U1927" s="1349"/>
      <c r="V1927" s="1349"/>
      <c r="W1927" s="1349"/>
      <c r="X1927" s="1349"/>
      <c r="Y1927" s="1349"/>
      <c r="Z1927" s="1349"/>
    </row>
    <row r="1928" spans="1:26">
      <c r="A1928" s="1413"/>
      <c r="B1928" s="1349"/>
      <c r="C1928" s="1349"/>
      <c r="D1928" s="1349"/>
      <c r="E1928" s="1349"/>
      <c r="F1928" s="1349"/>
      <c r="G1928" s="1349"/>
      <c r="H1928" s="1349"/>
      <c r="I1928" s="1349"/>
      <c r="J1928" s="1349"/>
      <c r="K1928" s="1349"/>
      <c r="L1928" s="1349"/>
      <c r="M1928" s="1349"/>
      <c r="N1928" s="1349"/>
      <c r="O1928" s="1349"/>
      <c r="P1928" s="1349"/>
      <c r="Q1928" s="1349"/>
      <c r="R1928" s="1349"/>
      <c r="S1928" s="1349"/>
      <c r="T1928" s="1349"/>
      <c r="U1928" s="1349"/>
      <c r="V1928" s="1349"/>
      <c r="W1928" s="1349"/>
      <c r="X1928" s="1349"/>
      <c r="Y1928" s="1349"/>
      <c r="Z1928" s="1349"/>
    </row>
    <row r="1929" spans="1:26">
      <c r="A1929" s="1413"/>
      <c r="B1929" s="1349"/>
      <c r="C1929" s="1349"/>
      <c r="D1929" s="1349"/>
      <c r="E1929" s="1349"/>
      <c r="F1929" s="1349"/>
      <c r="G1929" s="1349"/>
      <c r="H1929" s="1349"/>
      <c r="I1929" s="1349"/>
      <c r="J1929" s="1349"/>
      <c r="K1929" s="1349"/>
      <c r="L1929" s="1349"/>
      <c r="M1929" s="1349"/>
      <c r="N1929" s="1349"/>
      <c r="O1929" s="1349"/>
      <c r="P1929" s="1349"/>
      <c r="Q1929" s="1349"/>
      <c r="R1929" s="1349"/>
      <c r="S1929" s="1349"/>
      <c r="T1929" s="1349"/>
      <c r="U1929" s="1349"/>
      <c r="V1929" s="1349"/>
      <c r="W1929" s="1349"/>
      <c r="X1929" s="1349"/>
      <c r="Y1929" s="1349"/>
      <c r="Z1929" s="1349"/>
    </row>
    <row r="1930" spans="1:26">
      <c r="A1930" s="1413"/>
      <c r="B1930" s="1349"/>
      <c r="C1930" s="1349"/>
      <c r="D1930" s="1349"/>
      <c r="E1930" s="1349"/>
      <c r="F1930" s="1349"/>
      <c r="G1930" s="1349"/>
      <c r="H1930" s="1349"/>
      <c r="I1930" s="1349"/>
      <c r="J1930" s="1349"/>
      <c r="K1930" s="1349"/>
      <c r="L1930" s="1349"/>
      <c r="M1930" s="1349"/>
      <c r="N1930" s="1349"/>
      <c r="O1930" s="1349"/>
      <c r="P1930" s="1349"/>
      <c r="Q1930" s="1349"/>
      <c r="R1930" s="1349"/>
      <c r="S1930" s="1349"/>
      <c r="T1930" s="1349"/>
      <c r="U1930" s="1349"/>
      <c r="V1930" s="1349"/>
      <c r="W1930" s="1349"/>
      <c r="X1930" s="1349"/>
      <c r="Y1930" s="1349"/>
      <c r="Z1930" s="1349"/>
    </row>
    <row r="1931" spans="1:26">
      <c r="A1931" s="1413"/>
      <c r="B1931" s="1349"/>
      <c r="C1931" s="1349"/>
      <c r="D1931" s="1349"/>
      <c r="E1931" s="1349"/>
      <c r="F1931" s="1349"/>
      <c r="G1931" s="1349"/>
      <c r="H1931" s="1349"/>
      <c r="I1931" s="1349"/>
      <c r="J1931" s="1349"/>
      <c r="K1931" s="1349"/>
      <c r="L1931" s="1349"/>
      <c r="M1931" s="1349"/>
      <c r="N1931" s="1349"/>
      <c r="O1931" s="1349"/>
      <c r="P1931" s="1349"/>
      <c r="Q1931" s="1349"/>
      <c r="R1931" s="1349"/>
      <c r="S1931" s="1349"/>
      <c r="T1931" s="1349"/>
      <c r="U1931" s="1349"/>
      <c r="V1931" s="1349"/>
      <c r="W1931" s="1349"/>
      <c r="X1931" s="1349"/>
      <c r="Y1931" s="1349"/>
      <c r="Z1931" s="1349"/>
    </row>
    <row r="1932" spans="1:26">
      <c r="A1932" s="1413"/>
      <c r="B1932" s="1349"/>
      <c r="C1932" s="1349"/>
      <c r="D1932" s="1349"/>
      <c r="E1932" s="1349"/>
      <c r="F1932" s="1349"/>
      <c r="G1932" s="1349"/>
      <c r="H1932" s="1349"/>
      <c r="I1932" s="1349"/>
      <c r="J1932" s="1349"/>
      <c r="K1932" s="1349"/>
      <c r="L1932" s="1349"/>
      <c r="M1932" s="1349"/>
      <c r="N1932" s="1349"/>
      <c r="O1932" s="1349"/>
      <c r="P1932" s="1349"/>
      <c r="Q1932" s="1349"/>
      <c r="R1932" s="1349"/>
      <c r="S1932" s="1349"/>
      <c r="T1932" s="1349"/>
      <c r="U1932" s="1349"/>
      <c r="V1932" s="1349"/>
      <c r="W1932" s="1349"/>
      <c r="X1932" s="1349"/>
      <c r="Y1932" s="1349"/>
      <c r="Z1932" s="1349"/>
    </row>
    <row r="1933" spans="1:26">
      <c r="A1933" s="1413"/>
      <c r="B1933" s="1411" t="s">
        <v>329</v>
      </c>
      <c r="C1933" s="1411"/>
      <c r="D1933" s="1411"/>
      <c r="E1933" s="1349"/>
      <c r="F1933" s="1349"/>
      <c r="G1933" s="1349"/>
      <c r="H1933" s="1349"/>
      <c r="I1933" s="1349"/>
      <c r="J1933" s="1349"/>
      <c r="K1933" s="1349"/>
      <c r="L1933" s="1349"/>
      <c r="M1933" s="1349"/>
      <c r="N1933" s="1349"/>
      <c r="O1933" s="1349"/>
      <c r="P1933" s="1349"/>
      <c r="Q1933" s="1349"/>
      <c r="R1933" s="1349"/>
      <c r="S1933" s="1349"/>
      <c r="T1933" s="1349"/>
      <c r="U1933" s="1349"/>
      <c r="V1933" s="1349"/>
      <c r="W1933" s="1349"/>
      <c r="X1933" s="1349"/>
      <c r="Y1933" s="1349"/>
      <c r="Z1933" s="1349"/>
    </row>
    <row r="1934" spans="1:26">
      <c r="A1934" s="1413"/>
      <c r="B1934" s="1349"/>
      <c r="C1934" s="1349"/>
      <c r="D1934" s="1349"/>
      <c r="E1934" s="1349"/>
      <c r="F1934" s="1349"/>
      <c r="G1934" s="1349"/>
      <c r="H1934" s="1349"/>
      <c r="I1934" s="1349"/>
      <c r="J1934" s="1349"/>
      <c r="K1934" s="1349"/>
      <c r="L1934" s="1349"/>
      <c r="M1934" s="1349"/>
      <c r="N1934" s="1349"/>
      <c r="O1934" s="1349"/>
      <c r="P1934" s="1349"/>
      <c r="Q1934" s="1349"/>
      <c r="R1934" s="1349"/>
      <c r="S1934" s="1349"/>
      <c r="T1934" s="1349"/>
      <c r="U1934" s="1349"/>
      <c r="V1934" s="1349"/>
      <c r="W1934" s="1349"/>
      <c r="X1934" s="1349"/>
      <c r="Y1934" s="1349"/>
      <c r="Z1934" s="1349"/>
    </row>
    <row r="1935" spans="1:26">
      <c r="A1935" s="1413"/>
      <c r="B1935" s="1349"/>
      <c r="C1935" s="1349"/>
      <c r="D1935" s="1349"/>
      <c r="E1935" s="1349"/>
      <c r="F1935" s="1349"/>
      <c r="G1935" s="1349"/>
      <c r="H1935" s="1349"/>
      <c r="I1935" s="1349"/>
      <c r="J1935" s="1349"/>
      <c r="K1935" s="1349"/>
      <c r="L1935" s="1349"/>
      <c r="M1935" s="1349"/>
      <c r="N1935" s="1349"/>
      <c r="O1935" s="1349"/>
      <c r="P1935" s="1349"/>
      <c r="Q1935" s="1349"/>
      <c r="R1935" s="1349"/>
      <c r="S1935" s="1349"/>
      <c r="T1935" s="1349"/>
      <c r="U1935" s="1349"/>
      <c r="V1935" s="1349"/>
      <c r="W1935" s="1349"/>
      <c r="X1935" s="1349"/>
      <c r="Y1935" s="1349"/>
      <c r="Z1935" s="1349"/>
    </row>
    <row r="1936" spans="1:26">
      <c r="A1936" s="1413"/>
      <c r="B1936" s="1349"/>
      <c r="C1936" s="1349"/>
      <c r="D1936" s="1349"/>
      <c r="E1936" s="1349"/>
      <c r="F1936" s="1349"/>
      <c r="G1936" s="1349"/>
      <c r="H1936" s="1349"/>
      <c r="I1936" s="1349"/>
      <c r="J1936" s="1349"/>
      <c r="K1936" s="1349"/>
      <c r="L1936" s="1349"/>
      <c r="M1936" s="1349"/>
      <c r="N1936" s="1349"/>
      <c r="O1936" s="1349"/>
      <c r="P1936" s="1349"/>
      <c r="Q1936" s="1349"/>
      <c r="R1936" s="1349"/>
      <c r="S1936" s="1349"/>
      <c r="T1936" s="1349"/>
      <c r="U1936" s="1349"/>
      <c r="V1936" s="1349"/>
      <c r="W1936" s="1349"/>
      <c r="X1936" s="1349"/>
      <c r="Y1936" s="1349"/>
      <c r="Z1936" s="1349"/>
    </row>
    <row r="1937" spans="1:26">
      <c r="A1937" s="1413"/>
      <c r="B1937" s="1349"/>
      <c r="C1937" s="1349"/>
      <c r="D1937" s="1349"/>
      <c r="E1937" s="1349"/>
      <c r="F1937" s="1349"/>
      <c r="G1937" s="1349"/>
      <c r="H1937" s="1349"/>
      <c r="I1937" s="1349"/>
      <c r="J1937" s="1349"/>
      <c r="K1937" s="1349"/>
      <c r="L1937" s="1349"/>
      <c r="M1937" s="1349"/>
      <c r="N1937" s="1349"/>
      <c r="O1937" s="1349"/>
      <c r="P1937" s="1349"/>
      <c r="Q1937" s="1349"/>
      <c r="R1937" s="1349"/>
      <c r="S1937" s="1349"/>
      <c r="T1937" s="1349"/>
      <c r="U1937" s="1349"/>
      <c r="V1937" s="1349"/>
      <c r="W1937" s="1349"/>
      <c r="X1937" s="1349"/>
      <c r="Y1937" s="1349"/>
      <c r="Z1937" s="1349"/>
    </row>
    <row r="1938" spans="1:26">
      <c r="A1938" s="1413"/>
      <c r="B1938" s="1349"/>
      <c r="C1938" s="1349"/>
      <c r="D1938" s="1349"/>
      <c r="E1938" s="1349"/>
      <c r="F1938" s="1349"/>
      <c r="G1938" s="1349"/>
      <c r="H1938" s="1349"/>
      <c r="I1938" s="1349"/>
      <c r="J1938" s="1349"/>
      <c r="K1938" s="1349"/>
      <c r="L1938" s="1349"/>
      <c r="M1938" s="1349"/>
      <c r="N1938" s="1349"/>
      <c r="O1938" s="1349"/>
      <c r="P1938" s="1349"/>
      <c r="Q1938" s="1349"/>
      <c r="R1938" s="1349"/>
      <c r="S1938" s="1349"/>
      <c r="T1938" s="1349"/>
      <c r="U1938" s="1349"/>
      <c r="V1938" s="1349"/>
      <c r="W1938" s="1349"/>
      <c r="X1938" s="1349"/>
      <c r="Y1938" s="1349"/>
      <c r="Z1938" s="1349"/>
    </row>
    <row r="1939" spans="1:26">
      <c r="A1939" s="1413"/>
      <c r="B1939" s="1349"/>
      <c r="C1939" s="1349"/>
      <c r="D1939" s="1349"/>
      <c r="E1939" s="1349"/>
      <c r="F1939" s="1349"/>
      <c r="G1939" s="1349"/>
      <c r="H1939" s="1349"/>
      <c r="I1939" s="1349"/>
      <c r="J1939" s="1349"/>
      <c r="K1939" s="1349"/>
      <c r="L1939" s="1349"/>
      <c r="M1939" s="1349"/>
      <c r="N1939" s="1349"/>
      <c r="O1939" s="1349"/>
      <c r="P1939" s="1349"/>
      <c r="Q1939" s="1349"/>
      <c r="R1939" s="1349"/>
      <c r="S1939" s="1349"/>
      <c r="T1939" s="1349"/>
      <c r="U1939" s="1349"/>
      <c r="V1939" s="1349"/>
      <c r="W1939" s="1349"/>
      <c r="X1939" s="1349"/>
      <c r="Y1939" s="1349"/>
      <c r="Z1939" s="1349"/>
    </row>
    <row r="1940" spans="1:26">
      <c r="A1940" s="1413"/>
      <c r="B1940" s="1349"/>
      <c r="C1940" s="1349"/>
      <c r="D1940" s="1349"/>
      <c r="E1940" s="1349"/>
      <c r="F1940" s="1349"/>
      <c r="G1940" s="1349"/>
      <c r="H1940" s="1349"/>
      <c r="I1940" s="1349"/>
      <c r="J1940" s="1349"/>
      <c r="K1940" s="1349"/>
      <c r="L1940" s="1349"/>
      <c r="M1940" s="1349"/>
      <c r="N1940" s="1349"/>
      <c r="O1940" s="1349"/>
      <c r="P1940" s="1349"/>
      <c r="Q1940" s="1349"/>
      <c r="R1940" s="1349"/>
      <c r="S1940" s="1349"/>
      <c r="T1940" s="1349"/>
      <c r="U1940" s="1349"/>
      <c r="V1940" s="1349"/>
      <c r="W1940" s="1349"/>
      <c r="X1940" s="1349"/>
      <c r="Y1940" s="1349"/>
      <c r="Z1940" s="1349"/>
    </row>
    <row r="1941" spans="1:26">
      <c r="A1941" s="1413"/>
      <c r="B1941" s="1349"/>
      <c r="C1941" s="1349"/>
      <c r="D1941" s="1349"/>
      <c r="E1941" s="1349"/>
      <c r="F1941" s="1349"/>
      <c r="G1941" s="1349"/>
      <c r="H1941" s="1349"/>
      <c r="I1941" s="1349"/>
      <c r="J1941" s="1349"/>
      <c r="K1941" s="1349"/>
      <c r="L1941" s="1349"/>
      <c r="M1941" s="1349"/>
      <c r="N1941" s="1349"/>
      <c r="O1941" s="1349"/>
      <c r="P1941" s="1349"/>
      <c r="Q1941" s="1349"/>
      <c r="R1941" s="1349"/>
      <c r="S1941" s="1349"/>
      <c r="T1941" s="1349"/>
      <c r="U1941" s="1349"/>
      <c r="V1941" s="1349"/>
      <c r="W1941" s="1349"/>
      <c r="X1941" s="1349"/>
      <c r="Y1941" s="1349"/>
      <c r="Z1941" s="1349"/>
    </row>
    <row r="1942" spans="1:26">
      <c r="A1942" s="1413"/>
      <c r="B1942" s="1349"/>
      <c r="C1942" s="1349"/>
      <c r="D1942" s="1349"/>
      <c r="E1942" s="1349"/>
      <c r="F1942" s="1349"/>
      <c r="G1942" s="1349"/>
      <c r="H1942" s="1349"/>
      <c r="I1942" s="1349"/>
      <c r="J1942" s="1349"/>
      <c r="K1942" s="1349"/>
      <c r="L1942" s="1349"/>
      <c r="M1942" s="1349"/>
      <c r="N1942" s="1349"/>
      <c r="O1942" s="1349"/>
      <c r="P1942" s="1349"/>
      <c r="Q1942" s="1349"/>
      <c r="R1942" s="1349"/>
      <c r="S1942" s="1349"/>
      <c r="T1942" s="1349"/>
      <c r="U1942" s="1349"/>
      <c r="V1942" s="1349"/>
      <c r="W1942" s="1349"/>
      <c r="X1942" s="1349"/>
      <c r="Y1942" s="1349"/>
      <c r="Z1942" s="1349"/>
    </row>
    <row r="1943" spans="1:26">
      <c r="A1943" s="1413"/>
      <c r="B1943" s="1349"/>
      <c r="C1943" s="1349"/>
      <c r="D1943" s="1349"/>
      <c r="E1943" s="1349"/>
      <c r="F1943" s="1349"/>
      <c r="G1943" s="1349"/>
      <c r="H1943" s="1349"/>
      <c r="I1943" s="1349"/>
      <c r="J1943" s="1349"/>
      <c r="K1943" s="1349"/>
      <c r="L1943" s="1349"/>
      <c r="M1943" s="1349"/>
      <c r="N1943" s="1349"/>
      <c r="O1943" s="1349"/>
      <c r="P1943" s="1349"/>
      <c r="Q1943" s="1349"/>
      <c r="R1943" s="1349"/>
      <c r="S1943" s="1349"/>
      <c r="T1943" s="1349"/>
      <c r="U1943" s="1349"/>
      <c r="V1943" s="1349"/>
      <c r="W1943" s="1349"/>
      <c r="X1943" s="1349"/>
      <c r="Y1943" s="1349"/>
      <c r="Z1943" s="1349"/>
    </row>
    <row r="1944" spans="1:26">
      <c r="A1944" s="1413"/>
      <c r="B1944" s="1349"/>
      <c r="C1944" s="1349"/>
      <c r="D1944" s="1349"/>
      <c r="E1944" s="1349"/>
      <c r="F1944" s="1349"/>
      <c r="G1944" s="1349"/>
      <c r="H1944" s="1349"/>
      <c r="I1944" s="1349"/>
      <c r="J1944" s="1349"/>
      <c r="K1944" s="1349"/>
      <c r="L1944" s="1349"/>
      <c r="M1944" s="1349"/>
      <c r="N1944" s="1349"/>
      <c r="O1944" s="1349"/>
      <c r="P1944" s="1349"/>
      <c r="Q1944" s="1349"/>
      <c r="R1944" s="1349"/>
      <c r="S1944" s="1349"/>
      <c r="T1944" s="1349"/>
      <c r="U1944" s="1349"/>
      <c r="V1944" s="1349"/>
      <c r="W1944" s="1349"/>
      <c r="X1944" s="1349"/>
      <c r="Y1944" s="1349"/>
      <c r="Z1944" s="1349"/>
    </row>
    <row r="1945" spans="1:26">
      <c r="A1945" s="1413"/>
      <c r="B1945" s="1349"/>
      <c r="C1945" s="1349"/>
      <c r="D1945" s="1349"/>
      <c r="E1945" s="1349"/>
      <c r="F1945" s="1349"/>
      <c r="G1945" s="1349"/>
      <c r="H1945" s="1349"/>
      <c r="I1945" s="1349"/>
      <c r="J1945" s="1349"/>
      <c r="K1945" s="1349"/>
      <c r="L1945" s="1349"/>
      <c r="M1945" s="1349"/>
      <c r="N1945" s="1349"/>
      <c r="O1945" s="1349"/>
      <c r="P1945" s="1349"/>
      <c r="Q1945" s="1349"/>
      <c r="R1945" s="1349"/>
      <c r="S1945" s="1349"/>
      <c r="T1945" s="1349"/>
      <c r="U1945" s="1349"/>
      <c r="V1945" s="1349"/>
      <c r="W1945" s="1349"/>
      <c r="X1945" s="1349"/>
      <c r="Y1945" s="1349"/>
      <c r="Z1945" s="1349"/>
    </row>
    <row r="1946" spans="1:26">
      <c r="A1946" s="1413"/>
      <c r="B1946" s="1349"/>
      <c r="C1946" s="1349"/>
      <c r="D1946" s="1349"/>
      <c r="E1946" s="1349"/>
      <c r="F1946" s="1349"/>
      <c r="G1946" s="1349"/>
      <c r="H1946" s="1349"/>
      <c r="I1946" s="1349"/>
      <c r="J1946" s="1349"/>
      <c r="K1946" s="1349"/>
      <c r="L1946" s="1349"/>
      <c r="M1946" s="1349"/>
      <c r="N1946" s="1349"/>
      <c r="O1946" s="1349"/>
      <c r="P1946" s="1349"/>
      <c r="Q1946" s="1349"/>
      <c r="R1946" s="1349"/>
      <c r="S1946" s="1349"/>
      <c r="T1946" s="1349"/>
      <c r="U1946" s="1349"/>
      <c r="V1946" s="1349"/>
      <c r="W1946" s="1349"/>
      <c r="X1946" s="1349"/>
      <c r="Y1946" s="1349"/>
      <c r="Z1946" s="1349"/>
    </row>
    <row r="1947" spans="1:26">
      <c r="A1947" s="1413"/>
      <c r="B1947" s="1349"/>
      <c r="C1947" s="1349"/>
      <c r="D1947" s="1349"/>
      <c r="E1947" s="1349"/>
      <c r="F1947" s="1349"/>
      <c r="G1947" s="1349"/>
      <c r="H1947" s="1349"/>
      <c r="I1947" s="1349"/>
      <c r="J1947" s="1349"/>
      <c r="K1947" s="1349"/>
      <c r="L1947" s="1349"/>
      <c r="M1947" s="1349"/>
      <c r="N1947" s="1349"/>
      <c r="O1947" s="1349"/>
      <c r="P1947" s="1349"/>
      <c r="Q1947" s="1349"/>
      <c r="R1947" s="1349"/>
      <c r="S1947" s="1349"/>
      <c r="T1947" s="1349"/>
      <c r="U1947" s="1349"/>
      <c r="V1947" s="1349"/>
      <c r="W1947" s="1349"/>
      <c r="X1947" s="1349"/>
      <c r="Y1947" s="1349"/>
      <c r="Z1947" s="1349"/>
    </row>
    <row r="1948" spans="1:26">
      <c r="A1948" s="1413"/>
      <c r="B1948" s="1349"/>
      <c r="C1948" s="1349"/>
      <c r="D1948" s="1349"/>
      <c r="E1948" s="1349"/>
      <c r="F1948" s="1349"/>
      <c r="G1948" s="1349"/>
      <c r="H1948" s="1349"/>
      <c r="I1948" s="1349"/>
      <c r="J1948" s="1349"/>
      <c r="K1948" s="1349"/>
      <c r="L1948" s="1349"/>
      <c r="M1948" s="1349"/>
      <c r="N1948" s="1349"/>
      <c r="O1948" s="1349"/>
      <c r="P1948" s="1349"/>
      <c r="Q1948" s="1349"/>
      <c r="R1948" s="1349"/>
      <c r="S1948" s="1349"/>
      <c r="T1948" s="1349"/>
      <c r="U1948" s="1349"/>
      <c r="V1948" s="1349"/>
      <c r="W1948" s="1349"/>
      <c r="X1948" s="1349"/>
      <c r="Y1948" s="1349"/>
      <c r="Z1948" s="1349"/>
    </row>
    <row r="1949" spans="1:26">
      <c r="A1949" s="1413"/>
      <c r="B1949" s="1349"/>
      <c r="C1949" s="1349"/>
      <c r="D1949" s="1349"/>
      <c r="E1949" s="1349"/>
      <c r="F1949" s="1349"/>
      <c r="G1949" s="1349"/>
      <c r="H1949" s="1349"/>
      <c r="I1949" s="1349"/>
      <c r="J1949" s="1349"/>
      <c r="K1949" s="1349"/>
      <c r="L1949" s="1349"/>
      <c r="M1949" s="1349"/>
      <c r="N1949" s="1349"/>
      <c r="O1949" s="1349"/>
      <c r="P1949" s="1349"/>
      <c r="Q1949" s="1349"/>
      <c r="R1949" s="1349"/>
      <c r="S1949" s="1349"/>
      <c r="T1949" s="1349"/>
      <c r="U1949" s="1349"/>
      <c r="V1949" s="1349"/>
      <c r="W1949" s="1349"/>
      <c r="X1949" s="1349"/>
      <c r="Y1949" s="1349"/>
      <c r="Z1949" s="1349"/>
    </row>
    <row r="1950" spans="1:26">
      <c r="A1950" s="1414"/>
      <c r="B1950" s="1415"/>
      <c r="C1950" s="1415"/>
      <c r="D1950" s="1415"/>
      <c r="E1950" s="1415"/>
      <c r="F1950" s="1415"/>
      <c r="G1950" s="1415"/>
      <c r="H1950" s="1415"/>
      <c r="I1950" s="1415"/>
      <c r="J1950" s="1415"/>
      <c r="K1950" s="1415"/>
      <c r="L1950" s="1415"/>
      <c r="M1950" s="1415"/>
      <c r="N1950" s="1415"/>
      <c r="O1950" s="1415"/>
      <c r="P1950" s="1415"/>
      <c r="Q1950" s="1415"/>
      <c r="R1950" s="1415"/>
      <c r="S1950" s="1415"/>
      <c r="T1950" s="1415"/>
      <c r="U1950" s="1415"/>
      <c r="V1950" s="1415"/>
      <c r="W1950" s="1415"/>
      <c r="X1950" s="1415"/>
      <c r="Y1950" s="1415"/>
      <c r="Z1950" s="1415"/>
    </row>
    <row r="1951" spans="1:26">
      <c r="A1951" s="1416"/>
      <c r="B1951" s="1416"/>
      <c r="C1951" s="1416"/>
      <c r="D1951" s="1416"/>
      <c r="E1951" s="1416"/>
      <c r="F1951" s="1416"/>
      <c r="G1951" s="1416"/>
      <c r="H1951" s="1416"/>
      <c r="I1951" s="1416"/>
      <c r="J1951" s="1416"/>
      <c r="K1951" s="1416"/>
      <c r="L1951" s="1416"/>
      <c r="M1951" s="1416"/>
      <c r="N1951" s="1416"/>
      <c r="O1951" s="1416"/>
      <c r="P1951" s="1416"/>
      <c r="Q1951" s="1416"/>
      <c r="R1951" s="1416"/>
      <c r="S1951" s="1416"/>
      <c r="T1951" s="1416"/>
      <c r="U1951" s="1416"/>
      <c r="V1951" s="1416"/>
      <c r="W1951" s="1416"/>
      <c r="X1951" s="1416"/>
      <c r="Y1951" s="1416"/>
      <c r="Z1951" s="1417"/>
    </row>
    <row r="1952" spans="1:26">
      <c r="A1952" s="1320" t="s">
        <v>330</v>
      </c>
      <c r="B1952" s="1321"/>
      <c r="C1952" s="1321"/>
      <c r="D1952" s="1321"/>
      <c r="E1952" s="1321"/>
      <c r="F1952" s="1321"/>
      <c r="G1952" s="1321"/>
      <c r="H1952" s="1321"/>
      <c r="I1952" s="1321"/>
      <c r="J1952" s="1321"/>
      <c r="K1952" s="1321"/>
      <c r="L1952" s="1321"/>
      <c r="M1952" s="1321"/>
      <c r="N1952" s="1321"/>
      <c r="O1952" s="1321"/>
      <c r="P1952" s="1321"/>
      <c r="Q1952" s="1321"/>
      <c r="R1952" s="1321"/>
      <c r="S1952" s="1321"/>
      <c r="T1952" s="1321"/>
      <c r="U1952" s="1321"/>
      <c r="V1952" s="1321"/>
      <c r="W1952" s="1321"/>
      <c r="X1952" s="1321"/>
      <c r="Y1952" s="1321"/>
      <c r="Z1952" s="1321"/>
    </row>
    <row r="1953" spans="1:26">
      <c r="A1953" s="1418"/>
      <c r="B1953" s="1419"/>
      <c r="C1953" s="1419"/>
      <c r="D1953" s="1419"/>
      <c r="E1953" s="1419"/>
      <c r="F1953" s="1419"/>
      <c r="G1953" s="1419"/>
      <c r="H1953" s="1419"/>
      <c r="I1953" s="1419"/>
      <c r="J1953" s="1419"/>
      <c r="K1953" s="1419"/>
      <c r="L1953" s="1419"/>
      <c r="M1953" s="1419"/>
      <c r="N1953" s="1419"/>
      <c r="O1953" s="1419"/>
      <c r="P1953" s="1419"/>
      <c r="Q1953" s="1419"/>
      <c r="R1953" s="1419"/>
      <c r="S1953" s="1419"/>
      <c r="T1953" s="1419"/>
      <c r="U1953" s="1419"/>
      <c r="V1953" s="1419"/>
      <c r="W1953" s="1419"/>
      <c r="X1953" s="1419"/>
      <c r="Y1953" s="1419"/>
      <c r="Z1953" s="1419"/>
    </row>
    <row r="1954" spans="1:26">
      <c r="A1954" s="1420"/>
      <c r="B1954" s="1421"/>
      <c r="C1954" s="1421"/>
      <c r="D1954" s="1421"/>
      <c r="E1954" s="1421"/>
      <c r="F1954" s="1421"/>
      <c r="G1954" s="1421"/>
      <c r="H1954" s="1421"/>
      <c r="I1954" s="1421"/>
      <c r="J1954" s="1421"/>
      <c r="K1954" s="1421"/>
      <c r="L1954" s="1421"/>
      <c r="M1954" s="1421"/>
      <c r="N1954" s="1421"/>
      <c r="O1954" s="1421"/>
      <c r="P1954" s="1421"/>
      <c r="Q1954" s="1421"/>
      <c r="R1954" s="1421"/>
      <c r="S1954" s="1421"/>
      <c r="T1954" s="1421"/>
      <c r="U1954" s="1421"/>
      <c r="V1954" s="1421"/>
      <c r="W1954" s="1421"/>
      <c r="X1954" s="1421"/>
      <c r="Y1954" s="1421"/>
      <c r="Z1954" s="1421"/>
    </row>
    <row r="1955" spans="1:26">
      <c r="A1955" s="1422"/>
      <c r="B1955" s="1423"/>
      <c r="C1955" s="1423"/>
      <c r="D1955" s="1423"/>
      <c r="E1955" s="1423"/>
      <c r="F1955" s="1423"/>
      <c r="G1955" s="1423"/>
      <c r="H1955" s="1423"/>
      <c r="I1955" s="1423"/>
      <c r="J1955" s="1423"/>
      <c r="K1955" s="1423"/>
      <c r="L1955" s="1423"/>
      <c r="M1955" s="1423"/>
      <c r="N1955" s="1423"/>
      <c r="O1955" s="1423"/>
      <c r="P1955" s="1423"/>
      <c r="Q1955" s="1423"/>
      <c r="R1955" s="1423"/>
      <c r="S1955" s="1423"/>
      <c r="T1955" s="1423"/>
      <c r="U1955" s="1423"/>
      <c r="V1955" s="1423"/>
      <c r="W1955" s="1423"/>
      <c r="X1955" s="1423"/>
      <c r="Y1955" s="1423"/>
      <c r="Z1955" s="1423"/>
    </row>
    <row r="1956" spans="1:26">
      <c r="A1956" s="1424"/>
      <c r="B1956" s="1425"/>
      <c r="C1956" s="1425"/>
      <c r="D1956" s="1425"/>
      <c r="E1956" s="1425"/>
      <c r="F1956" s="1425"/>
      <c r="G1956" s="1425"/>
      <c r="H1956" s="1425"/>
      <c r="I1956" s="1425"/>
      <c r="J1956" s="1425"/>
      <c r="K1956" s="1425"/>
      <c r="L1956" s="1425"/>
      <c r="M1956" s="1425"/>
      <c r="N1956" s="1425"/>
      <c r="O1956" s="1425"/>
      <c r="P1956" s="1425"/>
      <c r="Q1956" s="1425"/>
      <c r="R1956" s="1425"/>
      <c r="S1956" s="1425"/>
      <c r="T1956" s="1425"/>
      <c r="U1956" s="1425"/>
      <c r="V1956" s="1425"/>
      <c r="W1956" s="1425"/>
      <c r="X1956" s="1425"/>
      <c r="Y1956" s="1425"/>
      <c r="Z1956" s="1426"/>
    </row>
    <row r="1957" spans="1:26">
      <c r="A1957" s="1427"/>
      <c r="B1957" s="1428" t="s">
        <v>331</v>
      </c>
      <c r="C1957" s="1428"/>
      <c r="D1957" s="1428"/>
      <c r="E1957" s="1428"/>
      <c r="F1957" s="1428"/>
      <c r="G1957" s="1428"/>
      <c r="H1957" s="1429"/>
      <c r="I1957" s="1429"/>
      <c r="J1957" s="1429"/>
      <c r="K1957" s="1428" t="s">
        <v>332</v>
      </c>
      <c r="L1957" s="1428"/>
      <c r="M1957" s="1428"/>
      <c r="N1957" s="1428"/>
      <c r="O1957" s="1428"/>
      <c r="P1957" s="1428"/>
      <c r="Q1957" s="1428"/>
      <c r="R1957" s="1429"/>
      <c r="S1957" s="1429"/>
      <c r="T1957" s="1428"/>
      <c r="U1957" s="1428"/>
      <c r="V1957" s="1428"/>
      <c r="W1957" s="1428"/>
      <c r="X1957" s="1428"/>
      <c r="Y1957" s="1428"/>
      <c r="Z1957" s="1428"/>
    </row>
    <row r="1958" spans="1:26">
      <c r="A1958" s="1427"/>
      <c r="B1958" s="1430"/>
      <c r="C1958" s="1429"/>
      <c r="D1958" s="1429"/>
      <c r="E1958" s="1429"/>
      <c r="F1958" s="1429"/>
      <c r="G1958" s="1429"/>
      <c r="H1958" s="1429"/>
      <c r="I1958" s="1429"/>
      <c r="J1958" s="1429"/>
      <c r="K1958" s="1430"/>
      <c r="L1958" s="1430"/>
      <c r="M1958" s="1429"/>
      <c r="N1958" s="1429"/>
      <c r="O1958" s="1429"/>
      <c r="P1958" s="1429"/>
      <c r="Q1958" s="1429"/>
      <c r="R1958" s="1429"/>
      <c r="S1958" s="1429"/>
      <c r="T1958" s="1430"/>
      <c r="U1958" s="1430"/>
      <c r="V1958" s="1430"/>
      <c r="W1958" s="1429"/>
      <c r="X1958" s="1429"/>
      <c r="Y1958" s="1429"/>
      <c r="Z1958" s="1429"/>
    </row>
    <row r="1959" spans="1:26">
      <c r="A1959" s="1427"/>
      <c r="B1959" s="1430"/>
      <c r="C1959" s="1429"/>
      <c r="D1959" s="1429"/>
      <c r="E1959" s="1429"/>
      <c r="F1959" s="1429"/>
      <c r="G1959" s="1429"/>
      <c r="H1959" s="1429"/>
      <c r="I1959" s="1429"/>
      <c r="J1959" s="1429"/>
      <c r="K1959" s="1430"/>
      <c r="L1959" s="1430"/>
      <c r="M1959" s="1429"/>
      <c r="N1959" s="1429"/>
      <c r="O1959" s="1429"/>
      <c r="P1959" s="1429"/>
      <c r="Q1959" s="1429"/>
      <c r="R1959" s="1429"/>
      <c r="S1959" s="1429"/>
      <c r="T1959" s="1430"/>
      <c r="U1959" s="1430"/>
      <c r="V1959" s="1430"/>
      <c r="W1959" s="1429"/>
      <c r="X1959" s="1429"/>
      <c r="Y1959" s="1429"/>
      <c r="Z1959" s="1429"/>
    </row>
    <row r="1960" spans="1:26">
      <c r="A1960" s="1427"/>
      <c r="B1960" s="1430"/>
      <c r="C1960" s="1429"/>
      <c r="D1960" s="1429"/>
      <c r="E1960" s="1429"/>
      <c r="F1960" s="1429"/>
      <c r="G1960" s="1429"/>
      <c r="H1960" s="1429"/>
      <c r="I1960" s="1429"/>
      <c r="J1960" s="1429"/>
      <c r="K1960" s="1430"/>
      <c r="L1960" s="1430"/>
      <c r="M1960" s="1429"/>
      <c r="N1960" s="1429"/>
      <c r="O1960" s="1429"/>
      <c r="P1960" s="1429"/>
      <c r="Q1960" s="1429"/>
      <c r="R1960" s="1429"/>
      <c r="S1960" s="1429"/>
      <c r="T1960" s="1430"/>
      <c r="U1960" s="1430"/>
      <c r="V1960" s="1430"/>
      <c r="W1960" s="1429"/>
      <c r="X1960" s="1429"/>
      <c r="Y1960" s="1429"/>
      <c r="Z1960" s="1429"/>
    </row>
    <row r="1961" spans="1:26">
      <c r="A1961" s="1431"/>
      <c r="B1961" s="1432" t="s">
        <v>333</v>
      </c>
      <c r="C1961" s="1433"/>
      <c r="D1961" s="1433"/>
      <c r="E1961" s="1433"/>
      <c r="F1961" s="1433"/>
      <c r="G1961" s="1433"/>
      <c r="H1961" s="1433"/>
      <c r="I1961" s="1434"/>
      <c r="J1961" s="1435"/>
      <c r="K1961" s="1432" t="s">
        <v>333</v>
      </c>
      <c r="L1961" s="1436"/>
      <c r="M1961" s="1433"/>
      <c r="N1961" s="1433"/>
      <c r="O1961" s="1433"/>
      <c r="P1961" s="1433"/>
      <c r="Q1961" s="1433"/>
      <c r="R1961" s="1433"/>
      <c r="S1961" s="1435"/>
      <c r="T1961" s="1437"/>
      <c r="U1961" s="1438"/>
      <c r="V1961" s="1438"/>
      <c r="W1961" s="1439"/>
      <c r="X1961" s="1439"/>
      <c r="Y1961" s="1439"/>
      <c r="Z1961" s="1439"/>
    </row>
    <row r="1962" spans="1:26">
      <c r="A1962" s="1431"/>
      <c r="B1962" s="1437" t="str">
        <f>CONCATENATE("Nombre: ",F1898)</f>
        <v xml:space="preserve">Nombre: </v>
      </c>
      <c r="C1962" s="1439"/>
      <c r="D1962" s="1439"/>
      <c r="E1962" s="1439"/>
      <c r="F1962" s="1439"/>
      <c r="G1962" s="1439"/>
      <c r="H1962" s="1439"/>
      <c r="I1962" s="1435"/>
      <c r="J1962" s="1435"/>
      <c r="K1962" s="1437" t="s">
        <v>334</v>
      </c>
      <c r="L1962" s="1438"/>
      <c r="M1962" s="1439"/>
      <c r="N1962" s="1439"/>
      <c r="O1962" s="1439"/>
      <c r="P1962" s="1439"/>
      <c r="Q1962" s="1439"/>
      <c r="R1962" s="1439"/>
      <c r="S1962" s="1435"/>
      <c r="T1962" s="1437"/>
      <c r="U1962" s="1438"/>
      <c r="V1962" s="1438"/>
      <c r="W1962" s="1439"/>
      <c r="X1962" s="1439"/>
      <c r="Y1962" s="1439"/>
      <c r="Z1962" s="1439"/>
    </row>
    <row r="1963" spans="1:26">
      <c r="A1963" s="1440"/>
      <c r="B1963" s="1432" t="str">
        <f>CONCATENATE("Rep. Legal: ",U1898)</f>
        <v xml:space="preserve">Rep. Legal: </v>
      </c>
      <c r="C1963" s="1432"/>
      <c r="D1963" s="1432"/>
      <c r="E1963" s="1432"/>
      <c r="F1963" s="1432"/>
      <c r="G1963" s="1432"/>
      <c r="H1963" s="1432"/>
      <c r="I1963" s="1441"/>
      <c r="J1963" s="1434"/>
      <c r="K1963" s="1432">
        <f>+U1899</f>
        <v>0</v>
      </c>
      <c r="L1963" s="1436"/>
      <c r="M1963" s="1436"/>
      <c r="N1963" s="1436"/>
      <c r="O1963" s="1436"/>
      <c r="P1963" s="1436"/>
      <c r="Q1963" s="1436"/>
      <c r="R1963" s="1436"/>
      <c r="S1963" s="1442"/>
      <c r="T1963" s="1432"/>
      <c r="U1963" s="1432"/>
      <c r="V1963" s="1432"/>
      <c r="W1963" s="1432"/>
      <c r="X1963" s="1432"/>
      <c r="Y1963" s="1432"/>
      <c r="Z1963" s="1432"/>
    </row>
    <row r="1965" spans="1:26">
      <c r="A1965" s="1295"/>
      <c r="B1965" s="1295"/>
      <c r="C1965" s="1295"/>
      <c r="D1965" s="1295"/>
      <c r="E1965" s="1295"/>
      <c r="F1965" s="1297" t="s">
        <v>336</v>
      </c>
      <c r="G1965" s="1297"/>
      <c r="H1965" s="1297"/>
      <c r="I1965" s="1297"/>
      <c r="J1965" s="1297"/>
      <c r="K1965" s="1297"/>
      <c r="L1965" s="1297"/>
      <c r="M1965" s="1297"/>
      <c r="N1965" s="1297"/>
      <c r="O1965" s="1297"/>
      <c r="P1965" s="1297"/>
      <c r="Q1965" s="1297"/>
      <c r="R1965" s="1297"/>
      <c r="S1965" s="1297"/>
      <c r="T1965" s="1297"/>
      <c r="U1965" s="1297"/>
      <c r="V1965" s="1297"/>
      <c r="W1965" s="1298"/>
      <c r="X1965" s="1299" t="s">
        <v>292</v>
      </c>
      <c r="Y1965" s="1299"/>
      <c r="Z1965" s="1299"/>
    </row>
    <row r="1966" spans="1:26">
      <c r="A1966" s="1295"/>
      <c r="B1966" s="1295"/>
      <c r="C1966" s="1295"/>
      <c r="D1966" s="1295"/>
      <c r="E1966" s="1295"/>
      <c r="F1966" s="1302"/>
      <c r="G1966" s="1302"/>
      <c r="H1966" s="1302"/>
      <c r="I1966" s="1302"/>
      <c r="J1966" s="1302"/>
      <c r="K1966" s="1302"/>
      <c r="L1966" s="1302"/>
      <c r="M1966" s="1302"/>
      <c r="N1966" s="1302"/>
      <c r="O1966" s="1302"/>
      <c r="P1966" s="1302"/>
      <c r="Q1966" s="1302"/>
      <c r="R1966" s="1302"/>
      <c r="S1966" s="1302"/>
      <c r="T1966" s="1302"/>
      <c r="U1966" s="1302"/>
      <c r="V1966" s="1302"/>
      <c r="W1966" s="1303"/>
      <c r="X1966" s="1299"/>
      <c r="Y1966" s="1299"/>
      <c r="Z1966" s="1299"/>
    </row>
    <row r="1967" spans="1:26">
      <c r="A1967" s="1295"/>
      <c r="B1967" s="1295"/>
      <c r="C1967" s="1295"/>
      <c r="D1967" s="1295"/>
      <c r="E1967" s="1295"/>
      <c r="F1967" s="1302"/>
      <c r="G1967" s="1302"/>
      <c r="H1967" s="1302"/>
      <c r="I1967" s="1302"/>
      <c r="J1967" s="1302"/>
      <c r="K1967" s="1302"/>
      <c r="L1967" s="1302"/>
      <c r="M1967" s="1302"/>
      <c r="N1967" s="1302"/>
      <c r="O1967" s="1302"/>
      <c r="P1967" s="1302"/>
      <c r="Q1967" s="1302"/>
      <c r="R1967" s="1302"/>
      <c r="S1967" s="1302"/>
      <c r="T1967" s="1302"/>
      <c r="U1967" s="1302"/>
      <c r="V1967" s="1302"/>
      <c r="W1967" s="1303"/>
      <c r="X1967" s="1299" t="s">
        <v>293</v>
      </c>
      <c r="Y1967" s="1299"/>
      <c r="Z1967" s="1299"/>
    </row>
    <row r="1968" spans="1:26">
      <c r="A1968" s="1295"/>
      <c r="B1968" s="1295"/>
      <c r="C1968" s="1295"/>
      <c r="D1968" s="1295"/>
      <c r="E1968" s="1295"/>
      <c r="F1968" s="1305"/>
      <c r="G1968" s="1305"/>
      <c r="H1968" s="1305"/>
      <c r="I1968" s="1305"/>
      <c r="J1968" s="1305"/>
      <c r="K1968" s="1305"/>
      <c r="L1968" s="1305"/>
      <c r="M1968" s="1305"/>
      <c r="N1968" s="1305"/>
      <c r="O1968" s="1305"/>
      <c r="P1968" s="1305"/>
      <c r="Q1968" s="1305"/>
      <c r="R1968" s="1305"/>
      <c r="S1968" s="1305"/>
      <c r="T1968" s="1305"/>
      <c r="U1968" s="1305"/>
      <c r="V1968" s="1305"/>
      <c r="W1968" s="1306"/>
      <c r="X1968" s="1299"/>
      <c r="Y1968" s="1299"/>
      <c r="Z1968" s="1299"/>
    </row>
    <row r="1969" spans="1:26">
      <c r="A1969" s="1295"/>
      <c r="B1969" s="1295"/>
      <c r="C1969" s="1295"/>
      <c r="D1969" s="1295"/>
      <c r="E1969" s="1295"/>
      <c r="F1969" s="1308"/>
      <c r="G1969" s="1308"/>
      <c r="H1969" s="1308"/>
      <c r="I1969" s="1308"/>
      <c r="J1969" s="1308"/>
      <c r="K1969" s="1308"/>
      <c r="L1969" s="1308"/>
      <c r="M1969" s="1308"/>
      <c r="N1969" s="1308"/>
      <c r="O1969" s="1308"/>
      <c r="P1969" s="1308"/>
      <c r="Q1969" s="1308"/>
      <c r="R1969" s="1308"/>
      <c r="S1969" s="1308"/>
      <c r="T1969" s="1308"/>
      <c r="U1969" s="1309"/>
      <c r="V1969" s="1309"/>
      <c r="W1969" s="1309"/>
      <c r="X1969" s="1309"/>
      <c r="Y1969" s="1308"/>
      <c r="Z1969" s="1308"/>
    </row>
    <row r="1970" spans="1:26" ht="15.6">
      <c r="A1970" s="1295"/>
      <c r="B1970" s="1295"/>
      <c r="C1970" s="1295"/>
      <c r="D1970" s="1295"/>
      <c r="E1970" s="1295"/>
      <c r="F1970" s="1571"/>
      <c r="G1970" s="1311"/>
      <c r="H1970" s="1311"/>
      <c r="I1970" s="1311"/>
      <c r="J1970" s="1311"/>
      <c r="K1970" s="1311"/>
      <c r="L1970" s="1311"/>
      <c r="M1970" s="1311"/>
      <c r="N1970" s="1311"/>
      <c r="O1970" s="1311"/>
      <c r="P1970" s="1311"/>
      <c r="Q1970" s="1311"/>
      <c r="R1970" s="1311"/>
      <c r="S1970" s="1312"/>
      <c r="T1970" s="1313" t="s">
        <v>294</v>
      </c>
      <c r="U1970" s="1313"/>
      <c r="V1970" s="1314"/>
      <c r="W1970" s="1315"/>
      <c r="X1970" s="1315"/>
      <c r="Y1970" s="1315"/>
      <c r="Z1970" s="1316"/>
    </row>
    <row r="1971" spans="1:26">
      <c r="A1971" s="1295"/>
      <c r="B1971" s="1295"/>
      <c r="C1971" s="1295"/>
      <c r="D1971" s="1295"/>
      <c r="E1971" s="1295"/>
      <c r="F1971" s="1308"/>
      <c r="G1971" s="1308"/>
      <c r="H1971" s="1308"/>
      <c r="I1971" s="1308"/>
      <c r="J1971" s="1308"/>
      <c r="K1971" s="1308"/>
      <c r="L1971" s="1308"/>
      <c r="M1971" s="1308"/>
      <c r="N1971" s="1308"/>
      <c r="O1971" s="1308"/>
      <c r="P1971" s="1308"/>
      <c r="Q1971" s="1308"/>
      <c r="R1971" s="1308"/>
      <c r="S1971" s="1308"/>
      <c r="T1971" s="1308"/>
      <c r="U1971" s="1309"/>
      <c r="V1971" s="1309"/>
      <c r="W1971" s="1309"/>
      <c r="X1971" s="1309"/>
      <c r="Y1971" s="1308"/>
      <c r="Z1971" s="1308"/>
    </row>
    <row r="1972" spans="1:26">
      <c r="A1972" s="1320" t="s">
        <v>295</v>
      </c>
      <c r="B1972" s="1321"/>
      <c r="C1972" s="1321"/>
      <c r="D1972" s="1321"/>
      <c r="E1972" s="1321"/>
      <c r="F1972" s="1321"/>
      <c r="G1972" s="1321"/>
      <c r="H1972" s="1321"/>
      <c r="I1972" s="1321"/>
      <c r="J1972" s="1321"/>
      <c r="K1972" s="1321"/>
      <c r="L1972" s="1321"/>
      <c r="M1972" s="1321"/>
      <c r="N1972" s="1321"/>
      <c r="O1972" s="1321"/>
      <c r="P1972" s="1321"/>
      <c r="Q1972" s="1321"/>
      <c r="R1972" s="1321"/>
      <c r="S1972" s="1321"/>
      <c r="T1972" s="1321"/>
      <c r="U1972" s="1321"/>
      <c r="V1972" s="1321"/>
      <c r="W1972" s="1321"/>
      <c r="X1972" s="1321"/>
      <c r="Y1972" s="1321"/>
      <c r="Z1972" s="1322"/>
    </row>
    <row r="1973" spans="1:26">
      <c r="A1973" s="1323" t="s">
        <v>296</v>
      </c>
      <c r="B1973" s="1323"/>
      <c r="C1973" s="1323"/>
      <c r="D1973" s="1323"/>
      <c r="E1973" s="1323"/>
      <c r="F1973" s="1324"/>
      <c r="G1973" s="1324"/>
      <c r="H1973" s="1324"/>
      <c r="I1973" s="1324"/>
      <c r="J1973" s="1324"/>
      <c r="K1973" s="1324"/>
      <c r="L1973" s="1325" t="s">
        <v>297</v>
      </c>
      <c r="M1973" s="1325"/>
      <c r="N1973" s="1325"/>
      <c r="O1973" s="1326"/>
      <c r="P1973" s="1327"/>
      <c r="Q1973" s="1327"/>
      <c r="R1973" s="1327"/>
      <c r="S1973" s="1327"/>
      <c r="T1973" s="1325" t="s">
        <v>298</v>
      </c>
      <c r="U1973" s="1325"/>
      <c r="V1973" s="1325"/>
      <c r="W1973" s="1325"/>
      <c r="X1973" s="1328"/>
      <c r="Y1973" s="1329"/>
      <c r="Z1973" s="1330"/>
    </row>
    <row r="1974" spans="1:26">
      <c r="A1974" s="1331" t="s">
        <v>299</v>
      </c>
      <c r="B1974" s="1332"/>
      <c r="C1974" s="1332"/>
      <c r="D1974" s="1332"/>
      <c r="E1974" s="1333"/>
      <c r="F1974" s="1334" t="s">
        <v>343</v>
      </c>
      <c r="G1974" s="1335"/>
      <c r="H1974" s="1335"/>
      <c r="I1974" s="1335"/>
      <c r="J1974" s="1335"/>
      <c r="K1974" s="1335"/>
      <c r="L1974" s="1335"/>
      <c r="M1974" s="1335"/>
      <c r="N1974" s="1335"/>
      <c r="O1974" s="1335"/>
      <c r="P1974" s="1335"/>
      <c r="Q1974" s="1335"/>
      <c r="R1974" s="1335"/>
      <c r="S1974" s="1335"/>
      <c r="T1974" s="1335"/>
      <c r="U1974" s="1335"/>
      <c r="V1974" s="1335"/>
      <c r="W1974" s="1335"/>
      <c r="X1974" s="1335"/>
      <c r="Y1974" s="1335"/>
      <c r="Z1974" s="1336"/>
    </row>
    <row r="1975" spans="1:26">
      <c r="A1975" s="1337"/>
      <c r="B1975" s="1338"/>
      <c r="C1975" s="1338"/>
      <c r="D1975" s="1338"/>
      <c r="E1975" s="1339"/>
      <c r="F1975" s="1340"/>
      <c r="G1975" s="1341"/>
      <c r="H1975" s="1341"/>
      <c r="I1975" s="1341"/>
      <c r="J1975" s="1341"/>
      <c r="K1975" s="1341"/>
      <c r="L1975" s="1341"/>
      <c r="M1975" s="1341"/>
      <c r="N1975" s="1341"/>
      <c r="O1975" s="1341"/>
      <c r="P1975" s="1341"/>
      <c r="Q1975" s="1341"/>
      <c r="R1975" s="1341"/>
      <c r="S1975" s="1341"/>
      <c r="T1975" s="1341"/>
      <c r="U1975" s="1341"/>
      <c r="V1975" s="1341"/>
      <c r="W1975" s="1341"/>
      <c r="X1975" s="1341"/>
      <c r="Y1975" s="1341"/>
      <c r="Z1975" s="1342"/>
    </row>
    <row r="1976" spans="1:26">
      <c r="A1976" s="1343" t="s">
        <v>301</v>
      </c>
      <c r="B1976" s="1343"/>
      <c r="C1976" s="1343"/>
      <c r="D1976" s="1343"/>
      <c r="E1976" s="1343"/>
      <c r="F1976" s="1324"/>
      <c r="G1976" s="1324"/>
      <c r="H1976" s="1324"/>
      <c r="I1976" s="1324"/>
      <c r="J1976" s="1324"/>
      <c r="K1976" s="1324"/>
      <c r="L1976" s="1324"/>
      <c r="M1976" s="1324"/>
      <c r="N1976" s="1324"/>
      <c r="O1976" s="1324"/>
      <c r="P1976" s="1324"/>
      <c r="Q1976" s="1324"/>
      <c r="R1976" s="1324"/>
      <c r="S1976" s="1344" t="s">
        <v>302</v>
      </c>
      <c r="T1976" s="1345"/>
      <c r="U1976" s="1346"/>
      <c r="V1976" s="1347"/>
      <c r="W1976" s="1347"/>
      <c r="X1976" s="1347"/>
      <c r="Y1976" s="1347"/>
      <c r="Z1976" s="1348"/>
    </row>
    <row r="1977" spans="1:26">
      <c r="A1977" s="1343" t="s">
        <v>303</v>
      </c>
      <c r="B1977" s="1343"/>
      <c r="C1977" s="1343"/>
      <c r="D1977" s="1343"/>
      <c r="E1977" s="1343"/>
      <c r="F1977" s="1324"/>
      <c r="G1977" s="1324"/>
      <c r="H1977" s="1324"/>
      <c r="I1977" s="1324"/>
      <c r="J1977" s="1324"/>
      <c r="K1977" s="1324"/>
      <c r="L1977" s="1324"/>
      <c r="M1977" s="1324"/>
      <c r="N1977" s="1324"/>
      <c r="O1977" s="1324"/>
      <c r="P1977" s="1324"/>
      <c r="Q1977" s="1324"/>
      <c r="R1977" s="1324"/>
      <c r="S1977" s="1344" t="s">
        <v>304</v>
      </c>
      <c r="T1977" s="1345"/>
      <c r="U1977" s="1346"/>
      <c r="V1977" s="1347"/>
      <c r="W1977" s="1347"/>
      <c r="X1977" s="1347"/>
      <c r="Y1977" s="1347"/>
      <c r="Z1977" s="1348"/>
    </row>
    <row r="1978" spans="1:26">
      <c r="A1978" s="1349"/>
      <c r="B1978" s="1349"/>
      <c r="C1978" s="1349"/>
      <c r="D1978" s="1349"/>
      <c r="E1978" s="1349"/>
      <c r="F1978" s="1350"/>
      <c r="G1978" s="1350"/>
      <c r="H1978" s="1350"/>
      <c r="I1978" s="1350"/>
      <c r="J1978" s="1350"/>
      <c r="K1978" s="1350"/>
      <c r="L1978" s="1350"/>
      <c r="M1978" s="1350"/>
      <c r="N1978" s="1350"/>
      <c r="O1978" s="1350"/>
      <c r="P1978" s="1350"/>
      <c r="Q1978" s="1350"/>
      <c r="R1978" s="1350"/>
      <c r="S1978" s="1350"/>
      <c r="T1978" s="1350"/>
      <c r="U1978" s="1350"/>
      <c r="V1978" s="1350"/>
      <c r="W1978" s="1350"/>
      <c r="X1978" s="1350"/>
      <c r="Y1978" s="1350"/>
      <c r="Z1978" s="1351"/>
    </row>
    <row r="1979" spans="1:26">
      <c r="A1979" s="1320" t="s">
        <v>305</v>
      </c>
      <c r="B1979" s="1321"/>
      <c r="C1979" s="1321"/>
      <c r="D1979" s="1321"/>
      <c r="E1979" s="1321"/>
      <c r="F1979" s="1321"/>
      <c r="G1979" s="1321"/>
      <c r="H1979" s="1321"/>
      <c r="I1979" s="1321"/>
      <c r="J1979" s="1321"/>
      <c r="K1979" s="1321"/>
      <c r="L1979" s="1321"/>
      <c r="M1979" s="1321"/>
      <c r="N1979" s="1321"/>
      <c r="O1979" s="1321"/>
      <c r="P1979" s="1321"/>
      <c r="Q1979" s="1321"/>
      <c r="R1979" s="1321"/>
      <c r="S1979" s="1321"/>
      <c r="T1979" s="1321"/>
      <c r="U1979" s="1321"/>
      <c r="V1979" s="1321"/>
      <c r="W1979" s="1321"/>
      <c r="X1979" s="1321"/>
      <c r="Y1979" s="1321"/>
      <c r="Z1979" s="1322"/>
    </row>
    <row r="1980" spans="1:26">
      <c r="A1980" s="1352" t="s">
        <v>306</v>
      </c>
      <c r="B1980" s="1353"/>
      <c r="C1980" s="1354"/>
      <c r="D1980" s="1355" t="s">
        <v>69</v>
      </c>
      <c r="E1980" s="1356"/>
      <c r="F1980" s="1356"/>
      <c r="G1980" s="1356"/>
      <c r="H1980" s="1356"/>
      <c r="I1980" s="1356"/>
      <c r="J1980" s="1356"/>
      <c r="K1980" s="1356"/>
      <c r="L1980" s="1356"/>
      <c r="M1980" s="1356"/>
      <c r="N1980" s="1356"/>
      <c r="O1980" s="1356"/>
      <c r="P1980" s="1356"/>
      <c r="Q1980" s="1356"/>
      <c r="R1980" s="1356"/>
      <c r="S1980" s="1356"/>
      <c r="T1980" s="1356"/>
      <c r="U1980" s="1356"/>
      <c r="V1980" s="1356"/>
      <c r="W1980" s="1356"/>
      <c r="X1980" s="1356"/>
      <c r="Y1980" s="1353"/>
      <c r="Z1980" s="1357" t="s">
        <v>105</v>
      </c>
    </row>
    <row r="1981" spans="1:26">
      <c r="A1981" s="1557" t="s">
        <v>413</v>
      </c>
      <c r="B1981" s="1359"/>
      <c r="C1981" s="1360"/>
      <c r="D1981" s="1361" t="str">
        <f>'[131]PTO GENERAL'!B73</f>
        <v>SUMINISTRO E INSTALACIÓN DE TUBERÍA PVC CONDUIT DE 3/4". (TIPO PESADO - DB).</v>
      </c>
      <c r="E1981" s="1359"/>
      <c r="F1981" s="1359"/>
      <c r="G1981" s="1359"/>
      <c r="H1981" s="1359"/>
      <c r="I1981" s="1359"/>
      <c r="J1981" s="1359"/>
      <c r="K1981" s="1359"/>
      <c r="L1981" s="1359"/>
      <c r="M1981" s="1359"/>
      <c r="N1981" s="1359"/>
      <c r="O1981" s="1359"/>
      <c r="P1981" s="1359"/>
      <c r="Q1981" s="1359"/>
      <c r="R1981" s="1359"/>
      <c r="S1981" s="1359"/>
      <c r="T1981" s="1359"/>
      <c r="U1981" s="1359"/>
      <c r="V1981" s="1359"/>
      <c r="W1981" s="1359"/>
      <c r="X1981" s="1359"/>
      <c r="Y1981" s="1360"/>
      <c r="Z1981" s="1592" t="s">
        <v>123</v>
      </c>
    </row>
    <row r="1982" spans="1:26">
      <c r="A1982" s="1363"/>
      <c r="B1982" s="1364"/>
      <c r="C1982" s="1365"/>
      <c r="D1982" s="1366"/>
      <c r="E1982" s="1364"/>
      <c r="F1982" s="1364"/>
      <c r="G1982" s="1364"/>
      <c r="H1982" s="1364"/>
      <c r="I1982" s="1364"/>
      <c r="J1982" s="1364"/>
      <c r="K1982" s="1364"/>
      <c r="L1982" s="1364"/>
      <c r="M1982" s="1364"/>
      <c r="N1982" s="1364"/>
      <c r="O1982" s="1364"/>
      <c r="P1982" s="1364"/>
      <c r="Q1982" s="1364"/>
      <c r="R1982" s="1364"/>
      <c r="S1982" s="1364"/>
      <c r="T1982" s="1364"/>
      <c r="U1982" s="1364"/>
      <c r="V1982" s="1364"/>
      <c r="W1982" s="1364"/>
      <c r="X1982" s="1364"/>
      <c r="Y1982" s="1365"/>
      <c r="Z1982" s="1367"/>
    </row>
    <row r="1983" spans="1:26">
      <c r="A1983" s="1350"/>
      <c r="B1983" s="1350"/>
      <c r="C1983" s="1350"/>
      <c r="D1983" s="1350"/>
      <c r="E1983" s="1350"/>
      <c r="F1983" s="1350"/>
      <c r="G1983" s="1350"/>
      <c r="H1983" s="1350"/>
      <c r="I1983" s="1350"/>
      <c r="J1983" s="1350"/>
      <c r="K1983" s="1350"/>
      <c r="L1983" s="1350"/>
      <c r="M1983" s="1350"/>
      <c r="N1983" s="1350"/>
      <c r="O1983" s="1350"/>
      <c r="P1983" s="1350"/>
      <c r="Q1983" s="1350"/>
      <c r="R1983" s="1350"/>
      <c r="S1983" s="1350"/>
      <c r="T1983" s="1350"/>
      <c r="U1983" s="1350"/>
      <c r="V1983" s="1350"/>
      <c r="W1983" s="1350"/>
      <c r="X1983" s="1350"/>
      <c r="Y1983" s="1350"/>
      <c r="Z1983" s="1350"/>
    </row>
    <row r="1984" spans="1:26">
      <c r="A1984" s="1368" t="s">
        <v>309</v>
      </c>
      <c r="B1984" s="1369"/>
      <c r="C1984" s="1369"/>
      <c r="D1984" s="1369"/>
      <c r="E1984" s="1369"/>
      <c r="F1984" s="1369"/>
      <c r="G1984" s="1369"/>
      <c r="H1984" s="1369"/>
      <c r="I1984" s="1369"/>
      <c r="J1984" s="1369"/>
      <c r="K1984" s="1369"/>
      <c r="L1984" s="1369"/>
      <c r="M1984" s="1369"/>
      <c r="N1984" s="1369"/>
      <c r="O1984" s="1369"/>
      <c r="P1984" s="1369"/>
      <c r="Q1984" s="1369"/>
      <c r="R1984" s="1369"/>
      <c r="S1984" s="1369"/>
      <c r="T1984" s="1369"/>
      <c r="U1984" s="1369"/>
      <c r="V1984" s="1369"/>
      <c r="W1984" s="1369"/>
      <c r="X1984" s="1369"/>
      <c r="Y1984" s="1369"/>
      <c r="Z1984" s="1369"/>
    </row>
    <row r="1985" spans="1:26">
      <c r="A1985" s="1370" t="s">
        <v>310</v>
      </c>
      <c r="B1985" s="1371" t="s">
        <v>311</v>
      </c>
      <c r="C1985" s="1372"/>
      <c r="D1985" s="1372"/>
      <c r="E1985" s="1372"/>
      <c r="F1985" s="1372"/>
      <c r="G1985" s="1372"/>
      <c r="H1985" s="1372"/>
      <c r="I1985" s="1372"/>
      <c r="J1985" s="1373"/>
      <c r="K1985" s="1374" t="s">
        <v>312</v>
      </c>
      <c r="L1985" s="1374"/>
      <c r="M1985" s="1374"/>
      <c r="N1985" s="1374"/>
      <c r="O1985" s="1374"/>
      <c r="P1985" s="1374"/>
      <c r="Q1985" s="1374"/>
      <c r="R1985" s="1374"/>
      <c r="S1985" s="1374"/>
      <c r="T1985" s="1374"/>
      <c r="U1985" s="1374"/>
      <c r="V1985" s="1374"/>
      <c r="W1985" s="1371" t="s">
        <v>313</v>
      </c>
      <c r="X1985" s="1372"/>
      <c r="Y1985" s="1373"/>
      <c r="Z1985" s="1371" t="s">
        <v>314</v>
      </c>
    </row>
    <row r="1986" spans="1:26">
      <c r="A1986" s="1375"/>
      <c r="B1986" s="1376"/>
      <c r="C1986" s="1377"/>
      <c r="D1986" s="1377"/>
      <c r="E1986" s="1377"/>
      <c r="F1986" s="1377"/>
      <c r="G1986" s="1377"/>
      <c r="H1986" s="1377"/>
      <c r="I1986" s="1377"/>
      <c r="J1986" s="1378"/>
      <c r="K1986" s="1379" t="s">
        <v>315</v>
      </c>
      <c r="L1986" s="1379"/>
      <c r="M1986" s="1379" t="s">
        <v>316</v>
      </c>
      <c r="N1986" s="1379"/>
      <c r="O1986" s="1379" t="s">
        <v>317</v>
      </c>
      <c r="P1986" s="1379"/>
      <c r="Q1986" s="1380" t="s">
        <v>318</v>
      </c>
      <c r="R1986" s="1381"/>
      <c r="S1986" s="1380" t="s">
        <v>319</v>
      </c>
      <c r="T1986" s="1381"/>
      <c r="U1986" s="1380" t="s">
        <v>320</v>
      </c>
      <c r="V1986" s="1381"/>
      <c r="W1986" s="1376"/>
      <c r="X1986" s="1377"/>
      <c r="Y1986" s="1378"/>
      <c r="Z1986" s="1376"/>
    </row>
    <row r="1987" spans="1:26">
      <c r="A1987" s="1382"/>
      <c r="B1987" s="1383"/>
      <c r="C1987" s="1384"/>
      <c r="D1987" s="1384"/>
      <c r="E1987" s="1384"/>
      <c r="F1987" s="1384"/>
      <c r="G1987" s="1384"/>
      <c r="H1987" s="1384"/>
      <c r="I1987" s="1384"/>
      <c r="J1987" s="1385"/>
      <c r="K1987" s="1379" t="s">
        <v>321</v>
      </c>
      <c r="L1987" s="1379"/>
      <c r="M1987" s="1379" t="s">
        <v>321</v>
      </c>
      <c r="N1987" s="1379"/>
      <c r="O1987" s="1379" t="s">
        <v>321</v>
      </c>
      <c r="P1987" s="1379"/>
      <c r="Q1987" s="1380" t="s">
        <v>322</v>
      </c>
      <c r="R1987" s="1381"/>
      <c r="S1987" s="1380" t="s">
        <v>323</v>
      </c>
      <c r="T1987" s="1381"/>
      <c r="U1987" s="1380" t="s">
        <v>324</v>
      </c>
      <c r="V1987" s="1381"/>
      <c r="W1987" s="1383"/>
      <c r="X1987" s="1384"/>
      <c r="Y1987" s="1385"/>
      <c r="Z1987" s="1383"/>
    </row>
    <row r="1988" spans="1:26">
      <c r="A1988" s="1386"/>
      <c r="B1988" s="1387" t="s">
        <v>407</v>
      </c>
      <c r="C1988" s="1388"/>
      <c r="D1988" s="1388"/>
      <c r="E1988" s="1388"/>
      <c r="F1988" s="1388"/>
      <c r="G1988" s="1388"/>
      <c r="H1988" s="1388"/>
      <c r="I1988" s="1388"/>
      <c r="J1988" s="1389"/>
      <c r="K1988" s="1390">
        <v>22</v>
      </c>
      <c r="L1988" s="1391"/>
      <c r="M1988" s="1390"/>
      <c r="N1988" s="1391"/>
      <c r="O1988" s="1390"/>
      <c r="P1988" s="1391"/>
      <c r="Q1988" s="1523"/>
      <c r="R1988" s="1524"/>
      <c r="S1988" s="1390"/>
      <c r="T1988" s="1391"/>
      <c r="U1988" s="1390"/>
      <c r="V1988" s="1391"/>
      <c r="W1988" s="1390"/>
      <c r="X1988" s="1392"/>
      <c r="Y1988" s="1391"/>
      <c r="Z1988" s="1393">
        <f>K1988</f>
        <v>22</v>
      </c>
    </row>
    <row r="1989" spans="1:26">
      <c r="A1989" s="1386"/>
      <c r="B1989" s="1387"/>
      <c r="C1989" s="1388"/>
      <c r="D1989" s="1388"/>
      <c r="E1989" s="1388"/>
      <c r="F1989" s="1388"/>
      <c r="G1989" s="1388"/>
      <c r="H1989" s="1388"/>
      <c r="I1989" s="1388"/>
      <c r="J1989" s="1389"/>
      <c r="K1989" s="1390"/>
      <c r="L1989" s="1391"/>
      <c r="M1989" s="1390"/>
      <c r="N1989" s="1391"/>
      <c r="O1989" s="1390"/>
      <c r="P1989" s="1391"/>
      <c r="Q1989" s="1390"/>
      <c r="R1989" s="1391"/>
      <c r="S1989" s="1390"/>
      <c r="T1989" s="1391"/>
      <c r="U1989" s="1390"/>
      <c r="V1989" s="1391"/>
      <c r="W1989" s="1390"/>
      <c r="X1989" s="1392"/>
      <c r="Y1989" s="1391"/>
      <c r="Z1989" s="1393">
        <f t="shared" ref="Z1989" si="13">S1989</f>
        <v>0</v>
      </c>
    </row>
    <row r="1990" spans="1:26">
      <c r="A1990" s="1386"/>
      <c r="B1990" s="1387" t="s">
        <v>352</v>
      </c>
      <c r="C1990" s="1388"/>
      <c r="D1990" s="1388"/>
      <c r="E1990" s="1388"/>
      <c r="F1990" s="1388"/>
      <c r="G1990" s="1388"/>
      <c r="H1990" s="1388"/>
      <c r="I1990" s="1388"/>
      <c r="J1990" s="1389"/>
      <c r="K1990" s="1390">
        <v>28</v>
      </c>
      <c r="L1990" s="1391"/>
      <c r="M1990" s="1390"/>
      <c r="N1990" s="1391"/>
      <c r="O1990" s="1390"/>
      <c r="P1990" s="1391"/>
      <c r="Q1990" s="1525"/>
      <c r="R1990" s="1526"/>
      <c r="S1990" s="1390"/>
      <c r="T1990" s="1391"/>
      <c r="U1990" s="1390"/>
      <c r="V1990" s="1391"/>
      <c r="W1990" s="1390"/>
      <c r="X1990" s="1392"/>
      <c r="Y1990" s="1391"/>
      <c r="Z1990" s="1393">
        <f>K1990</f>
        <v>28</v>
      </c>
    </row>
    <row r="1991" spans="1:26">
      <c r="A1991" s="1386"/>
      <c r="B1991" s="1387"/>
      <c r="C1991" s="1388"/>
      <c r="D1991" s="1388"/>
      <c r="E1991" s="1388"/>
      <c r="F1991" s="1388"/>
      <c r="G1991" s="1388"/>
      <c r="H1991" s="1388"/>
      <c r="I1991" s="1388"/>
      <c r="J1991" s="1389"/>
      <c r="K1991" s="1390"/>
      <c r="L1991" s="1391"/>
      <c r="M1991" s="1390"/>
      <c r="N1991" s="1391"/>
      <c r="O1991" s="1390"/>
      <c r="P1991" s="1391"/>
      <c r="Q1991" s="1390"/>
      <c r="R1991" s="1391"/>
      <c r="S1991" s="1390"/>
      <c r="T1991" s="1391"/>
      <c r="U1991" s="1390"/>
      <c r="V1991" s="1391"/>
      <c r="W1991" s="1390"/>
      <c r="X1991" s="1392"/>
      <c r="Y1991" s="1391"/>
      <c r="Z1991" s="1393">
        <f>SUM(W1991*K1991)</f>
        <v>0</v>
      </c>
    </row>
    <row r="1992" spans="1:26">
      <c r="A1992" s="1386"/>
      <c r="B1992" s="1387"/>
      <c r="C1992" s="1388"/>
      <c r="D1992" s="1388"/>
      <c r="E1992" s="1388"/>
      <c r="F1992" s="1388"/>
      <c r="G1992" s="1388"/>
      <c r="H1992" s="1388"/>
      <c r="I1992" s="1388"/>
      <c r="J1992" s="1389"/>
      <c r="K1992" s="1390"/>
      <c r="L1992" s="1391"/>
      <c r="M1992" s="1390"/>
      <c r="N1992" s="1391"/>
      <c r="O1992" s="1390"/>
      <c r="P1992" s="1391"/>
      <c r="Q1992" s="1390"/>
      <c r="R1992" s="1391"/>
      <c r="S1992" s="1390"/>
      <c r="T1992" s="1391"/>
      <c r="U1992" s="1390"/>
      <c r="V1992" s="1391"/>
      <c r="W1992" s="1390"/>
      <c r="X1992" s="1392"/>
      <c r="Y1992" s="1391"/>
      <c r="Z1992" s="1393">
        <f>SUM(W1992*K1992)</f>
        <v>0</v>
      </c>
    </row>
    <row r="1993" spans="1:26">
      <c r="A1993" s="1386"/>
      <c r="B1993" s="1387"/>
      <c r="C1993" s="1388"/>
      <c r="D1993" s="1388"/>
      <c r="E1993" s="1388"/>
      <c r="F1993" s="1388"/>
      <c r="G1993" s="1388"/>
      <c r="H1993" s="1388"/>
      <c r="I1993" s="1388"/>
      <c r="J1993" s="1389"/>
      <c r="K1993" s="1390"/>
      <c r="L1993" s="1391"/>
      <c r="M1993" s="1390"/>
      <c r="N1993" s="1391"/>
      <c r="O1993" s="1390"/>
      <c r="P1993" s="1391"/>
      <c r="Q1993" s="1390"/>
      <c r="R1993" s="1391"/>
      <c r="S1993" s="1390"/>
      <c r="T1993" s="1391"/>
      <c r="U1993" s="1390"/>
      <c r="V1993" s="1391"/>
      <c r="W1993" s="1390"/>
      <c r="X1993" s="1392"/>
      <c r="Y1993" s="1391"/>
      <c r="Z1993" s="1393">
        <f>K1993</f>
        <v>0</v>
      </c>
    </row>
    <row r="1994" spans="1:26">
      <c r="A1994" s="1386"/>
      <c r="B1994" s="1387"/>
      <c r="C1994" s="1388"/>
      <c r="D1994" s="1388"/>
      <c r="E1994" s="1388"/>
      <c r="F1994" s="1388"/>
      <c r="G1994" s="1388"/>
      <c r="H1994" s="1388"/>
      <c r="I1994" s="1388"/>
      <c r="J1994" s="1389"/>
      <c r="K1994" s="1390"/>
      <c r="L1994" s="1391"/>
      <c r="M1994" s="1390"/>
      <c r="N1994" s="1391"/>
      <c r="O1994" s="1390"/>
      <c r="P1994" s="1391"/>
      <c r="Q1994" s="1390"/>
      <c r="R1994" s="1391"/>
      <c r="S1994" s="1390"/>
      <c r="T1994" s="1391"/>
      <c r="U1994" s="1390"/>
      <c r="V1994" s="1391"/>
      <c r="W1994" s="1390"/>
      <c r="X1994" s="1392"/>
      <c r="Y1994" s="1391"/>
      <c r="Z1994" s="1393">
        <f>ROUND(V1994*R1994,2)</f>
        <v>0</v>
      </c>
    </row>
    <row r="1995" spans="1:26">
      <c r="A1995" s="1386"/>
      <c r="B1995" s="1387"/>
      <c r="C1995" s="1388"/>
      <c r="D1995" s="1388"/>
      <c r="E1995" s="1388"/>
      <c r="F1995" s="1388"/>
      <c r="G1995" s="1388"/>
      <c r="H1995" s="1388"/>
      <c r="I1995" s="1388"/>
      <c r="J1995" s="1389"/>
      <c r="K1995" s="1390"/>
      <c r="L1995" s="1391"/>
      <c r="M1995" s="1390"/>
      <c r="N1995" s="1391"/>
      <c r="O1995" s="1390"/>
      <c r="P1995" s="1391"/>
      <c r="Q1995" s="1390"/>
      <c r="R1995" s="1391"/>
      <c r="S1995" s="1390"/>
      <c r="T1995" s="1391"/>
      <c r="U1995" s="1390"/>
      <c r="V1995" s="1391"/>
      <c r="W1995" s="1390"/>
      <c r="X1995" s="1392"/>
      <c r="Y1995" s="1391"/>
      <c r="Z1995" s="1393">
        <f>ROUND(V1995*R1995,2)</f>
        <v>0</v>
      </c>
    </row>
    <row r="1996" spans="1:26">
      <c r="A1996" s="1386"/>
      <c r="B1996" s="1387"/>
      <c r="C1996" s="1388"/>
      <c r="D1996" s="1388"/>
      <c r="E1996" s="1388"/>
      <c r="F1996" s="1388"/>
      <c r="G1996" s="1388"/>
      <c r="H1996" s="1388"/>
      <c r="I1996" s="1388"/>
      <c r="J1996" s="1389"/>
      <c r="K1996" s="1390"/>
      <c r="L1996" s="1391"/>
      <c r="M1996" s="1390"/>
      <c r="N1996" s="1391"/>
      <c r="O1996" s="1390"/>
      <c r="P1996" s="1391"/>
      <c r="Q1996" s="1390"/>
      <c r="R1996" s="1391"/>
      <c r="S1996" s="1390"/>
      <c r="T1996" s="1391"/>
      <c r="U1996" s="1390"/>
      <c r="V1996" s="1391"/>
      <c r="W1996" s="1390"/>
      <c r="X1996" s="1392"/>
      <c r="Y1996" s="1391"/>
      <c r="Z1996" s="1393">
        <f>ROUND(V1996*R1996,2)</f>
        <v>0</v>
      </c>
    </row>
    <row r="1997" spans="1:26">
      <c r="A1997" s="1394"/>
      <c r="B1997" s="1395"/>
      <c r="C1997" s="1396"/>
      <c r="D1997" s="1396"/>
      <c r="E1997" s="1396"/>
      <c r="F1997" s="1396"/>
      <c r="G1997" s="1396"/>
      <c r="H1997" s="1396"/>
      <c r="I1997" s="1396"/>
      <c r="J1997" s="1397"/>
      <c r="K1997" s="1398"/>
      <c r="L1997" s="1399"/>
      <c r="M1997" s="1398"/>
      <c r="N1997" s="1399"/>
      <c r="O1997" s="1398"/>
      <c r="P1997" s="1399"/>
      <c r="Q1997" s="1398"/>
      <c r="R1997" s="1399"/>
      <c r="S1997" s="1398"/>
      <c r="T1997" s="1399"/>
      <c r="U1997" s="1398"/>
      <c r="V1997" s="1399"/>
      <c r="W1997" s="1398"/>
      <c r="X1997" s="1400"/>
      <c r="Y1997" s="1399"/>
      <c r="Z1997" s="1401">
        <f>ROUND(V1997*R1997,2)</f>
        <v>0</v>
      </c>
    </row>
    <row r="1998" spans="1:26">
      <c r="A1998" s="1402" t="s">
        <v>326</v>
      </c>
      <c r="B1998" s="1403"/>
      <c r="C1998" s="1404"/>
      <c r="D1998" s="1404"/>
      <c r="E1998" s="1404"/>
      <c r="F1998" s="1404"/>
      <c r="G1998" s="1404"/>
      <c r="H1998" s="1404"/>
      <c r="I1998" s="1404"/>
      <c r="J1998" s="1404"/>
      <c r="K1998" s="1404"/>
      <c r="L1998" s="1404"/>
      <c r="M1998" s="1404"/>
      <c r="N1998" s="1404"/>
      <c r="O1998" s="1404"/>
      <c r="P1998" s="1404"/>
      <c r="Q1998" s="1404"/>
      <c r="R1998" s="1404"/>
      <c r="S1998" s="1404"/>
      <c r="T1998" s="1404"/>
      <c r="U1998" s="1404"/>
      <c r="V1998" s="1404"/>
      <c r="W1998" s="1404"/>
      <c r="X1998" s="1404"/>
      <c r="Y1998" s="1404"/>
      <c r="Z1998" s="1405">
        <f>ROUND(SUM(Z1988:Z1997),2)</f>
        <v>50</v>
      </c>
    </row>
    <row r="1999" spans="1:26">
      <c r="A1999" s="1406"/>
      <c r="B1999" s="1406"/>
      <c r="C1999" s="1406"/>
      <c r="D1999" s="1406"/>
      <c r="E1999" s="1406"/>
      <c r="F1999" s="1406"/>
      <c r="G1999" s="1406"/>
      <c r="H1999" s="1406"/>
      <c r="I1999" s="1406"/>
      <c r="J1999" s="1406"/>
      <c r="K1999" s="1406"/>
      <c r="L1999" s="1406"/>
      <c r="M1999" s="1406"/>
      <c r="N1999" s="1406"/>
      <c r="O1999" s="1406"/>
      <c r="P1999" s="1406"/>
      <c r="Q1999" s="1406"/>
      <c r="R1999" s="1406"/>
      <c r="S1999" s="1406"/>
      <c r="T1999" s="1406"/>
      <c r="U1999" s="1406"/>
      <c r="V1999" s="1406"/>
      <c r="W1999" s="1406"/>
      <c r="X1999" s="1406"/>
      <c r="Y1999" s="1407"/>
      <c r="Z1999" s="1407"/>
    </row>
    <row r="2000" spans="1:26">
      <c r="A2000" s="1368" t="s">
        <v>327</v>
      </c>
      <c r="B2000" s="1369"/>
      <c r="C2000" s="1369"/>
      <c r="D2000" s="1369"/>
      <c r="E2000" s="1369"/>
      <c r="F2000" s="1369"/>
      <c r="G2000" s="1369"/>
      <c r="H2000" s="1369"/>
      <c r="I2000" s="1369"/>
      <c r="J2000" s="1369"/>
      <c r="K2000" s="1369"/>
      <c r="L2000" s="1369"/>
      <c r="M2000" s="1369"/>
      <c r="N2000" s="1369"/>
      <c r="O2000" s="1369"/>
      <c r="P2000" s="1369"/>
      <c r="Q2000" s="1369"/>
      <c r="R2000" s="1369"/>
      <c r="S2000" s="1369"/>
      <c r="T2000" s="1369"/>
      <c r="U2000" s="1369"/>
      <c r="V2000" s="1369"/>
      <c r="W2000" s="1369"/>
      <c r="X2000" s="1369"/>
      <c r="Y2000" s="1369"/>
      <c r="Z2000" s="1369"/>
    </row>
    <row r="2001" spans="1:26">
      <c r="A2001" s="1408" t="s">
        <v>328</v>
      </c>
      <c r="B2001" s="1356"/>
      <c r="C2001" s="1356"/>
      <c r="D2001" s="1356"/>
      <c r="E2001" s="1356"/>
      <c r="F2001" s="1356"/>
      <c r="G2001" s="1356"/>
      <c r="H2001" s="1356"/>
      <c r="I2001" s="1356"/>
      <c r="J2001" s="1356"/>
      <c r="K2001" s="1356"/>
      <c r="L2001" s="1356"/>
      <c r="M2001" s="1356"/>
      <c r="N2001" s="1356"/>
      <c r="O2001" s="1356"/>
      <c r="P2001" s="1356"/>
      <c r="Q2001" s="1356"/>
      <c r="R2001" s="1356"/>
      <c r="S2001" s="1356"/>
      <c r="T2001" s="1356"/>
      <c r="U2001" s="1356"/>
      <c r="V2001" s="1356"/>
      <c r="W2001" s="1356"/>
      <c r="X2001" s="1356"/>
      <c r="Y2001" s="1356"/>
      <c r="Z2001" s="1356"/>
    </row>
    <row r="2002" spans="1:26">
      <c r="A2002" s="1482"/>
      <c r="B2002" s="1409"/>
      <c r="C2002" s="1409"/>
      <c r="D2002" s="1409"/>
      <c r="E2002" s="1409"/>
      <c r="F2002" s="1409"/>
      <c r="G2002" s="1409"/>
      <c r="H2002" s="1409"/>
      <c r="I2002" s="1409"/>
      <c r="J2002" s="1409"/>
      <c r="K2002" s="1486" t="s">
        <v>343</v>
      </c>
      <c r="L2002" s="1486"/>
      <c r="M2002" s="1486"/>
      <c r="N2002" s="1486"/>
      <c r="O2002" s="1409"/>
      <c r="P2002" s="1409"/>
      <c r="Q2002" s="1409"/>
      <c r="R2002" s="1409"/>
      <c r="S2002" s="1409"/>
      <c r="T2002" s="1409"/>
      <c r="U2002" s="1409"/>
      <c r="V2002" s="1409"/>
      <c r="W2002" s="1409"/>
      <c r="X2002" s="1409"/>
      <c r="Y2002" s="1409"/>
      <c r="Z2002" s="1409"/>
    </row>
    <row r="2003" spans="1:26">
      <c r="A2003" s="1413"/>
      <c r="B2003" s="1349"/>
      <c r="C2003" s="1349"/>
      <c r="D2003" s="1349"/>
      <c r="E2003" s="1349"/>
      <c r="F2003" s="1349"/>
      <c r="G2003" s="1349"/>
      <c r="H2003" s="1349"/>
      <c r="I2003" s="1349"/>
      <c r="J2003" s="1349"/>
      <c r="K2003" s="1349"/>
      <c r="L2003" s="1349"/>
      <c r="M2003" s="1349"/>
      <c r="N2003" s="1349"/>
      <c r="O2003" s="1349"/>
      <c r="P2003" s="1349"/>
      <c r="Q2003" s="1349"/>
      <c r="R2003" s="1349"/>
      <c r="S2003" s="1349"/>
      <c r="T2003" s="1349"/>
      <c r="U2003" s="1349"/>
      <c r="V2003" s="1349"/>
      <c r="W2003" s="1349"/>
      <c r="X2003" s="1349"/>
      <c r="Y2003" s="1349"/>
      <c r="Z2003" s="1349"/>
    </row>
    <row r="2004" spans="1:26">
      <c r="A2004" s="1413"/>
      <c r="B2004" s="1349"/>
      <c r="C2004" s="1349"/>
      <c r="D2004" s="1349"/>
      <c r="E2004" s="1349"/>
      <c r="F2004" s="1349"/>
      <c r="G2004" s="1349"/>
      <c r="H2004" s="1349"/>
      <c r="I2004" s="1349"/>
      <c r="J2004" s="1349"/>
      <c r="K2004" s="1349"/>
      <c r="L2004" s="1349"/>
      <c r="M2004" s="1349"/>
      <c r="N2004" s="1349"/>
      <c r="O2004" s="1349"/>
      <c r="P2004" s="1349"/>
      <c r="Q2004" s="1349"/>
      <c r="R2004" s="1349"/>
      <c r="S2004" s="1349"/>
      <c r="T2004" s="1349"/>
      <c r="U2004" s="1349"/>
      <c r="V2004" s="1349"/>
      <c r="W2004" s="1349"/>
      <c r="X2004" s="1349"/>
      <c r="Y2004" s="1349"/>
      <c r="Z2004" s="1349"/>
    </row>
    <row r="2005" spans="1:26">
      <c r="A2005" s="1413"/>
      <c r="B2005" s="1411" t="s">
        <v>352</v>
      </c>
      <c r="C2005" s="1411"/>
      <c r="D2005" s="1411"/>
      <c r="E2005" s="1349"/>
      <c r="F2005" s="1349"/>
      <c r="G2005" s="1349"/>
      <c r="H2005" s="1349"/>
      <c r="I2005" s="1349"/>
      <c r="J2005" s="1349"/>
      <c r="K2005" s="1349"/>
      <c r="L2005" s="1349"/>
      <c r="M2005" s="1349"/>
      <c r="N2005" s="1349"/>
      <c r="O2005" s="1349"/>
      <c r="P2005" s="1349"/>
      <c r="Q2005" s="1349"/>
      <c r="R2005" s="1349"/>
      <c r="S2005" s="1349"/>
      <c r="T2005" s="1349"/>
      <c r="U2005" s="1349"/>
      <c r="V2005" s="1349"/>
      <c r="W2005" s="1349"/>
      <c r="X2005" s="1349"/>
      <c r="Y2005" s="1349"/>
      <c r="Z2005" s="1349"/>
    </row>
    <row r="2006" spans="1:26">
      <c r="A2006" s="1413"/>
      <c r="B2006" s="1349"/>
      <c r="C2006" s="1349"/>
      <c r="D2006" s="1349"/>
      <c r="E2006" s="1349"/>
      <c r="F2006" s="1349"/>
      <c r="G2006" s="1349"/>
      <c r="H2006" s="1349"/>
      <c r="I2006" s="1349"/>
      <c r="J2006" s="1349"/>
      <c r="K2006" s="1349"/>
      <c r="L2006" s="1349"/>
      <c r="M2006" s="1349"/>
      <c r="N2006" s="1349"/>
      <c r="O2006" s="1349"/>
      <c r="P2006" s="1349"/>
      <c r="Q2006" s="1349"/>
      <c r="R2006" s="1349"/>
      <c r="S2006" s="1349"/>
      <c r="T2006" s="1349"/>
      <c r="U2006" s="1349"/>
      <c r="V2006" s="1349"/>
      <c r="W2006" s="1349"/>
      <c r="X2006" s="1349"/>
      <c r="Y2006" s="1349"/>
      <c r="Z2006" s="1349"/>
    </row>
    <row r="2007" spans="1:26">
      <c r="A2007" s="1413"/>
      <c r="B2007" s="1349"/>
      <c r="C2007" s="1349"/>
      <c r="D2007" s="1349"/>
      <c r="E2007" s="1349"/>
      <c r="F2007" s="1349"/>
      <c r="G2007" s="1349"/>
      <c r="H2007" s="1349"/>
      <c r="I2007" s="1349"/>
      <c r="J2007" s="1349"/>
      <c r="K2007" s="1349"/>
      <c r="L2007" s="1349"/>
      <c r="M2007" s="1349"/>
      <c r="N2007" s="1349"/>
      <c r="O2007" s="1349"/>
      <c r="P2007" s="1349"/>
      <c r="Q2007" s="1349"/>
      <c r="R2007" s="1349"/>
      <c r="S2007" s="1349"/>
      <c r="T2007" s="1349"/>
      <c r="U2007" s="1349"/>
      <c r="V2007" s="1349"/>
      <c r="W2007" s="1349"/>
      <c r="X2007" s="1349"/>
      <c r="Y2007" s="1349"/>
      <c r="Z2007" s="1349"/>
    </row>
    <row r="2008" spans="1:26">
      <c r="A2008" s="1413"/>
      <c r="B2008" s="1349"/>
      <c r="C2008" s="1349"/>
      <c r="D2008" s="1349"/>
      <c r="E2008" s="1349"/>
      <c r="F2008" s="1349"/>
      <c r="G2008" s="1349"/>
      <c r="H2008" s="1349"/>
      <c r="I2008" s="1349"/>
      <c r="J2008" s="1349"/>
      <c r="K2008" s="1349"/>
      <c r="L2008" s="1349"/>
      <c r="M2008" s="1349"/>
      <c r="N2008" s="1349"/>
      <c r="O2008" s="1349"/>
      <c r="P2008" s="1349"/>
      <c r="Q2008" s="1349"/>
      <c r="R2008" s="1349"/>
      <c r="S2008" s="1349"/>
      <c r="T2008" s="1349"/>
      <c r="U2008" s="1349"/>
      <c r="V2008" s="1349"/>
      <c r="W2008" s="1349"/>
      <c r="X2008" s="1349"/>
      <c r="Y2008" s="1349"/>
      <c r="Z2008" s="1349"/>
    </row>
    <row r="2009" spans="1:26">
      <c r="A2009" s="1413"/>
      <c r="B2009" s="1349"/>
      <c r="C2009" s="1349"/>
      <c r="D2009" s="1349"/>
      <c r="E2009" s="1349"/>
      <c r="F2009" s="1349"/>
      <c r="G2009" s="1349"/>
      <c r="H2009" s="1349"/>
      <c r="I2009" s="1349"/>
      <c r="J2009" s="1349"/>
      <c r="K2009" s="1349"/>
      <c r="L2009" s="1349"/>
      <c r="M2009" s="1349"/>
      <c r="N2009" s="1349"/>
      <c r="O2009" s="1349"/>
      <c r="P2009" s="1349"/>
      <c r="Q2009" s="1349"/>
      <c r="R2009" s="1349"/>
      <c r="S2009" s="1349"/>
      <c r="T2009" s="1349"/>
      <c r="U2009" s="1349"/>
      <c r="V2009" s="1349"/>
      <c r="W2009" s="1349"/>
      <c r="X2009" s="1349"/>
      <c r="Y2009" s="1349"/>
      <c r="Z2009" s="1349"/>
    </row>
    <row r="2010" spans="1:26">
      <c r="A2010" s="1413"/>
      <c r="B2010" s="1349"/>
      <c r="C2010" s="1349"/>
      <c r="D2010" s="1349"/>
      <c r="E2010" s="1349"/>
      <c r="F2010" s="1349"/>
      <c r="G2010" s="1349"/>
      <c r="H2010" s="1349"/>
      <c r="I2010" s="1349"/>
      <c r="J2010" s="1349"/>
      <c r="K2010" s="1349"/>
      <c r="L2010" s="1349"/>
      <c r="M2010" s="1349"/>
      <c r="N2010" s="1349"/>
      <c r="O2010" s="1349"/>
      <c r="P2010" s="1349"/>
      <c r="Q2010" s="1349"/>
      <c r="R2010" s="1349"/>
      <c r="S2010" s="1349"/>
      <c r="T2010" s="1349"/>
      <c r="U2010" s="1349"/>
      <c r="V2010" s="1349"/>
      <c r="W2010" s="1349"/>
      <c r="X2010" s="1349"/>
      <c r="Y2010" s="1349"/>
      <c r="Z2010" s="1349"/>
    </row>
    <row r="2011" spans="1:26">
      <c r="A2011" s="1413"/>
      <c r="B2011" s="1411" t="s">
        <v>329</v>
      </c>
      <c r="C2011" s="1411"/>
      <c r="D2011" s="1411"/>
      <c r="E2011" s="1349"/>
      <c r="F2011" s="1349"/>
      <c r="G2011" s="1349"/>
      <c r="H2011" s="1349"/>
      <c r="I2011" s="1349"/>
      <c r="J2011" s="1349"/>
      <c r="K2011" s="1349"/>
      <c r="L2011" s="1349"/>
      <c r="M2011" s="1349"/>
      <c r="N2011" s="1349"/>
      <c r="O2011" s="1349"/>
      <c r="P2011" s="1349"/>
      <c r="Q2011" s="1349"/>
      <c r="R2011" s="1349"/>
      <c r="S2011" s="1349"/>
      <c r="T2011" s="1349"/>
      <c r="U2011" s="1349"/>
      <c r="V2011" s="1349"/>
      <c r="W2011" s="1349"/>
      <c r="X2011" s="1349"/>
      <c r="Y2011" s="1349"/>
      <c r="Z2011" s="1349"/>
    </row>
    <row r="2012" spans="1:26">
      <c r="A2012" s="1413"/>
      <c r="B2012" s="1349"/>
      <c r="C2012" s="1349"/>
      <c r="D2012" s="1349"/>
      <c r="E2012" s="1349"/>
      <c r="F2012" s="1349"/>
      <c r="G2012" s="1349"/>
      <c r="H2012" s="1349"/>
      <c r="I2012" s="1349"/>
      <c r="J2012" s="1349"/>
      <c r="K2012" s="1349"/>
      <c r="L2012" s="1349"/>
      <c r="M2012" s="1349"/>
      <c r="N2012" s="1349"/>
      <c r="O2012" s="1349"/>
      <c r="P2012" s="1349"/>
      <c r="Q2012" s="1349"/>
      <c r="R2012" s="1349"/>
      <c r="S2012" s="1349"/>
      <c r="T2012" s="1349"/>
      <c r="U2012" s="1349"/>
      <c r="V2012" s="1349"/>
      <c r="W2012" s="1349"/>
      <c r="X2012" s="1349"/>
      <c r="Y2012" s="1349"/>
      <c r="Z2012" s="1349"/>
    </row>
    <row r="2013" spans="1:26">
      <c r="A2013" s="1413"/>
      <c r="B2013" s="1349"/>
      <c r="C2013" s="1349"/>
      <c r="D2013" s="1349"/>
      <c r="E2013" s="1349"/>
      <c r="F2013" s="1349"/>
      <c r="G2013" s="1349"/>
      <c r="H2013" s="1349"/>
      <c r="I2013" s="1349"/>
      <c r="J2013" s="1349"/>
      <c r="K2013" s="1349"/>
      <c r="L2013" s="1349"/>
      <c r="M2013" s="1349"/>
      <c r="N2013" s="1349"/>
      <c r="O2013" s="1349"/>
      <c r="P2013" s="1349"/>
      <c r="Q2013" s="1349"/>
      <c r="R2013" s="1349"/>
      <c r="S2013" s="1349"/>
      <c r="T2013" s="1349"/>
      <c r="U2013" s="1349"/>
      <c r="V2013" s="1349"/>
      <c r="W2013" s="1349"/>
      <c r="X2013" s="1349"/>
      <c r="Y2013" s="1349"/>
      <c r="Z2013" s="1349"/>
    </row>
    <row r="2014" spans="1:26">
      <c r="A2014" s="1413"/>
      <c r="B2014" s="1349"/>
      <c r="C2014" s="1349"/>
      <c r="D2014" s="1349"/>
      <c r="E2014" s="1349"/>
      <c r="F2014" s="1349"/>
      <c r="G2014" s="1349"/>
      <c r="H2014" s="1349"/>
      <c r="I2014" s="1349"/>
      <c r="J2014" s="1349"/>
      <c r="K2014" s="1349"/>
      <c r="L2014" s="1349"/>
      <c r="M2014" s="1349"/>
      <c r="N2014" s="1349"/>
      <c r="O2014" s="1349"/>
      <c r="P2014" s="1349"/>
      <c r="Q2014" s="1349"/>
      <c r="R2014" s="1349"/>
      <c r="S2014" s="1349"/>
      <c r="T2014" s="1349"/>
      <c r="U2014" s="1349"/>
      <c r="V2014" s="1349"/>
      <c r="W2014" s="1349"/>
      <c r="X2014" s="1349"/>
      <c r="Y2014" s="1349"/>
      <c r="Z2014" s="1349"/>
    </row>
    <row r="2015" spans="1:26">
      <c r="A2015" s="1413"/>
      <c r="B2015" s="1349"/>
      <c r="C2015" s="1349"/>
      <c r="D2015" s="1349"/>
      <c r="E2015" s="1349"/>
      <c r="F2015" s="1349"/>
      <c r="G2015" s="1349"/>
      <c r="H2015" s="1349"/>
      <c r="I2015" s="1349"/>
      <c r="J2015" s="1349"/>
      <c r="K2015" s="1349"/>
      <c r="L2015" s="1349"/>
      <c r="M2015" s="1349"/>
      <c r="N2015" s="1349"/>
      <c r="O2015" s="1349"/>
      <c r="P2015" s="1349"/>
      <c r="Q2015" s="1349"/>
      <c r="R2015" s="1349"/>
      <c r="S2015" s="1349"/>
      <c r="T2015" s="1349"/>
      <c r="U2015" s="1349"/>
      <c r="V2015" s="1349"/>
      <c r="W2015" s="1349"/>
      <c r="X2015" s="1349"/>
      <c r="Y2015" s="1349"/>
      <c r="Z2015" s="1349"/>
    </row>
    <row r="2016" spans="1:26">
      <c r="A2016" s="1413"/>
      <c r="B2016" s="1349"/>
      <c r="C2016" s="1349"/>
      <c r="D2016" s="1349"/>
      <c r="E2016" s="1349"/>
      <c r="F2016" s="1349"/>
      <c r="G2016" s="1349"/>
      <c r="H2016" s="1349"/>
      <c r="I2016" s="1349"/>
      <c r="J2016" s="1349"/>
      <c r="K2016" s="1349"/>
      <c r="L2016" s="1349"/>
      <c r="M2016" s="1349"/>
      <c r="N2016" s="1349"/>
      <c r="O2016" s="1349"/>
      <c r="P2016" s="1349"/>
      <c r="Q2016" s="1349"/>
      <c r="R2016" s="1349"/>
      <c r="S2016" s="1349"/>
      <c r="T2016" s="1349"/>
      <c r="U2016" s="1349"/>
      <c r="V2016" s="1349"/>
      <c r="W2016" s="1349"/>
      <c r="X2016" s="1349"/>
      <c r="Y2016" s="1349"/>
      <c r="Z2016" s="1349"/>
    </row>
    <row r="2017" spans="1:26">
      <c r="A2017" s="1413"/>
      <c r="B2017" s="1349"/>
      <c r="C2017" s="1349"/>
      <c r="D2017" s="1349"/>
      <c r="E2017" s="1349"/>
      <c r="F2017" s="1349"/>
      <c r="G2017" s="1349"/>
      <c r="H2017" s="1349"/>
      <c r="I2017" s="1349"/>
      <c r="J2017" s="1349"/>
      <c r="K2017" s="1349"/>
      <c r="L2017" s="1349"/>
      <c r="M2017" s="1349"/>
      <c r="N2017" s="1349"/>
      <c r="O2017" s="1349"/>
      <c r="P2017" s="1349"/>
      <c r="Q2017" s="1349"/>
      <c r="R2017" s="1349"/>
      <c r="S2017" s="1349"/>
      <c r="T2017" s="1349"/>
      <c r="U2017" s="1349"/>
      <c r="V2017" s="1349"/>
      <c r="W2017" s="1349"/>
      <c r="X2017" s="1349"/>
      <c r="Y2017" s="1349"/>
      <c r="Z2017" s="1349"/>
    </row>
    <row r="2018" spans="1:26">
      <c r="A2018" s="1413"/>
      <c r="B2018" s="1349"/>
      <c r="C2018" s="1349"/>
      <c r="D2018" s="1349"/>
      <c r="E2018" s="1349"/>
      <c r="F2018" s="1349"/>
      <c r="G2018" s="1349"/>
      <c r="H2018" s="1349"/>
      <c r="I2018" s="1349"/>
      <c r="J2018" s="1349"/>
      <c r="K2018" s="1349"/>
      <c r="L2018" s="1349"/>
      <c r="M2018" s="1349"/>
      <c r="N2018" s="1349"/>
      <c r="O2018" s="1349"/>
      <c r="P2018" s="1349"/>
      <c r="Q2018" s="1349"/>
      <c r="R2018" s="1349"/>
      <c r="S2018" s="1349"/>
      <c r="T2018" s="1349"/>
      <c r="U2018" s="1349"/>
      <c r="V2018" s="1349"/>
      <c r="W2018" s="1349"/>
      <c r="X2018" s="1349"/>
      <c r="Y2018" s="1349"/>
      <c r="Z2018" s="1349"/>
    </row>
    <row r="2019" spans="1:26">
      <c r="A2019" s="1413"/>
      <c r="B2019" s="1349"/>
      <c r="C2019" s="1349"/>
      <c r="D2019" s="1349"/>
      <c r="E2019" s="1349"/>
      <c r="F2019" s="1349"/>
      <c r="G2019" s="1349"/>
      <c r="H2019" s="1349"/>
      <c r="I2019" s="1349"/>
      <c r="J2019" s="1349"/>
      <c r="K2019" s="1349"/>
      <c r="L2019" s="1349"/>
      <c r="M2019" s="1349"/>
      <c r="N2019" s="1349"/>
      <c r="O2019" s="1349"/>
      <c r="P2019" s="1349"/>
      <c r="Q2019" s="1349"/>
      <c r="R2019" s="1349"/>
      <c r="S2019" s="1349"/>
      <c r="T2019" s="1349"/>
      <c r="U2019" s="1349"/>
      <c r="V2019" s="1349"/>
      <c r="W2019" s="1349"/>
      <c r="X2019" s="1349"/>
      <c r="Y2019" s="1349"/>
      <c r="Z2019" s="1349"/>
    </row>
    <row r="2020" spans="1:26">
      <c r="A2020" s="1413"/>
      <c r="B2020" s="1349"/>
      <c r="C2020" s="1349"/>
      <c r="D2020" s="1349"/>
      <c r="E2020" s="1349"/>
      <c r="F2020" s="1349"/>
      <c r="G2020" s="1349"/>
      <c r="H2020" s="1349"/>
      <c r="I2020" s="1349"/>
      <c r="J2020" s="1349"/>
      <c r="K2020" s="1349"/>
      <c r="L2020" s="1349"/>
      <c r="M2020" s="1349"/>
      <c r="N2020" s="1349"/>
      <c r="O2020" s="1349"/>
      <c r="P2020" s="1349"/>
      <c r="Q2020" s="1349"/>
      <c r="R2020" s="1349"/>
      <c r="S2020" s="1349"/>
      <c r="T2020" s="1349"/>
      <c r="U2020" s="1349"/>
      <c r="V2020" s="1349"/>
      <c r="W2020" s="1349"/>
      <c r="X2020" s="1349"/>
      <c r="Y2020" s="1349"/>
      <c r="Z2020" s="1349"/>
    </row>
    <row r="2021" spans="1:26">
      <c r="A2021" s="1413"/>
      <c r="B2021" s="1349"/>
      <c r="C2021" s="1349"/>
      <c r="D2021" s="1349"/>
      <c r="E2021" s="1349"/>
      <c r="F2021" s="1349"/>
      <c r="G2021" s="1349"/>
      <c r="H2021" s="1349"/>
      <c r="I2021" s="1349"/>
      <c r="J2021" s="1349"/>
      <c r="K2021" s="1349"/>
      <c r="L2021" s="1349"/>
      <c r="M2021" s="1349"/>
      <c r="N2021" s="1349"/>
      <c r="O2021" s="1349"/>
      <c r="P2021" s="1349"/>
      <c r="Q2021" s="1349"/>
      <c r="R2021" s="1349"/>
      <c r="S2021" s="1349"/>
      <c r="T2021" s="1349"/>
      <c r="U2021" s="1349"/>
      <c r="V2021" s="1349"/>
      <c r="W2021" s="1349"/>
      <c r="X2021" s="1349"/>
      <c r="Y2021" s="1349"/>
      <c r="Z2021" s="1349"/>
    </row>
    <row r="2022" spans="1:26">
      <c r="A2022" s="1413"/>
      <c r="B2022" s="1349"/>
      <c r="C2022" s="1349"/>
      <c r="D2022" s="1349"/>
      <c r="E2022" s="1349"/>
      <c r="F2022" s="1349"/>
      <c r="G2022" s="1349"/>
      <c r="H2022" s="1349"/>
      <c r="I2022" s="1349"/>
      <c r="J2022" s="1349"/>
      <c r="K2022" s="1349"/>
      <c r="L2022" s="1349"/>
      <c r="M2022" s="1349"/>
      <c r="N2022" s="1349"/>
      <c r="O2022" s="1349"/>
      <c r="P2022" s="1349"/>
      <c r="Q2022" s="1349"/>
      <c r="R2022" s="1349"/>
      <c r="S2022" s="1349"/>
      <c r="T2022" s="1349"/>
      <c r="U2022" s="1349"/>
      <c r="V2022" s="1349"/>
      <c r="W2022" s="1349"/>
      <c r="X2022" s="1349"/>
      <c r="Y2022" s="1349"/>
      <c r="Z2022" s="1349"/>
    </row>
    <row r="2023" spans="1:26">
      <c r="A2023" s="1413"/>
      <c r="B2023" s="1349"/>
      <c r="C2023" s="1349"/>
      <c r="D2023" s="1349"/>
      <c r="E2023" s="1349"/>
      <c r="F2023" s="1349"/>
      <c r="G2023" s="1349"/>
      <c r="H2023" s="1349"/>
      <c r="I2023" s="1349"/>
      <c r="J2023" s="1349"/>
      <c r="K2023" s="1349"/>
      <c r="L2023" s="1349"/>
      <c r="M2023" s="1349"/>
      <c r="N2023" s="1349"/>
      <c r="O2023" s="1349"/>
      <c r="P2023" s="1349"/>
      <c r="Q2023" s="1349"/>
      <c r="R2023" s="1349"/>
      <c r="S2023" s="1349"/>
      <c r="T2023" s="1349"/>
      <c r="U2023" s="1349"/>
      <c r="V2023" s="1349"/>
      <c r="W2023" s="1349"/>
      <c r="X2023" s="1349"/>
      <c r="Y2023" s="1349"/>
      <c r="Z2023" s="1349"/>
    </row>
    <row r="2024" spans="1:26">
      <c r="A2024" s="1413"/>
      <c r="B2024" s="1349"/>
      <c r="C2024" s="1349"/>
      <c r="D2024" s="1349"/>
      <c r="E2024" s="1349"/>
      <c r="F2024" s="1349"/>
      <c r="G2024" s="1349"/>
      <c r="H2024" s="1349"/>
      <c r="I2024" s="1349"/>
      <c r="J2024" s="1349"/>
      <c r="K2024" s="1349"/>
      <c r="L2024" s="1349"/>
      <c r="M2024" s="1349"/>
      <c r="N2024" s="1349"/>
      <c r="O2024" s="1349"/>
      <c r="P2024" s="1349"/>
      <c r="Q2024" s="1349"/>
      <c r="R2024" s="1349"/>
      <c r="S2024" s="1349"/>
      <c r="T2024" s="1349"/>
      <c r="U2024" s="1349"/>
      <c r="V2024" s="1349"/>
      <c r="W2024" s="1349"/>
      <c r="X2024" s="1349"/>
      <c r="Y2024" s="1349"/>
      <c r="Z2024" s="1349"/>
    </row>
    <row r="2025" spans="1:26">
      <c r="A2025" s="1413"/>
      <c r="B2025" s="1349"/>
      <c r="C2025" s="1349"/>
      <c r="D2025" s="1349"/>
      <c r="E2025" s="1349"/>
      <c r="F2025" s="1349"/>
      <c r="G2025" s="1349"/>
      <c r="H2025" s="1349"/>
      <c r="I2025" s="1349"/>
      <c r="J2025" s="1349"/>
      <c r="K2025" s="1349"/>
      <c r="L2025" s="1349"/>
      <c r="M2025" s="1349"/>
      <c r="N2025" s="1349"/>
      <c r="O2025" s="1349"/>
      <c r="P2025" s="1349"/>
      <c r="Q2025" s="1349"/>
      <c r="R2025" s="1349"/>
      <c r="S2025" s="1349"/>
      <c r="T2025" s="1349"/>
      <c r="U2025" s="1349"/>
      <c r="V2025" s="1349"/>
      <c r="W2025" s="1349"/>
      <c r="X2025" s="1349"/>
      <c r="Y2025" s="1349"/>
      <c r="Z2025" s="1349"/>
    </row>
    <row r="2026" spans="1:26">
      <c r="A2026" s="1413"/>
      <c r="B2026" s="1349"/>
      <c r="C2026" s="1349"/>
      <c r="D2026" s="1349"/>
      <c r="E2026" s="1349"/>
      <c r="F2026" s="1349"/>
      <c r="G2026" s="1349"/>
      <c r="H2026" s="1349"/>
      <c r="I2026" s="1349"/>
      <c r="J2026" s="1349"/>
      <c r="K2026" s="1349"/>
      <c r="L2026" s="1349"/>
      <c r="M2026" s="1349"/>
      <c r="N2026" s="1349"/>
      <c r="O2026" s="1349"/>
      <c r="P2026" s="1349"/>
      <c r="Q2026" s="1349"/>
      <c r="R2026" s="1349"/>
      <c r="S2026" s="1349"/>
      <c r="T2026" s="1349"/>
      <c r="U2026" s="1349"/>
      <c r="V2026" s="1349"/>
      <c r="W2026" s="1349"/>
      <c r="X2026" s="1349"/>
      <c r="Y2026" s="1349"/>
      <c r="Z2026" s="1349"/>
    </row>
    <row r="2027" spans="1:26">
      <c r="A2027" s="1413"/>
      <c r="B2027" s="1349"/>
      <c r="C2027" s="1349"/>
      <c r="D2027" s="1349"/>
      <c r="E2027" s="1349"/>
      <c r="F2027" s="1349"/>
      <c r="G2027" s="1349"/>
      <c r="H2027" s="1349"/>
      <c r="I2027" s="1349"/>
      <c r="J2027" s="1349"/>
      <c r="K2027" s="1349"/>
      <c r="L2027" s="1349"/>
      <c r="M2027" s="1349"/>
      <c r="N2027" s="1349"/>
      <c r="O2027" s="1349"/>
      <c r="P2027" s="1349"/>
      <c r="Q2027" s="1349"/>
      <c r="R2027" s="1349"/>
      <c r="S2027" s="1349"/>
      <c r="T2027" s="1349"/>
      <c r="U2027" s="1349"/>
      <c r="V2027" s="1349"/>
      <c r="W2027" s="1349"/>
      <c r="X2027" s="1349"/>
      <c r="Y2027" s="1349"/>
      <c r="Z2027" s="1349"/>
    </row>
    <row r="2028" spans="1:26">
      <c r="A2028" s="1414"/>
      <c r="B2028" s="1415"/>
      <c r="C2028" s="1415"/>
      <c r="D2028" s="1415"/>
      <c r="E2028" s="1415"/>
      <c r="F2028" s="1415"/>
      <c r="G2028" s="1415"/>
      <c r="H2028" s="1415"/>
      <c r="I2028" s="1415"/>
      <c r="J2028" s="1415"/>
      <c r="K2028" s="1415"/>
      <c r="L2028" s="1415"/>
      <c r="M2028" s="1415"/>
      <c r="N2028" s="1415"/>
      <c r="O2028" s="1415"/>
      <c r="P2028" s="1415"/>
      <c r="Q2028" s="1415"/>
      <c r="R2028" s="1415"/>
      <c r="S2028" s="1415"/>
      <c r="T2028" s="1415"/>
      <c r="U2028" s="1415"/>
      <c r="V2028" s="1415"/>
      <c r="W2028" s="1415"/>
      <c r="X2028" s="1415"/>
      <c r="Y2028" s="1415"/>
      <c r="Z2028" s="1415"/>
    </row>
    <row r="2029" spans="1:26">
      <c r="A2029" s="1416"/>
      <c r="B2029" s="1416"/>
      <c r="C2029" s="1416"/>
      <c r="D2029" s="1416"/>
      <c r="E2029" s="1416"/>
      <c r="F2029" s="1416"/>
      <c r="G2029" s="1416"/>
      <c r="H2029" s="1416"/>
      <c r="I2029" s="1416"/>
      <c r="J2029" s="1416"/>
      <c r="K2029" s="1416"/>
      <c r="L2029" s="1416"/>
      <c r="M2029" s="1416"/>
      <c r="N2029" s="1416"/>
      <c r="O2029" s="1416"/>
      <c r="P2029" s="1416"/>
      <c r="Q2029" s="1416"/>
      <c r="R2029" s="1416"/>
      <c r="S2029" s="1416"/>
      <c r="T2029" s="1416"/>
      <c r="U2029" s="1416"/>
      <c r="V2029" s="1416"/>
      <c r="W2029" s="1416"/>
      <c r="X2029" s="1416"/>
      <c r="Y2029" s="1416"/>
      <c r="Z2029" s="1417"/>
    </row>
    <row r="2030" spans="1:26">
      <c r="A2030" s="1320" t="s">
        <v>330</v>
      </c>
      <c r="B2030" s="1321"/>
      <c r="C2030" s="1321"/>
      <c r="D2030" s="1321"/>
      <c r="E2030" s="1321"/>
      <c r="F2030" s="1321"/>
      <c r="G2030" s="1321"/>
      <c r="H2030" s="1321"/>
      <c r="I2030" s="1321"/>
      <c r="J2030" s="1321"/>
      <c r="K2030" s="1321"/>
      <c r="L2030" s="1321"/>
      <c r="M2030" s="1321"/>
      <c r="N2030" s="1321"/>
      <c r="O2030" s="1321"/>
      <c r="P2030" s="1321"/>
      <c r="Q2030" s="1321"/>
      <c r="R2030" s="1321"/>
      <c r="S2030" s="1321"/>
      <c r="T2030" s="1321"/>
      <c r="U2030" s="1321"/>
      <c r="V2030" s="1321"/>
      <c r="W2030" s="1321"/>
      <c r="X2030" s="1321"/>
      <c r="Y2030" s="1321"/>
      <c r="Z2030" s="1321"/>
    </row>
    <row r="2031" spans="1:26">
      <c r="A2031" s="1418"/>
      <c r="B2031" s="1419"/>
      <c r="C2031" s="1419"/>
      <c r="D2031" s="1419"/>
      <c r="E2031" s="1419"/>
      <c r="F2031" s="1419"/>
      <c r="G2031" s="1419"/>
      <c r="H2031" s="1419"/>
      <c r="I2031" s="1419"/>
      <c r="J2031" s="1419"/>
      <c r="K2031" s="1419"/>
      <c r="L2031" s="1419"/>
      <c r="M2031" s="1419"/>
      <c r="N2031" s="1419"/>
      <c r="O2031" s="1419"/>
      <c r="P2031" s="1419"/>
      <c r="Q2031" s="1419"/>
      <c r="R2031" s="1419"/>
      <c r="S2031" s="1419"/>
      <c r="T2031" s="1419"/>
      <c r="U2031" s="1419"/>
      <c r="V2031" s="1419"/>
      <c r="W2031" s="1419"/>
      <c r="X2031" s="1419"/>
      <c r="Y2031" s="1419"/>
      <c r="Z2031" s="1419"/>
    </row>
    <row r="2032" spans="1:26">
      <c r="A2032" s="1420"/>
      <c r="B2032" s="1421"/>
      <c r="C2032" s="1421"/>
      <c r="D2032" s="1421"/>
      <c r="E2032" s="1421"/>
      <c r="F2032" s="1421"/>
      <c r="G2032" s="1421"/>
      <c r="H2032" s="1421"/>
      <c r="I2032" s="1421"/>
      <c r="J2032" s="1421"/>
      <c r="K2032" s="1421"/>
      <c r="L2032" s="1421"/>
      <c r="M2032" s="1421"/>
      <c r="N2032" s="1421"/>
      <c r="O2032" s="1421"/>
      <c r="P2032" s="1421"/>
      <c r="Q2032" s="1421"/>
      <c r="R2032" s="1421"/>
      <c r="S2032" s="1421"/>
      <c r="T2032" s="1421"/>
      <c r="U2032" s="1421"/>
      <c r="V2032" s="1421"/>
      <c r="W2032" s="1421"/>
      <c r="X2032" s="1421"/>
      <c r="Y2032" s="1421"/>
      <c r="Z2032" s="1421"/>
    </row>
    <row r="2033" spans="1:26">
      <c r="A2033" s="1422"/>
      <c r="B2033" s="1423"/>
      <c r="C2033" s="1423"/>
      <c r="D2033" s="1423"/>
      <c r="E2033" s="1423"/>
      <c r="F2033" s="1423"/>
      <c r="G2033" s="1423"/>
      <c r="H2033" s="1423"/>
      <c r="I2033" s="1423"/>
      <c r="J2033" s="1423"/>
      <c r="K2033" s="1423"/>
      <c r="L2033" s="1423"/>
      <c r="M2033" s="1423"/>
      <c r="N2033" s="1423"/>
      <c r="O2033" s="1423"/>
      <c r="P2033" s="1423"/>
      <c r="Q2033" s="1423"/>
      <c r="R2033" s="1423"/>
      <c r="S2033" s="1423"/>
      <c r="T2033" s="1423"/>
      <c r="U2033" s="1423"/>
      <c r="V2033" s="1423"/>
      <c r="W2033" s="1423"/>
      <c r="X2033" s="1423"/>
      <c r="Y2033" s="1423"/>
      <c r="Z2033" s="1423"/>
    </row>
    <row r="2034" spans="1:26">
      <c r="A2034" s="1424"/>
      <c r="B2034" s="1425"/>
      <c r="C2034" s="1425"/>
      <c r="D2034" s="1425"/>
      <c r="E2034" s="1425"/>
      <c r="F2034" s="1425"/>
      <c r="G2034" s="1425"/>
      <c r="H2034" s="1425"/>
      <c r="I2034" s="1425"/>
      <c r="J2034" s="1425"/>
      <c r="K2034" s="1425"/>
      <c r="L2034" s="1425"/>
      <c r="M2034" s="1425"/>
      <c r="N2034" s="1425"/>
      <c r="O2034" s="1425"/>
      <c r="P2034" s="1425"/>
      <c r="Q2034" s="1425"/>
      <c r="R2034" s="1425"/>
      <c r="S2034" s="1425"/>
      <c r="T2034" s="1425"/>
      <c r="U2034" s="1425"/>
      <c r="V2034" s="1425"/>
      <c r="W2034" s="1425"/>
      <c r="X2034" s="1425"/>
      <c r="Y2034" s="1425"/>
      <c r="Z2034" s="1426"/>
    </row>
    <row r="2035" spans="1:26">
      <c r="A2035" s="1427"/>
      <c r="B2035" s="1428" t="s">
        <v>331</v>
      </c>
      <c r="C2035" s="1428"/>
      <c r="D2035" s="1428"/>
      <c r="E2035" s="1428"/>
      <c r="F2035" s="1428"/>
      <c r="G2035" s="1428"/>
      <c r="H2035" s="1429"/>
      <c r="I2035" s="1429"/>
      <c r="J2035" s="1429"/>
      <c r="K2035" s="1428" t="s">
        <v>332</v>
      </c>
      <c r="L2035" s="1428"/>
      <c r="M2035" s="1428"/>
      <c r="N2035" s="1428"/>
      <c r="O2035" s="1428"/>
      <c r="P2035" s="1428"/>
      <c r="Q2035" s="1428"/>
      <c r="R2035" s="1429"/>
      <c r="S2035" s="1429"/>
      <c r="T2035" s="1428"/>
      <c r="U2035" s="1428"/>
      <c r="V2035" s="1428"/>
      <c r="W2035" s="1428"/>
      <c r="X2035" s="1428"/>
      <c r="Y2035" s="1428"/>
      <c r="Z2035" s="1428"/>
    </row>
    <row r="2036" spans="1:26">
      <c r="A2036" s="1427"/>
      <c r="B2036" s="1430"/>
      <c r="C2036" s="1429"/>
      <c r="D2036" s="1429"/>
      <c r="E2036" s="1429"/>
      <c r="F2036" s="1429"/>
      <c r="G2036" s="1429"/>
      <c r="H2036" s="1429"/>
      <c r="I2036" s="1429"/>
      <c r="J2036" s="1429"/>
      <c r="K2036" s="1430"/>
      <c r="L2036" s="1430"/>
      <c r="M2036" s="1429"/>
      <c r="N2036" s="1429"/>
      <c r="O2036" s="1429"/>
      <c r="P2036" s="1429"/>
      <c r="Q2036" s="1429"/>
      <c r="R2036" s="1429"/>
      <c r="S2036" s="1429"/>
      <c r="T2036" s="1430"/>
      <c r="U2036" s="1430"/>
      <c r="V2036" s="1430"/>
      <c r="W2036" s="1429"/>
      <c r="X2036" s="1429"/>
      <c r="Y2036" s="1429"/>
      <c r="Z2036" s="1429"/>
    </row>
    <row r="2037" spans="1:26">
      <c r="A2037" s="1427"/>
      <c r="B2037" s="1430"/>
      <c r="C2037" s="1429"/>
      <c r="D2037" s="1429"/>
      <c r="E2037" s="1429"/>
      <c r="F2037" s="1429"/>
      <c r="G2037" s="1429"/>
      <c r="H2037" s="1429"/>
      <c r="I2037" s="1429"/>
      <c r="J2037" s="1429"/>
      <c r="K2037" s="1430"/>
      <c r="L2037" s="1430"/>
      <c r="M2037" s="1429"/>
      <c r="N2037" s="1429"/>
      <c r="O2037" s="1429"/>
      <c r="P2037" s="1429"/>
      <c r="Q2037" s="1429"/>
      <c r="R2037" s="1429"/>
      <c r="S2037" s="1429"/>
      <c r="T2037" s="1430"/>
      <c r="U2037" s="1430"/>
      <c r="V2037" s="1430"/>
      <c r="W2037" s="1429"/>
      <c r="X2037" s="1429"/>
      <c r="Y2037" s="1429"/>
      <c r="Z2037" s="1429"/>
    </row>
    <row r="2038" spans="1:26">
      <c r="A2038" s="1427"/>
      <c r="B2038" s="1430"/>
      <c r="C2038" s="1429"/>
      <c r="D2038" s="1429"/>
      <c r="E2038" s="1429"/>
      <c r="F2038" s="1429"/>
      <c r="G2038" s="1429"/>
      <c r="H2038" s="1429"/>
      <c r="I2038" s="1429"/>
      <c r="J2038" s="1429"/>
      <c r="K2038" s="1430"/>
      <c r="L2038" s="1430"/>
      <c r="M2038" s="1429"/>
      <c r="N2038" s="1429"/>
      <c r="O2038" s="1429"/>
      <c r="P2038" s="1429"/>
      <c r="Q2038" s="1429"/>
      <c r="R2038" s="1429"/>
      <c r="S2038" s="1429"/>
      <c r="T2038" s="1430"/>
      <c r="U2038" s="1430"/>
      <c r="V2038" s="1430"/>
      <c r="W2038" s="1429"/>
      <c r="X2038" s="1429"/>
      <c r="Y2038" s="1429"/>
      <c r="Z2038" s="1429"/>
    </row>
    <row r="2039" spans="1:26">
      <c r="A2039" s="1431"/>
      <c r="B2039" s="1432" t="s">
        <v>333</v>
      </c>
      <c r="C2039" s="1433"/>
      <c r="D2039" s="1433"/>
      <c r="E2039" s="1433"/>
      <c r="F2039" s="1433"/>
      <c r="G2039" s="1433"/>
      <c r="H2039" s="1433"/>
      <c r="I2039" s="1434"/>
      <c r="J2039" s="1435"/>
      <c r="K2039" s="1432" t="s">
        <v>333</v>
      </c>
      <c r="L2039" s="1436"/>
      <c r="M2039" s="1433"/>
      <c r="N2039" s="1433"/>
      <c r="O2039" s="1433"/>
      <c r="P2039" s="1433"/>
      <c r="Q2039" s="1433"/>
      <c r="R2039" s="1433"/>
      <c r="S2039" s="1435"/>
      <c r="T2039" s="1437"/>
      <c r="U2039" s="1438"/>
      <c r="V2039" s="1438"/>
      <c r="W2039" s="1439"/>
      <c r="X2039" s="1439"/>
      <c r="Y2039" s="1439"/>
      <c r="Z2039" s="1439"/>
    </row>
    <row r="2040" spans="1:26">
      <c r="A2040" s="1431"/>
      <c r="B2040" s="1437" t="str">
        <f>CONCATENATE("Nombre: ",F1976)</f>
        <v xml:space="preserve">Nombre: </v>
      </c>
      <c r="C2040" s="1439"/>
      <c r="D2040" s="1439"/>
      <c r="E2040" s="1439"/>
      <c r="F2040" s="1439"/>
      <c r="G2040" s="1439"/>
      <c r="H2040" s="1439"/>
      <c r="I2040" s="1435"/>
      <c r="J2040" s="1435"/>
      <c r="K2040" s="1437" t="s">
        <v>334</v>
      </c>
      <c r="L2040" s="1438"/>
      <c r="M2040" s="1439"/>
      <c r="N2040" s="1439"/>
      <c r="O2040" s="1439"/>
      <c r="P2040" s="1439"/>
      <c r="Q2040" s="1439"/>
      <c r="R2040" s="1439"/>
      <c r="S2040" s="1435"/>
      <c r="T2040" s="1437"/>
      <c r="U2040" s="1438"/>
      <c r="V2040" s="1438"/>
      <c r="W2040" s="1439"/>
      <c r="X2040" s="1439"/>
      <c r="Y2040" s="1439"/>
      <c r="Z2040" s="1439"/>
    </row>
    <row r="2041" spans="1:26">
      <c r="A2041" s="1440"/>
      <c r="B2041" s="1432" t="str">
        <f>CONCATENATE("Rep. Legal: ",U1976)</f>
        <v xml:space="preserve">Rep. Legal: </v>
      </c>
      <c r="C2041" s="1432"/>
      <c r="D2041" s="1432"/>
      <c r="E2041" s="1432"/>
      <c r="F2041" s="1432"/>
      <c r="G2041" s="1432"/>
      <c r="H2041" s="1432"/>
      <c r="I2041" s="1441"/>
      <c r="J2041" s="1434"/>
      <c r="K2041" s="1432">
        <f>+U1977</f>
        <v>0</v>
      </c>
      <c r="L2041" s="1436"/>
      <c r="M2041" s="1436"/>
      <c r="N2041" s="1436"/>
      <c r="O2041" s="1436"/>
      <c r="P2041" s="1436"/>
      <c r="Q2041" s="1436"/>
      <c r="R2041" s="1436"/>
      <c r="S2041" s="1442"/>
      <c r="T2041" s="1432"/>
      <c r="U2041" s="1432"/>
      <c r="V2041" s="1432"/>
      <c r="W2041" s="1432"/>
      <c r="X2041" s="1432"/>
      <c r="Y2041" s="1432"/>
      <c r="Z2041" s="1432"/>
    </row>
  </sheetData>
  <mergeCells count="3619">
    <mergeCell ref="A2030:Z2030"/>
    <mergeCell ref="A2031:Z2033"/>
    <mergeCell ref="A1998:Y1998"/>
    <mergeCell ref="A2000:Z2000"/>
    <mergeCell ref="A2001:Z2001"/>
    <mergeCell ref="K2002:N2002"/>
    <mergeCell ref="B2005:D2005"/>
    <mergeCell ref="B2011:D2011"/>
    <mergeCell ref="U1996:V1996"/>
    <mergeCell ref="W1996:Y1996"/>
    <mergeCell ref="B1997:J1997"/>
    <mergeCell ref="K1997:L1997"/>
    <mergeCell ref="M1997:N1997"/>
    <mergeCell ref="O1997:P1997"/>
    <mergeCell ref="Q1997:R1997"/>
    <mergeCell ref="S1997:T1997"/>
    <mergeCell ref="U1997:V1997"/>
    <mergeCell ref="W1997:Y1997"/>
    <mergeCell ref="B1996:J1996"/>
    <mergeCell ref="K1996:L1996"/>
    <mergeCell ref="M1996:N1996"/>
    <mergeCell ref="O1996:P1996"/>
    <mergeCell ref="Q1996:R1996"/>
    <mergeCell ref="S1996:T1996"/>
    <mergeCell ref="U1994:V1994"/>
    <mergeCell ref="W1994:Y1994"/>
    <mergeCell ref="B1995:J1995"/>
    <mergeCell ref="K1995:L1995"/>
    <mergeCell ref="M1995:N1995"/>
    <mergeCell ref="O1995:P1995"/>
    <mergeCell ref="Q1995:R1995"/>
    <mergeCell ref="S1995:T1995"/>
    <mergeCell ref="U1995:V1995"/>
    <mergeCell ref="W1995:Y1995"/>
    <mergeCell ref="B1994:J1994"/>
    <mergeCell ref="K1994:L1994"/>
    <mergeCell ref="M1994:N1994"/>
    <mergeCell ref="O1994:P1994"/>
    <mergeCell ref="Q1994:R1994"/>
    <mergeCell ref="S1994:T1994"/>
    <mergeCell ref="U1992:V1992"/>
    <mergeCell ref="W1992:Y1992"/>
    <mergeCell ref="B1993:J1993"/>
    <mergeCell ref="K1993:L1993"/>
    <mergeCell ref="M1993:N1993"/>
    <mergeCell ref="O1993:P1993"/>
    <mergeCell ref="Q1993:R1993"/>
    <mergeCell ref="S1993:T1993"/>
    <mergeCell ref="U1993:V1993"/>
    <mergeCell ref="W1993:Y1993"/>
    <mergeCell ref="B1992:J1992"/>
    <mergeCell ref="K1992:L1992"/>
    <mergeCell ref="M1992:N1992"/>
    <mergeCell ref="O1992:P1992"/>
    <mergeCell ref="Q1992:R1992"/>
    <mergeCell ref="S1992:T1992"/>
    <mergeCell ref="U1990:V1990"/>
    <mergeCell ref="W1990:Y1990"/>
    <mergeCell ref="B1991:J1991"/>
    <mergeCell ref="K1991:L1991"/>
    <mergeCell ref="M1991:N1991"/>
    <mergeCell ref="O1991:P1991"/>
    <mergeCell ref="Q1991:R1991"/>
    <mergeCell ref="S1991:T1991"/>
    <mergeCell ref="U1991:V1991"/>
    <mergeCell ref="W1991:Y1991"/>
    <mergeCell ref="B1990:J1990"/>
    <mergeCell ref="K1990:L1990"/>
    <mergeCell ref="M1990:N1990"/>
    <mergeCell ref="O1990:P1990"/>
    <mergeCell ref="Q1990:R1990"/>
    <mergeCell ref="S1990:T1990"/>
    <mergeCell ref="W1988:Y1988"/>
    <mergeCell ref="B1989:J1989"/>
    <mergeCell ref="K1989:L1989"/>
    <mergeCell ref="M1989:N1989"/>
    <mergeCell ref="O1989:P1989"/>
    <mergeCell ref="Q1989:R1989"/>
    <mergeCell ref="S1989:T1989"/>
    <mergeCell ref="U1989:V1989"/>
    <mergeCell ref="W1989:Y1989"/>
    <mergeCell ref="U1987:V1987"/>
    <mergeCell ref="B1988:J1988"/>
    <mergeCell ref="K1988:L1988"/>
    <mergeCell ref="M1988:N1988"/>
    <mergeCell ref="O1988:P1988"/>
    <mergeCell ref="Q1988:R1988"/>
    <mergeCell ref="S1988:T1988"/>
    <mergeCell ref="U1988:V1988"/>
    <mergeCell ref="M1986:N1986"/>
    <mergeCell ref="O1986:P1986"/>
    <mergeCell ref="Q1986:R1986"/>
    <mergeCell ref="S1986:T1986"/>
    <mergeCell ref="U1986:V1986"/>
    <mergeCell ref="K1987:L1987"/>
    <mergeCell ref="M1987:N1987"/>
    <mergeCell ref="O1987:P1987"/>
    <mergeCell ref="Q1987:R1987"/>
    <mergeCell ref="S1987:T1987"/>
    <mergeCell ref="A1981:C1982"/>
    <mergeCell ref="D1981:Y1982"/>
    <mergeCell ref="Z1981:Z1982"/>
    <mergeCell ref="A1984:Z1984"/>
    <mergeCell ref="A1985:A1987"/>
    <mergeCell ref="B1985:J1987"/>
    <mergeCell ref="K1985:V1985"/>
    <mergeCell ref="W1985:Y1987"/>
    <mergeCell ref="Z1985:Z1987"/>
    <mergeCell ref="K1986:L1986"/>
    <mergeCell ref="A1977:E1977"/>
    <mergeCell ref="F1977:R1977"/>
    <mergeCell ref="S1977:T1977"/>
    <mergeCell ref="U1977:Z1977"/>
    <mergeCell ref="A1979:Z1979"/>
    <mergeCell ref="A1980:C1980"/>
    <mergeCell ref="D1980:Y1980"/>
    <mergeCell ref="A1974:E1975"/>
    <mergeCell ref="F1974:Z1975"/>
    <mergeCell ref="A1976:E1976"/>
    <mergeCell ref="F1976:R1976"/>
    <mergeCell ref="S1976:T1976"/>
    <mergeCell ref="U1976:Z1976"/>
    <mergeCell ref="A1972:Z1972"/>
    <mergeCell ref="A1973:E1973"/>
    <mergeCell ref="F1973:K1973"/>
    <mergeCell ref="L1973:N1973"/>
    <mergeCell ref="O1973:S1973"/>
    <mergeCell ref="T1973:W1973"/>
    <mergeCell ref="X1973:Z1973"/>
    <mergeCell ref="A1952:Z1952"/>
    <mergeCell ref="A1953:Z1955"/>
    <mergeCell ref="A1965:E1971"/>
    <mergeCell ref="F1965:W1968"/>
    <mergeCell ref="X1965:Z1966"/>
    <mergeCell ref="X1967:Z1968"/>
    <mergeCell ref="G1970:R1970"/>
    <mergeCell ref="T1970:U1970"/>
    <mergeCell ref="V1970:Z1970"/>
    <mergeCell ref="A1920:Y1920"/>
    <mergeCell ref="A1922:Z1922"/>
    <mergeCell ref="A1923:Z1923"/>
    <mergeCell ref="K1924:N1924"/>
    <mergeCell ref="B1927:D1927"/>
    <mergeCell ref="B1933:D1933"/>
    <mergeCell ref="U1918:V1918"/>
    <mergeCell ref="W1918:Y1918"/>
    <mergeCell ref="B1919:J1919"/>
    <mergeCell ref="K1919:L1919"/>
    <mergeCell ref="M1919:N1919"/>
    <mergeCell ref="O1919:P1919"/>
    <mergeCell ref="Q1919:R1919"/>
    <mergeCell ref="S1919:T1919"/>
    <mergeCell ref="U1919:V1919"/>
    <mergeCell ref="W1919:Y1919"/>
    <mergeCell ref="B1918:J1918"/>
    <mergeCell ref="K1918:L1918"/>
    <mergeCell ref="M1918:N1918"/>
    <mergeCell ref="O1918:P1918"/>
    <mergeCell ref="Q1918:R1918"/>
    <mergeCell ref="S1918:T1918"/>
    <mergeCell ref="U1916:V1916"/>
    <mergeCell ref="W1916:Y1916"/>
    <mergeCell ref="B1917:J1917"/>
    <mergeCell ref="K1917:L1917"/>
    <mergeCell ref="M1917:N1917"/>
    <mergeCell ref="O1917:P1917"/>
    <mergeCell ref="Q1917:R1917"/>
    <mergeCell ref="S1917:T1917"/>
    <mergeCell ref="U1917:V1917"/>
    <mergeCell ref="W1917:Y1917"/>
    <mergeCell ref="B1916:J1916"/>
    <mergeCell ref="K1916:L1916"/>
    <mergeCell ref="M1916:N1916"/>
    <mergeCell ref="O1916:P1916"/>
    <mergeCell ref="Q1916:R1916"/>
    <mergeCell ref="S1916:T1916"/>
    <mergeCell ref="U1914:V1914"/>
    <mergeCell ref="W1914:Y1914"/>
    <mergeCell ref="B1915:J1915"/>
    <mergeCell ref="K1915:L1915"/>
    <mergeCell ref="M1915:N1915"/>
    <mergeCell ref="O1915:P1915"/>
    <mergeCell ref="Q1915:R1915"/>
    <mergeCell ref="S1915:T1915"/>
    <mergeCell ref="U1915:V1915"/>
    <mergeCell ref="W1915:Y1915"/>
    <mergeCell ref="B1914:J1914"/>
    <mergeCell ref="K1914:L1914"/>
    <mergeCell ref="M1914:N1914"/>
    <mergeCell ref="O1914:P1914"/>
    <mergeCell ref="Q1914:R1914"/>
    <mergeCell ref="S1914:T1914"/>
    <mergeCell ref="U1912:V1912"/>
    <mergeCell ref="W1912:Y1912"/>
    <mergeCell ref="B1913:J1913"/>
    <mergeCell ref="K1913:L1913"/>
    <mergeCell ref="M1913:N1913"/>
    <mergeCell ref="O1913:P1913"/>
    <mergeCell ref="Q1913:R1913"/>
    <mergeCell ref="S1913:T1913"/>
    <mergeCell ref="U1913:V1913"/>
    <mergeCell ref="W1913:Y1913"/>
    <mergeCell ref="B1912:J1912"/>
    <mergeCell ref="K1912:L1912"/>
    <mergeCell ref="M1912:N1912"/>
    <mergeCell ref="O1912:P1912"/>
    <mergeCell ref="Q1912:R1912"/>
    <mergeCell ref="S1912:T1912"/>
    <mergeCell ref="W1910:Y1910"/>
    <mergeCell ref="B1911:J1911"/>
    <mergeCell ref="K1911:L1911"/>
    <mergeCell ref="M1911:N1911"/>
    <mergeCell ref="O1911:P1911"/>
    <mergeCell ref="Q1911:R1911"/>
    <mergeCell ref="S1911:T1911"/>
    <mergeCell ref="U1911:V1911"/>
    <mergeCell ref="W1911:Y1911"/>
    <mergeCell ref="U1909:V1909"/>
    <mergeCell ref="B1910:J1910"/>
    <mergeCell ref="K1910:L1910"/>
    <mergeCell ref="M1910:N1910"/>
    <mergeCell ref="O1910:P1910"/>
    <mergeCell ref="Q1910:R1910"/>
    <mergeCell ref="S1910:T1910"/>
    <mergeCell ref="U1910:V1910"/>
    <mergeCell ref="M1908:N1908"/>
    <mergeCell ref="O1908:P1908"/>
    <mergeCell ref="Q1908:R1908"/>
    <mergeCell ref="S1908:T1908"/>
    <mergeCell ref="U1908:V1908"/>
    <mergeCell ref="K1909:L1909"/>
    <mergeCell ref="M1909:N1909"/>
    <mergeCell ref="O1909:P1909"/>
    <mergeCell ref="Q1909:R1909"/>
    <mergeCell ref="S1909:T1909"/>
    <mergeCell ref="A1903:C1904"/>
    <mergeCell ref="D1903:Y1904"/>
    <mergeCell ref="Z1903:Z1904"/>
    <mergeCell ref="A1906:Z1906"/>
    <mergeCell ref="A1907:A1909"/>
    <mergeCell ref="B1907:J1909"/>
    <mergeCell ref="K1907:V1907"/>
    <mergeCell ref="W1907:Y1909"/>
    <mergeCell ref="Z1907:Z1909"/>
    <mergeCell ref="K1908:L1908"/>
    <mergeCell ref="A1899:E1899"/>
    <mergeCell ref="F1899:R1899"/>
    <mergeCell ref="S1899:T1899"/>
    <mergeCell ref="U1899:Z1899"/>
    <mergeCell ref="A1901:Z1901"/>
    <mergeCell ref="A1902:C1902"/>
    <mergeCell ref="D1902:Y1902"/>
    <mergeCell ref="A1896:E1897"/>
    <mergeCell ref="F1896:Z1897"/>
    <mergeCell ref="A1898:E1898"/>
    <mergeCell ref="F1898:R1898"/>
    <mergeCell ref="S1898:T1898"/>
    <mergeCell ref="U1898:Z1898"/>
    <mergeCell ref="A1894:Z1894"/>
    <mergeCell ref="A1895:E1895"/>
    <mergeCell ref="F1895:K1895"/>
    <mergeCell ref="L1895:N1895"/>
    <mergeCell ref="O1895:S1895"/>
    <mergeCell ref="T1895:W1895"/>
    <mergeCell ref="X1895:Z1895"/>
    <mergeCell ref="A1874:Z1874"/>
    <mergeCell ref="A1875:Z1877"/>
    <mergeCell ref="A1887:E1893"/>
    <mergeCell ref="F1887:W1890"/>
    <mergeCell ref="X1887:Z1888"/>
    <mergeCell ref="X1889:Z1890"/>
    <mergeCell ref="G1892:R1892"/>
    <mergeCell ref="T1892:U1892"/>
    <mergeCell ref="V1892:Z1892"/>
    <mergeCell ref="A1842:Y1842"/>
    <mergeCell ref="A1844:Z1844"/>
    <mergeCell ref="A1845:Z1845"/>
    <mergeCell ref="K1846:N1846"/>
    <mergeCell ref="B1849:D1849"/>
    <mergeCell ref="B1855:D1855"/>
    <mergeCell ref="U1840:V1840"/>
    <mergeCell ref="W1840:Y1840"/>
    <mergeCell ref="B1841:J1841"/>
    <mergeCell ref="K1841:L1841"/>
    <mergeCell ref="M1841:N1841"/>
    <mergeCell ref="O1841:P1841"/>
    <mergeCell ref="Q1841:R1841"/>
    <mergeCell ref="S1841:T1841"/>
    <mergeCell ref="U1841:V1841"/>
    <mergeCell ref="W1841:Y1841"/>
    <mergeCell ref="B1840:J1840"/>
    <mergeCell ref="K1840:L1840"/>
    <mergeCell ref="M1840:N1840"/>
    <mergeCell ref="O1840:P1840"/>
    <mergeCell ref="Q1840:R1840"/>
    <mergeCell ref="S1840:T1840"/>
    <mergeCell ref="U1838:V1838"/>
    <mergeCell ref="W1838:Y1838"/>
    <mergeCell ref="B1839:J1839"/>
    <mergeCell ref="K1839:L1839"/>
    <mergeCell ref="M1839:N1839"/>
    <mergeCell ref="O1839:P1839"/>
    <mergeCell ref="Q1839:R1839"/>
    <mergeCell ref="S1839:T1839"/>
    <mergeCell ref="U1839:V1839"/>
    <mergeCell ref="W1839:Y1839"/>
    <mergeCell ref="B1838:J1838"/>
    <mergeCell ref="K1838:L1838"/>
    <mergeCell ref="M1838:N1838"/>
    <mergeCell ref="O1838:P1838"/>
    <mergeCell ref="Q1838:R1838"/>
    <mergeCell ref="S1838:T1838"/>
    <mergeCell ref="U1836:V1836"/>
    <mergeCell ref="W1836:Y1836"/>
    <mergeCell ref="B1837:J1837"/>
    <mergeCell ref="K1837:L1837"/>
    <mergeCell ref="M1837:N1837"/>
    <mergeCell ref="O1837:P1837"/>
    <mergeCell ref="Q1837:R1837"/>
    <mergeCell ref="S1837:T1837"/>
    <mergeCell ref="U1837:V1837"/>
    <mergeCell ref="W1837:Y1837"/>
    <mergeCell ref="B1836:J1836"/>
    <mergeCell ref="K1836:L1836"/>
    <mergeCell ref="M1836:N1836"/>
    <mergeCell ref="O1836:P1836"/>
    <mergeCell ref="Q1836:R1836"/>
    <mergeCell ref="S1836:T1836"/>
    <mergeCell ref="U1834:V1834"/>
    <mergeCell ref="W1834:Y1834"/>
    <mergeCell ref="B1835:J1835"/>
    <mergeCell ref="K1835:L1835"/>
    <mergeCell ref="M1835:N1835"/>
    <mergeCell ref="O1835:P1835"/>
    <mergeCell ref="Q1835:R1835"/>
    <mergeCell ref="S1835:T1835"/>
    <mergeCell ref="U1835:V1835"/>
    <mergeCell ref="W1835:Y1835"/>
    <mergeCell ref="B1834:J1834"/>
    <mergeCell ref="K1834:L1834"/>
    <mergeCell ref="M1834:N1834"/>
    <mergeCell ref="O1834:P1834"/>
    <mergeCell ref="Q1834:R1834"/>
    <mergeCell ref="S1834:T1834"/>
    <mergeCell ref="W1832:Y1832"/>
    <mergeCell ref="B1833:J1833"/>
    <mergeCell ref="K1833:L1833"/>
    <mergeCell ref="M1833:N1833"/>
    <mergeCell ref="O1833:P1833"/>
    <mergeCell ref="Q1833:R1833"/>
    <mergeCell ref="S1833:T1833"/>
    <mergeCell ref="U1833:V1833"/>
    <mergeCell ref="W1833:Y1833"/>
    <mergeCell ref="U1831:V1831"/>
    <mergeCell ref="B1832:J1832"/>
    <mergeCell ref="K1832:L1832"/>
    <mergeCell ref="M1832:N1832"/>
    <mergeCell ref="O1832:P1832"/>
    <mergeCell ref="Q1832:R1832"/>
    <mergeCell ref="S1832:T1832"/>
    <mergeCell ref="U1832:V1832"/>
    <mergeCell ref="M1830:N1830"/>
    <mergeCell ref="O1830:P1830"/>
    <mergeCell ref="Q1830:R1830"/>
    <mergeCell ref="S1830:T1830"/>
    <mergeCell ref="U1830:V1830"/>
    <mergeCell ref="K1831:L1831"/>
    <mergeCell ref="M1831:N1831"/>
    <mergeCell ref="O1831:P1831"/>
    <mergeCell ref="Q1831:R1831"/>
    <mergeCell ref="S1831:T1831"/>
    <mergeCell ref="A1825:C1826"/>
    <mergeCell ref="D1825:Y1826"/>
    <mergeCell ref="Z1825:Z1826"/>
    <mergeCell ref="A1828:Z1828"/>
    <mergeCell ref="A1829:A1831"/>
    <mergeCell ref="B1829:J1831"/>
    <mergeCell ref="K1829:V1829"/>
    <mergeCell ref="W1829:Y1831"/>
    <mergeCell ref="Z1829:Z1831"/>
    <mergeCell ref="K1830:L1830"/>
    <mergeCell ref="A1821:E1821"/>
    <mergeCell ref="F1821:R1821"/>
    <mergeCell ref="S1821:T1821"/>
    <mergeCell ref="U1821:Z1821"/>
    <mergeCell ref="A1823:Z1823"/>
    <mergeCell ref="A1824:C1824"/>
    <mergeCell ref="D1824:Y1824"/>
    <mergeCell ref="A1818:E1819"/>
    <mergeCell ref="F1818:Z1819"/>
    <mergeCell ref="A1820:E1820"/>
    <mergeCell ref="F1820:R1820"/>
    <mergeCell ref="S1820:T1820"/>
    <mergeCell ref="U1820:Z1820"/>
    <mergeCell ref="A1816:Z1816"/>
    <mergeCell ref="A1817:E1817"/>
    <mergeCell ref="F1817:K1817"/>
    <mergeCell ref="L1817:N1817"/>
    <mergeCell ref="O1817:S1817"/>
    <mergeCell ref="T1817:W1817"/>
    <mergeCell ref="X1817:Z1817"/>
    <mergeCell ref="A1796:Z1796"/>
    <mergeCell ref="A1797:Z1799"/>
    <mergeCell ref="A1809:E1815"/>
    <mergeCell ref="F1809:W1812"/>
    <mergeCell ref="X1809:Z1810"/>
    <mergeCell ref="X1811:Z1812"/>
    <mergeCell ref="G1814:R1814"/>
    <mergeCell ref="T1814:U1814"/>
    <mergeCell ref="V1814:Z1814"/>
    <mergeCell ref="A1764:Y1764"/>
    <mergeCell ref="A1766:Z1766"/>
    <mergeCell ref="A1767:Z1767"/>
    <mergeCell ref="K1768:N1768"/>
    <mergeCell ref="B1771:D1771"/>
    <mergeCell ref="B1777:D1777"/>
    <mergeCell ref="U1762:V1762"/>
    <mergeCell ref="W1762:Y1762"/>
    <mergeCell ref="B1763:J1763"/>
    <mergeCell ref="K1763:L1763"/>
    <mergeCell ref="M1763:N1763"/>
    <mergeCell ref="O1763:P1763"/>
    <mergeCell ref="Q1763:R1763"/>
    <mergeCell ref="S1763:T1763"/>
    <mergeCell ref="U1763:V1763"/>
    <mergeCell ref="W1763:Y1763"/>
    <mergeCell ref="B1762:J1762"/>
    <mergeCell ref="K1762:L1762"/>
    <mergeCell ref="M1762:N1762"/>
    <mergeCell ref="O1762:P1762"/>
    <mergeCell ref="Q1762:R1762"/>
    <mergeCell ref="S1762:T1762"/>
    <mergeCell ref="U1760:V1760"/>
    <mergeCell ref="W1760:Y1760"/>
    <mergeCell ref="B1761:J1761"/>
    <mergeCell ref="K1761:L1761"/>
    <mergeCell ref="M1761:N1761"/>
    <mergeCell ref="O1761:P1761"/>
    <mergeCell ref="Q1761:R1761"/>
    <mergeCell ref="S1761:T1761"/>
    <mergeCell ref="U1761:V1761"/>
    <mergeCell ref="W1761:Y1761"/>
    <mergeCell ref="B1760:J1760"/>
    <mergeCell ref="K1760:L1760"/>
    <mergeCell ref="M1760:N1760"/>
    <mergeCell ref="O1760:P1760"/>
    <mergeCell ref="Q1760:R1760"/>
    <mergeCell ref="S1760:T1760"/>
    <mergeCell ref="U1758:V1758"/>
    <mergeCell ref="W1758:Y1758"/>
    <mergeCell ref="B1759:J1759"/>
    <mergeCell ref="K1759:L1759"/>
    <mergeCell ref="M1759:N1759"/>
    <mergeCell ref="O1759:P1759"/>
    <mergeCell ref="Q1759:R1759"/>
    <mergeCell ref="S1759:T1759"/>
    <mergeCell ref="U1759:V1759"/>
    <mergeCell ref="W1759:Y1759"/>
    <mergeCell ref="B1758:J1758"/>
    <mergeCell ref="K1758:L1758"/>
    <mergeCell ref="M1758:N1758"/>
    <mergeCell ref="O1758:P1758"/>
    <mergeCell ref="Q1758:R1758"/>
    <mergeCell ref="S1758:T1758"/>
    <mergeCell ref="U1756:V1756"/>
    <mergeCell ref="W1756:Y1756"/>
    <mergeCell ref="B1757:J1757"/>
    <mergeCell ref="K1757:L1757"/>
    <mergeCell ref="M1757:N1757"/>
    <mergeCell ref="O1757:P1757"/>
    <mergeCell ref="Q1757:R1757"/>
    <mergeCell ref="S1757:T1757"/>
    <mergeCell ref="U1757:V1757"/>
    <mergeCell ref="W1757:Y1757"/>
    <mergeCell ref="B1756:J1756"/>
    <mergeCell ref="K1756:L1756"/>
    <mergeCell ref="M1756:N1756"/>
    <mergeCell ref="O1756:P1756"/>
    <mergeCell ref="Q1756:R1756"/>
    <mergeCell ref="S1756:T1756"/>
    <mergeCell ref="W1754:Y1754"/>
    <mergeCell ref="B1755:J1755"/>
    <mergeCell ref="K1755:L1755"/>
    <mergeCell ref="M1755:N1755"/>
    <mergeCell ref="O1755:P1755"/>
    <mergeCell ref="Q1755:R1755"/>
    <mergeCell ref="S1755:T1755"/>
    <mergeCell ref="U1755:V1755"/>
    <mergeCell ref="W1755:Y1755"/>
    <mergeCell ref="U1753:V1753"/>
    <mergeCell ref="B1754:J1754"/>
    <mergeCell ref="K1754:L1754"/>
    <mergeCell ref="M1754:N1754"/>
    <mergeCell ref="O1754:P1754"/>
    <mergeCell ref="Q1754:R1754"/>
    <mergeCell ref="S1754:T1754"/>
    <mergeCell ref="U1754:V1754"/>
    <mergeCell ref="M1752:N1752"/>
    <mergeCell ref="O1752:P1752"/>
    <mergeCell ref="Q1752:R1752"/>
    <mergeCell ref="S1752:T1752"/>
    <mergeCell ref="U1752:V1752"/>
    <mergeCell ref="K1753:L1753"/>
    <mergeCell ref="M1753:N1753"/>
    <mergeCell ref="O1753:P1753"/>
    <mergeCell ref="Q1753:R1753"/>
    <mergeCell ref="S1753:T1753"/>
    <mergeCell ref="A1747:C1748"/>
    <mergeCell ref="D1747:Y1748"/>
    <mergeCell ref="Z1747:Z1748"/>
    <mergeCell ref="A1750:Z1750"/>
    <mergeCell ref="A1751:A1753"/>
    <mergeCell ref="B1751:J1753"/>
    <mergeCell ref="K1751:V1751"/>
    <mergeCell ref="W1751:Y1753"/>
    <mergeCell ref="Z1751:Z1753"/>
    <mergeCell ref="K1752:L1752"/>
    <mergeCell ref="A1743:E1743"/>
    <mergeCell ref="F1743:R1743"/>
    <mergeCell ref="S1743:T1743"/>
    <mergeCell ref="U1743:Z1743"/>
    <mergeCell ref="A1745:Z1745"/>
    <mergeCell ref="A1746:C1746"/>
    <mergeCell ref="D1746:Y1746"/>
    <mergeCell ref="A1740:E1741"/>
    <mergeCell ref="F1740:Z1741"/>
    <mergeCell ref="A1742:E1742"/>
    <mergeCell ref="F1742:R1742"/>
    <mergeCell ref="S1742:T1742"/>
    <mergeCell ref="U1742:Z1742"/>
    <mergeCell ref="A1738:Z1738"/>
    <mergeCell ref="A1739:E1739"/>
    <mergeCell ref="F1739:K1739"/>
    <mergeCell ref="L1739:N1739"/>
    <mergeCell ref="O1739:S1739"/>
    <mergeCell ref="T1739:W1739"/>
    <mergeCell ref="X1739:Z1739"/>
    <mergeCell ref="A1718:Z1718"/>
    <mergeCell ref="A1719:Z1721"/>
    <mergeCell ref="A1731:E1737"/>
    <mergeCell ref="F1731:W1734"/>
    <mergeCell ref="X1731:Z1732"/>
    <mergeCell ref="X1733:Z1734"/>
    <mergeCell ref="G1736:R1736"/>
    <mergeCell ref="T1736:U1736"/>
    <mergeCell ref="V1736:Z1736"/>
    <mergeCell ref="A1686:Y1686"/>
    <mergeCell ref="A1688:Z1688"/>
    <mergeCell ref="A1689:Z1689"/>
    <mergeCell ref="K1690:N1690"/>
    <mergeCell ref="B1693:D1693"/>
    <mergeCell ref="B1699:D1699"/>
    <mergeCell ref="U1684:V1684"/>
    <mergeCell ref="W1684:Y1684"/>
    <mergeCell ref="B1685:J1685"/>
    <mergeCell ref="K1685:L1685"/>
    <mergeCell ref="M1685:N1685"/>
    <mergeCell ref="O1685:P1685"/>
    <mergeCell ref="Q1685:R1685"/>
    <mergeCell ref="S1685:T1685"/>
    <mergeCell ref="U1685:V1685"/>
    <mergeCell ref="W1685:Y1685"/>
    <mergeCell ref="B1684:J1684"/>
    <mergeCell ref="K1684:L1684"/>
    <mergeCell ref="M1684:N1684"/>
    <mergeCell ref="O1684:P1684"/>
    <mergeCell ref="Q1684:R1684"/>
    <mergeCell ref="S1684:T1684"/>
    <mergeCell ref="U1682:V1682"/>
    <mergeCell ref="W1682:Y1682"/>
    <mergeCell ref="B1683:J1683"/>
    <mergeCell ref="K1683:L1683"/>
    <mergeCell ref="M1683:N1683"/>
    <mergeCell ref="O1683:P1683"/>
    <mergeCell ref="Q1683:R1683"/>
    <mergeCell ref="S1683:T1683"/>
    <mergeCell ref="U1683:V1683"/>
    <mergeCell ref="W1683:Y1683"/>
    <mergeCell ref="B1682:J1682"/>
    <mergeCell ref="K1682:L1682"/>
    <mergeCell ref="M1682:N1682"/>
    <mergeCell ref="O1682:P1682"/>
    <mergeCell ref="Q1682:R1682"/>
    <mergeCell ref="S1682:T1682"/>
    <mergeCell ref="U1680:V1680"/>
    <mergeCell ref="W1680:Y1680"/>
    <mergeCell ref="B1681:J1681"/>
    <mergeCell ref="K1681:L1681"/>
    <mergeCell ref="M1681:N1681"/>
    <mergeCell ref="O1681:P1681"/>
    <mergeCell ref="Q1681:R1681"/>
    <mergeCell ref="S1681:T1681"/>
    <mergeCell ref="U1681:V1681"/>
    <mergeCell ref="W1681:Y1681"/>
    <mergeCell ref="B1680:J1680"/>
    <mergeCell ref="K1680:L1680"/>
    <mergeCell ref="M1680:N1680"/>
    <mergeCell ref="O1680:P1680"/>
    <mergeCell ref="Q1680:R1680"/>
    <mergeCell ref="S1680:T1680"/>
    <mergeCell ref="U1678:V1678"/>
    <mergeCell ref="W1678:Y1678"/>
    <mergeCell ref="B1679:J1679"/>
    <mergeCell ref="K1679:L1679"/>
    <mergeCell ref="M1679:N1679"/>
    <mergeCell ref="O1679:P1679"/>
    <mergeCell ref="Q1679:R1679"/>
    <mergeCell ref="S1679:T1679"/>
    <mergeCell ref="U1679:V1679"/>
    <mergeCell ref="W1679:Y1679"/>
    <mergeCell ref="B1678:J1678"/>
    <mergeCell ref="K1678:L1678"/>
    <mergeCell ref="M1678:N1678"/>
    <mergeCell ref="O1678:P1678"/>
    <mergeCell ref="Q1678:R1678"/>
    <mergeCell ref="S1678:T1678"/>
    <mergeCell ref="W1676:Y1676"/>
    <mergeCell ref="B1677:J1677"/>
    <mergeCell ref="K1677:L1677"/>
    <mergeCell ref="M1677:N1677"/>
    <mergeCell ref="O1677:P1677"/>
    <mergeCell ref="Q1677:R1677"/>
    <mergeCell ref="S1677:T1677"/>
    <mergeCell ref="U1677:V1677"/>
    <mergeCell ref="W1677:Y1677"/>
    <mergeCell ref="U1675:V1675"/>
    <mergeCell ref="B1676:J1676"/>
    <mergeCell ref="K1676:L1676"/>
    <mergeCell ref="M1676:N1676"/>
    <mergeCell ref="O1676:P1676"/>
    <mergeCell ref="Q1676:R1676"/>
    <mergeCell ref="S1676:T1676"/>
    <mergeCell ref="U1676:V1676"/>
    <mergeCell ref="M1674:N1674"/>
    <mergeCell ref="O1674:P1674"/>
    <mergeCell ref="Q1674:R1674"/>
    <mergeCell ref="S1674:T1674"/>
    <mergeCell ref="U1674:V1674"/>
    <mergeCell ref="K1675:L1675"/>
    <mergeCell ref="M1675:N1675"/>
    <mergeCell ref="O1675:P1675"/>
    <mergeCell ref="Q1675:R1675"/>
    <mergeCell ref="S1675:T1675"/>
    <mergeCell ref="A1669:C1670"/>
    <mergeCell ref="D1669:Y1670"/>
    <mergeCell ref="Z1669:Z1670"/>
    <mergeCell ref="A1672:Z1672"/>
    <mergeCell ref="A1673:A1675"/>
    <mergeCell ref="B1673:J1675"/>
    <mergeCell ref="K1673:V1673"/>
    <mergeCell ref="W1673:Y1675"/>
    <mergeCell ref="Z1673:Z1675"/>
    <mergeCell ref="K1674:L1674"/>
    <mergeCell ref="A1665:E1665"/>
    <mergeCell ref="F1665:R1665"/>
    <mergeCell ref="S1665:T1665"/>
    <mergeCell ref="U1665:Z1665"/>
    <mergeCell ref="A1667:Z1667"/>
    <mergeCell ref="A1668:C1668"/>
    <mergeCell ref="D1668:Y1668"/>
    <mergeCell ref="A1662:E1663"/>
    <mergeCell ref="F1662:Z1663"/>
    <mergeCell ref="A1664:E1664"/>
    <mergeCell ref="F1664:R1664"/>
    <mergeCell ref="S1664:T1664"/>
    <mergeCell ref="U1664:Z1664"/>
    <mergeCell ref="A1660:Z1660"/>
    <mergeCell ref="A1661:E1661"/>
    <mergeCell ref="F1661:K1661"/>
    <mergeCell ref="L1661:N1661"/>
    <mergeCell ref="O1661:S1661"/>
    <mergeCell ref="T1661:W1661"/>
    <mergeCell ref="X1661:Z1661"/>
    <mergeCell ref="A1641:Z1641"/>
    <mergeCell ref="A1642:Z1644"/>
    <mergeCell ref="A1653:E1659"/>
    <mergeCell ref="F1653:W1656"/>
    <mergeCell ref="X1653:Z1654"/>
    <mergeCell ref="X1655:Z1656"/>
    <mergeCell ref="G1658:R1658"/>
    <mergeCell ref="T1658:U1658"/>
    <mergeCell ref="V1658:Z1658"/>
    <mergeCell ref="A1609:Y1609"/>
    <mergeCell ref="A1611:Z1611"/>
    <mergeCell ref="A1612:Z1612"/>
    <mergeCell ref="K1613:N1613"/>
    <mergeCell ref="B1615:D1615"/>
    <mergeCell ref="B1622:D1622"/>
    <mergeCell ref="U1607:V1607"/>
    <mergeCell ref="W1607:Y1607"/>
    <mergeCell ref="B1608:J1608"/>
    <mergeCell ref="K1608:L1608"/>
    <mergeCell ref="M1608:N1608"/>
    <mergeCell ref="O1608:P1608"/>
    <mergeCell ref="Q1608:R1608"/>
    <mergeCell ref="S1608:T1608"/>
    <mergeCell ref="U1608:V1608"/>
    <mergeCell ref="W1608:Y1608"/>
    <mergeCell ref="B1607:J1607"/>
    <mergeCell ref="K1607:L1607"/>
    <mergeCell ref="M1607:N1607"/>
    <mergeCell ref="O1607:P1607"/>
    <mergeCell ref="Q1607:R1607"/>
    <mergeCell ref="S1607:T1607"/>
    <mergeCell ref="U1605:V1605"/>
    <mergeCell ref="W1605:Y1605"/>
    <mergeCell ref="B1606:J1606"/>
    <mergeCell ref="K1606:L1606"/>
    <mergeCell ref="M1606:N1606"/>
    <mergeCell ref="O1606:P1606"/>
    <mergeCell ref="Q1606:R1606"/>
    <mergeCell ref="S1606:T1606"/>
    <mergeCell ref="U1606:V1606"/>
    <mergeCell ref="W1606:Y1606"/>
    <mergeCell ref="B1605:J1605"/>
    <mergeCell ref="K1605:L1605"/>
    <mergeCell ref="M1605:N1605"/>
    <mergeCell ref="O1605:P1605"/>
    <mergeCell ref="Q1605:R1605"/>
    <mergeCell ref="S1605:T1605"/>
    <mergeCell ref="U1603:V1603"/>
    <mergeCell ref="W1603:Y1603"/>
    <mergeCell ref="B1604:J1604"/>
    <mergeCell ref="K1604:L1604"/>
    <mergeCell ref="M1604:N1604"/>
    <mergeCell ref="O1604:P1604"/>
    <mergeCell ref="Q1604:R1604"/>
    <mergeCell ref="S1604:T1604"/>
    <mergeCell ref="U1604:V1604"/>
    <mergeCell ref="W1604:Y1604"/>
    <mergeCell ref="B1603:J1603"/>
    <mergeCell ref="K1603:L1603"/>
    <mergeCell ref="M1603:N1603"/>
    <mergeCell ref="O1603:P1603"/>
    <mergeCell ref="Q1603:R1603"/>
    <mergeCell ref="S1603:T1603"/>
    <mergeCell ref="U1601:V1601"/>
    <mergeCell ref="W1601:Y1601"/>
    <mergeCell ref="B1602:J1602"/>
    <mergeCell ref="K1602:L1602"/>
    <mergeCell ref="M1602:N1602"/>
    <mergeCell ref="O1602:P1602"/>
    <mergeCell ref="Q1602:R1602"/>
    <mergeCell ref="S1602:T1602"/>
    <mergeCell ref="U1602:V1602"/>
    <mergeCell ref="W1602:Y1602"/>
    <mergeCell ref="B1601:J1601"/>
    <mergeCell ref="K1601:L1601"/>
    <mergeCell ref="M1601:N1601"/>
    <mergeCell ref="O1601:P1601"/>
    <mergeCell ref="Q1601:R1601"/>
    <mergeCell ref="S1601:T1601"/>
    <mergeCell ref="W1599:Y1599"/>
    <mergeCell ref="B1600:J1600"/>
    <mergeCell ref="K1600:L1600"/>
    <mergeCell ref="M1600:N1600"/>
    <mergeCell ref="O1600:P1600"/>
    <mergeCell ref="Q1600:R1600"/>
    <mergeCell ref="S1600:T1600"/>
    <mergeCell ref="U1600:V1600"/>
    <mergeCell ref="W1600:Y1600"/>
    <mergeCell ref="U1598:V1598"/>
    <mergeCell ref="B1599:J1599"/>
    <mergeCell ref="K1599:L1599"/>
    <mergeCell ref="M1599:N1599"/>
    <mergeCell ref="O1599:P1599"/>
    <mergeCell ref="Q1599:R1599"/>
    <mergeCell ref="S1599:T1599"/>
    <mergeCell ref="U1599:V1599"/>
    <mergeCell ref="M1597:N1597"/>
    <mergeCell ref="O1597:P1597"/>
    <mergeCell ref="Q1597:R1597"/>
    <mergeCell ref="S1597:T1597"/>
    <mergeCell ref="U1597:V1597"/>
    <mergeCell ref="K1598:L1598"/>
    <mergeCell ref="M1598:N1598"/>
    <mergeCell ref="O1598:P1598"/>
    <mergeCell ref="Q1598:R1598"/>
    <mergeCell ref="S1598:T1598"/>
    <mergeCell ref="A1592:C1593"/>
    <mergeCell ref="D1592:Y1593"/>
    <mergeCell ref="Z1592:Z1593"/>
    <mergeCell ref="A1595:Z1595"/>
    <mergeCell ref="A1596:A1598"/>
    <mergeCell ref="B1596:J1598"/>
    <mergeCell ref="K1596:V1596"/>
    <mergeCell ref="W1596:Y1598"/>
    <mergeCell ref="Z1596:Z1598"/>
    <mergeCell ref="K1597:L1597"/>
    <mergeCell ref="A1588:E1588"/>
    <mergeCell ref="F1588:R1588"/>
    <mergeCell ref="S1588:T1588"/>
    <mergeCell ref="U1588:Z1588"/>
    <mergeCell ref="A1590:Z1590"/>
    <mergeCell ref="A1591:C1591"/>
    <mergeCell ref="D1591:Y1591"/>
    <mergeCell ref="A1585:E1586"/>
    <mergeCell ref="F1585:Z1586"/>
    <mergeCell ref="A1587:E1587"/>
    <mergeCell ref="F1587:R1587"/>
    <mergeCell ref="S1587:T1587"/>
    <mergeCell ref="U1587:Z1587"/>
    <mergeCell ref="A1583:Z1583"/>
    <mergeCell ref="A1584:E1584"/>
    <mergeCell ref="F1584:K1584"/>
    <mergeCell ref="L1584:N1584"/>
    <mergeCell ref="O1584:S1584"/>
    <mergeCell ref="T1584:W1584"/>
    <mergeCell ref="X1584:Z1584"/>
    <mergeCell ref="A1577:E1582"/>
    <mergeCell ref="F1577:W1580"/>
    <mergeCell ref="X1577:Z1578"/>
    <mergeCell ref="X1579:Z1580"/>
    <mergeCell ref="G1582:R1582"/>
    <mergeCell ref="T1582:U1582"/>
    <mergeCell ref="V1582:Z1582"/>
    <mergeCell ref="A1543:Y1543"/>
    <mergeCell ref="A1545:Z1545"/>
    <mergeCell ref="A1546:Z1546"/>
    <mergeCell ref="L1547:O1547"/>
    <mergeCell ref="A1565:Z1565"/>
    <mergeCell ref="A1566:Z1568"/>
    <mergeCell ref="U1541:V1541"/>
    <mergeCell ref="W1541:Y1541"/>
    <mergeCell ref="B1542:J1542"/>
    <mergeCell ref="K1542:L1542"/>
    <mergeCell ref="M1542:N1542"/>
    <mergeCell ref="O1542:P1542"/>
    <mergeCell ref="Q1542:R1542"/>
    <mergeCell ref="S1542:T1542"/>
    <mergeCell ref="U1542:V1542"/>
    <mergeCell ref="W1542:Y1542"/>
    <mergeCell ref="B1541:J1541"/>
    <mergeCell ref="K1541:L1541"/>
    <mergeCell ref="M1541:N1541"/>
    <mergeCell ref="O1541:P1541"/>
    <mergeCell ref="Q1541:R1541"/>
    <mergeCell ref="S1541:T1541"/>
    <mergeCell ref="U1539:V1539"/>
    <mergeCell ref="W1539:Y1539"/>
    <mergeCell ref="B1540:J1540"/>
    <mergeCell ref="K1540:L1540"/>
    <mergeCell ref="M1540:N1540"/>
    <mergeCell ref="O1540:P1540"/>
    <mergeCell ref="Q1540:R1540"/>
    <mergeCell ref="S1540:T1540"/>
    <mergeCell ref="U1540:V1540"/>
    <mergeCell ref="W1540:Y1540"/>
    <mergeCell ref="B1539:J1539"/>
    <mergeCell ref="K1539:L1539"/>
    <mergeCell ref="M1539:N1539"/>
    <mergeCell ref="O1539:P1539"/>
    <mergeCell ref="Q1539:R1539"/>
    <mergeCell ref="S1539:T1539"/>
    <mergeCell ref="W1537:Y1537"/>
    <mergeCell ref="B1538:J1538"/>
    <mergeCell ref="K1538:L1538"/>
    <mergeCell ref="M1538:N1538"/>
    <mergeCell ref="O1538:P1538"/>
    <mergeCell ref="Q1538:R1538"/>
    <mergeCell ref="S1538:T1538"/>
    <mergeCell ref="U1538:V1538"/>
    <mergeCell ref="W1538:Y1538"/>
    <mergeCell ref="U1536:V1536"/>
    <mergeCell ref="B1537:J1537"/>
    <mergeCell ref="K1537:L1537"/>
    <mergeCell ref="M1537:N1537"/>
    <mergeCell ref="O1537:P1537"/>
    <mergeCell ref="S1537:T1537"/>
    <mergeCell ref="U1537:V1537"/>
    <mergeCell ref="M1535:N1535"/>
    <mergeCell ref="O1535:P1535"/>
    <mergeCell ref="Q1535:R1535"/>
    <mergeCell ref="S1535:T1535"/>
    <mergeCell ref="U1535:V1535"/>
    <mergeCell ref="K1536:L1536"/>
    <mergeCell ref="M1536:N1536"/>
    <mergeCell ref="O1536:P1536"/>
    <mergeCell ref="Q1536:R1536"/>
    <mergeCell ref="S1536:T1536"/>
    <mergeCell ref="A1530:C1531"/>
    <mergeCell ref="D1530:Y1531"/>
    <mergeCell ref="Z1530:Z1531"/>
    <mergeCell ref="A1533:Z1533"/>
    <mergeCell ref="A1534:A1536"/>
    <mergeCell ref="B1534:J1536"/>
    <mergeCell ref="K1534:V1534"/>
    <mergeCell ref="W1534:Y1536"/>
    <mergeCell ref="Z1534:Z1536"/>
    <mergeCell ref="K1535:L1535"/>
    <mergeCell ref="A1526:E1526"/>
    <mergeCell ref="F1526:R1526"/>
    <mergeCell ref="S1526:T1526"/>
    <mergeCell ref="U1526:Z1526"/>
    <mergeCell ref="A1528:Z1528"/>
    <mergeCell ref="A1529:C1529"/>
    <mergeCell ref="D1529:Y1529"/>
    <mergeCell ref="A1523:E1524"/>
    <mergeCell ref="F1523:Z1524"/>
    <mergeCell ref="A1525:E1525"/>
    <mergeCell ref="F1525:R1525"/>
    <mergeCell ref="S1525:T1525"/>
    <mergeCell ref="U1525:Z1525"/>
    <mergeCell ref="A1521:Z1521"/>
    <mergeCell ref="A1522:E1522"/>
    <mergeCell ref="F1522:K1522"/>
    <mergeCell ref="L1522:N1522"/>
    <mergeCell ref="O1522:S1522"/>
    <mergeCell ref="T1522:W1522"/>
    <mergeCell ref="X1522:Z1522"/>
    <mergeCell ref="A1514:E1520"/>
    <mergeCell ref="F1514:W1517"/>
    <mergeCell ref="X1514:Z1515"/>
    <mergeCell ref="X1516:Z1517"/>
    <mergeCell ref="G1519:R1519"/>
    <mergeCell ref="T1519:U1519"/>
    <mergeCell ref="V1519:Z1519"/>
    <mergeCell ref="A1478:Y1478"/>
    <mergeCell ref="A1480:Z1480"/>
    <mergeCell ref="A1481:Z1481"/>
    <mergeCell ref="L1482:O1482"/>
    <mergeCell ref="A1500:Z1500"/>
    <mergeCell ref="A1501:Z1503"/>
    <mergeCell ref="U1476:V1476"/>
    <mergeCell ref="W1476:Y1476"/>
    <mergeCell ref="B1477:J1477"/>
    <mergeCell ref="K1477:L1477"/>
    <mergeCell ref="M1477:N1477"/>
    <mergeCell ref="O1477:P1477"/>
    <mergeCell ref="Q1477:R1477"/>
    <mergeCell ref="S1477:T1477"/>
    <mergeCell ref="U1477:V1477"/>
    <mergeCell ref="W1477:Y1477"/>
    <mergeCell ref="B1476:J1476"/>
    <mergeCell ref="K1476:L1476"/>
    <mergeCell ref="M1476:N1476"/>
    <mergeCell ref="O1476:P1476"/>
    <mergeCell ref="Q1476:R1476"/>
    <mergeCell ref="S1476:T1476"/>
    <mergeCell ref="U1474:V1474"/>
    <mergeCell ref="W1474:Y1474"/>
    <mergeCell ref="B1475:J1475"/>
    <mergeCell ref="K1475:L1475"/>
    <mergeCell ref="M1475:N1475"/>
    <mergeCell ref="O1475:P1475"/>
    <mergeCell ref="Q1475:R1475"/>
    <mergeCell ref="S1475:T1475"/>
    <mergeCell ref="U1475:V1475"/>
    <mergeCell ref="W1475:Y1475"/>
    <mergeCell ref="B1474:J1474"/>
    <mergeCell ref="K1474:L1474"/>
    <mergeCell ref="M1474:N1474"/>
    <mergeCell ref="O1474:P1474"/>
    <mergeCell ref="Q1474:R1474"/>
    <mergeCell ref="S1474:T1474"/>
    <mergeCell ref="W1472:Y1472"/>
    <mergeCell ref="B1473:J1473"/>
    <mergeCell ref="K1473:L1473"/>
    <mergeCell ref="M1473:N1473"/>
    <mergeCell ref="O1473:P1473"/>
    <mergeCell ref="Q1473:R1473"/>
    <mergeCell ref="S1473:T1473"/>
    <mergeCell ref="U1473:V1473"/>
    <mergeCell ref="W1473:Y1473"/>
    <mergeCell ref="U1471:V1471"/>
    <mergeCell ref="B1472:J1472"/>
    <mergeCell ref="K1472:L1472"/>
    <mergeCell ref="M1472:N1472"/>
    <mergeCell ref="O1472:P1472"/>
    <mergeCell ref="S1472:T1472"/>
    <mergeCell ref="U1472:V1472"/>
    <mergeCell ref="M1470:N1470"/>
    <mergeCell ref="O1470:P1470"/>
    <mergeCell ref="Q1470:R1470"/>
    <mergeCell ref="S1470:T1470"/>
    <mergeCell ref="U1470:V1470"/>
    <mergeCell ref="K1471:L1471"/>
    <mergeCell ref="M1471:N1471"/>
    <mergeCell ref="O1471:P1471"/>
    <mergeCell ref="Q1471:R1471"/>
    <mergeCell ref="S1471:T1471"/>
    <mergeCell ref="A1465:C1466"/>
    <mergeCell ref="D1465:Y1466"/>
    <mergeCell ref="Z1465:Z1466"/>
    <mergeCell ref="A1468:Z1468"/>
    <mergeCell ref="A1469:A1471"/>
    <mergeCell ref="B1469:J1471"/>
    <mergeCell ref="K1469:V1469"/>
    <mergeCell ref="W1469:Y1471"/>
    <mergeCell ref="Z1469:Z1471"/>
    <mergeCell ref="K1470:L1470"/>
    <mergeCell ref="A1461:E1461"/>
    <mergeCell ref="F1461:R1461"/>
    <mergeCell ref="S1461:T1461"/>
    <mergeCell ref="U1461:Z1461"/>
    <mergeCell ref="A1463:Z1463"/>
    <mergeCell ref="A1464:C1464"/>
    <mergeCell ref="D1464:Y1464"/>
    <mergeCell ref="A1458:E1459"/>
    <mergeCell ref="F1458:Z1459"/>
    <mergeCell ref="A1460:E1460"/>
    <mergeCell ref="F1460:R1460"/>
    <mergeCell ref="S1460:T1460"/>
    <mergeCell ref="U1460:Z1460"/>
    <mergeCell ref="A1456:Z1456"/>
    <mergeCell ref="A1457:E1457"/>
    <mergeCell ref="F1457:K1457"/>
    <mergeCell ref="L1457:N1457"/>
    <mergeCell ref="O1457:S1457"/>
    <mergeCell ref="T1457:W1457"/>
    <mergeCell ref="X1457:Z1457"/>
    <mergeCell ref="A1449:E1455"/>
    <mergeCell ref="F1449:W1452"/>
    <mergeCell ref="X1449:Z1450"/>
    <mergeCell ref="X1451:Z1452"/>
    <mergeCell ref="G1454:R1454"/>
    <mergeCell ref="T1454:U1454"/>
    <mergeCell ref="V1454:Z1454"/>
    <mergeCell ref="A1413:Y1413"/>
    <mergeCell ref="A1415:Z1415"/>
    <mergeCell ref="A1416:Z1416"/>
    <mergeCell ref="L1417:O1417"/>
    <mergeCell ref="A1435:Z1435"/>
    <mergeCell ref="A1436:Z1438"/>
    <mergeCell ref="U1411:V1411"/>
    <mergeCell ref="W1411:Y1411"/>
    <mergeCell ref="B1412:J1412"/>
    <mergeCell ref="K1412:L1412"/>
    <mergeCell ref="M1412:N1412"/>
    <mergeCell ref="O1412:P1412"/>
    <mergeCell ref="Q1412:R1412"/>
    <mergeCell ref="S1412:T1412"/>
    <mergeCell ref="U1412:V1412"/>
    <mergeCell ref="W1412:Y1412"/>
    <mergeCell ref="B1411:J1411"/>
    <mergeCell ref="K1411:L1411"/>
    <mergeCell ref="M1411:N1411"/>
    <mergeCell ref="O1411:P1411"/>
    <mergeCell ref="Q1411:R1411"/>
    <mergeCell ref="S1411:T1411"/>
    <mergeCell ref="U1409:V1409"/>
    <mergeCell ref="W1409:Y1409"/>
    <mergeCell ref="B1410:J1410"/>
    <mergeCell ref="K1410:L1410"/>
    <mergeCell ref="M1410:N1410"/>
    <mergeCell ref="O1410:P1410"/>
    <mergeCell ref="Q1410:R1410"/>
    <mergeCell ref="S1410:T1410"/>
    <mergeCell ref="U1410:V1410"/>
    <mergeCell ref="W1410:Y1410"/>
    <mergeCell ref="B1409:J1409"/>
    <mergeCell ref="K1409:L1409"/>
    <mergeCell ref="M1409:N1409"/>
    <mergeCell ref="O1409:P1409"/>
    <mergeCell ref="Q1409:R1409"/>
    <mergeCell ref="S1409:T1409"/>
    <mergeCell ref="W1407:Y1407"/>
    <mergeCell ref="B1408:J1408"/>
    <mergeCell ref="K1408:L1408"/>
    <mergeCell ref="M1408:N1408"/>
    <mergeCell ref="O1408:P1408"/>
    <mergeCell ref="Q1408:R1408"/>
    <mergeCell ref="S1408:T1408"/>
    <mergeCell ref="U1408:V1408"/>
    <mergeCell ref="W1408:Y1408"/>
    <mergeCell ref="U1406:V1406"/>
    <mergeCell ref="B1407:J1407"/>
    <mergeCell ref="K1407:L1407"/>
    <mergeCell ref="M1407:N1407"/>
    <mergeCell ref="O1407:P1407"/>
    <mergeCell ref="S1407:T1407"/>
    <mergeCell ref="U1407:V1407"/>
    <mergeCell ref="M1405:N1405"/>
    <mergeCell ref="O1405:P1405"/>
    <mergeCell ref="Q1405:R1405"/>
    <mergeCell ref="S1405:T1405"/>
    <mergeCell ref="U1405:V1405"/>
    <mergeCell ref="K1406:L1406"/>
    <mergeCell ref="M1406:N1406"/>
    <mergeCell ref="O1406:P1406"/>
    <mergeCell ref="Q1406:R1406"/>
    <mergeCell ref="S1406:T1406"/>
    <mergeCell ref="A1400:C1401"/>
    <mergeCell ref="D1400:Y1401"/>
    <mergeCell ref="Z1400:Z1401"/>
    <mergeCell ref="A1403:Z1403"/>
    <mergeCell ref="A1404:A1406"/>
    <mergeCell ref="B1404:J1406"/>
    <mergeCell ref="K1404:V1404"/>
    <mergeCell ref="W1404:Y1406"/>
    <mergeCell ref="Z1404:Z1406"/>
    <mergeCell ref="K1405:L1405"/>
    <mergeCell ref="A1396:E1396"/>
    <mergeCell ref="F1396:R1396"/>
    <mergeCell ref="S1396:T1396"/>
    <mergeCell ref="U1396:Z1396"/>
    <mergeCell ref="A1398:Z1398"/>
    <mergeCell ref="A1399:C1399"/>
    <mergeCell ref="D1399:Y1399"/>
    <mergeCell ref="A1393:E1394"/>
    <mergeCell ref="F1393:Z1394"/>
    <mergeCell ref="A1395:E1395"/>
    <mergeCell ref="F1395:R1395"/>
    <mergeCell ref="S1395:T1395"/>
    <mergeCell ref="U1395:Z1395"/>
    <mergeCell ref="A1391:Z1391"/>
    <mergeCell ref="A1392:E1392"/>
    <mergeCell ref="F1392:K1392"/>
    <mergeCell ref="L1392:N1392"/>
    <mergeCell ref="O1392:S1392"/>
    <mergeCell ref="T1392:W1392"/>
    <mergeCell ref="X1392:Z1392"/>
    <mergeCell ref="A1373:Z1375"/>
    <mergeCell ref="A1384:E1390"/>
    <mergeCell ref="F1384:W1387"/>
    <mergeCell ref="X1384:Z1385"/>
    <mergeCell ref="X1386:Z1387"/>
    <mergeCell ref="G1389:R1389"/>
    <mergeCell ref="T1389:U1389"/>
    <mergeCell ref="V1389:Z1389"/>
    <mergeCell ref="A1354:Y1354"/>
    <mergeCell ref="A1356:Z1356"/>
    <mergeCell ref="A1357:Z1357"/>
    <mergeCell ref="K1358:N1358"/>
    <mergeCell ref="B1360:D1360"/>
    <mergeCell ref="A1372:Z1372"/>
    <mergeCell ref="U1352:V1352"/>
    <mergeCell ref="W1352:Y1352"/>
    <mergeCell ref="B1353:J1353"/>
    <mergeCell ref="K1353:L1353"/>
    <mergeCell ref="M1353:N1353"/>
    <mergeCell ref="O1353:P1353"/>
    <mergeCell ref="Q1353:R1353"/>
    <mergeCell ref="S1353:T1353"/>
    <mergeCell ref="U1353:V1353"/>
    <mergeCell ref="W1353:Y1353"/>
    <mergeCell ref="B1352:J1352"/>
    <mergeCell ref="K1352:L1352"/>
    <mergeCell ref="M1352:N1352"/>
    <mergeCell ref="O1352:P1352"/>
    <mergeCell ref="Q1352:R1352"/>
    <mergeCell ref="S1352:T1352"/>
    <mergeCell ref="U1350:V1350"/>
    <mergeCell ref="W1350:Y1350"/>
    <mergeCell ref="B1351:J1351"/>
    <mergeCell ref="K1351:L1351"/>
    <mergeCell ref="M1351:N1351"/>
    <mergeCell ref="O1351:P1351"/>
    <mergeCell ref="Q1351:R1351"/>
    <mergeCell ref="S1351:T1351"/>
    <mergeCell ref="U1351:V1351"/>
    <mergeCell ref="W1351:Y1351"/>
    <mergeCell ref="B1350:J1350"/>
    <mergeCell ref="K1350:L1350"/>
    <mergeCell ref="M1350:N1350"/>
    <mergeCell ref="O1350:P1350"/>
    <mergeCell ref="Q1350:R1350"/>
    <mergeCell ref="S1350:T1350"/>
    <mergeCell ref="U1348:V1348"/>
    <mergeCell ref="W1348:Y1348"/>
    <mergeCell ref="B1349:J1349"/>
    <mergeCell ref="K1349:L1349"/>
    <mergeCell ref="M1349:N1349"/>
    <mergeCell ref="O1349:P1349"/>
    <mergeCell ref="Q1349:R1349"/>
    <mergeCell ref="S1349:T1349"/>
    <mergeCell ref="U1349:V1349"/>
    <mergeCell ref="W1349:Y1349"/>
    <mergeCell ref="B1348:J1348"/>
    <mergeCell ref="K1348:L1348"/>
    <mergeCell ref="M1348:N1348"/>
    <mergeCell ref="O1348:P1348"/>
    <mergeCell ref="Q1348:R1348"/>
    <mergeCell ref="S1348:T1348"/>
    <mergeCell ref="U1346:V1346"/>
    <mergeCell ref="W1346:Y1346"/>
    <mergeCell ref="B1347:J1347"/>
    <mergeCell ref="K1347:L1347"/>
    <mergeCell ref="M1347:N1347"/>
    <mergeCell ref="O1347:P1347"/>
    <mergeCell ref="Q1347:R1347"/>
    <mergeCell ref="S1347:T1347"/>
    <mergeCell ref="U1347:V1347"/>
    <mergeCell ref="W1347:Y1347"/>
    <mergeCell ref="B1346:J1346"/>
    <mergeCell ref="K1346:L1346"/>
    <mergeCell ref="M1346:N1346"/>
    <mergeCell ref="O1346:P1346"/>
    <mergeCell ref="Q1346:R1346"/>
    <mergeCell ref="S1346:T1346"/>
    <mergeCell ref="W1344:Y1344"/>
    <mergeCell ref="B1345:J1345"/>
    <mergeCell ref="K1345:L1345"/>
    <mergeCell ref="M1345:N1345"/>
    <mergeCell ref="O1345:P1345"/>
    <mergeCell ref="Q1345:R1345"/>
    <mergeCell ref="S1345:T1345"/>
    <mergeCell ref="U1345:V1345"/>
    <mergeCell ref="W1345:Y1345"/>
    <mergeCell ref="U1343:V1343"/>
    <mergeCell ref="B1344:J1344"/>
    <mergeCell ref="K1344:L1344"/>
    <mergeCell ref="M1344:N1344"/>
    <mergeCell ref="O1344:P1344"/>
    <mergeCell ref="Q1344:R1344"/>
    <mergeCell ref="S1344:T1344"/>
    <mergeCell ref="U1344:V1344"/>
    <mergeCell ref="M1342:N1342"/>
    <mergeCell ref="O1342:P1342"/>
    <mergeCell ref="Q1342:R1342"/>
    <mergeCell ref="S1342:T1342"/>
    <mergeCell ref="U1342:V1342"/>
    <mergeCell ref="K1343:L1343"/>
    <mergeCell ref="M1343:N1343"/>
    <mergeCell ref="O1343:P1343"/>
    <mergeCell ref="Q1343:R1343"/>
    <mergeCell ref="S1343:T1343"/>
    <mergeCell ref="A1337:C1338"/>
    <mergeCell ref="D1337:Y1338"/>
    <mergeCell ref="Z1337:Z1338"/>
    <mergeCell ref="A1340:Z1340"/>
    <mergeCell ref="A1341:A1343"/>
    <mergeCell ref="B1341:J1343"/>
    <mergeCell ref="K1341:V1341"/>
    <mergeCell ref="W1341:Y1343"/>
    <mergeCell ref="Z1341:Z1343"/>
    <mergeCell ref="K1342:L1342"/>
    <mergeCell ref="A1333:E1333"/>
    <mergeCell ref="F1333:R1333"/>
    <mergeCell ref="S1333:T1333"/>
    <mergeCell ref="U1333:Z1333"/>
    <mergeCell ref="A1335:Z1335"/>
    <mergeCell ref="A1336:C1336"/>
    <mergeCell ref="D1336:Y1336"/>
    <mergeCell ref="A1330:E1331"/>
    <mergeCell ref="F1330:Z1331"/>
    <mergeCell ref="A1332:E1332"/>
    <mergeCell ref="F1332:R1332"/>
    <mergeCell ref="S1332:T1332"/>
    <mergeCell ref="U1332:Z1332"/>
    <mergeCell ref="A1328:Z1328"/>
    <mergeCell ref="A1329:E1329"/>
    <mergeCell ref="F1329:K1329"/>
    <mergeCell ref="L1329:N1329"/>
    <mergeCell ref="O1329:S1329"/>
    <mergeCell ref="T1329:W1329"/>
    <mergeCell ref="X1329:Z1329"/>
    <mergeCell ref="A1309:Z1309"/>
    <mergeCell ref="A1310:Z1312"/>
    <mergeCell ref="A1321:E1327"/>
    <mergeCell ref="F1321:W1324"/>
    <mergeCell ref="X1321:Z1322"/>
    <mergeCell ref="X1323:Z1324"/>
    <mergeCell ref="G1326:R1326"/>
    <mergeCell ref="T1326:U1326"/>
    <mergeCell ref="V1326:Z1326"/>
    <mergeCell ref="A1277:Y1277"/>
    <mergeCell ref="A1279:Z1279"/>
    <mergeCell ref="A1280:Z1280"/>
    <mergeCell ref="M1281:P1281"/>
    <mergeCell ref="B1283:D1283"/>
    <mergeCell ref="B1290:D1290"/>
    <mergeCell ref="U1275:V1275"/>
    <mergeCell ref="W1275:Y1275"/>
    <mergeCell ref="B1276:J1276"/>
    <mergeCell ref="K1276:L1276"/>
    <mergeCell ref="M1276:N1276"/>
    <mergeCell ref="O1276:P1276"/>
    <mergeCell ref="Q1276:R1276"/>
    <mergeCell ref="S1276:T1276"/>
    <mergeCell ref="U1276:V1276"/>
    <mergeCell ref="W1276:Y1276"/>
    <mergeCell ref="B1275:J1275"/>
    <mergeCell ref="K1275:L1275"/>
    <mergeCell ref="M1275:N1275"/>
    <mergeCell ref="O1275:P1275"/>
    <mergeCell ref="Q1275:R1275"/>
    <mergeCell ref="S1275:T1275"/>
    <mergeCell ref="U1273:V1273"/>
    <mergeCell ref="W1273:Y1273"/>
    <mergeCell ref="B1274:J1274"/>
    <mergeCell ref="K1274:L1274"/>
    <mergeCell ref="M1274:N1274"/>
    <mergeCell ref="O1274:P1274"/>
    <mergeCell ref="Q1274:R1274"/>
    <mergeCell ref="S1274:T1274"/>
    <mergeCell ref="U1274:V1274"/>
    <mergeCell ref="W1274:Y1274"/>
    <mergeCell ref="B1273:J1273"/>
    <mergeCell ref="K1273:L1273"/>
    <mergeCell ref="M1273:N1273"/>
    <mergeCell ref="O1273:P1273"/>
    <mergeCell ref="Q1273:R1273"/>
    <mergeCell ref="S1273:T1273"/>
    <mergeCell ref="U1271:V1271"/>
    <mergeCell ref="W1271:Y1271"/>
    <mergeCell ref="B1272:J1272"/>
    <mergeCell ref="K1272:L1272"/>
    <mergeCell ref="M1272:N1272"/>
    <mergeCell ref="O1272:P1272"/>
    <mergeCell ref="Q1272:R1272"/>
    <mergeCell ref="S1272:T1272"/>
    <mergeCell ref="U1272:V1272"/>
    <mergeCell ref="W1272:Y1272"/>
    <mergeCell ref="B1271:J1271"/>
    <mergeCell ref="K1271:L1271"/>
    <mergeCell ref="M1271:N1271"/>
    <mergeCell ref="O1271:P1271"/>
    <mergeCell ref="Q1271:R1271"/>
    <mergeCell ref="S1271:T1271"/>
    <mergeCell ref="U1269:V1269"/>
    <mergeCell ref="W1269:Y1269"/>
    <mergeCell ref="B1270:J1270"/>
    <mergeCell ref="K1270:L1270"/>
    <mergeCell ref="M1270:N1270"/>
    <mergeCell ref="O1270:P1270"/>
    <mergeCell ref="Q1270:R1270"/>
    <mergeCell ref="S1270:T1270"/>
    <mergeCell ref="U1270:V1270"/>
    <mergeCell ref="W1270:Y1270"/>
    <mergeCell ref="B1269:J1269"/>
    <mergeCell ref="K1269:L1269"/>
    <mergeCell ref="M1269:N1269"/>
    <mergeCell ref="O1269:P1269"/>
    <mergeCell ref="Q1269:R1269"/>
    <mergeCell ref="S1269:T1269"/>
    <mergeCell ref="W1267:Y1267"/>
    <mergeCell ref="B1268:J1268"/>
    <mergeCell ref="K1268:L1268"/>
    <mergeCell ref="M1268:N1268"/>
    <mergeCell ref="O1268:P1268"/>
    <mergeCell ref="Q1268:R1268"/>
    <mergeCell ref="S1268:T1268"/>
    <mergeCell ref="U1268:V1268"/>
    <mergeCell ref="W1268:Y1268"/>
    <mergeCell ref="U1266:V1266"/>
    <mergeCell ref="B1267:J1267"/>
    <mergeCell ref="K1267:L1267"/>
    <mergeCell ref="M1267:N1267"/>
    <mergeCell ref="O1267:P1267"/>
    <mergeCell ref="Q1267:R1267"/>
    <mergeCell ref="S1267:T1267"/>
    <mergeCell ref="U1267:V1267"/>
    <mergeCell ref="M1265:N1265"/>
    <mergeCell ref="O1265:P1265"/>
    <mergeCell ref="Q1265:R1265"/>
    <mergeCell ref="S1265:T1265"/>
    <mergeCell ref="U1265:V1265"/>
    <mergeCell ref="K1266:L1266"/>
    <mergeCell ref="M1266:N1266"/>
    <mergeCell ref="O1266:P1266"/>
    <mergeCell ref="Q1266:R1266"/>
    <mergeCell ref="S1266:T1266"/>
    <mergeCell ref="A1260:C1261"/>
    <mergeCell ref="D1260:Y1261"/>
    <mergeCell ref="Z1260:Z1261"/>
    <mergeCell ref="A1263:Z1263"/>
    <mergeCell ref="A1264:A1266"/>
    <mergeCell ref="B1264:J1266"/>
    <mergeCell ref="K1264:V1264"/>
    <mergeCell ref="W1264:Y1266"/>
    <mergeCell ref="Z1264:Z1266"/>
    <mergeCell ref="K1265:L1265"/>
    <mergeCell ref="A1256:E1256"/>
    <mergeCell ref="F1256:R1256"/>
    <mergeCell ref="S1256:T1256"/>
    <mergeCell ref="U1256:Z1256"/>
    <mergeCell ref="A1258:Z1258"/>
    <mergeCell ref="A1259:C1259"/>
    <mergeCell ref="D1259:Y1259"/>
    <mergeCell ref="A1253:E1254"/>
    <mergeCell ref="F1253:Z1254"/>
    <mergeCell ref="A1255:E1255"/>
    <mergeCell ref="F1255:R1255"/>
    <mergeCell ref="S1255:T1255"/>
    <mergeCell ref="U1255:Z1255"/>
    <mergeCell ref="A1251:Z1251"/>
    <mergeCell ref="A1252:E1252"/>
    <mergeCell ref="F1252:K1252"/>
    <mergeCell ref="L1252:N1252"/>
    <mergeCell ref="O1252:S1252"/>
    <mergeCell ref="T1252:W1252"/>
    <mergeCell ref="X1252:Z1252"/>
    <mergeCell ref="A1232:Z1232"/>
    <mergeCell ref="A1233:Z1235"/>
    <mergeCell ref="A1244:E1250"/>
    <mergeCell ref="F1244:W1247"/>
    <mergeCell ref="X1244:Z1245"/>
    <mergeCell ref="X1246:Z1247"/>
    <mergeCell ref="G1249:R1249"/>
    <mergeCell ref="T1249:U1249"/>
    <mergeCell ref="V1249:Z1249"/>
    <mergeCell ref="A1200:Y1200"/>
    <mergeCell ref="A1202:Z1202"/>
    <mergeCell ref="A1203:Z1203"/>
    <mergeCell ref="M1204:P1204"/>
    <mergeCell ref="B1207:D1207"/>
    <mergeCell ref="B1212:D1212"/>
    <mergeCell ref="U1198:V1198"/>
    <mergeCell ref="W1198:Y1198"/>
    <mergeCell ref="B1199:J1199"/>
    <mergeCell ref="K1199:L1199"/>
    <mergeCell ref="M1199:N1199"/>
    <mergeCell ref="O1199:P1199"/>
    <mergeCell ref="Q1199:R1199"/>
    <mergeCell ref="S1199:T1199"/>
    <mergeCell ref="U1199:V1199"/>
    <mergeCell ref="W1199:Y1199"/>
    <mergeCell ref="B1198:J1198"/>
    <mergeCell ref="K1198:L1198"/>
    <mergeCell ref="M1198:N1198"/>
    <mergeCell ref="O1198:P1198"/>
    <mergeCell ref="Q1198:R1198"/>
    <mergeCell ref="S1198:T1198"/>
    <mergeCell ref="U1196:V1196"/>
    <mergeCell ref="W1196:Y1196"/>
    <mergeCell ref="B1197:J1197"/>
    <mergeCell ref="K1197:L1197"/>
    <mergeCell ref="M1197:N1197"/>
    <mergeCell ref="O1197:P1197"/>
    <mergeCell ref="Q1197:R1197"/>
    <mergeCell ref="S1197:T1197"/>
    <mergeCell ref="U1197:V1197"/>
    <mergeCell ref="W1197:Y1197"/>
    <mergeCell ref="B1196:J1196"/>
    <mergeCell ref="K1196:L1196"/>
    <mergeCell ref="M1196:N1196"/>
    <mergeCell ref="O1196:P1196"/>
    <mergeCell ref="Q1196:R1196"/>
    <mergeCell ref="S1196:T1196"/>
    <mergeCell ref="U1194:V1194"/>
    <mergeCell ref="W1194:Y1194"/>
    <mergeCell ref="B1195:J1195"/>
    <mergeCell ref="K1195:L1195"/>
    <mergeCell ref="M1195:N1195"/>
    <mergeCell ref="O1195:P1195"/>
    <mergeCell ref="Q1195:R1195"/>
    <mergeCell ref="S1195:T1195"/>
    <mergeCell ref="U1195:V1195"/>
    <mergeCell ref="W1195:Y1195"/>
    <mergeCell ref="B1194:J1194"/>
    <mergeCell ref="K1194:L1194"/>
    <mergeCell ref="M1194:N1194"/>
    <mergeCell ref="O1194:P1194"/>
    <mergeCell ref="Q1194:R1194"/>
    <mergeCell ref="S1194:T1194"/>
    <mergeCell ref="U1192:V1192"/>
    <mergeCell ref="W1192:Y1192"/>
    <mergeCell ref="B1193:J1193"/>
    <mergeCell ref="K1193:L1193"/>
    <mergeCell ref="M1193:N1193"/>
    <mergeCell ref="O1193:P1193"/>
    <mergeCell ref="Q1193:R1193"/>
    <mergeCell ref="S1193:T1193"/>
    <mergeCell ref="U1193:V1193"/>
    <mergeCell ref="W1193:Y1193"/>
    <mergeCell ref="B1192:J1192"/>
    <mergeCell ref="K1192:L1192"/>
    <mergeCell ref="M1192:N1192"/>
    <mergeCell ref="O1192:P1192"/>
    <mergeCell ref="Q1192:R1192"/>
    <mergeCell ref="S1192:T1192"/>
    <mergeCell ref="W1190:Y1190"/>
    <mergeCell ref="B1191:J1191"/>
    <mergeCell ref="K1191:L1191"/>
    <mergeCell ref="M1191:N1191"/>
    <mergeCell ref="O1191:P1191"/>
    <mergeCell ref="Q1191:R1191"/>
    <mergeCell ref="S1191:T1191"/>
    <mergeCell ref="U1191:V1191"/>
    <mergeCell ref="W1191:Y1191"/>
    <mergeCell ref="U1189:V1189"/>
    <mergeCell ref="B1190:J1190"/>
    <mergeCell ref="K1190:L1190"/>
    <mergeCell ref="M1190:N1190"/>
    <mergeCell ref="O1190:P1190"/>
    <mergeCell ref="Q1190:R1190"/>
    <mergeCell ref="S1190:T1190"/>
    <mergeCell ref="U1190:V1190"/>
    <mergeCell ref="M1188:N1188"/>
    <mergeCell ref="O1188:P1188"/>
    <mergeCell ref="Q1188:R1188"/>
    <mergeCell ref="S1188:T1188"/>
    <mergeCell ref="U1188:V1188"/>
    <mergeCell ref="K1189:L1189"/>
    <mergeCell ref="M1189:N1189"/>
    <mergeCell ref="O1189:P1189"/>
    <mergeCell ref="Q1189:R1189"/>
    <mergeCell ref="S1189:T1189"/>
    <mergeCell ref="A1183:C1184"/>
    <mergeCell ref="D1183:Y1184"/>
    <mergeCell ref="Z1183:Z1184"/>
    <mergeCell ref="A1186:Z1186"/>
    <mergeCell ref="A1187:A1189"/>
    <mergeCell ref="B1187:J1189"/>
    <mergeCell ref="K1187:V1187"/>
    <mergeCell ref="W1187:Y1189"/>
    <mergeCell ref="Z1187:Z1189"/>
    <mergeCell ref="K1188:L1188"/>
    <mergeCell ref="A1179:E1179"/>
    <mergeCell ref="F1179:R1179"/>
    <mergeCell ref="S1179:T1179"/>
    <mergeCell ref="U1179:Z1179"/>
    <mergeCell ref="A1181:Z1181"/>
    <mergeCell ref="A1182:C1182"/>
    <mergeCell ref="D1182:Y1182"/>
    <mergeCell ref="A1176:E1177"/>
    <mergeCell ref="F1176:Z1177"/>
    <mergeCell ref="A1178:E1178"/>
    <mergeCell ref="F1178:R1178"/>
    <mergeCell ref="S1178:T1178"/>
    <mergeCell ref="U1178:Z1178"/>
    <mergeCell ref="A1174:Z1174"/>
    <mergeCell ref="A1175:E1175"/>
    <mergeCell ref="F1175:K1175"/>
    <mergeCell ref="L1175:N1175"/>
    <mergeCell ref="O1175:S1175"/>
    <mergeCell ref="T1175:W1175"/>
    <mergeCell ref="X1175:Z1175"/>
    <mergeCell ref="A1155:Z1155"/>
    <mergeCell ref="A1156:Z1158"/>
    <mergeCell ref="A1167:E1173"/>
    <mergeCell ref="F1167:W1170"/>
    <mergeCell ref="X1167:Z1168"/>
    <mergeCell ref="X1169:Z1170"/>
    <mergeCell ref="G1172:R1172"/>
    <mergeCell ref="T1172:U1172"/>
    <mergeCell ref="V1172:Z1172"/>
    <mergeCell ref="A1123:Y1123"/>
    <mergeCell ref="A1125:Z1125"/>
    <mergeCell ref="A1126:Z1126"/>
    <mergeCell ref="M1127:P1127"/>
    <mergeCell ref="B1129:D1129"/>
    <mergeCell ref="B1135:D1135"/>
    <mergeCell ref="U1121:V1121"/>
    <mergeCell ref="W1121:Y1121"/>
    <mergeCell ref="B1122:J1122"/>
    <mergeCell ref="K1122:L1122"/>
    <mergeCell ref="M1122:N1122"/>
    <mergeCell ref="O1122:P1122"/>
    <mergeCell ref="Q1122:R1122"/>
    <mergeCell ref="S1122:T1122"/>
    <mergeCell ref="U1122:V1122"/>
    <mergeCell ref="W1122:Y1122"/>
    <mergeCell ref="B1121:J1121"/>
    <mergeCell ref="K1121:L1121"/>
    <mergeCell ref="M1121:N1121"/>
    <mergeCell ref="O1121:P1121"/>
    <mergeCell ref="Q1121:R1121"/>
    <mergeCell ref="S1121:T1121"/>
    <mergeCell ref="U1119:V1119"/>
    <mergeCell ref="W1119:Y1119"/>
    <mergeCell ref="B1120:J1120"/>
    <mergeCell ref="K1120:L1120"/>
    <mergeCell ref="M1120:N1120"/>
    <mergeCell ref="O1120:P1120"/>
    <mergeCell ref="Q1120:R1120"/>
    <mergeCell ref="S1120:T1120"/>
    <mergeCell ref="U1120:V1120"/>
    <mergeCell ref="W1120:Y1120"/>
    <mergeCell ref="B1119:J1119"/>
    <mergeCell ref="K1119:L1119"/>
    <mergeCell ref="M1119:N1119"/>
    <mergeCell ref="O1119:P1119"/>
    <mergeCell ref="Q1119:R1119"/>
    <mergeCell ref="S1119:T1119"/>
    <mergeCell ref="U1117:V1117"/>
    <mergeCell ref="W1117:Y1117"/>
    <mergeCell ref="B1118:J1118"/>
    <mergeCell ref="K1118:L1118"/>
    <mergeCell ref="M1118:N1118"/>
    <mergeCell ref="O1118:P1118"/>
    <mergeCell ref="Q1118:R1118"/>
    <mergeCell ref="S1118:T1118"/>
    <mergeCell ref="U1118:V1118"/>
    <mergeCell ref="W1118:Y1118"/>
    <mergeCell ref="B1117:J1117"/>
    <mergeCell ref="K1117:L1117"/>
    <mergeCell ref="M1117:N1117"/>
    <mergeCell ref="O1117:P1117"/>
    <mergeCell ref="Q1117:R1117"/>
    <mergeCell ref="S1117:T1117"/>
    <mergeCell ref="U1115:V1115"/>
    <mergeCell ref="W1115:Y1115"/>
    <mergeCell ref="B1116:J1116"/>
    <mergeCell ref="K1116:L1116"/>
    <mergeCell ref="M1116:N1116"/>
    <mergeCell ref="O1116:P1116"/>
    <mergeCell ref="Q1116:R1116"/>
    <mergeCell ref="S1116:T1116"/>
    <mergeCell ref="U1116:V1116"/>
    <mergeCell ref="W1116:Y1116"/>
    <mergeCell ref="B1115:J1115"/>
    <mergeCell ref="K1115:L1115"/>
    <mergeCell ref="M1115:N1115"/>
    <mergeCell ref="O1115:P1115"/>
    <mergeCell ref="Q1115:R1115"/>
    <mergeCell ref="S1115:T1115"/>
    <mergeCell ref="W1113:Y1113"/>
    <mergeCell ref="B1114:J1114"/>
    <mergeCell ref="K1114:L1114"/>
    <mergeCell ref="M1114:N1114"/>
    <mergeCell ref="O1114:P1114"/>
    <mergeCell ref="Q1114:R1114"/>
    <mergeCell ref="S1114:T1114"/>
    <mergeCell ref="U1114:V1114"/>
    <mergeCell ref="W1114:Y1114"/>
    <mergeCell ref="U1112:V1112"/>
    <mergeCell ref="B1113:J1113"/>
    <mergeCell ref="K1113:L1113"/>
    <mergeCell ref="M1113:N1113"/>
    <mergeCell ref="O1113:P1113"/>
    <mergeCell ref="S1113:T1113"/>
    <mergeCell ref="U1113:V1113"/>
    <mergeCell ref="M1111:N1111"/>
    <mergeCell ref="O1111:P1111"/>
    <mergeCell ref="Q1111:R1111"/>
    <mergeCell ref="S1111:T1111"/>
    <mergeCell ref="U1111:V1111"/>
    <mergeCell ref="K1112:L1112"/>
    <mergeCell ref="M1112:N1112"/>
    <mergeCell ref="O1112:P1112"/>
    <mergeCell ref="Q1112:R1112"/>
    <mergeCell ref="S1112:T1112"/>
    <mergeCell ref="A1106:C1107"/>
    <mergeCell ref="D1106:Y1107"/>
    <mergeCell ref="Z1106:Z1107"/>
    <mergeCell ref="A1109:Z1109"/>
    <mergeCell ref="A1110:A1112"/>
    <mergeCell ref="B1110:J1112"/>
    <mergeCell ref="K1110:V1110"/>
    <mergeCell ref="W1110:Y1112"/>
    <mergeCell ref="Z1110:Z1112"/>
    <mergeCell ref="K1111:L1111"/>
    <mergeCell ref="A1102:E1102"/>
    <mergeCell ref="F1102:R1102"/>
    <mergeCell ref="S1102:T1102"/>
    <mergeCell ref="U1102:Z1102"/>
    <mergeCell ref="A1104:Z1104"/>
    <mergeCell ref="A1105:C1105"/>
    <mergeCell ref="D1105:Y1105"/>
    <mergeCell ref="A1099:E1100"/>
    <mergeCell ref="F1099:Z1100"/>
    <mergeCell ref="A1101:E1101"/>
    <mergeCell ref="F1101:R1101"/>
    <mergeCell ref="S1101:T1101"/>
    <mergeCell ref="U1101:Z1101"/>
    <mergeCell ref="V1095:Z1095"/>
    <mergeCell ref="A1097:Z1097"/>
    <mergeCell ref="A1098:E1098"/>
    <mergeCell ref="F1098:K1098"/>
    <mergeCell ref="L1098:N1098"/>
    <mergeCell ref="O1098:S1098"/>
    <mergeCell ref="T1098:W1098"/>
    <mergeCell ref="X1098:Z1098"/>
    <mergeCell ref="B1053:D1053"/>
    <mergeCell ref="B1060:D1060"/>
    <mergeCell ref="A1078:Z1078"/>
    <mergeCell ref="A1079:Z1081"/>
    <mergeCell ref="A1090:E1096"/>
    <mergeCell ref="F1090:W1093"/>
    <mergeCell ref="X1090:Z1091"/>
    <mergeCell ref="X1092:Z1093"/>
    <mergeCell ref="G1095:R1095"/>
    <mergeCell ref="T1095:U1095"/>
    <mergeCell ref="U1045:V1045"/>
    <mergeCell ref="W1045:Y1045"/>
    <mergeCell ref="A1046:Y1046"/>
    <mergeCell ref="A1048:Z1048"/>
    <mergeCell ref="A1049:Z1049"/>
    <mergeCell ref="M1050:P1050"/>
    <mergeCell ref="B1045:J1045"/>
    <mergeCell ref="K1045:L1045"/>
    <mergeCell ref="M1045:N1045"/>
    <mergeCell ref="O1045:P1045"/>
    <mergeCell ref="Q1045:R1045"/>
    <mergeCell ref="S1045:T1045"/>
    <mergeCell ref="U1043:V1043"/>
    <mergeCell ref="W1043:Y1043"/>
    <mergeCell ref="B1044:J1044"/>
    <mergeCell ref="K1044:L1044"/>
    <mergeCell ref="M1044:N1044"/>
    <mergeCell ref="O1044:P1044"/>
    <mergeCell ref="Q1044:R1044"/>
    <mergeCell ref="S1044:T1044"/>
    <mergeCell ref="U1044:V1044"/>
    <mergeCell ref="W1044:Y1044"/>
    <mergeCell ref="B1043:J1043"/>
    <mergeCell ref="K1043:L1043"/>
    <mergeCell ref="M1043:N1043"/>
    <mergeCell ref="O1043:P1043"/>
    <mergeCell ref="Q1043:R1043"/>
    <mergeCell ref="S1043:T1043"/>
    <mergeCell ref="U1041:V1041"/>
    <mergeCell ref="W1041:Y1041"/>
    <mergeCell ref="B1042:J1042"/>
    <mergeCell ref="K1042:L1042"/>
    <mergeCell ref="M1042:N1042"/>
    <mergeCell ref="O1042:P1042"/>
    <mergeCell ref="Q1042:R1042"/>
    <mergeCell ref="S1042:T1042"/>
    <mergeCell ref="U1042:V1042"/>
    <mergeCell ref="W1042:Y1042"/>
    <mergeCell ref="B1041:J1041"/>
    <mergeCell ref="K1041:L1041"/>
    <mergeCell ref="M1041:N1041"/>
    <mergeCell ref="O1041:P1041"/>
    <mergeCell ref="Q1041:R1041"/>
    <mergeCell ref="S1041:T1041"/>
    <mergeCell ref="U1039:V1039"/>
    <mergeCell ref="W1039:Y1039"/>
    <mergeCell ref="B1040:J1040"/>
    <mergeCell ref="K1040:L1040"/>
    <mergeCell ref="M1040:N1040"/>
    <mergeCell ref="O1040:P1040"/>
    <mergeCell ref="Q1040:R1040"/>
    <mergeCell ref="S1040:T1040"/>
    <mergeCell ref="U1040:V1040"/>
    <mergeCell ref="W1040:Y1040"/>
    <mergeCell ref="B1039:J1039"/>
    <mergeCell ref="K1039:L1039"/>
    <mergeCell ref="M1039:N1039"/>
    <mergeCell ref="O1039:P1039"/>
    <mergeCell ref="Q1039:R1039"/>
    <mergeCell ref="S1039:T1039"/>
    <mergeCell ref="U1037:V1037"/>
    <mergeCell ref="W1037:Y1037"/>
    <mergeCell ref="B1038:J1038"/>
    <mergeCell ref="K1038:L1038"/>
    <mergeCell ref="M1038:N1038"/>
    <mergeCell ref="O1038:P1038"/>
    <mergeCell ref="Q1038:R1038"/>
    <mergeCell ref="S1038:T1038"/>
    <mergeCell ref="U1038:V1038"/>
    <mergeCell ref="W1038:Y1038"/>
    <mergeCell ref="B1037:J1037"/>
    <mergeCell ref="K1037:L1037"/>
    <mergeCell ref="M1037:N1037"/>
    <mergeCell ref="O1037:P1037"/>
    <mergeCell ref="Q1037:R1037"/>
    <mergeCell ref="S1037:T1037"/>
    <mergeCell ref="U1035:V1035"/>
    <mergeCell ref="W1035:Y1035"/>
    <mergeCell ref="B1036:J1036"/>
    <mergeCell ref="K1036:L1036"/>
    <mergeCell ref="M1036:N1036"/>
    <mergeCell ref="O1036:P1036"/>
    <mergeCell ref="Q1036:R1036"/>
    <mergeCell ref="S1036:T1036"/>
    <mergeCell ref="U1036:V1036"/>
    <mergeCell ref="W1036:Y1036"/>
    <mergeCell ref="B1035:J1035"/>
    <mergeCell ref="K1035:L1035"/>
    <mergeCell ref="M1035:N1035"/>
    <mergeCell ref="O1035:P1035"/>
    <mergeCell ref="Q1035:R1035"/>
    <mergeCell ref="S1035:T1035"/>
    <mergeCell ref="U1033:V1033"/>
    <mergeCell ref="W1033:Y1033"/>
    <mergeCell ref="B1034:J1034"/>
    <mergeCell ref="K1034:L1034"/>
    <mergeCell ref="M1034:N1034"/>
    <mergeCell ref="O1034:P1034"/>
    <mergeCell ref="Q1034:R1034"/>
    <mergeCell ref="S1034:T1034"/>
    <mergeCell ref="U1034:V1034"/>
    <mergeCell ref="W1034:Y1034"/>
    <mergeCell ref="B1033:J1033"/>
    <mergeCell ref="K1033:L1033"/>
    <mergeCell ref="M1033:N1033"/>
    <mergeCell ref="O1033:P1033"/>
    <mergeCell ref="Q1033:R1033"/>
    <mergeCell ref="S1033:T1033"/>
    <mergeCell ref="W1031:Y1031"/>
    <mergeCell ref="B1032:J1032"/>
    <mergeCell ref="K1032:L1032"/>
    <mergeCell ref="M1032:N1032"/>
    <mergeCell ref="O1032:P1032"/>
    <mergeCell ref="Q1032:R1032"/>
    <mergeCell ref="S1032:T1032"/>
    <mergeCell ref="U1032:V1032"/>
    <mergeCell ref="W1032:Y1032"/>
    <mergeCell ref="U1030:V1030"/>
    <mergeCell ref="B1031:J1031"/>
    <mergeCell ref="K1031:L1031"/>
    <mergeCell ref="M1031:N1031"/>
    <mergeCell ref="O1031:P1031"/>
    <mergeCell ref="Q1031:R1031"/>
    <mergeCell ref="S1031:T1031"/>
    <mergeCell ref="U1031:V1031"/>
    <mergeCell ref="M1029:N1029"/>
    <mergeCell ref="O1029:P1029"/>
    <mergeCell ref="Q1029:R1029"/>
    <mergeCell ref="S1029:T1029"/>
    <mergeCell ref="U1029:V1029"/>
    <mergeCell ref="K1030:L1030"/>
    <mergeCell ref="M1030:N1030"/>
    <mergeCell ref="O1030:P1030"/>
    <mergeCell ref="Q1030:R1030"/>
    <mergeCell ref="S1030:T1030"/>
    <mergeCell ref="A1024:C1025"/>
    <mergeCell ref="D1024:Y1025"/>
    <mergeCell ref="Z1024:Z1025"/>
    <mergeCell ref="A1027:Z1027"/>
    <mergeCell ref="A1028:A1030"/>
    <mergeCell ref="B1028:J1030"/>
    <mergeCell ref="K1028:V1028"/>
    <mergeCell ref="W1028:Y1030"/>
    <mergeCell ref="Z1028:Z1030"/>
    <mergeCell ref="K1029:L1029"/>
    <mergeCell ref="A1020:E1020"/>
    <mergeCell ref="F1020:R1020"/>
    <mergeCell ref="S1020:T1020"/>
    <mergeCell ref="U1020:Z1020"/>
    <mergeCell ref="A1022:Z1022"/>
    <mergeCell ref="A1023:C1023"/>
    <mergeCell ref="D1023:Y1023"/>
    <mergeCell ref="A1017:E1018"/>
    <mergeCell ref="F1017:Z1018"/>
    <mergeCell ref="A1019:E1019"/>
    <mergeCell ref="F1019:R1019"/>
    <mergeCell ref="S1019:T1019"/>
    <mergeCell ref="U1019:Z1019"/>
    <mergeCell ref="A1015:Z1015"/>
    <mergeCell ref="A1016:E1016"/>
    <mergeCell ref="F1016:K1016"/>
    <mergeCell ref="L1016:N1016"/>
    <mergeCell ref="O1016:S1016"/>
    <mergeCell ref="T1016:W1016"/>
    <mergeCell ref="X1016:Z1016"/>
    <mergeCell ref="A993:Z993"/>
    <mergeCell ref="A994:Z996"/>
    <mergeCell ref="A1005:Z1007"/>
    <mergeCell ref="A1008:E1014"/>
    <mergeCell ref="F1008:W1011"/>
    <mergeCell ref="X1008:Z1009"/>
    <mergeCell ref="X1010:Z1011"/>
    <mergeCell ref="G1013:R1013"/>
    <mergeCell ref="T1013:U1013"/>
    <mergeCell ref="V1013:Z1013"/>
    <mergeCell ref="A961:Y961"/>
    <mergeCell ref="A963:Z963"/>
    <mergeCell ref="A964:Z964"/>
    <mergeCell ref="M965:P965"/>
    <mergeCell ref="B968:D968"/>
    <mergeCell ref="B973:D973"/>
    <mergeCell ref="U959:V959"/>
    <mergeCell ref="W959:Y959"/>
    <mergeCell ref="B960:J960"/>
    <mergeCell ref="K960:L960"/>
    <mergeCell ref="M960:N960"/>
    <mergeCell ref="O960:P960"/>
    <mergeCell ref="Q960:R960"/>
    <mergeCell ref="S960:T960"/>
    <mergeCell ref="U960:V960"/>
    <mergeCell ref="W960:Y960"/>
    <mergeCell ref="B959:J959"/>
    <mergeCell ref="K959:L959"/>
    <mergeCell ref="M959:N959"/>
    <mergeCell ref="O959:P959"/>
    <mergeCell ref="Q959:R959"/>
    <mergeCell ref="S959:T959"/>
    <mergeCell ref="U957:V957"/>
    <mergeCell ref="W957:Y957"/>
    <mergeCell ref="B958:J958"/>
    <mergeCell ref="K958:L958"/>
    <mergeCell ref="M958:N958"/>
    <mergeCell ref="O958:P958"/>
    <mergeCell ref="Q958:R958"/>
    <mergeCell ref="S958:T958"/>
    <mergeCell ref="U958:V958"/>
    <mergeCell ref="W958:Y958"/>
    <mergeCell ref="B957:J957"/>
    <mergeCell ref="K957:L957"/>
    <mergeCell ref="M957:N957"/>
    <mergeCell ref="O957:P957"/>
    <mergeCell ref="Q957:R957"/>
    <mergeCell ref="S957:T957"/>
    <mergeCell ref="U955:V955"/>
    <mergeCell ref="W955:Y955"/>
    <mergeCell ref="B956:J956"/>
    <mergeCell ref="K956:L956"/>
    <mergeCell ref="M956:N956"/>
    <mergeCell ref="O956:P956"/>
    <mergeCell ref="Q956:R956"/>
    <mergeCell ref="S956:T956"/>
    <mergeCell ref="U956:V956"/>
    <mergeCell ref="W956:Y956"/>
    <mergeCell ref="B955:J955"/>
    <mergeCell ref="K955:L955"/>
    <mergeCell ref="M955:N955"/>
    <mergeCell ref="O955:P955"/>
    <mergeCell ref="Q955:R955"/>
    <mergeCell ref="S955:T955"/>
    <mergeCell ref="U953:V953"/>
    <mergeCell ref="W953:Y953"/>
    <mergeCell ref="B954:J954"/>
    <mergeCell ref="K954:L954"/>
    <mergeCell ref="M954:N954"/>
    <mergeCell ref="O954:P954"/>
    <mergeCell ref="Q954:R954"/>
    <mergeCell ref="S954:T954"/>
    <mergeCell ref="U954:V954"/>
    <mergeCell ref="W954:Y954"/>
    <mergeCell ref="B953:J953"/>
    <mergeCell ref="K953:L953"/>
    <mergeCell ref="M953:N953"/>
    <mergeCell ref="O953:P953"/>
    <mergeCell ref="Q953:R953"/>
    <mergeCell ref="S953:T953"/>
    <mergeCell ref="W951:Y951"/>
    <mergeCell ref="B952:J952"/>
    <mergeCell ref="K952:L952"/>
    <mergeCell ref="M952:N952"/>
    <mergeCell ref="O952:P952"/>
    <mergeCell ref="Q952:R952"/>
    <mergeCell ref="S952:T952"/>
    <mergeCell ref="U952:V952"/>
    <mergeCell ref="W952:Y952"/>
    <mergeCell ref="U950:V950"/>
    <mergeCell ref="B951:J951"/>
    <mergeCell ref="K951:L951"/>
    <mergeCell ref="M951:N951"/>
    <mergeCell ref="O951:P951"/>
    <mergeCell ref="Q951:R951"/>
    <mergeCell ref="S951:T951"/>
    <mergeCell ref="U951:V951"/>
    <mergeCell ref="M949:N949"/>
    <mergeCell ref="O949:P949"/>
    <mergeCell ref="Q949:R949"/>
    <mergeCell ref="S949:T949"/>
    <mergeCell ref="U949:V949"/>
    <mergeCell ref="K950:L950"/>
    <mergeCell ref="M950:N950"/>
    <mergeCell ref="O950:P950"/>
    <mergeCell ref="Q950:R950"/>
    <mergeCell ref="S950:T950"/>
    <mergeCell ref="A944:C945"/>
    <mergeCell ref="D944:Y945"/>
    <mergeCell ref="Z944:Z945"/>
    <mergeCell ref="A947:Z947"/>
    <mergeCell ref="A948:A950"/>
    <mergeCell ref="B948:J950"/>
    <mergeCell ref="K948:V948"/>
    <mergeCell ref="W948:Y950"/>
    <mergeCell ref="Z948:Z950"/>
    <mergeCell ref="K949:L949"/>
    <mergeCell ref="A940:E940"/>
    <mergeCell ref="F940:R940"/>
    <mergeCell ref="S940:T940"/>
    <mergeCell ref="U940:Z940"/>
    <mergeCell ref="A942:Z942"/>
    <mergeCell ref="A943:C943"/>
    <mergeCell ref="D943:Y943"/>
    <mergeCell ref="A937:E938"/>
    <mergeCell ref="F937:Z938"/>
    <mergeCell ref="A939:E939"/>
    <mergeCell ref="F939:R939"/>
    <mergeCell ref="S939:T939"/>
    <mergeCell ref="U939:Z939"/>
    <mergeCell ref="A935:Z935"/>
    <mergeCell ref="A936:E936"/>
    <mergeCell ref="F936:K936"/>
    <mergeCell ref="L936:N936"/>
    <mergeCell ref="O936:S936"/>
    <mergeCell ref="T936:W936"/>
    <mergeCell ref="X936:Z936"/>
    <mergeCell ref="A916:Z916"/>
    <mergeCell ref="A917:Z919"/>
    <mergeCell ref="A928:E934"/>
    <mergeCell ref="F928:W931"/>
    <mergeCell ref="X928:Z929"/>
    <mergeCell ref="X930:Z931"/>
    <mergeCell ref="G933:R933"/>
    <mergeCell ref="T933:U933"/>
    <mergeCell ref="V933:Z933"/>
    <mergeCell ref="A884:Y884"/>
    <mergeCell ref="A886:Z886"/>
    <mergeCell ref="A887:Z887"/>
    <mergeCell ref="L888:O888"/>
    <mergeCell ref="B891:D891"/>
    <mergeCell ref="B897:D897"/>
    <mergeCell ref="U882:V882"/>
    <mergeCell ref="W882:Y882"/>
    <mergeCell ref="B883:J883"/>
    <mergeCell ref="K883:L883"/>
    <mergeCell ref="M883:N883"/>
    <mergeCell ref="O883:P883"/>
    <mergeCell ref="Q883:R883"/>
    <mergeCell ref="S883:T883"/>
    <mergeCell ref="U883:V883"/>
    <mergeCell ref="W883:Y883"/>
    <mergeCell ref="B882:J882"/>
    <mergeCell ref="K882:L882"/>
    <mergeCell ref="M882:N882"/>
    <mergeCell ref="O882:P882"/>
    <mergeCell ref="Q882:R882"/>
    <mergeCell ref="S882:T882"/>
    <mergeCell ref="U880:V880"/>
    <mergeCell ref="W880:Y880"/>
    <mergeCell ref="B881:J881"/>
    <mergeCell ref="K881:L881"/>
    <mergeCell ref="M881:N881"/>
    <mergeCell ref="O881:P881"/>
    <mergeCell ref="Q881:R881"/>
    <mergeCell ref="S881:T881"/>
    <mergeCell ref="U881:V881"/>
    <mergeCell ref="W881:Y881"/>
    <mergeCell ref="B880:J880"/>
    <mergeCell ref="K880:L880"/>
    <mergeCell ref="M880:N880"/>
    <mergeCell ref="O880:P880"/>
    <mergeCell ref="Q880:R880"/>
    <mergeCell ref="S880:T880"/>
    <mergeCell ref="U878:V878"/>
    <mergeCell ref="W878:Y878"/>
    <mergeCell ref="B879:J879"/>
    <mergeCell ref="K879:L879"/>
    <mergeCell ref="M879:N879"/>
    <mergeCell ref="O879:P879"/>
    <mergeCell ref="Q879:R879"/>
    <mergeCell ref="S879:T879"/>
    <mergeCell ref="U879:V879"/>
    <mergeCell ref="W879:Y879"/>
    <mergeCell ref="B878:J878"/>
    <mergeCell ref="K878:L878"/>
    <mergeCell ref="M878:N878"/>
    <mergeCell ref="O878:P878"/>
    <mergeCell ref="Q878:R878"/>
    <mergeCell ref="S878:T878"/>
    <mergeCell ref="U876:V876"/>
    <mergeCell ref="W876:Y876"/>
    <mergeCell ref="B877:J877"/>
    <mergeCell ref="K877:L877"/>
    <mergeCell ref="M877:N877"/>
    <mergeCell ref="O877:P877"/>
    <mergeCell ref="Q877:R877"/>
    <mergeCell ref="S877:T877"/>
    <mergeCell ref="U877:V877"/>
    <mergeCell ref="W877:Y877"/>
    <mergeCell ref="B876:J876"/>
    <mergeCell ref="K876:L876"/>
    <mergeCell ref="M876:N876"/>
    <mergeCell ref="O876:P876"/>
    <mergeCell ref="Q876:R876"/>
    <mergeCell ref="S876:T876"/>
    <mergeCell ref="W874:Y874"/>
    <mergeCell ref="B875:J875"/>
    <mergeCell ref="K875:L875"/>
    <mergeCell ref="M875:N875"/>
    <mergeCell ref="O875:P875"/>
    <mergeCell ref="Q875:R875"/>
    <mergeCell ref="S875:T875"/>
    <mergeCell ref="U875:V875"/>
    <mergeCell ref="W875:Y875"/>
    <mergeCell ref="U873:V873"/>
    <mergeCell ref="B874:J874"/>
    <mergeCell ref="K874:L874"/>
    <mergeCell ref="M874:N874"/>
    <mergeCell ref="O874:P874"/>
    <mergeCell ref="S874:T874"/>
    <mergeCell ref="U874:V874"/>
    <mergeCell ref="M872:N872"/>
    <mergeCell ref="O872:P872"/>
    <mergeCell ref="Q872:R872"/>
    <mergeCell ref="S872:T872"/>
    <mergeCell ref="U872:V872"/>
    <mergeCell ref="K873:L873"/>
    <mergeCell ref="M873:N873"/>
    <mergeCell ref="O873:P873"/>
    <mergeCell ref="Q873:R873"/>
    <mergeCell ref="S873:T873"/>
    <mergeCell ref="A867:C868"/>
    <mergeCell ref="D867:Y868"/>
    <mergeCell ref="Z867:Z868"/>
    <mergeCell ref="A870:Z870"/>
    <mergeCell ref="A871:A873"/>
    <mergeCell ref="B871:J873"/>
    <mergeCell ref="K871:V871"/>
    <mergeCell ref="W871:Y873"/>
    <mergeCell ref="Z871:Z873"/>
    <mergeCell ref="K872:L872"/>
    <mergeCell ref="A863:E863"/>
    <mergeCell ref="F863:R863"/>
    <mergeCell ref="S863:T863"/>
    <mergeCell ref="U863:Z863"/>
    <mergeCell ref="A865:Z865"/>
    <mergeCell ref="A866:C866"/>
    <mergeCell ref="D866:Y866"/>
    <mergeCell ref="A860:E861"/>
    <mergeCell ref="F860:Z861"/>
    <mergeCell ref="A862:E862"/>
    <mergeCell ref="F862:R862"/>
    <mergeCell ref="S862:T862"/>
    <mergeCell ref="U862:Z862"/>
    <mergeCell ref="A858:Z858"/>
    <mergeCell ref="A859:E859"/>
    <mergeCell ref="F859:K859"/>
    <mergeCell ref="L859:N859"/>
    <mergeCell ref="O859:S859"/>
    <mergeCell ref="T859:W859"/>
    <mergeCell ref="X859:Z859"/>
    <mergeCell ref="A839:Z839"/>
    <mergeCell ref="A840:Z842"/>
    <mergeCell ref="A851:E857"/>
    <mergeCell ref="F851:W854"/>
    <mergeCell ref="X851:Z852"/>
    <mergeCell ref="X853:Z854"/>
    <mergeCell ref="G856:R856"/>
    <mergeCell ref="T856:U856"/>
    <mergeCell ref="V856:Z856"/>
    <mergeCell ref="A807:Y807"/>
    <mergeCell ref="A809:Z809"/>
    <mergeCell ref="A810:Z810"/>
    <mergeCell ref="L811:O811"/>
    <mergeCell ref="B814:D814"/>
    <mergeCell ref="B820:D820"/>
    <mergeCell ref="U805:V805"/>
    <mergeCell ref="W805:Y805"/>
    <mergeCell ref="B806:J806"/>
    <mergeCell ref="K806:L806"/>
    <mergeCell ref="M806:N806"/>
    <mergeCell ref="O806:P806"/>
    <mergeCell ref="Q806:R806"/>
    <mergeCell ref="S806:T806"/>
    <mergeCell ref="U806:V806"/>
    <mergeCell ref="W806:Y806"/>
    <mergeCell ref="B805:J805"/>
    <mergeCell ref="K805:L805"/>
    <mergeCell ref="M805:N805"/>
    <mergeCell ref="O805:P805"/>
    <mergeCell ref="Q805:R805"/>
    <mergeCell ref="S805:T805"/>
    <mergeCell ref="U803:V803"/>
    <mergeCell ref="W803:Y803"/>
    <mergeCell ref="B804:J804"/>
    <mergeCell ref="K804:L804"/>
    <mergeCell ref="M804:N804"/>
    <mergeCell ref="O804:P804"/>
    <mergeCell ref="Q804:R804"/>
    <mergeCell ref="S804:T804"/>
    <mergeCell ref="U804:V804"/>
    <mergeCell ref="W804:Y804"/>
    <mergeCell ref="B803:J803"/>
    <mergeCell ref="K803:L803"/>
    <mergeCell ref="M803:N803"/>
    <mergeCell ref="O803:P803"/>
    <mergeCell ref="Q803:R803"/>
    <mergeCell ref="S803:T803"/>
    <mergeCell ref="U801:V801"/>
    <mergeCell ref="W801:Y801"/>
    <mergeCell ref="B802:J802"/>
    <mergeCell ref="K802:L802"/>
    <mergeCell ref="M802:N802"/>
    <mergeCell ref="O802:P802"/>
    <mergeCell ref="Q802:R802"/>
    <mergeCell ref="S802:T802"/>
    <mergeCell ref="U802:V802"/>
    <mergeCell ref="W802:Y802"/>
    <mergeCell ref="B801:J801"/>
    <mergeCell ref="K801:L801"/>
    <mergeCell ref="M801:N801"/>
    <mergeCell ref="O801:P801"/>
    <mergeCell ref="Q801:R801"/>
    <mergeCell ref="S801:T801"/>
    <mergeCell ref="U799:V799"/>
    <mergeCell ref="W799:Y799"/>
    <mergeCell ref="B800:J800"/>
    <mergeCell ref="K800:L800"/>
    <mergeCell ref="M800:N800"/>
    <mergeCell ref="O800:P800"/>
    <mergeCell ref="Q800:R800"/>
    <mergeCell ref="S800:T800"/>
    <mergeCell ref="U800:V800"/>
    <mergeCell ref="W800:Y800"/>
    <mergeCell ref="B799:J799"/>
    <mergeCell ref="K799:L799"/>
    <mergeCell ref="M799:N799"/>
    <mergeCell ref="O799:P799"/>
    <mergeCell ref="Q799:R799"/>
    <mergeCell ref="S799:T799"/>
    <mergeCell ref="W797:Y797"/>
    <mergeCell ref="B798:J798"/>
    <mergeCell ref="K798:L798"/>
    <mergeCell ref="M798:N798"/>
    <mergeCell ref="O798:P798"/>
    <mergeCell ref="Q798:R798"/>
    <mergeCell ref="S798:T798"/>
    <mergeCell ref="U798:V798"/>
    <mergeCell ref="W798:Y798"/>
    <mergeCell ref="U796:V796"/>
    <mergeCell ref="B797:J797"/>
    <mergeCell ref="K797:L797"/>
    <mergeCell ref="M797:N797"/>
    <mergeCell ref="O797:P797"/>
    <mergeCell ref="S797:T797"/>
    <mergeCell ref="U797:V797"/>
    <mergeCell ref="M795:N795"/>
    <mergeCell ref="O795:P795"/>
    <mergeCell ref="Q795:R795"/>
    <mergeCell ref="S795:T795"/>
    <mergeCell ref="U795:V795"/>
    <mergeCell ref="K796:L796"/>
    <mergeCell ref="M796:N796"/>
    <mergeCell ref="O796:P796"/>
    <mergeCell ref="Q796:R796"/>
    <mergeCell ref="S796:T796"/>
    <mergeCell ref="A790:C791"/>
    <mergeCell ref="D790:Y791"/>
    <mergeCell ref="Z790:Z791"/>
    <mergeCell ref="A793:Z793"/>
    <mergeCell ref="A794:A796"/>
    <mergeCell ref="B794:J796"/>
    <mergeCell ref="K794:V794"/>
    <mergeCell ref="W794:Y796"/>
    <mergeCell ref="Z794:Z796"/>
    <mergeCell ref="K795:L795"/>
    <mergeCell ref="A786:E786"/>
    <mergeCell ref="F786:R786"/>
    <mergeCell ref="S786:T786"/>
    <mergeCell ref="U786:Z786"/>
    <mergeCell ref="A788:Z788"/>
    <mergeCell ref="A789:C789"/>
    <mergeCell ref="D789:Y789"/>
    <mergeCell ref="A783:E784"/>
    <mergeCell ref="F783:Z784"/>
    <mergeCell ref="A785:E785"/>
    <mergeCell ref="F785:R785"/>
    <mergeCell ref="S785:T785"/>
    <mergeCell ref="U785:Z785"/>
    <mergeCell ref="A781:Z781"/>
    <mergeCell ref="A782:E782"/>
    <mergeCell ref="F782:K782"/>
    <mergeCell ref="L782:N782"/>
    <mergeCell ref="O782:S782"/>
    <mergeCell ref="T782:W782"/>
    <mergeCell ref="X782:Z782"/>
    <mergeCell ref="A762:Z762"/>
    <mergeCell ref="A763:Z765"/>
    <mergeCell ref="A774:E780"/>
    <mergeCell ref="F774:W777"/>
    <mergeCell ref="X774:Z775"/>
    <mergeCell ref="X776:Z777"/>
    <mergeCell ref="G779:R779"/>
    <mergeCell ref="T779:U779"/>
    <mergeCell ref="V779:Z779"/>
    <mergeCell ref="A730:Y730"/>
    <mergeCell ref="A732:Z732"/>
    <mergeCell ref="A733:Z733"/>
    <mergeCell ref="M734:P734"/>
    <mergeCell ref="B736:D736"/>
    <mergeCell ref="B743:D743"/>
    <mergeCell ref="U728:V728"/>
    <mergeCell ref="W728:Y728"/>
    <mergeCell ref="B729:J729"/>
    <mergeCell ref="K729:L729"/>
    <mergeCell ref="M729:N729"/>
    <mergeCell ref="O729:P729"/>
    <mergeCell ref="Q729:R729"/>
    <mergeCell ref="S729:T729"/>
    <mergeCell ref="U729:V729"/>
    <mergeCell ref="W729:Y729"/>
    <mergeCell ref="B728:J728"/>
    <mergeCell ref="K728:L728"/>
    <mergeCell ref="M728:N728"/>
    <mergeCell ref="O728:P728"/>
    <mergeCell ref="Q728:R728"/>
    <mergeCell ref="S728:T728"/>
    <mergeCell ref="U726:V726"/>
    <mergeCell ref="W726:Y726"/>
    <mergeCell ref="B727:J727"/>
    <mergeCell ref="K727:L727"/>
    <mergeCell ref="M727:N727"/>
    <mergeCell ref="O727:P727"/>
    <mergeCell ref="Q727:R727"/>
    <mergeCell ref="S727:T727"/>
    <mergeCell ref="U727:V727"/>
    <mergeCell ref="W727:Y727"/>
    <mergeCell ref="B726:J726"/>
    <mergeCell ref="K726:L726"/>
    <mergeCell ref="M726:N726"/>
    <mergeCell ref="O726:P726"/>
    <mergeCell ref="Q726:R726"/>
    <mergeCell ref="S726:T726"/>
    <mergeCell ref="U724:V724"/>
    <mergeCell ref="W724:Y724"/>
    <mergeCell ref="B725:J725"/>
    <mergeCell ref="K725:L725"/>
    <mergeCell ref="M725:N725"/>
    <mergeCell ref="O725:P725"/>
    <mergeCell ref="Q725:R725"/>
    <mergeCell ref="S725:T725"/>
    <mergeCell ref="U725:V725"/>
    <mergeCell ref="W725:Y725"/>
    <mergeCell ref="B724:J724"/>
    <mergeCell ref="K724:L724"/>
    <mergeCell ref="M724:N724"/>
    <mergeCell ref="O724:P724"/>
    <mergeCell ref="Q724:R724"/>
    <mergeCell ref="S724:T724"/>
    <mergeCell ref="U722:V722"/>
    <mergeCell ref="W722:Y722"/>
    <mergeCell ref="B723:J723"/>
    <mergeCell ref="K723:L723"/>
    <mergeCell ref="M723:N723"/>
    <mergeCell ref="O723:P723"/>
    <mergeCell ref="Q723:R723"/>
    <mergeCell ref="S723:T723"/>
    <mergeCell ref="U723:V723"/>
    <mergeCell ref="W723:Y723"/>
    <mergeCell ref="B722:J722"/>
    <mergeCell ref="K722:L722"/>
    <mergeCell ref="M722:N722"/>
    <mergeCell ref="O722:P722"/>
    <mergeCell ref="Q722:R722"/>
    <mergeCell ref="S722:T722"/>
    <mergeCell ref="W720:Y720"/>
    <mergeCell ref="B721:J721"/>
    <mergeCell ref="K721:L721"/>
    <mergeCell ref="M721:N721"/>
    <mergeCell ref="O721:P721"/>
    <mergeCell ref="Q721:R721"/>
    <mergeCell ref="S721:T721"/>
    <mergeCell ref="U721:V721"/>
    <mergeCell ref="W721:Y721"/>
    <mergeCell ref="U719:V719"/>
    <mergeCell ref="B720:J720"/>
    <mergeCell ref="K720:L720"/>
    <mergeCell ref="M720:N720"/>
    <mergeCell ref="O720:P720"/>
    <mergeCell ref="S720:T720"/>
    <mergeCell ref="U720:V720"/>
    <mergeCell ref="M718:N718"/>
    <mergeCell ref="O718:P718"/>
    <mergeCell ref="Q718:R718"/>
    <mergeCell ref="S718:T718"/>
    <mergeCell ref="U718:V718"/>
    <mergeCell ref="K719:L719"/>
    <mergeCell ref="M719:N719"/>
    <mergeCell ref="O719:P719"/>
    <mergeCell ref="Q719:R719"/>
    <mergeCell ref="S719:T719"/>
    <mergeCell ref="A713:C714"/>
    <mergeCell ref="D713:Y714"/>
    <mergeCell ref="Z713:Z714"/>
    <mergeCell ref="A716:Z716"/>
    <mergeCell ref="A717:A719"/>
    <mergeCell ref="B717:J719"/>
    <mergeCell ref="K717:V717"/>
    <mergeCell ref="W717:Y719"/>
    <mergeCell ref="Z717:Z719"/>
    <mergeCell ref="K718:L718"/>
    <mergeCell ref="A709:E709"/>
    <mergeCell ref="F709:R709"/>
    <mergeCell ref="S709:T709"/>
    <mergeCell ref="U709:Z709"/>
    <mergeCell ref="A711:Z711"/>
    <mergeCell ref="A712:C712"/>
    <mergeCell ref="D712:Y712"/>
    <mergeCell ref="A706:E707"/>
    <mergeCell ref="F706:Z707"/>
    <mergeCell ref="A708:E708"/>
    <mergeCell ref="F708:R708"/>
    <mergeCell ref="S708:T708"/>
    <mergeCell ref="U708:Z708"/>
    <mergeCell ref="A704:Z704"/>
    <mergeCell ref="A705:E705"/>
    <mergeCell ref="F705:K705"/>
    <mergeCell ref="L705:N705"/>
    <mergeCell ref="O705:S705"/>
    <mergeCell ref="T705:W705"/>
    <mergeCell ref="X705:Z705"/>
    <mergeCell ref="A685:Z685"/>
    <mergeCell ref="A686:Z688"/>
    <mergeCell ref="A697:E703"/>
    <mergeCell ref="F697:W700"/>
    <mergeCell ref="X697:Z698"/>
    <mergeCell ref="X699:Z700"/>
    <mergeCell ref="G702:R702"/>
    <mergeCell ref="T702:U702"/>
    <mergeCell ref="V702:Z702"/>
    <mergeCell ref="A653:Y653"/>
    <mergeCell ref="A655:Z655"/>
    <mergeCell ref="A656:Z656"/>
    <mergeCell ref="M657:P657"/>
    <mergeCell ref="B660:D660"/>
    <mergeCell ref="B667:D667"/>
    <mergeCell ref="U651:V651"/>
    <mergeCell ref="W651:Y651"/>
    <mergeCell ref="B652:J652"/>
    <mergeCell ref="K652:L652"/>
    <mergeCell ref="M652:N652"/>
    <mergeCell ref="O652:P652"/>
    <mergeCell ref="Q652:R652"/>
    <mergeCell ref="S652:T652"/>
    <mergeCell ref="U652:V652"/>
    <mergeCell ref="W652:Y652"/>
    <mergeCell ref="B651:J651"/>
    <mergeCell ref="K651:L651"/>
    <mergeCell ref="M651:N651"/>
    <mergeCell ref="O651:P651"/>
    <mergeCell ref="Q651:R651"/>
    <mergeCell ref="S651:T651"/>
    <mergeCell ref="U649:V649"/>
    <mergeCell ref="W649:Y649"/>
    <mergeCell ref="B650:J650"/>
    <mergeCell ref="K650:L650"/>
    <mergeCell ref="M650:N650"/>
    <mergeCell ref="O650:P650"/>
    <mergeCell ref="Q650:R650"/>
    <mergeCell ref="S650:T650"/>
    <mergeCell ref="U650:V650"/>
    <mergeCell ref="W650:Y650"/>
    <mergeCell ref="B649:J649"/>
    <mergeCell ref="K649:L649"/>
    <mergeCell ref="M649:N649"/>
    <mergeCell ref="O649:P649"/>
    <mergeCell ref="Q649:R649"/>
    <mergeCell ref="S649:T649"/>
    <mergeCell ref="U647:V647"/>
    <mergeCell ref="W647:Y647"/>
    <mergeCell ref="B648:J648"/>
    <mergeCell ref="K648:L648"/>
    <mergeCell ref="M648:N648"/>
    <mergeCell ref="O648:P648"/>
    <mergeCell ref="Q648:R648"/>
    <mergeCell ref="S648:T648"/>
    <mergeCell ref="U648:V648"/>
    <mergeCell ref="W648:Y648"/>
    <mergeCell ref="B647:J647"/>
    <mergeCell ref="K647:L647"/>
    <mergeCell ref="M647:N647"/>
    <mergeCell ref="O647:P647"/>
    <mergeCell ref="Q647:R647"/>
    <mergeCell ref="S647:T647"/>
    <mergeCell ref="U645:V645"/>
    <mergeCell ref="W645:Y645"/>
    <mergeCell ref="B646:J646"/>
    <mergeCell ref="K646:L646"/>
    <mergeCell ref="M646:N646"/>
    <mergeCell ref="O646:P646"/>
    <mergeCell ref="Q646:R646"/>
    <mergeCell ref="S646:T646"/>
    <mergeCell ref="U646:V646"/>
    <mergeCell ref="W646:Y646"/>
    <mergeCell ref="B645:J645"/>
    <mergeCell ref="K645:L645"/>
    <mergeCell ref="M645:N645"/>
    <mergeCell ref="O645:P645"/>
    <mergeCell ref="Q645:R645"/>
    <mergeCell ref="S645:T645"/>
    <mergeCell ref="W643:Y643"/>
    <mergeCell ref="B644:J644"/>
    <mergeCell ref="K644:L644"/>
    <mergeCell ref="M644:N644"/>
    <mergeCell ref="O644:P644"/>
    <mergeCell ref="Q644:R644"/>
    <mergeCell ref="S644:T644"/>
    <mergeCell ref="U644:V644"/>
    <mergeCell ref="W644:Y644"/>
    <mergeCell ref="U642:V642"/>
    <mergeCell ref="B643:J643"/>
    <mergeCell ref="K643:L643"/>
    <mergeCell ref="M643:N643"/>
    <mergeCell ref="O643:P643"/>
    <mergeCell ref="Q643:R643"/>
    <mergeCell ref="S643:T643"/>
    <mergeCell ref="U643:V643"/>
    <mergeCell ref="M641:N641"/>
    <mergeCell ref="O641:P641"/>
    <mergeCell ref="Q641:R641"/>
    <mergeCell ref="S641:T641"/>
    <mergeCell ref="U641:V641"/>
    <mergeCell ref="K642:L642"/>
    <mergeCell ref="M642:N642"/>
    <mergeCell ref="O642:P642"/>
    <mergeCell ref="Q642:R642"/>
    <mergeCell ref="S642:T642"/>
    <mergeCell ref="A636:C637"/>
    <mergeCell ref="D636:Y637"/>
    <mergeCell ref="Z636:Z637"/>
    <mergeCell ref="A639:Z639"/>
    <mergeCell ref="A640:A642"/>
    <mergeCell ref="B640:J642"/>
    <mergeCell ref="K640:V640"/>
    <mergeCell ref="W640:Y642"/>
    <mergeCell ref="Z640:Z642"/>
    <mergeCell ref="K641:L641"/>
    <mergeCell ref="A632:E632"/>
    <mergeCell ref="F632:R632"/>
    <mergeCell ref="S632:T632"/>
    <mergeCell ref="U632:Z632"/>
    <mergeCell ref="A634:Z634"/>
    <mergeCell ref="A635:C635"/>
    <mergeCell ref="D635:Y635"/>
    <mergeCell ref="A629:E630"/>
    <mergeCell ref="F629:Z630"/>
    <mergeCell ref="A631:E631"/>
    <mergeCell ref="F631:R631"/>
    <mergeCell ref="S631:T631"/>
    <mergeCell ref="U631:Z631"/>
    <mergeCell ref="A627:Z627"/>
    <mergeCell ref="A628:E628"/>
    <mergeCell ref="F628:K628"/>
    <mergeCell ref="L628:N628"/>
    <mergeCell ref="O628:S628"/>
    <mergeCell ref="T628:W628"/>
    <mergeCell ref="X628:Z628"/>
    <mergeCell ref="A608:Z608"/>
    <mergeCell ref="A609:Z611"/>
    <mergeCell ref="A620:E626"/>
    <mergeCell ref="F620:W623"/>
    <mergeCell ref="X620:Z621"/>
    <mergeCell ref="X622:Z623"/>
    <mergeCell ref="G625:R625"/>
    <mergeCell ref="T625:U625"/>
    <mergeCell ref="V625:Z625"/>
    <mergeCell ref="A576:Y576"/>
    <mergeCell ref="A578:Z578"/>
    <mergeCell ref="A579:Z579"/>
    <mergeCell ref="M580:P580"/>
    <mergeCell ref="B583:D583"/>
    <mergeCell ref="B590:D590"/>
    <mergeCell ref="U574:V574"/>
    <mergeCell ref="W574:Y574"/>
    <mergeCell ref="B575:J575"/>
    <mergeCell ref="K575:L575"/>
    <mergeCell ref="M575:N575"/>
    <mergeCell ref="O575:P575"/>
    <mergeCell ref="Q575:R575"/>
    <mergeCell ref="S575:T575"/>
    <mergeCell ref="U575:V575"/>
    <mergeCell ref="W575:Y575"/>
    <mergeCell ref="B574:J574"/>
    <mergeCell ref="K574:L574"/>
    <mergeCell ref="M574:N574"/>
    <mergeCell ref="O574:P574"/>
    <mergeCell ref="Q574:R574"/>
    <mergeCell ref="S574:T574"/>
    <mergeCell ref="U572:V572"/>
    <mergeCell ref="W572:Y572"/>
    <mergeCell ref="B573:J573"/>
    <mergeCell ref="K573:L573"/>
    <mergeCell ref="M573:N573"/>
    <mergeCell ref="O573:P573"/>
    <mergeCell ref="Q573:R573"/>
    <mergeCell ref="S573:T573"/>
    <mergeCell ref="U573:V573"/>
    <mergeCell ref="W573:Y573"/>
    <mergeCell ref="B572:J572"/>
    <mergeCell ref="K572:L572"/>
    <mergeCell ref="M572:N572"/>
    <mergeCell ref="O572:P572"/>
    <mergeCell ref="Q572:R572"/>
    <mergeCell ref="S572:T572"/>
    <mergeCell ref="U570:V570"/>
    <mergeCell ref="W570:Y570"/>
    <mergeCell ref="B571:J571"/>
    <mergeCell ref="K571:L571"/>
    <mergeCell ref="M571:N571"/>
    <mergeCell ref="O571:P571"/>
    <mergeCell ref="Q571:R571"/>
    <mergeCell ref="S571:T571"/>
    <mergeCell ref="U571:V571"/>
    <mergeCell ref="W571:Y571"/>
    <mergeCell ref="B570:J570"/>
    <mergeCell ref="K570:L570"/>
    <mergeCell ref="M570:N570"/>
    <mergeCell ref="O570:P570"/>
    <mergeCell ref="Q570:R570"/>
    <mergeCell ref="S570:T570"/>
    <mergeCell ref="U568:V568"/>
    <mergeCell ref="W568:Y568"/>
    <mergeCell ref="B569:J569"/>
    <mergeCell ref="K569:L569"/>
    <mergeCell ref="M569:N569"/>
    <mergeCell ref="O569:P569"/>
    <mergeCell ref="Q569:R569"/>
    <mergeCell ref="S569:T569"/>
    <mergeCell ref="U569:V569"/>
    <mergeCell ref="W569:Y569"/>
    <mergeCell ref="B568:J568"/>
    <mergeCell ref="K568:L568"/>
    <mergeCell ref="M568:N568"/>
    <mergeCell ref="O568:P568"/>
    <mergeCell ref="Q568:R568"/>
    <mergeCell ref="S568:T568"/>
    <mergeCell ref="W566:Y566"/>
    <mergeCell ref="B567:J567"/>
    <mergeCell ref="K567:L567"/>
    <mergeCell ref="M567:N567"/>
    <mergeCell ref="O567:P567"/>
    <mergeCell ref="Q567:R567"/>
    <mergeCell ref="S567:T567"/>
    <mergeCell ref="U567:V567"/>
    <mergeCell ref="W567:Y567"/>
    <mergeCell ref="U565:V565"/>
    <mergeCell ref="B566:J566"/>
    <mergeCell ref="K566:L566"/>
    <mergeCell ref="M566:N566"/>
    <mergeCell ref="O566:P566"/>
    <mergeCell ref="Q566:R566"/>
    <mergeCell ref="S566:T566"/>
    <mergeCell ref="U566:V566"/>
    <mergeCell ref="M564:N564"/>
    <mergeCell ref="O564:P564"/>
    <mergeCell ref="Q564:R564"/>
    <mergeCell ref="S564:T564"/>
    <mergeCell ref="U564:V564"/>
    <mergeCell ref="K565:L565"/>
    <mergeCell ref="M565:N565"/>
    <mergeCell ref="O565:P565"/>
    <mergeCell ref="Q565:R565"/>
    <mergeCell ref="S565:T565"/>
    <mergeCell ref="A559:C560"/>
    <mergeCell ref="D559:Y560"/>
    <mergeCell ref="Z559:Z560"/>
    <mergeCell ref="A562:Z562"/>
    <mergeCell ref="A563:A565"/>
    <mergeCell ref="B563:J565"/>
    <mergeCell ref="K563:V563"/>
    <mergeCell ref="W563:Y565"/>
    <mergeCell ref="Z563:Z565"/>
    <mergeCell ref="K564:L564"/>
    <mergeCell ref="A555:E555"/>
    <mergeCell ref="F555:R555"/>
    <mergeCell ref="S555:T555"/>
    <mergeCell ref="U555:Z555"/>
    <mergeCell ref="A557:Z557"/>
    <mergeCell ref="A558:C558"/>
    <mergeCell ref="D558:Y558"/>
    <mergeCell ref="A552:E553"/>
    <mergeCell ref="F552:Z553"/>
    <mergeCell ref="A554:E554"/>
    <mergeCell ref="F554:R554"/>
    <mergeCell ref="S554:T554"/>
    <mergeCell ref="U554:Z554"/>
    <mergeCell ref="A550:Z550"/>
    <mergeCell ref="A551:E551"/>
    <mergeCell ref="F551:K551"/>
    <mergeCell ref="L551:N551"/>
    <mergeCell ref="O551:S551"/>
    <mergeCell ref="T551:W551"/>
    <mergeCell ref="X551:Z551"/>
    <mergeCell ref="A531:Z531"/>
    <mergeCell ref="A532:Z534"/>
    <mergeCell ref="A543:E549"/>
    <mergeCell ref="F543:W546"/>
    <mergeCell ref="X543:Z544"/>
    <mergeCell ref="X545:Z546"/>
    <mergeCell ref="G548:R548"/>
    <mergeCell ref="T548:U548"/>
    <mergeCell ref="V548:Z548"/>
    <mergeCell ref="A499:Y499"/>
    <mergeCell ref="A501:Z501"/>
    <mergeCell ref="A502:Z502"/>
    <mergeCell ref="M503:P503"/>
    <mergeCell ref="B506:D506"/>
    <mergeCell ref="B513:D513"/>
    <mergeCell ref="U497:V497"/>
    <mergeCell ref="W497:Y497"/>
    <mergeCell ref="B498:J498"/>
    <mergeCell ref="K498:L498"/>
    <mergeCell ref="M498:N498"/>
    <mergeCell ref="O498:P498"/>
    <mergeCell ref="Q498:R498"/>
    <mergeCell ref="S498:T498"/>
    <mergeCell ref="U498:V498"/>
    <mergeCell ref="W498:Y498"/>
    <mergeCell ref="B497:J497"/>
    <mergeCell ref="K497:L497"/>
    <mergeCell ref="M497:N497"/>
    <mergeCell ref="O497:P497"/>
    <mergeCell ref="Q497:R497"/>
    <mergeCell ref="S497:T497"/>
    <mergeCell ref="U495:V495"/>
    <mergeCell ref="W495:Y495"/>
    <mergeCell ref="B496:J496"/>
    <mergeCell ref="K496:L496"/>
    <mergeCell ref="M496:N496"/>
    <mergeCell ref="O496:P496"/>
    <mergeCell ref="Q496:R496"/>
    <mergeCell ref="S496:T496"/>
    <mergeCell ref="U496:V496"/>
    <mergeCell ref="W496:Y496"/>
    <mergeCell ref="B495:J495"/>
    <mergeCell ref="K495:L495"/>
    <mergeCell ref="M495:N495"/>
    <mergeCell ref="O495:P495"/>
    <mergeCell ref="Q495:R495"/>
    <mergeCell ref="S495:T495"/>
    <mergeCell ref="U493:V493"/>
    <mergeCell ref="W493:Y493"/>
    <mergeCell ref="B494:J494"/>
    <mergeCell ref="K494:L494"/>
    <mergeCell ref="M494:N494"/>
    <mergeCell ref="O494:P494"/>
    <mergeCell ref="Q494:R494"/>
    <mergeCell ref="S494:T494"/>
    <mergeCell ref="U494:V494"/>
    <mergeCell ref="W494:Y494"/>
    <mergeCell ref="B493:J493"/>
    <mergeCell ref="K493:L493"/>
    <mergeCell ref="M493:N493"/>
    <mergeCell ref="O493:P493"/>
    <mergeCell ref="Q493:R493"/>
    <mergeCell ref="S493:T493"/>
    <mergeCell ref="U491:V491"/>
    <mergeCell ref="W491:Y491"/>
    <mergeCell ref="B492:J492"/>
    <mergeCell ref="K492:L492"/>
    <mergeCell ref="M492:N492"/>
    <mergeCell ref="O492:P492"/>
    <mergeCell ref="Q492:R492"/>
    <mergeCell ref="S492:T492"/>
    <mergeCell ref="U492:V492"/>
    <mergeCell ref="W492:Y492"/>
    <mergeCell ref="B491:J491"/>
    <mergeCell ref="K491:L491"/>
    <mergeCell ref="M491:N491"/>
    <mergeCell ref="O491:P491"/>
    <mergeCell ref="Q491:R491"/>
    <mergeCell ref="S491:T491"/>
    <mergeCell ref="W489:Y489"/>
    <mergeCell ref="B490:J490"/>
    <mergeCell ref="K490:L490"/>
    <mergeCell ref="M490:N490"/>
    <mergeCell ref="O490:P490"/>
    <mergeCell ref="Q490:R490"/>
    <mergeCell ref="S490:T490"/>
    <mergeCell ref="U490:V490"/>
    <mergeCell ref="W490:Y490"/>
    <mergeCell ref="U488:V488"/>
    <mergeCell ref="B489:J489"/>
    <mergeCell ref="K489:L489"/>
    <mergeCell ref="M489:N489"/>
    <mergeCell ref="O489:P489"/>
    <mergeCell ref="Q489:R489"/>
    <mergeCell ref="S489:T489"/>
    <mergeCell ref="U489:V489"/>
    <mergeCell ref="M487:N487"/>
    <mergeCell ref="O487:P487"/>
    <mergeCell ref="Q487:R487"/>
    <mergeCell ref="S487:T487"/>
    <mergeCell ref="U487:V487"/>
    <mergeCell ref="K488:L488"/>
    <mergeCell ref="M488:N488"/>
    <mergeCell ref="O488:P488"/>
    <mergeCell ref="Q488:R488"/>
    <mergeCell ref="S488:T488"/>
    <mergeCell ref="A482:C483"/>
    <mergeCell ref="D482:Y483"/>
    <mergeCell ref="Z482:Z483"/>
    <mergeCell ref="A485:Z485"/>
    <mergeCell ref="A486:A488"/>
    <mergeCell ref="B486:J488"/>
    <mergeCell ref="K486:V486"/>
    <mergeCell ref="W486:Y488"/>
    <mergeCell ref="Z486:Z488"/>
    <mergeCell ref="K487:L487"/>
    <mergeCell ref="A478:E478"/>
    <mergeCell ref="F478:R478"/>
    <mergeCell ref="S478:T478"/>
    <mergeCell ref="U478:Z478"/>
    <mergeCell ref="A480:Z480"/>
    <mergeCell ref="A481:C481"/>
    <mergeCell ref="D481:Y481"/>
    <mergeCell ref="A475:E476"/>
    <mergeCell ref="F475:Z476"/>
    <mergeCell ref="A477:E477"/>
    <mergeCell ref="F477:R477"/>
    <mergeCell ref="S477:T477"/>
    <mergeCell ref="U477:Z477"/>
    <mergeCell ref="A473:Z473"/>
    <mergeCell ref="A474:E474"/>
    <mergeCell ref="F474:K474"/>
    <mergeCell ref="L474:N474"/>
    <mergeCell ref="O474:S474"/>
    <mergeCell ref="T474:W474"/>
    <mergeCell ref="X474:Z474"/>
    <mergeCell ref="A454:Z454"/>
    <mergeCell ref="A455:Z457"/>
    <mergeCell ref="A466:E472"/>
    <mergeCell ref="F466:W469"/>
    <mergeCell ref="X466:Z467"/>
    <mergeCell ref="X468:Z469"/>
    <mergeCell ref="G471:R471"/>
    <mergeCell ref="T471:U471"/>
    <mergeCell ref="V471:Z471"/>
    <mergeCell ref="A422:Y422"/>
    <mergeCell ref="A424:Z424"/>
    <mergeCell ref="A425:Z425"/>
    <mergeCell ref="K426:N426"/>
    <mergeCell ref="A429:C429"/>
    <mergeCell ref="A435:C435"/>
    <mergeCell ref="U420:V420"/>
    <mergeCell ref="W420:Y420"/>
    <mergeCell ref="B421:J421"/>
    <mergeCell ref="K421:L421"/>
    <mergeCell ref="M421:N421"/>
    <mergeCell ref="O421:P421"/>
    <mergeCell ref="Q421:R421"/>
    <mergeCell ref="S421:T421"/>
    <mergeCell ref="U421:V421"/>
    <mergeCell ref="W421:Y421"/>
    <mergeCell ref="B420:J420"/>
    <mergeCell ref="K420:L420"/>
    <mergeCell ref="M420:N420"/>
    <mergeCell ref="O420:P420"/>
    <mergeCell ref="Q420:R420"/>
    <mergeCell ref="S420:T420"/>
    <mergeCell ref="U418:V418"/>
    <mergeCell ref="W418:Y418"/>
    <mergeCell ref="B419:J419"/>
    <mergeCell ref="K419:L419"/>
    <mergeCell ref="M419:N419"/>
    <mergeCell ref="O419:P419"/>
    <mergeCell ref="Q419:R419"/>
    <mergeCell ref="S419:T419"/>
    <mergeCell ref="U419:V419"/>
    <mergeCell ref="W419:Y419"/>
    <mergeCell ref="B418:J418"/>
    <mergeCell ref="K418:L418"/>
    <mergeCell ref="M418:N418"/>
    <mergeCell ref="O418:P418"/>
    <mergeCell ref="Q418:R418"/>
    <mergeCell ref="S418:T418"/>
    <mergeCell ref="U416:V416"/>
    <mergeCell ref="W416:Y416"/>
    <mergeCell ref="B417:J417"/>
    <mergeCell ref="K417:L417"/>
    <mergeCell ref="M417:N417"/>
    <mergeCell ref="O417:P417"/>
    <mergeCell ref="Q417:R417"/>
    <mergeCell ref="S417:T417"/>
    <mergeCell ref="U417:V417"/>
    <mergeCell ref="W417:Y417"/>
    <mergeCell ref="B416:J416"/>
    <mergeCell ref="K416:L416"/>
    <mergeCell ref="M416:N416"/>
    <mergeCell ref="O416:P416"/>
    <mergeCell ref="Q416:R416"/>
    <mergeCell ref="S416:T416"/>
    <mergeCell ref="U414:V414"/>
    <mergeCell ref="W414:Y414"/>
    <mergeCell ref="B415:J415"/>
    <mergeCell ref="K415:L415"/>
    <mergeCell ref="M415:N415"/>
    <mergeCell ref="O415:P415"/>
    <mergeCell ref="Q415:R415"/>
    <mergeCell ref="S415:T415"/>
    <mergeCell ref="U415:V415"/>
    <mergeCell ref="W415:Y415"/>
    <mergeCell ref="B414:J414"/>
    <mergeCell ref="K414:L414"/>
    <mergeCell ref="M414:N414"/>
    <mergeCell ref="O414:P414"/>
    <mergeCell ref="Q414:R414"/>
    <mergeCell ref="S414:T414"/>
    <mergeCell ref="U412:V412"/>
    <mergeCell ref="W412:Y412"/>
    <mergeCell ref="B413:J413"/>
    <mergeCell ref="K413:L413"/>
    <mergeCell ref="M413:N413"/>
    <mergeCell ref="O413:P413"/>
    <mergeCell ref="Q413:R413"/>
    <mergeCell ref="S413:T413"/>
    <mergeCell ref="U413:V413"/>
    <mergeCell ref="W413:Y413"/>
    <mergeCell ref="B412:J412"/>
    <mergeCell ref="K412:L412"/>
    <mergeCell ref="M412:N412"/>
    <mergeCell ref="O412:P412"/>
    <mergeCell ref="Q412:R412"/>
    <mergeCell ref="S412:T412"/>
    <mergeCell ref="W410:Y410"/>
    <mergeCell ref="B411:J411"/>
    <mergeCell ref="K411:L411"/>
    <mergeCell ref="M411:N411"/>
    <mergeCell ref="O411:P411"/>
    <mergeCell ref="Q411:R411"/>
    <mergeCell ref="S411:T411"/>
    <mergeCell ref="U411:V411"/>
    <mergeCell ref="W411:Y411"/>
    <mergeCell ref="U409:V409"/>
    <mergeCell ref="B410:J410"/>
    <mergeCell ref="K410:L410"/>
    <mergeCell ref="M410:N410"/>
    <mergeCell ref="O410:P410"/>
    <mergeCell ref="Q410:R410"/>
    <mergeCell ref="S410:T410"/>
    <mergeCell ref="U410:V410"/>
    <mergeCell ref="M408:N408"/>
    <mergeCell ref="O408:P408"/>
    <mergeCell ref="Q408:R408"/>
    <mergeCell ref="S408:T408"/>
    <mergeCell ref="U408:V408"/>
    <mergeCell ref="K409:L409"/>
    <mergeCell ref="M409:N409"/>
    <mergeCell ref="O409:P409"/>
    <mergeCell ref="Q409:R409"/>
    <mergeCell ref="S409:T409"/>
    <mergeCell ref="A403:C404"/>
    <mergeCell ref="D403:Y404"/>
    <mergeCell ref="Z403:Z404"/>
    <mergeCell ref="A406:Z406"/>
    <mergeCell ref="A407:A409"/>
    <mergeCell ref="B407:J409"/>
    <mergeCell ref="K407:V407"/>
    <mergeCell ref="W407:Y409"/>
    <mergeCell ref="Z407:Z409"/>
    <mergeCell ref="K408:L408"/>
    <mergeCell ref="A399:E399"/>
    <mergeCell ref="F399:R399"/>
    <mergeCell ref="S399:T399"/>
    <mergeCell ref="U399:Z399"/>
    <mergeCell ref="A401:Z401"/>
    <mergeCell ref="A402:C402"/>
    <mergeCell ref="D402:Y402"/>
    <mergeCell ref="A396:E397"/>
    <mergeCell ref="F396:Z397"/>
    <mergeCell ref="A398:E398"/>
    <mergeCell ref="F398:R398"/>
    <mergeCell ref="S398:T398"/>
    <mergeCell ref="U398:Z398"/>
    <mergeCell ref="A394:Z394"/>
    <mergeCell ref="A395:E395"/>
    <mergeCell ref="F395:K395"/>
    <mergeCell ref="L395:N395"/>
    <mergeCell ref="O395:S395"/>
    <mergeCell ref="T395:W395"/>
    <mergeCell ref="X395:Z395"/>
    <mergeCell ref="A375:Z375"/>
    <mergeCell ref="A376:Z378"/>
    <mergeCell ref="A387:E393"/>
    <mergeCell ref="F387:W390"/>
    <mergeCell ref="X387:Z388"/>
    <mergeCell ref="X389:Z390"/>
    <mergeCell ref="G392:R392"/>
    <mergeCell ref="T392:U392"/>
    <mergeCell ref="V392:Z392"/>
    <mergeCell ref="A343:Y343"/>
    <mergeCell ref="A345:Z345"/>
    <mergeCell ref="A346:Z346"/>
    <mergeCell ref="L347:O347"/>
    <mergeCell ref="A350:C350"/>
    <mergeCell ref="A356:C356"/>
    <mergeCell ref="U341:V341"/>
    <mergeCell ref="W341:Y341"/>
    <mergeCell ref="B342:J342"/>
    <mergeCell ref="K342:L342"/>
    <mergeCell ref="M342:N342"/>
    <mergeCell ref="O342:P342"/>
    <mergeCell ref="Q342:R342"/>
    <mergeCell ref="S342:T342"/>
    <mergeCell ref="U342:V342"/>
    <mergeCell ref="W342:Y342"/>
    <mergeCell ref="B341:J341"/>
    <mergeCell ref="K341:L341"/>
    <mergeCell ref="M341:N341"/>
    <mergeCell ref="O341:P341"/>
    <mergeCell ref="Q341:R341"/>
    <mergeCell ref="S341:T341"/>
    <mergeCell ref="U339:V339"/>
    <mergeCell ref="W339:Y339"/>
    <mergeCell ref="B340:J340"/>
    <mergeCell ref="K340:L340"/>
    <mergeCell ref="M340:N340"/>
    <mergeCell ref="O340:P340"/>
    <mergeCell ref="Q340:R340"/>
    <mergeCell ref="S340:T340"/>
    <mergeCell ref="U340:V340"/>
    <mergeCell ref="W340:Y340"/>
    <mergeCell ref="B339:J339"/>
    <mergeCell ref="K339:L339"/>
    <mergeCell ref="M339:N339"/>
    <mergeCell ref="O339:P339"/>
    <mergeCell ref="Q339:R339"/>
    <mergeCell ref="S339:T339"/>
    <mergeCell ref="U337:V337"/>
    <mergeCell ref="W337:Y337"/>
    <mergeCell ref="B338:J338"/>
    <mergeCell ref="K338:L338"/>
    <mergeCell ref="M338:N338"/>
    <mergeCell ref="O338:P338"/>
    <mergeCell ref="Q338:R338"/>
    <mergeCell ref="S338:T338"/>
    <mergeCell ref="U338:V338"/>
    <mergeCell ref="W338:Y338"/>
    <mergeCell ref="B337:J337"/>
    <mergeCell ref="K337:L337"/>
    <mergeCell ref="M337:N337"/>
    <mergeCell ref="O337:P337"/>
    <mergeCell ref="Q337:R337"/>
    <mergeCell ref="S337:T337"/>
    <mergeCell ref="U335:V335"/>
    <mergeCell ref="W335:Y335"/>
    <mergeCell ref="B336:J336"/>
    <mergeCell ref="K336:L336"/>
    <mergeCell ref="M336:N336"/>
    <mergeCell ref="O336:P336"/>
    <mergeCell ref="Q336:R336"/>
    <mergeCell ref="S336:T336"/>
    <mergeCell ref="U336:V336"/>
    <mergeCell ref="W336:Y336"/>
    <mergeCell ref="B335:J335"/>
    <mergeCell ref="K335:L335"/>
    <mergeCell ref="M335:N335"/>
    <mergeCell ref="O335:P335"/>
    <mergeCell ref="Q335:R335"/>
    <mergeCell ref="S335:T335"/>
    <mergeCell ref="W333:Y333"/>
    <mergeCell ref="B334:J334"/>
    <mergeCell ref="K334:L334"/>
    <mergeCell ref="M334:N334"/>
    <mergeCell ref="O334:P334"/>
    <mergeCell ref="Q334:R334"/>
    <mergeCell ref="S334:T334"/>
    <mergeCell ref="U334:V334"/>
    <mergeCell ref="W334:Y334"/>
    <mergeCell ref="U332:V332"/>
    <mergeCell ref="B333:J333"/>
    <mergeCell ref="K333:L333"/>
    <mergeCell ref="M333:N333"/>
    <mergeCell ref="O333:P333"/>
    <mergeCell ref="Q333:R333"/>
    <mergeCell ref="S333:T333"/>
    <mergeCell ref="U333:V333"/>
    <mergeCell ref="M331:N331"/>
    <mergeCell ref="O331:P331"/>
    <mergeCell ref="Q331:R331"/>
    <mergeCell ref="S331:T331"/>
    <mergeCell ref="U331:V331"/>
    <mergeCell ref="K332:L332"/>
    <mergeCell ref="M332:N332"/>
    <mergeCell ref="O332:P332"/>
    <mergeCell ref="Q332:R332"/>
    <mergeCell ref="S332:T332"/>
    <mergeCell ref="A326:C327"/>
    <mergeCell ref="D326:Y327"/>
    <mergeCell ref="Z326:Z327"/>
    <mergeCell ref="A329:Z329"/>
    <mergeCell ref="A330:A332"/>
    <mergeCell ref="B330:J332"/>
    <mergeCell ref="K330:V330"/>
    <mergeCell ref="W330:Y332"/>
    <mergeCell ref="Z330:Z332"/>
    <mergeCell ref="K331:L331"/>
    <mergeCell ref="A322:E322"/>
    <mergeCell ref="F322:R322"/>
    <mergeCell ref="S322:T322"/>
    <mergeCell ref="U322:Z322"/>
    <mergeCell ref="A324:Z324"/>
    <mergeCell ref="A325:C325"/>
    <mergeCell ref="D325:Y325"/>
    <mergeCell ref="A319:E320"/>
    <mergeCell ref="F319:Z320"/>
    <mergeCell ref="A321:E321"/>
    <mergeCell ref="F321:R321"/>
    <mergeCell ref="S321:T321"/>
    <mergeCell ref="U321:Z321"/>
    <mergeCell ref="A317:Z317"/>
    <mergeCell ref="A318:E318"/>
    <mergeCell ref="F318:K318"/>
    <mergeCell ref="L318:N318"/>
    <mergeCell ref="O318:S318"/>
    <mergeCell ref="T318:W318"/>
    <mergeCell ref="X318:Z318"/>
    <mergeCell ref="A298:Z298"/>
    <mergeCell ref="A299:Z301"/>
    <mergeCell ref="A310:E316"/>
    <mergeCell ref="F310:W313"/>
    <mergeCell ref="X310:Z311"/>
    <mergeCell ref="X312:Z313"/>
    <mergeCell ref="G315:R315"/>
    <mergeCell ref="T315:U315"/>
    <mergeCell ref="V315:Z315"/>
    <mergeCell ref="A266:Y266"/>
    <mergeCell ref="A268:Z268"/>
    <mergeCell ref="A269:Z269"/>
    <mergeCell ref="K270:N270"/>
    <mergeCell ref="A274:C274"/>
    <mergeCell ref="A280:C280"/>
    <mergeCell ref="U264:V264"/>
    <mergeCell ref="W264:Y264"/>
    <mergeCell ref="B265:J265"/>
    <mergeCell ref="K265:L265"/>
    <mergeCell ref="M265:N265"/>
    <mergeCell ref="O265:P265"/>
    <mergeCell ref="Q265:R265"/>
    <mergeCell ref="S265:T265"/>
    <mergeCell ref="U265:V265"/>
    <mergeCell ref="W265:Y265"/>
    <mergeCell ref="B264:J264"/>
    <mergeCell ref="K264:L264"/>
    <mergeCell ref="M264:N264"/>
    <mergeCell ref="O264:P264"/>
    <mergeCell ref="Q264:R264"/>
    <mergeCell ref="S264:T264"/>
    <mergeCell ref="U262:V262"/>
    <mergeCell ref="W262:Y262"/>
    <mergeCell ref="B263:J263"/>
    <mergeCell ref="K263:L263"/>
    <mergeCell ref="M263:N263"/>
    <mergeCell ref="O263:P263"/>
    <mergeCell ref="Q263:R263"/>
    <mergeCell ref="S263:T263"/>
    <mergeCell ref="U263:V263"/>
    <mergeCell ref="W263:Y263"/>
    <mergeCell ref="B262:J262"/>
    <mergeCell ref="K262:L262"/>
    <mergeCell ref="M262:N262"/>
    <mergeCell ref="O262:P262"/>
    <mergeCell ref="Q262:R262"/>
    <mergeCell ref="S262:T262"/>
    <mergeCell ref="U260:V260"/>
    <mergeCell ref="W260:Y260"/>
    <mergeCell ref="B261:J261"/>
    <mergeCell ref="K261:L261"/>
    <mergeCell ref="M261:N261"/>
    <mergeCell ref="O261:P261"/>
    <mergeCell ref="Q261:R261"/>
    <mergeCell ref="S261:T261"/>
    <mergeCell ref="U261:V261"/>
    <mergeCell ref="W261:Y261"/>
    <mergeCell ref="B260:J260"/>
    <mergeCell ref="K260:L260"/>
    <mergeCell ref="M260:N260"/>
    <mergeCell ref="O260:P260"/>
    <mergeCell ref="Q260:R260"/>
    <mergeCell ref="S260:T260"/>
    <mergeCell ref="U258:V258"/>
    <mergeCell ref="W258:Y258"/>
    <mergeCell ref="B259:J259"/>
    <mergeCell ref="K259:L259"/>
    <mergeCell ref="M259:N259"/>
    <mergeCell ref="O259:P259"/>
    <mergeCell ref="Q259:R259"/>
    <mergeCell ref="S259:T259"/>
    <mergeCell ref="U259:V259"/>
    <mergeCell ref="W259:Y259"/>
    <mergeCell ref="B258:J258"/>
    <mergeCell ref="K258:L258"/>
    <mergeCell ref="M258:N258"/>
    <mergeCell ref="O258:P258"/>
    <mergeCell ref="Q258:R258"/>
    <mergeCell ref="S258:T258"/>
    <mergeCell ref="W256:Y256"/>
    <mergeCell ref="B257:J257"/>
    <mergeCell ref="K257:L257"/>
    <mergeCell ref="M257:N257"/>
    <mergeCell ref="O257:P257"/>
    <mergeCell ref="Q257:R257"/>
    <mergeCell ref="S257:T257"/>
    <mergeCell ref="U257:V257"/>
    <mergeCell ref="W257:Y257"/>
    <mergeCell ref="U255:V255"/>
    <mergeCell ref="B256:J256"/>
    <mergeCell ref="K256:L256"/>
    <mergeCell ref="M256:N256"/>
    <mergeCell ref="O256:P256"/>
    <mergeCell ref="Q256:R256"/>
    <mergeCell ref="S256:T256"/>
    <mergeCell ref="U256:V256"/>
    <mergeCell ref="M254:N254"/>
    <mergeCell ref="O254:P254"/>
    <mergeCell ref="Q254:R254"/>
    <mergeCell ref="S254:T254"/>
    <mergeCell ref="U254:V254"/>
    <mergeCell ref="K255:L255"/>
    <mergeCell ref="M255:N255"/>
    <mergeCell ref="O255:P255"/>
    <mergeCell ref="Q255:R255"/>
    <mergeCell ref="S255:T255"/>
    <mergeCell ref="A249:C250"/>
    <mergeCell ref="D249:Y250"/>
    <mergeCell ref="Z249:Z250"/>
    <mergeCell ref="A252:Z252"/>
    <mergeCell ref="A253:A255"/>
    <mergeCell ref="B253:J255"/>
    <mergeCell ref="K253:V253"/>
    <mergeCell ref="W253:Y255"/>
    <mergeCell ref="Z253:Z255"/>
    <mergeCell ref="K254:L254"/>
    <mergeCell ref="A245:E245"/>
    <mergeCell ref="F245:R245"/>
    <mergeCell ref="S245:T245"/>
    <mergeCell ref="U245:Z245"/>
    <mergeCell ref="A247:Z247"/>
    <mergeCell ref="A248:C248"/>
    <mergeCell ref="D248:Y248"/>
    <mergeCell ref="A242:E243"/>
    <mergeCell ref="F242:Z243"/>
    <mergeCell ref="A244:E244"/>
    <mergeCell ref="F244:R244"/>
    <mergeCell ref="S244:T244"/>
    <mergeCell ref="U244:Z244"/>
    <mergeCell ref="A240:Z240"/>
    <mergeCell ref="A241:E241"/>
    <mergeCell ref="F241:K241"/>
    <mergeCell ref="L241:N241"/>
    <mergeCell ref="O241:S241"/>
    <mergeCell ref="T241:W241"/>
    <mergeCell ref="X241:Z241"/>
    <mergeCell ref="A221:Z221"/>
    <mergeCell ref="A222:Z224"/>
    <mergeCell ref="A233:E239"/>
    <mergeCell ref="F233:W236"/>
    <mergeCell ref="X233:Z234"/>
    <mergeCell ref="X235:Z236"/>
    <mergeCell ref="G238:R238"/>
    <mergeCell ref="T238:U238"/>
    <mergeCell ref="V238:Z238"/>
    <mergeCell ref="A189:Y189"/>
    <mergeCell ref="A191:Z191"/>
    <mergeCell ref="A192:Z192"/>
    <mergeCell ref="L193:O193"/>
    <mergeCell ref="B197:D197"/>
    <mergeCell ref="B203:D203"/>
    <mergeCell ref="U187:V187"/>
    <mergeCell ref="W187:Y187"/>
    <mergeCell ref="B188:J188"/>
    <mergeCell ref="K188:L188"/>
    <mergeCell ref="M188:N188"/>
    <mergeCell ref="O188:P188"/>
    <mergeCell ref="Q188:R188"/>
    <mergeCell ref="S188:T188"/>
    <mergeCell ref="U188:V188"/>
    <mergeCell ref="W188:Y188"/>
    <mergeCell ref="B187:J187"/>
    <mergeCell ref="K187:L187"/>
    <mergeCell ref="M187:N187"/>
    <mergeCell ref="O187:P187"/>
    <mergeCell ref="Q187:R187"/>
    <mergeCell ref="S187:T187"/>
    <mergeCell ref="U185:V185"/>
    <mergeCell ref="W185:Y185"/>
    <mergeCell ref="B186:J186"/>
    <mergeCell ref="K186:L186"/>
    <mergeCell ref="M186:N186"/>
    <mergeCell ref="O186:P186"/>
    <mergeCell ref="Q186:R186"/>
    <mergeCell ref="S186:T186"/>
    <mergeCell ref="U186:V186"/>
    <mergeCell ref="W186:Y186"/>
    <mergeCell ref="B185:J185"/>
    <mergeCell ref="K185:L185"/>
    <mergeCell ref="M185:N185"/>
    <mergeCell ref="O185:P185"/>
    <mergeCell ref="Q185:R185"/>
    <mergeCell ref="S185:T185"/>
    <mergeCell ref="U183:V183"/>
    <mergeCell ref="W183:Y183"/>
    <mergeCell ref="B184:J184"/>
    <mergeCell ref="K184:L184"/>
    <mergeCell ref="M184:N184"/>
    <mergeCell ref="O184:P184"/>
    <mergeCell ref="Q184:R184"/>
    <mergeCell ref="S184:T184"/>
    <mergeCell ref="U184:V184"/>
    <mergeCell ref="W184:Y184"/>
    <mergeCell ref="B183:J183"/>
    <mergeCell ref="K183:L183"/>
    <mergeCell ref="M183:N183"/>
    <mergeCell ref="O183:P183"/>
    <mergeCell ref="Q183:R183"/>
    <mergeCell ref="S183:T183"/>
    <mergeCell ref="U181:V181"/>
    <mergeCell ref="W181:Y181"/>
    <mergeCell ref="B182:J182"/>
    <mergeCell ref="K182:L182"/>
    <mergeCell ref="M182:N182"/>
    <mergeCell ref="O182:P182"/>
    <mergeCell ref="Q182:R182"/>
    <mergeCell ref="S182:T182"/>
    <mergeCell ref="U182:V182"/>
    <mergeCell ref="W182:Y182"/>
    <mergeCell ref="B181:J181"/>
    <mergeCell ref="K181:L181"/>
    <mergeCell ref="M181:N181"/>
    <mergeCell ref="O181:P181"/>
    <mergeCell ref="Q181:R181"/>
    <mergeCell ref="S181:T181"/>
    <mergeCell ref="W179:Y179"/>
    <mergeCell ref="B180:J180"/>
    <mergeCell ref="K180:L180"/>
    <mergeCell ref="M180:N180"/>
    <mergeCell ref="O180:P180"/>
    <mergeCell ref="Q180:R180"/>
    <mergeCell ref="S180:T180"/>
    <mergeCell ref="U180:V180"/>
    <mergeCell ref="W180:Y180"/>
    <mergeCell ref="U178:V178"/>
    <mergeCell ref="B179:J179"/>
    <mergeCell ref="K179:L179"/>
    <mergeCell ref="M179:N179"/>
    <mergeCell ref="O179:P179"/>
    <mergeCell ref="Q179:R179"/>
    <mergeCell ref="S179:T179"/>
    <mergeCell ref="U179:V179"/>
    <mergeCell ref="M177:N177"/>
    <mergeCell ref="O177:P177"/>
    <mergeCell ref="Q177:R177"/>
    <mergeCell ref="S177:T177"/>
    <mergeCell ref="U177:V177"/>
    <mergeCell ref="K178:L178"/>
    <mergeCell ref="M178:N178"/>
    <mergeCell ref="O178:P178"/>
    <mergeCell ref="Q178:R178"/>
    <mergeCell ref="S178:T178"/>
    <mergeCell ref="A172:C173"/>
    <mergeCell ref="D172:Y173"/>
    <mergeCell ref="Z172:Z173"/>
    <mergeCell ref="A175:Z175"/>
    <mergeCell ref="A176:A178"/>
    <mergeCell ref="B176:J178"/>
    <mergeCell ref="K176:V176"/>
    <mergeCell ref="W176:Y178"/>
    <mergeCell ref="Z176:Z178"/>
    <mergeCell ref="K177:L177"/>
    <mergeCell ref="A168:E168"/>
    <mergeCell ref="F168:R168"/>
    <mergeCell ref="S168:T168"/>
    <mergeCell ref="U168:Z168"/>
    <mergeCell ref="A170:Z170"/>
    <mergeCell ref="A171:C171"/>
    <mergeCell ref="D171:Y171"/>
    <mergeCell ref="A165:E166"/>
    <mergeCell ref="F165:Z166"/>
    <mergeCell ref="A167:E167"/>
    <mergeCell ref="F167:R167"/>
    <mergeCell ref="S167:T167"/>
    <mergeCell ref="U167:Z167"/>
    <mergeCell ref="A163:Z163"/>
    <mergeCell ref="A164:E164"/>
    <mergeCell ref="F164:K164"/>
    <mergeCell ref="L164:N164"/>
    <mergeCell ref="O164:S164"/>
    <mergeCell ref="T164:W164"/>
    <mergeCell ref="X164:Z164"/>
    <mergeCell ref="A143:Z143"/>
    <mergeCell ref="A144:Z146"/>
    <mergeCell ref="A156:E162"/>
    <mergeCell ref="F156:W159"/>
    <mergeCell ref="X156:Z157"/>
    <mergeCell ref="X158:Z159"/>
    <mergeCell ref="G161:R161"/>
    <mergeCell ref="T161:U161"/>
    <mergeCell ref="V161:Z161"/>
    <mergeCell ref="A111:Y111"/>
    <mergeCell ref="A113:Z113"/>
    <mergeCell ref="A114:Z114"/>
    <mergeCell ref="L115:P115"/>
    <mergeCell ref="B119:D119"/>
    <mergeCell ref="B124:D124"/>
    <mergeCell ref="U109:V109"/>
    <mergeCell ref="W109:Y109"/>
    <mergeCell ref="B110:J110"/>
    <mergeCell ref="K110:L110"/>
    <mergeCell ref="M110:N110"/>
    <mergeCell ref="O110:P110"/>
    <mergeCell ref="Q110:R110"/>
    <mergeCell ref="S110:T110"/>
    <mergeCell ref="U110:V110"/>
    <mergeCell ref="W110:Y110"/>
    <mergeCell ref="B109:J109"/>
    <mergeCell ref="K109:L109"/>
    <mergeCell ref="M109:N109"/>
    <mergeCell ref="O109:P109"/>
    <mergeCell ref="Q109:R109"/>
    <mergeCell ref="S109:T109"/>
    <mergeCell ref="U107:V107"/>
    <mergeCell ref="W107:Y107"/>
    <mergeCell ref="B108:J108"/>
    <mergeCell ref="K108:L108"/>
    <mergeCell ref="M108:N108"/>
    <mergeCell ref="O108:P108"/>
    <mergeCell ref="Q108:R108"/>
    <mergeCell ref="S108:T108"/>
    <mergeCell ref="U108:V108"/>
    <mergeCell ref="W108:Y108"/>
    <mergeCell ref="B107:J107"/>
    <mergeCell ref="K107:L107"/>
    <mergeCell ref="M107:N107"/>
    <mergeCell ref="O107:P107"/>
    <mergeCell ref="Q107:R107"/>
    <mergeCell ref="S107:T107"/>
    <mergeCell ref="U105:V105"/>
    <mergeCell ref="W105:Y105"/>
    <mergeCell ref="B106:J106"/>
    <mergeCell ref="K106:L106"/>
    <mergeCell ref="M106:N106"/>
    <mergeCell ref="O106:P106"/>
    <mergeCell ref="Q106:R106"/>
    <mergeCell ref="S106:T106"/>
    <mergeCell ref="U106:V106"/>
    <mergeCell ref="W106:Y106"/>
    <mergeCell ref="B105:J105"/>
    <mergeCell ref="K105:L105"/>
    <mergeCell ref="M105:N105"/>
    <mergeCell ref="O105:P105"/>
    <mergeCell ref="Q105:R105"/>
    <mergeCell ref="S105:T105"/>
    <mergeCell ref="U103:V103"/>
    <mergeCell ref="W103:Y103"/>
    <mergeCell ref="B104:J104"/>
    <mergeCell ref="K104:L104"/>
    <mergeCell ref="M104:N104"/>
    <mergeCell ref="O104:P104"/>
    <mergeCell ref="Q104:R104"/>
    <mergeCell ref="S104:T104"/>
    <mergeCell ref="U104:V104"/>
    <mergeCell ref="W104:Y104"/>
    <mergeCell ref="B103:J103"/>
    <mergeCell ref="K103:L103"/>
    <mergeCell ref="M103:N103"/>
    <mergeCell ref="O103:P103"/>
    <mergeCell ref="Q103:R103"/>
    <mergeCell ref="S103:T103"/>
    <mergeCell ref="W101:Y101"/>
    <mergeCell ref="B102:J102"/>
    <mergeCell ref="K102:L102"/>
    <mergeCell ref="M102:N102"/>
    <mergeCell ref="O102:P102"/>
    <mergeCell ref="Q102:R102"/>
    <mergeCell ref="S102:T102"/>
    <mergeCell ref="U102:V102"/>
    <mergeCell ref="W102:Y102"/>
    <mergeCell ref="U100:V100"/>
    <mergeCell ref="B101:J101"/>
    <mergeCell ref="K101:L101"/>
    <mergeCell ref="M101:N101"/>
    <mergeCell ref="O101:P101"/>
    <mergeCell ref="Q101:R101"/>
    <mergeCell ref="S101:T101"/>
    <mergeCell ref="U101:V101"/>
    <mergeCell ref="M99:N99"/>
    <mergeCell ref="O99:P99"/>
    <mergeCell ref="Q99:R99"/>
    <mergeCell ref="S99:T99"/>
    <mergeCell ref="U99:V99"/>
    <mergeCell ref="K100:L100"/>
    <mergeCell ref="M100:N100"/>
    <mergeCell ref="O100:P100"/>
    <mergeCell ref="Q100:R100"/>
    <mergeCell ref="S100:T100"/>
    <mergeCell ref="A94:C95"/>
    <mergeCell ref="D94:Y95"/>
    <mergeCell ref="Z94:Z95"/>
    <mergeCell ref="A97:Z97"/>
    <mergeCell ref="A98:A100"/>
    <mergeCell ref="B98:J100"/>
    <mergeCell ref="K98:V98"/>
    <mergeCell ref="W98:Y100"/>
    <mergeCell ref="Z98:Z100"/>
    <mergeCell ref="K99:L99"/>
    <mergeCell ref="A90:E90"/>
    <mergeCell ref="F90:R90"/>
    <mergeCell ref="S90:T90"/>
    <mergeCell ref="U90:Z90"/>
    <mergeCell ref="A92:Z92"/>
    <mergeCell ref="A93:C93"/>
    <mergeCell ref="D93:Y93"/>
    <mergeCell ref="A87:E88"/>
    <mergeCell ref="F87:Z88"/>
    <mergeCell ref="A89:E89"/>
    <mergeCell ref="F89:R89"/>
    <mergeCell ref="S89:T89"/>
    <mergeCell ref="U89:Z89"/>
    <mergeCell ref="A85:Z85"/>
    <mergeCell ref="A86:E86"/>
    <mergeCell ref="F86:K86"/>
    <mergeCell ref="L86:N86"/>
    <mergeCell ref="O86:S86"/>
    <mergeCell ref="T86:W86"/>
    <mergeCell ref="X86:Z86"/>
    <mergeCell ref="A66:Z66"/>
    <mergeCell ref="A67:Z69"/>
    <mergeCell ref="A78:E84"/>
    <mergeCell ref="F78:W81"/>
    <mergeCell ref="X78:Z79"/>
    <mergeCell ref="X80:Z81"/>
    <mergeCell ref="G83:R83"/>
    <mergeCell ref="T83:U83"/>
    <mergeCell ref="V83:Z83"/>
    <mergeCell ref="A34:Y34"/>
    <mergeCell ref="A36:Z36"/>
    <mergeCell ref="A37:Z37"/>
    <mergeCell ref="M38:R38"/>
    <mergeCell ref="C43:E43"/>
    <mergeCell ref="C48:E48"/>
    <mergeCell ref="U32:V32"/>
    <mergeCell ref="W32:Y32"/>
    <mergeCell ref="B33:J33"/>
    <mergeCell ref="K33:L33"/>
    <mergeCell ref="M33:N33"/>
    <mergeCell ref="O33:P33"/>
    <mergeCell ref="Q33:R33"/>
    <mergeCell ref="S33:T33"/>
    <mergeCell ref="U33:V33"/>
    <mergeCell ref="W33:Y33"/>
    <mergeCell ref="B32:J32"/>
    <mergeCell ref="K32:L32"/>
    <mergeCell ref="M32:N32"/>
    <mergeCell ref="O32:P32"/>
    <mergeCell ref="Q32:R32"/>
    <mergeCell ref="S32:T32"/>
    <mergeCell ref="U30:V30"/>
    <mergeCell ref="W30:Y30"/>
    <mergeCell ref="B31:J31"/>
    <mergeCell ref="K31:L31"/>
    <mergeCell ref="M31:N31"/>
    <mergeCell ref="O31:P31"/>
    <mergeCell ref="Q31:R31"/>
    <mergeCell ref="S31:T31"/>
    <mergeCell ref="U31:V31"/>
    <mergeCell ref="W31:Y31"/>
    <mergeCell ref="B30:J30"/>
    <mergeCell ref="K30:L30"/>
    <mergeCell ref="M30:N30"/>
    <mergeCell ref="O30:P30"/>
    <mergeCell ref="Q30:R30"/>
    <mergeCell ref="S30:T30"/>
    <mergeCell ref="U28:V28"/>
    <mergeCell ref="W28:Y28"/>
    <mergeCell ref="B29:J29"/>
    <mergeCell ref="K29:L29"/>
    <mergeCell ref="M29:N29"/>
    <mergeCell ref="O29:P29"/>
    <mergeCell ref="Q29:R29"/>
    <mergeCell ref="S29:T29"/>
    <mergeCell ref="U29:V29"/>
    <mergeCell ref="W29:Y29"/>
    <mergeCell ref="B28:J28"/>
    <mergeCell ref="K28:L28"/>
    <mergeCell ref="M28:N28"/>
    <mergeCell ref="O28:P28"/>
    <mergeCell ref="Q28:R28"/>
    <mergeCell ref="S28:T28"/>
    <mergeCell ref="U26:V26"/>
    <mergeCell ref="W26:Y26"/>
    <mergeCell ref="B27:J27"/>
    <mergeCell ref="K27:L27"/>
    <mergeCell ref="M27:N27"/>
    <mergeCell ref="O27:P27"/>
    <mergeCell ref="Q27:R27"/>
    <mergeCell ref="S27:T27"/>
    <mergeCell ref="U27:V27"/>
    <mergeCell ref="W27:Y27"/>
    <mergeCell ref="B26:J26"/>
    <mergeCell ref="K26:L26"/>
    <mergeCell ref="M26:N26"/>
    <mergeCell ref="O26:P26"/>
    <mergeCell ref="Q26:R26"/>
    <mergeCell ref="S26:T26"/>
    <mergeCell ref="W24:Y24"/>
    <mergeCell ref="B25:J25"/>
    <mergeCell ref="K25:L25"/>
    <mergeCell ref="M25:N25"/>
    <mergeCell ref="O25:P25"/>
    <mergeCell ref="Q25:R25"/>
    <mergeCell ref="S25:T25"/>
    <mergeCell ref="U25:V25"/>
    <mergeCell ref="W25:Y25"/>
    <mergeCell ref="U23:V23"/>
    <mergeCell ref="B24:J24"/>
    <mergeCell ref="K24:L24"/>
    <mergeCell ref="M24:N24"/>
    <mergeCell ref="O24:P24"/>
    <mergeCell ref="Q24:R24"/>
    <mergeCell ref="S24:T24"/>
    <mergeCell ref="U24:V24"/>
    <mergeCell ref="M22:N22"/>
    <mergeCell ref="O22:P22"/>
    <mergeCell ref="Q22:R22"/>
    <mergeCell ref="S22:T22"/>
    <mergeCell ref="U22:V22"/>
    <mergeCell ref="K23:L23"/>
    <mergeCell ref="M23:N23"/>
    <mergeCell ref="O23:P23"/>
    <mergeCell ref="Q23:R23"/>
    <mergeCell ref="S23:T23"/>
    <mergeCell ref="A17:C18"/>
    <mergeCell ref="D17:Y18"/>
    <mergeCell ref="Z17:Z18"/>
    <mergeCell ref="A20:Z20"/>
    <mergeCell ref="A21:A23"/>
    <mergeCell ref="B21:J23"/>
    <mergeCell ref="K21:V21"/>
    <mergeCell ref="W21:Y23"/>
    <mergeCell ref="Z21:Z23"/>
    <mergeCell ref="K22:L22"/>
    <mergeCell ref="A13:E13"/>
    <mergeCell ref="F13:R13"/>
    <mergeCell ref="S13:T13"/>
    <mergeCell ref="U13:Z13"/>
    <mergeCell ref="A15:Z15"/>
    <mergeCell ref="A16:C16"/>
    <mergeCell ref="D16:Y16"/>
    <mergeCell ref="A10:E11"/>
    <mergeCell ref="F10:Z11"/>
    <mergeCell ref="A12:E12"/>
    <mergeCell ref="F12:R12"/>
    <mergeCell ref="S12:T12"/>
    <mergeCell ref="U12:Z12"/>
    <mergeCell ref="A8:Z8"/>
    <mergeCell ref="A9:E9"/>
    <mergeCell ref="F9:K9"/>
    <mergeCell ref="L9:N9"/>
    <mergeCell ref="O9:S9"/>
    <mergeCell ref="T9:W9"/>
    <mergeCell ref="X9:Z9"/>
    <mergeCell ref="A1:E7"/>
    <mergeCell ref="F1:W4"/>
    <mergeCell ref="X1:Z2"/>
    <mergeCell ref="X3:Z4"/>
    <mergeCell ref="G6:R6"/>
    <mergeCell ref="T6:U6"/>
    <mergeCell ref="V6:Z6"/>
  </mergeCells>
  <pageMargins left="0.7" right="0.7" top="0.75" bottom="0.75" header="0.3" footer="0.3"/>
  <ignoredErrors>
    <ignoredError sqref="Z567" formula="1"/>
  </ignoredErrors>
  <drawing r:id="rId1"/>
  <extLst>
    <ext xmlns:x14="http://schemas.microsoft.com/office/spreadsheetml/2009/9/main" uri="{CCE6A557-97BC-4b89-ADB6-D9C93CAAB3DF}">
      <x14:dataValidations xmlns:xm="http://schemas.microsoft.com/office/excel/2006/main" count="1">
        <x14:dataValidation allowBlank="1" showInputMessage="1" showErrorMessage="1" promptTitle="Contrato No." prompt="Escriba en este espacio el número de contrato suscrito" xr:uid="{5AB6E471-F8FE-48F5-8804-BCF71175DD09}">
          <xm:sqref>L9:M9 JH9:JI9 TD9:TE9 ACZ9:ADA9 AMV9:AMW9 AWR9:AWS9 BGN9:BGO9 BQJ9:BQK9 CAF9:CAG9 CKB9:CKC9 CTX9:CTY9 DDT9:DDU9 DNP9:DNQ9 DXL9:DXM9 EHH9:EHI9 ERD9:ERE9 FAZ9:FBA9 FKV9:FKW9 FUR9:FUS9 GEN9:GEO9 GOJ9:GOK9 GYF9:GYG9 HIB9:HIC9 HRX9:HRY9 IBT9:IBU9 ILP9:ILQ9 IVL9:IVM9 JFH9:JFI9 JPD9:JPE9 JYZ9:JZA9 KIV9:KIW9 KSR9:KSS9 LCN9:LCO9 LMJ9:LMK9 LWF9:LWG9 MGB9:MGC9 MPX9:MPY9 MZT9:MZU9 NJP9:NJQ9 NTL9:NTM9 ODH9:ODI9 OND9:ONE9 OWZ9:OXA9 PGV9:PGW9 PQR9:PQS9 QAN9:QAO9 QKJ9:QKK9 QUF9:QUG9 REB9:REC9 RNX9:RNY9 RXT9:RXU9 SHP9:SHQ9 SRL9:SRM9 TBH9:TBI9 TLD9:TLE9 TUZ9:TVA9 UEV9:UEW9 UOR9:UOS9 UYN9:UYO9 VIJ9:VIK9 VSF9:VSG9 WCB9:WCC9 WLX9:WLY9 WVT9:WVU9 L65515:M65515 JH65515:JI65515 TD65515:TE65515 ACZ65515:ADA65515 AMV65515:AMW65515 AWR65515:AWS65515 BGN65515:BGO65515 BQJ65515:BQK65515 CAF65515:CAG65515 CKB65515:CKC65515 CTX65515:CTY65515 DDT65515:DDU65515 DNP65515:DNQ65515 DXL65515:DXM65515 EHH65515:EHI65515 ERD65515:ERE65515 FAZ65515:FBA65515 FKV65515:FKW65515 FUR65515:FUS65515 GEN65515:GEO65515 GOJ65515:GOK65515 GYF65515:GYG65515 HIB65515:HIC65515 HRX65515:HRY65515 IBT65515:IBU65515 ILP65515:ILQ65515 IVL65515:IVM65515 JFH65515:JFI65515 JPD65515:JPE65515 JYZ65515:JZA65515 KIV65515:KIW65515 KSR65515:KSS65515 LCN65515:LCO65515 LMJ65515:LMK65515 LWF65515:LWG65515 MGB65515:MGC65515 MPX65515:MPY65515 MZT65515:MZU65515 NJP65515:NJQ65515 NTL65515:NTM65515 ODH65515:ODI65515 OND65515:ONE65515 OWZ65515:OXA65515 PGV65515:PGW65515 PQR65515:PQS65515 QAN65515:QAO65515 QKJ65515:QKK65515 QUF65515:QUG65515 REB65515:REC65515 RNX65515:RNY65515 RXT65515:RXU65515 SHP65515:SHQ65515 SRL65515:SRM65515 TBH65515:TBI65515 TLD65515:TLE65515 TUZ65515:TVA65515 UEV65515:UEW65515 UOR65515:UOS65515 UYN65515:UYO65515 VIJ65515:VIK65515 VSF65515:VSG65515 WCB65515:WCC65515 WLX65515:WLY65515 WVT65515:WVU65515 L131051:M131051 JH131051:JI131051 TD131051:TE131051 ACZ131051:ADA131051 AMV131051:AMW131051 AWR131051:AWS131051 BGN131051:BGO131051 BQJ131051:BQK131051 CAF131051:CAG131051 CKB131051:CKC131051 CTX131051:CTY131051 DDT131051:DDU131051 DNP131051:DNQ131051 DXL131051:DXM131051 EHH131051:EHI131051 ERD131051:ERE131051 FAZ131051:FBA131051 FKV131051:FKW131051 FUR131051:FUS131051 GEN131051:GEO131051 GOJ131051:GOK131051 GYF131051:GYG131051 HIB131051:HIC131051 HRX131051:HRY131051 IBT131051:IBU131051 ILP131051:ILQ131051 IVL131051:IVM131051 JFH131051:JFI131051 JPD131051:JPE131051 JYZ131051:JZA131051 KIV131051:KIW131051 KSR131051:KSS131051 LCN131051:LCO131051 LMJ131051:LMK131051 LWF131051:LWG131051 MGB131051:MGC131051 MPX131051:MPY131051 MZT131051:MZU131051 NJP131051:NJQ131051 NTL131051:NTM131051 ODH131051:ODI131051 OND131051:ONE131051 OWZ131051:OXA131051 PGV131051:PGW131051 PQR131051:PQS131051 QAN131051:QAO131051 QKJ131051:QKK131051 QUF131051:QUG131051 REB131051:REC131051 RNX131051:RNY131051 RXT131051:RXU131051 SHP131051:SHQ131051 SRL131051:SRM131051 TBH131051:TBI131051 TLD131051:TLE131051 TUZ131051:TVA131051 UEV131051:UEW131051 UOR131051:UOS131051 UYN131051:UYO131051 VIJ131051:VIK131051 VSF131051:VSG131051 WCB131051:WCC131051 WLX131051:WLY131051 WVT131051:WVU131051 L196587:M196587 JH196587:JI196587 TD196587:TE196587 ACZ196587:ADA196587 AMV196587:AMW196587 AWR196587:AWS196587 BGN196587:BGO196587 BQJ196587:BQK196587 CAF196587:CAG196587 CKB196587:CKC196587 CTX196587:CTY196587 DDT196587:DDU196587 DNP196587:DNQ196587 DXL196587:DXM196587 EHH196587:EHI196587 ERD196587:ERE196587 FAZ196587:FBA196587 FKV196587:FKW196587 FUR196587:FUS196587 GEN196587:GEO196587 GOJ196587:GOK196587 GYF196587:GYG196587 HIB196587:HIC196587 HRX196587:HRY196587 IBT196587:IBU196587 ILP196587:ILQ196587 IVL196587:IVM196587 JFH196587:JFI196587 JPD196587:JPE196587 JYZ196587:JZA196587 KIV196587:KIW196587 KSR196587:KSS196587 LCN196587:LCO196587 LMJ196587:LMK196587 LWF196587:LWG196587 MGB196587:MGC196587 MPX196587:MPY196587 MZT196587:MZU196587 NJP196587:NJQ196587 NTL196587:NTM196587 ODH196587:ODI196587 OND196587:ONE196587 OWZ196587:OXA196587 PGV196587:PGW196587 PQR196587:PQS196587 QAN196587:QAO196587 QKJ196587:QKK196587 QUF196587:QUG196587 REB196587:REC196587 RNX196587:RNY196587 RXT196587:RXU196587 SHP196587:SHQ196587 SRL196587:SRM196587 TBH196587:TBI196587 TLD196587:TLE196587 TUZ196587:TVA196587 UEV196587:UEW196587 UOR196587:UOS196587 UYN196587:UYO196587 VIJ196587:VIK196587 VSF196587:VSG196587 WCB196587:WCC196587 WLX196587:WLY196587 WVT196587:WVU196587 L262123:M262123 JH262123:JI262123 TD262123:TE262123 ACZ262123:ADA262123 AMV262123:AMW262123 AWR262123:AWS262123 BGN262123:BGO262123 BQJ262123:BQK262123 CAF262123:CAG262123 CKB262123:CKC262123 CTX262123:CTY262123 DDT262123:DDU262123 DNP262123:DNQ262123 DXL262123:DXM262123 EHH262123:EHI262123 ERD262123:ERE262123 FAZ262123:FBA262123 FKV262123:FKW262123 FUR262123:FUS262123 GEN262123:GEO262123 GOJ262123:GOK262123 GYF262123:GYG262123 HIB262123:HIC262123 HRX262123:HRY262123 IBT262123:IBU262123 ILP262123:ILQ262123 IVL262123:IVM262123 JFH262123:JFI262123 JPD262123:JPE262123 JYZ262123:JZA262123 KIV262123:KIW262123 KSR262123:KSS262123 LCN262123:LCO262123 LMJ262123:LMK262123 LWF262123:LWG262123 MGB262123:MGC262123 MPX262123:MPY262123 MZT262123:MZU262123 NJP262123:NJQ262123 NTL262123:NTM262123 ODH262123:ODI262123 OND262123:ONE262123 OWZ262123:OXA262123 PGV262123:PGW262123 PQR262123:PQS262123 QAN262123:QAO262123 QKJ262123:QKK262123 QUF262123:QUG262123 REB262123:REC262123 RNX262123:RNY262123 RXT262123:RXU262123 SHP262123:SHQ262123 SRL262123:SRM262123 TBH262123:TBI262123 TLD262123:TLE262123 TUZ262123:TVA262123 UEV262123:UEW262123 UOR262123:UOS262123 UYN262123:UYO262123 VIJ262123:VIK262123 VSF262123:VSG262123 WCB262123:WCC262123 WLX262123:WLY262123 WVT262123:WVU262123 L327659:M327659 JH327659:JI327659 TD327659:TE327659 ACZ327659:ADA327659 AMV327659:AMW327659 AWR327659:AWS327659 BGN327659:BGO327659 BQJ327659:BQK327659 CAF327659:CAG327659 CKB327659:CKC327659 CTX327659:CTY327659 DDT327659:DDU327659 DNP327659:DNQ327659 DXL327659:DXM327659 EHH327659:EHI327659 ERD327659:ERE327659 FAZ327659:FBA327659 FKV327659:FKW327659 FUR327659:FUS327659 GEN327659:GEO327659 GOJ327659:GOK327659 GYF327659:GYG327659 HIB327659:HIC327659 HRX327659:HRY327659 IBT327659:IBU327659 ILP327659:ILQ327659 IVL327659:IVM327659 JFH327659:JFI327659 JPD327659:JPE327659 JYZ327659:JZA327659 KIV327659:KIW327659 KSR327659:KSS327659 LCN327659:LCO327659 LMJ327659:LMK327659 LWF327659:LWG327659 MGB327659:MGC327659 MPX327659:MPY327659 MZT327659:MZU327659 NJP327659:NJQ327659 NTL327659:NTM327659 ODH327659:ODI327659 OND327659:ONE327659 OWZ327659:OXA327659 PGV327659:PGW327659 PQR327659:PQS327659 QAN327659:QAO327659 QKJ327659:QKK327659 QUF327659:QUG327659 REB327659:REC327659 RNX327659:RNY327659 RXT327659:RXU327659 SHP327659:SHQ327659 SRL327659:SRM327659 TBH327659:TBI327659 TLD327659:TLE327659 TUZ327659:TVA327659 UEV327659:UEW327659 UOR327659:UOS327659 UYN327659:UYO327659 VIJ327659:VIK327659 VSF327659:VSG327659 WCB327659:WCC327659 WLX327659:WLY327659 WVT327659:WVU327659 L393195:M393195 JH393195:JI393195 TD393195:TE393195 ACZ393195:ADA393195 AMV393195:AMW393195 AWR393195:AWS393195 BGN393195:BGO393195 BQJ393195:BQK393195 CAF393195:CAG393195 CKB393195:CKC393195 CTX393195:CTY393195 DDT393195:DDU393195 DNP393195:DNQ393195 DXL393195:DXM393195 EHH393195:EHI393195 ERD393195:ERE393195 FAZ393195:FBA393195 FKV393195:FKW393195 FUR393195:FUS393195 GEN393195:GEO393195 GOJ393195:GOK393195 GYF393195:GYG393195 HIB393195:HIC393195 HRX393195:HRY393195 IBT393195:IBU393195 ILP393195:ILQ393195 IVL393195:IVM393195 JFH393195:JFI393195 JPD393195:JPE393195 JYZ393195:JZA393195 KIV393195:KIW393195 KSR393195:KSS393195 LCN393195:LCO393195 LMJ393195:LMK393195 LWF393195:LWG393195 MGB393195:MGC393195 MPX393195:MPY393195 MZT393195:MZU393195 NJP393195:NJQ393195 NTL393195:NTM393195 ODH393195:ODI393195 OND393195:ONE393195 OWZ393195:OXA393195 PGV393195:PGW393195 PQR393195:PQS393195 QAN393195:QAO393195 QKJ393195:QKK393195 QUF393195:QUG393195 REB393195:REC393195 RNX393195:RNY393195 RXT393195:RXU393195 SHP393195:SHQ393195 SRL393195:SRM393195 TBH393195:TBI393195 TLD393195:TLE393195 TUZ393195:TVA393195 UEV393195:UEW393195 UOR393195:UOS393195 UYN393195:UYO393195 VIJ393195:VIK393195 VSF393195:VSG393195 WCB393195:WCC393195 WLX393195:WLY393195 WVT393195:WVU393195 L458731:M458731 JH458731:JI458731 TD458731:TE458731 ACZ458731:ADA458731 AMV458731:AMW458731 AWR458731:AWS458731 BGN458731:BGO458731 BQJ458731:BQK458731 CAF458731:CAG458731 CKB458731:CKC458731 CTX458731:CTY458731 DDT458731:DDU458731 DNP458731:DNQ458731 DXL458731:DXM458731 EHH458731:EHI458731 ERD458731:ERE458731 FAZ458731:FBA458731 FKV458731:FKW458731 FUR458731:FUS458731 GEN458731:GEO458731 GOJ458731:GOK458731 GYF458731:GYG458731 HIB458731:HIC458731 HRX458731:HRY458731 IBT458731:IBU458731 ILP458731:ILQ458731 IVL458731:IVM458731 JFH458731:JFI458731 JPD458731:JPE458731 JYZ458731:JZA458731 KIV458731:KIW458731 KSR458731:KSS458731 LCN458731:LCO458731 LMJ458731:LMK458731 LWF458731:LWG458731 MGB458731:MGC458731 MPX458731:MPY458731 MZT458731:MZU458731 NJP458731:NJQ458731 NTL458731:NTM458731 ODH458731:ODI458731 OND458731:ONE458731 OWZ458731:OXA458731 PGV458731:PGW458731 PQR458731:PQS458731 QAN458731:QAO458731 QKJ458731:QKK458731 QUF458731:QUG458731 REB458731:REC458731 RNX458731:RNY458731 RXT458731:RXU458731 SHP458731:SHQ458731 SRL458731:SRM458731 TBH458731:TBI458731 TLD458731:TLE458731 TUZ458731:TVA458731 UEV458731:UEW458731 UOR458731:UOS458731 UYN458731:UYO458731 VIJ458731:VIK458731 VSF458731:VSG458731 WCB458731:WCC458731 WLX458731:WLY458731 WVT458731:WVU458731 L524267:M524267 JH524267:JI524267 TD524267:TE524267 ACZ524267:ADA524267 AMV524267:AMW524267 AWR524267:AWS524267 BGN524267:BGO524267 BQJ524267:BQK524267 CAF524267:CAG524267 CKB524267:CKC524267 CTX524267:CTY524267 DDT524267:DDU524267 DNP524267:DNQ524267 DXL524267:DXM524267 EHH524267:EHI524267 ERD524267:ERE524267 FAZ524267:FBA524267 FKV524267:FKW524267 FUR524267:FUS524267 GEN524267:GEO524267 GOJ524267:GOK524267 GYF524267:GYG524267 HIB524267:HIC524267 HRX524267:HRY524267 IBT524267:IBU524267 ILP524267:ILQ524267 IVL524267:IVM524267 JFH524267:JFI524267 JPD524267:JPE524267 JYZ524267:JZA524267 KIV524267:KIW524267 KSR524267:KSS524267 LCN524267:LCO524267 LMJ524267:LMK524267 LWF524267:LWG524267 MGB524267:MGC524267 MPX524267:MPY524267 MZT524267:MZU524267 NJP524267:NJQ524267 NTL524267:NTM524267 ODH524267:ODI524267 OND524267:ONE524267 OWZ524267:OXA524267 PGV524267:PGW524267 PQR524267:PQS524267 QAN524267:QAO524267 QKJ524267:QKK524267 QUF524267:QUG524267 REB524267:REC524267 RNX524267:RNY524267 RXT524267:RXU524267 SHP524267:SHQ524267 SRL524267:SRM524267 TBH524267:TBI524267 TLD524267:TLE524267 TUZ524267:TVA524267 UEV524267:UEW524267 UOR524267:UOS524267 UYN524267:UYO524267 VIJ524267:VIK524267 VSF524267:VSG524267 WCB524267:WCC524267 WLX524267:WLY524267 WVT524267:WVU524267 L589803:M589803 JH589803:JI589803 TD589803:TE589803 ACZ589803:ADA589803 AMV589803:AMW589803 AWR589803:AWS589803 BGN589803:BGO589803 BQJ589803:BQK589803 CAF589803:CAG589803 CKB589803:CKC589803 CTX589803:CTY589803 DDT589803:DDU589803 DNP589803:DNQ589803 DXL589803:DXM589803 EHH589803:EHI589803 ERD589803:ERE589803 FAZ589803:FBA589803 FKV589803:FKW589803 FUR589803:FUS589803 GEN589803:GEO589803 GOJ589803:GOK589803 GYF589803:GYG589803 HIB589803:HIC589803 HRX589803:HRY589803 IBT589803:IBU589803 ILP589803:ILQ589803 IVL589803:IVM589803 JFH589803:JFI589803 JPD589803:JPE589803 JYZ589803:JZA589803 KIV589803:KIW589803 KSR589803:KSS589803 LCN589803:LCO589803 LMJ589803:LMK589803 LWF589803:LWG589803 MGB589803:MGC589803 MPX589803:MPY589803 MZT589803:MZU589803 NJP589803:NJQ589803 NTL589803:NTM589803 ODH589803:ODI589803 OND589803:ONE589803 OWZ589803:OXA589803 PGV589803:PGW589803 PQR589803:PQS589803 QAN589803:QAO589803 QKJ589803:QKK589803 QUF589803:QUG589803 REB589803:REC589803 RNX589803:RNY589803 RXT589803:RXU589803 SHP589803:SHQ589803 SRL589803:SRM589803 TBH589803:TBI589803 TLD589803:TLE589803 TUZ589803:TVA589803 UEV589803:UEW589803 UOR589803:UOS589803 UYN589803:UYO589803 VIJ589803:VIK589803 VSF589803:VSG589803 WCB589803:WCC589803 WLX589803:WLY589803 WVT589803:WVU589803 L655339:M655339 JH655339:JI655339 TD655339:TE655339 ACZ655339:ADA655339 AMV655339:AMW655339 AWR655339:AWS655339 BGN655339:BGO655339 BQJ655339:BQK655339 CAF655339:CAG655339 CKB655339:CKC655339 CTX655339:CTY655339 DDT655339:DDU655339 DNP655339:DNQ655339 DXL655339:DXM655339 EHH655339:EHI655339 ERD655339:ERE655339 FAZ655339:FBA655339 FKV655339:FKW655339 FUR655339:FUS655339 GEN655339:GEO655339 GOJ655339:GOK655339 GYF655339:GYG655339 HIB655339:HIC655339 HRX655339:HRY655339 IBT655339:IBU655339 ILP655339:ILQ655339 IVL655339:IVM655339 JFH655339:JFI655339 JPD655339:JPE655339 JYZ655339:JZA655339 KIV655339:KIW655339 KSR655339:KSS655339 LCN655339:LCO655339 LMJ655339:LMK655339 LWF655339:LWG655339 MGB655339:MGC655339 MPX655339:MPY655339 MZT655339:MZU655339 NJP655339:NJQ655339 NTL655339:NTM655339 ODH655339:ODI655339 OND655339:ONE655339 OWZ655339:OXA655339 PGV655339:PGW655339 PQR655339:PQS655339 QAN655339:QAO655339 QKJ655339:QKK655339 QUF655339:QUG655339 REB655339:REC655339 RNX655339:RNY655339 RXT655339:RXU655339 SHP655339:SHQ655339 SRL655339:SRM655339 TBH655339:TBI655339 TLD655339:TLE655339 TUZ655339:TVA655339 UEV655339:UEW655339 UOR655339:UOS655339 UYN655339:UYO655339 VIJ655339:VIK655339 VSF655339:VSG655339 WCB655339:WCC655339 WLX655339:WLY655339 WVT655339:WVU655339 L720875:M720875 JH720875:JI720875 TD720875:TE720875 ACZ720875:ADA720875 AMV720875:AMW720875 AWR720875:AWS720875 BGN720875:BGO720875 BQJ720875:BQK720875 CAF720875:CAG720875 CKB720875:CKC720875 CTX720875:CTY720875 DDT720875:DDU720875 DNP720875:DNQ720875 DXL720875:DXM720875 EHH720875:EHI720875 ERD720875:ERE720875 FAZ720875:FBA720875 FKV720875:FKW720875 FUR720875:FUS720875 GEN720875:GEO720875 GOJ720875:GOK720875 GYF720875:GYG720875 HIB720875:HIC720875 HRX720875:HRY720875 IBT720875:IBU720875 ILP720875:ILQ720875 IVL720875:IVM720875 JFH720875:JFI720875 JPD720875:JPE720875 JYZ720875:JZA720875 KIV720875:KIW720875 KSR720875:KSS720875 LCN720875:LCO720875 LMJ720875:LMK720875 LWF720875:LWG720875 MGB720875:MGC720875 MPX720875:MPY720875 MZT720875:MZU720875 NJP720875:NJQ720875 NTL720875:NTM720875 ODH720875:ODI720875 OND720875:ONE720875 OWZ720875:OXA720875 PGV720875:PGW720875 PQR720875:PQS720875 QAN720875:QAO720875 QKJ720875:QKK720875 QUF720875:QUG720875 REB720875:REC720875 RNX720875:RNY720875 RXT720875:RXU720875 SHP720875:SHQ720875 SRL720875:SRM720875 TBH720875:TBI720875 TLD720875:TLE720875 TUZ720875:TVA720875 UEV720875:UEW720875 UOR720875:UOS720875 UYN720875:UYO720875 VIJ720875:VIK720875 VSF720875:VSG720875 WCB720875:WCC720875 WLX720875:WLY720875 WVT720875:WVU720875 L786411:M786411 JH786411:JI786411 TD786411:TE786411 ACZ786411:ADA786411 AMV786411:AMW786411 AWR786411:AWS786411 BGN786411:BGO786411 BQJ786411:BQK786411 CAF786411:CAG786411 CKB786411:CKC786411 CTX786411:CTY786411 DDT786411:DDU786411 DNP786411:DNQ786411 DXL786411:DXM786411 EHH786411:EHI786411 ERD786411:ERE786411 FAZ786411:FBA786411 FKV786411:FKW786411 FUR786411:FUS786411 GEN786411:GEO786411 GOJ786411:GOK786411 GYF786411:GYG786411 HIB786411:HIC786411 HRX786411:HRY786411 IBT786411:IBU786411 ILP786411:ILQ786411 IVL786411:IVM786411 JFH786411:JFI786411 JPD786411:JPE786411 JYZ786411:JZA786411 KIV786411:KIW786411 KSR786411:KSS786411 LCN786411:LCO786411 LMJ786411:LMK786411 LWF786411:LWG786411 MGB786411:MGC786411 MPX786411:MPY786411 MZT786411:MZU786411 NJP786411:NJQ786411 NTL786411:NTM786411 ODH786411:ODI786411 OND786411:ONE786411 OWZ786411:OXA786411 PGV786411:PGW786411 PQR786411:PQS786411 QAN786411:QAO786411 QKJ786411:QKK786411 QUF786411:QUG786411 REB786411:REC786411 RNX786411:RNY786411 RXT786411:RXU786411 SHP786411:SHQ786411 SRL786411:SRM786411 TBH786411:TBI786411 TLD786411:TLE786411 TUZ786411:TVA786411 UEV786411:UEW786411 UOR786411:UOS786411 UYN786411:UYO786411 VIJ786411:VIK786411 VSF786411:VSG786411 WCB786411:WCC786411 WLX786411:WLY786411 WVT786411:WVU786411 L851947:M851947 JH851947:JI851947 TD851947:TE851947 ACZ851947:ADA851947 AMV851947:AMW851947 AWR851947:AWS851947 BGN851947:BGO851947 BQJ851947:BQK851947 CAF851947:CAG851947 CKB851947:CKC851947 CTX851947:CTY851947 DDT851947:DDU851947 DNP851947:DNQ851947 DXL851947:DXM851947 EHH851947:EHI851947 ERD851947:ERE851947 FAZ851947:FBA851947 FKV851947:FKW851947 FUR851947:FUS851947 GEN851947:GEO851947 GOJ851947:GOK851947 GYF851947:GYG851947 HIB851947:HIC851947 HRX851947:HRY851947 IBT851947:IBU851947 ILP851947:ILQ851947 IVL851947:IVM851947 JFH851947:JFI851947 JPD851947:JPE851947 JYZ851947:JZA851947 KIV851947:KIW851947 KSR851947:KSS851947 LCN851947:LCO851947 LMJ851947:LMK851947 LWF851947:LWG851947 MGB851947:MGC851947 MPX851947:MPY851947 MZT851947:MZU851947 NJP851947:NJQ851947 NTL851947:NTM851947 ODH851947:ODI851947 OND851947:ONE851947 OWZ851947:OXA851947 PGV851947:PGW851947 PQR851947:PQS851947 QAN851947:QAO851947 QKJ851947:QKK851947 QUF851947:QUG851947 REB851947:REC851947 RNX851947:RNY851947 RXT851947:RXU851947 SHP851947:SHQ851947 SRL851947:SRM851947 TBH851947:TBI851947 TLD851947:TLE851947 TUZ851947:TVA851947 UEV851947:UEW851947 UOR851947:UOS851947 UYN851947:UYO851947 VIJ851947:VIK851947 VSF851947:VSG851947 WCB851947:WCC851947 WLX851947:WLY851947 WVT851947:WVU851947 L917483:M917483 JH917483:JI917483 TD917483:TE917483 ACZ917483:ADA917483 AMV917483:AMW917483 AWR917483:AWS917483 BGN917483:BGO917483 BQJ917483:BQK917483 CAF917483:CAG917483 CKB917483:CKC917483 CTX917483:CTY917483 DDT917483:DDU917483 DNP917483:DNQ917483 DXL917483:DXM917483 EHH917483:EHI917483 ERD917483:ERE917483 FAZ917483:FBA917483 FKV917483:FKW917483 FUR917483:FUS917483 GEN917483:GEO917483 GOJ917483:GOK917483 GYF917483:GYG917483 HIB917483:HIC917483 HRX917483:HRY917483 IBT917483:IBU917483 ILP917483:ILQ917483 IVL917483:IVM917483 JFH917483:JFI917483 JPD917483:JPE917483 JYZ917483:JZA917483 KIV917483:KIW917483 KSR917483:KSS917483 LCN917483:LCO917483 LMJ917483:LMK917483 LWF917483:LWG917483 MGB917483:MGC917483 MPX917483:MPY917483 MZT917483:MZU917483 NJP917483:NJQ917483 NTL917483:NTM917483 ODH917483:ODI917483 OND917483:ONE917483 OWZ917483:OXA917483 PGV917483:PGW917483 PQR917483:PQS917483 QAN917483:QAO917483 QKJ917483:QKK917483 QUF917483:QUG917483 REB917483:REC917483 RNX917483:RNY917483 RXT917483:RXU917483 SHP917483:SHQ917483 SRL917483:SRM917483 TBH917483:TBI917483 TLD917483:TLE917483 TUZ917483:TVA917483 UEV917483:UEW917483 UOR917483:UOS917483 UYN917483:UYO917483 VIJ917483:VIK917483 VSF917483:VSG917483 WCB917483:WCC917483 WLX917483:WLY917483 WVT917483:WVU917483 L983019:M983019 JH983019:JI983019 TD983019:TE983019 ACZ983019:ADA983019 AMV983019:AMW983019 AWR983019:AWS983019 BGN983019:BGO983019 BQJ983019:BQK983019 CAF983019:CAG983019 CKB983019:CKC983019 CTX983019:CTY983019 DDT983019:DDU983019 DNP983019:DNQ983019 DXL983019:DXM983019 EHH983019:EHI983019 ERD983019:ERE983019 FAZ983019:FBA983019 FKV983019:FKW983019 FUR983019:FUS983019 GEN983019:GEO983019 GOJ983019:GOK983019 GYF983019:GYG983019 HIB983019:HIC983019 HRX983019:HRY983019 IBT983019:IBU983019 ILP983019:ILQ983019 IVL983019:IVM983019 JFH983019:JFI983019 JPD983019:JPE983019 JYZ983019:JZA983019 KIV983019:KIW983019 KSR983019:KSS983019 LCN983019:LCO983019 LMJ983019:LMK983019 LWF983019:LWG983019 MGB983019:MGC983019 MPX983019:MPY983019 MZT983019:MZU983019 NJP983019:NJQ983019 NTL983019:NTM983019 ODH983019:ODI983019 OND983019:ONE983019 OWZ983019:OXA983019 PGV983019:PGW983019 PQR983019:PQS983019 QAN983019:QAO983019 QKJ983019:QKK983019 QUF983019:QUG983019 REB983019:REC983019 RNX983019:RNY983019 RXT983019:RXU983019 SHP983019:SHQ983019 SRL983019:SRM983019 TBH983019:TBI983019 TLD983019:TLE983019 TUZ983019:TVA983019 UEV983019:UEW983019 UOR983019:UOS983019 UYN983019:UYO983019 VIJ983019:VIK983019 VSF983019:VSG983019 WCB983019:WCC983019 WLX983019:WLY983019 WVT983019:WVU983019 L86:M86 JH86:JI86 TD86:TE86 ACZ86:ADA86 AMV86:AMW86 AWR86:AWS86 BGN86:BGO86 BQJ86:BQK86 CAF86:CAG86 CKB86:CKC86 CTX86:CTY86 DDT86:DDU86 DNP86:DNQ86 DXL86:DXM86 EHH86:EHI86 ERD86:ERE86 FAZ86:FBA86 FKV86:FKW86 FUR86:FUS86 GEN86:GEO86 GOJ86:GOK86 GYF86:GYG86 HIB86:HIC86 HRX86:HRY86 IBT86:IBU86 ILP86:ILQ86 IVL86:IVM86 JFH86:JFI86 JPD86:JPE86 JYZ86:JZA86 KIV86:KIW86 KSR86:KSS86 LCN86:LCO86 LMJ86:LMK86 LWF86:LWG86 MGB86:MGC86 MPX86:MPY86 MZT86:MZU86 NJP86:NJQ86 NTL86:NTM86 ODH86:ODI86 OND86:ONE86 OWZ86:OXA86 PGV86:PGW86 PQR86:PQS86 QAN86:QAO86 QKJ86:QKK86 QUF86:QUG86 REB86:REC86 RNX86:RNY86 RXT86:RXU86 SHP86:SHQ86 SRL86:SRM86 TBH86:TBI86 TLD86:TLE86 TUZ86:TVA86 UEV86:UEW86 UOR86:UOS86 UYN86:UYO86 VIJ86:VIK86 VSF86:VSG86 WCB86:WCC86 WLX86:WLY86 WVT86:WVU86 L65592:M65592 JH65592:JI65592 TD65592:TE65592 ACZ65592:ADA65592 AMV65592:AMW65592 AWR65592:AWS65592 BGN65592:BGO65592 BQJ65592:BQK65592 CAF65592:CAG65592 CKB65592:CKC65592 CTX65592:CTY65592 DDT65592:DDU65592 DNP65592:DNQ65592 DXL65592:DXM65592 EHH65592:EHI65592 ERD65592:ERE65592 FAZ65592:FBA65592 FKV65592:FKW65592 FUR65592:FUS65592 GEN65592:GEO65592 GOJ65592:GOK65592 GYF65592:GYG65592 HIB65592:HIC65592 HRX65592:HRY65592 IBT65592:IBU65592 ILP65592:ILQ65592 IVL65592:IVM65592 JFH65592:JFI65592 JPD65592:JPE65592 JYZ65592:JZA65592 KIV65592:KIW65592 KSR65592:KSS65592 LCN65592:LCO65592 LMJ65592:LMK65592 LWF65592:LWG65592 MGB65592:MGC65592 MPX65592:MPY65592 MZT65592:MZU65592 NJP65592:NJQ65592 NTL65592:NTM65592 ODH65592:ODI65592 OND65592:ONE65592 OWZ65592:OXA65592 PGV65592:PGW65592 PQR65592:PQS65592 QAN65592:QAO65592 QKJ65592:QKK65592 QUF65592:QUG65592 REB65592:REC65592 RNX65592:RNY65592 RXT65592:RXU65592 SHP65592:SHQ65592 SRL65592:SRM65592 TBH65592:TBI65592 TLD65592:TLE65592 TUZ65592:TVA65592 UEV65592:UEW65592 UOR65592:UOS65592 UYN65592:UYO65592 VIJ65592:VIK65592 VSF65592:VSG65592 WCB65592:WCC65592 WLX65592:WLY65592 WVT65592:WVU65592 L131128:M131128 JH131128:JI131128 TD131128:TE131128 ACZ131128:ADA131128 AMV131128:AMW131128 AWR131128:AWS131128 BGN131128:BGO131128 BQJ131128:BQK131128 CAF131128:CAG131128 CKB131128:CKC131128 CTX131128:CTY131128 DDT131128:DDU131128 DNP131128:DNQ131128 DXL131128:DXM131128 EHH131128:EHI131128 ERD131128:ERE131128 FAZ131128:FBA131128 FKV131128:FKW131128 FUR131128:FUS131128 GEN131128:GEO131128 GOJ131128:GOK131128 GYF131128:GYG131128 HIB131128:HIC131128 HRX131128:HRY131128 IBT131128:IBU131128 ILP131128:ILQ131128 IVL131128:IVM131128 JFH131128:JFI131128 JPD131128:JPE131128 JYZ131128:JZA131128 KIV131128:KIW131128 KSR131128:KSS131128 LCN131128:LCO131128 LMJ131128:LMK131128 LWF131128:LWG131128 MGB131128:MGC131128 MPX131128:MPY131128 MZT131128:MZU131128 NJP131128:NJQ131128 NTL131128:NTM131128 ODH131128:ODI131128 OND131128:ONE131128 OWZ131128:OXA131128 PGV131128:PGW131128 PQR131128:PQS131128 QAN131128:QAO131128 QKJ131128:QKK131128 QUF131128:QUG131128 REB131128:REC131128 RNX131128:RNY131128 RXT131128:RXU131128 SHP131128:SHQ131128 SRL131128:SRM131128 TBH131128:TBI131128 TLD131128:TLE131128 TUZ131128:TVA131128 UEV131128:UEW131128 UOR131128:UOS131128 UYN131128:UYO131128 VIJ131128:VIK131128 VSF131128:VSG131128 WCB131128:WCC131128 WLX131128:WLY131128 WVT131128:WVU131128 L196664:M196664 JH196664:JI196664 TD196664:TE196664 ACZ196664:ADA196664 AMV196664:AMW196664 AWR196664:AWS196664 BGN196664:BGO196664 BQJ196664:BQK196664 CAF196664:CAG196664 CKB196664:CKC196664 CTX196664:CTY196664 DDT196664:DDU196664 DNP196664:DNQ196664 DXL196664:DXM196664 EHH196664:EHI196664 ERD196664:ERE196664 FAZ196664:FBA196664 FKV196664:FKW196664 FUR196664:FUS196664 GEN196664:GEO196664 GOJ196664:GOK196664 GYF196664:GYG196664 HIB196664:HIC196664 HRX196664:HRY196664 IBT196664:IBU196664 ILP196664:ILQ196664 IVL196664:IVM196664 JFH196664:JFI196664 JPD196664:JPE196664 JYZ196664:JZA196664 KIV196664:KIW196664 KSR196664:KSS196664 LCN196664:LCO196664 LMJ196664:LMK196664 LWF196664:LWG196664 MGB196664:MGC196664 MPX196664:MPY196664 MZT196664:MZU196664 NJP196664:NJQ196664 NTL196664:NTM196664 ODH196664:ODI196664 OND196664:ONE196664 OWZ196664:OXA196664 PGV196664:PGW196664 PQR196664:PQS196664 QAN196664:QAO196664 QKJ196664:QKK196664 QUF196664:QUG196664 REB196664:REC196664 RNX196664:RNY196664 RXT196664:RXU196664 SHP196664:SHQ196664 SRL196664:SRM196664 TBH196664:TBI196664 TLD196664:TLE196664 TUZ196664:TVA196664 UEV196664:UEW196664 UOR196664:UOS196664 UYN196664:UYO196664 VIJ196664:VIK196664 VSF196664:VSG196664 WCB196664:WCC196664 WLX196664:WLY196664 WVT196664:WVU196664 L262200:M262200 JH262200:JI262200 TD262200:TE262200 ACZ262200:ADA262200 AMV262200:AMW262200 AWR262200:AWS262200 BGN262200:BGO262200 BQJ262200:BQK262200 CAF262200:CAG262200 CKB262200:CKC262200 CTX262200:CTY262200 DDT262200:DDU262200 DNP262200:DNQ262200 DXL262200:DXM262200 EHH262200:EHI262200 ERD262200:ERE262200 FAZ262200:FBA262200 FKV262200:FKW262200 FUR262200:FUS262200 GEN262200:GEO262200 GOJ262200:GOK262200 GYF262200:GYG262200 HIB262200:HIC262200 HRX262200:HRY262200 IBT262200:IBU262200 ILP262200:ILQ262200 IVL262200:IVM262200 JFH262200:JFI262200 JPD262200:JPE262200 JYZ262200:JZA262200 KIV262200:KIW262200 KSR262200:KSS262200 LCN262200:LCO262200 LMJ262200:LMK262200 LWF262200:LWG262200 MGB262200:MGC262200 MPX262200:MPY262200 MZT262200:MZU262200 NJP262200:NJQ262200 NTL262200:NTM262200 ODH262200:ODI262200 OND262200:ONE262200 OWZ262200:OXA262200 PGV262200:PGW262200 PQR262200:PQS262200 QAN262200:QAO262200 QKJ262200:QKK262200 QUF262200:QUG262200 REB262200:REC262200 RNX262200:RNY262200 RXT262200:RXU262200 SHP262200:SHQ262200 SRL262200:SRM262200 TBH262200:TBI262200 TLD262200:TLE262200 TUZ262200:TVA262200 UEV262200:UEW262200 UOR262200:UOS262200 UYN262200:UYO262200 VIJ262200:VIK262200 VSF262200:VSG262200 WCB262200:WCC262200 WLX262200:WLY262200 WVT262200:WVU262200 L327736:M327736 JH327736:JI327736 TD327736:TE327736 ACZ327736:ADA327736 AMV327736:AMW327736 AWR327736:AWS327736 BGN327736:BGO327736 BQJ327736:BQK327736 CAF327736:CAG327736 CKB327736:CKC327736 CTX327736:CTY327736 DDT327736:DDU327736 DNP327736:DNQ327736 DXL327736:DXM327736 EHH327736:EHI327736 ERD327736:ERE327736 FAZ327736:FBA327736 FKV327736:FKW327736 FUR327736:FUS327736 GEN327736:GEO327736 GOJ327736:GOK327736 GYF327736:GYG327736 HIB327736:HIC327736 HRX327736:HRY327736 IBT327736:IBU327736 ILP327736:ILQ327736 IVL327736:IVM327736 JFH327736:JFI327736 JPD327736:JPE327736 JYZ327736:JZA327736 KIV327736:KIW327736 KSR327736:KSS327736 LCN327736:LCO327736 LMJ327736:LMK327736 LWF327736:LWG327736 MGB327736:MGC327736 MPX327736:MPY327736 MZT327736:MZU327736 NJP327736:NJQ327736 NTL327736:NTM327736 ODH327736:ODI327736 OND327736:ONE327736 OWZ327736:OXA327736 PGV327736:PGW327736 PQR327736:PQS327736 QAN327736:QAO327736 QKJ327736:QKK327736 QUF327736:QUG327736 REB327736:REC327736 RNX327736:RNY327736 RXT327736:RXU327736 SHP327736:SHQ327736 SRL327736:SRM327736 TBH327736:TBI327736 TLD327736:TLE327736 TUZ327736:TVA327736 UEV327736:UEW327736 UOR327736:UOS327736 UYN327736:UYO327736 VIJ327736:VIK327736 VSF327736:VSG327736 WCB327736:WCC327736 WLX327736:WLY327736 WVT327736:WVU327736 L393272:M393272 JH393272:JI393272 TD393272:TE393272 ACZ393272:ADA393272 AMV393272:AMW393272 AWR393272:AWS393272 BGN393272:BGO393272 BQJ393272:BQK393272 CAF393272:CAG393272 CKB393272:CKC393272 CTX393272:CTY393272 DDT393272:DDU393272 DNP393272:DNQ393272 DXL393272:DXM393272 EHH393272:EHI393272 ERD393272:ERE393272 FAZ393272:FBA393272 FKV393272:FKW393272 FUR393272:FUS393272 GEN393272:GEO393272 GOJ393272:GOK393272 GYF393272:GYG393272 HIB393272:HIC393272 HRX393272:HRY393272 IBT393272:IBU393272 ILP393272:ILQ393272 IVL393272:IVM393272 JFH393272:JFI393272 JPD393272:JPE393272 JYZ393272:JZA393272 KIV393272:KIW393272 KSR393272:KSS393272 LCN393272:LCO393272 LMJ393272:LMK393272 LWF393272:LWG393272 MGB393272:MGC393272 MPX393272:MPY393272 MZT393272:MZU393272 NJP393272:NJQ393272 NTL393272:NTM393272 ODH393272:ODI393272 OND393272:ONE393272 OWZ393272:OXA393272 PGV393272:PGW393272 PQR393272:PQS393272 QAN393272:QAO393272 QKJ393272:QKK393272 QUF393272:QUG393272 REB393272:REC393272 RNX393272:RNY393272 RXT393272:RXU393272 SHP393272:SHQ393272 SRL393272:SRM393272 TBH393272:TBI393272 TLD393272:TLE393272 TUZ393272:TVA393272 UEV393272:UEW393272 UOR393272:UOS393272 UYN393272:UYO393272 VIJ393272:VIK393272 VSF393272:VSG393272 WCB393272:WCC393272 WLX393272:WLY393272 WVT393272:WVU393272 L458808:M458808 JH458808:JI458808 TD458808:TE458808 ACZ458808:ADA458808 AMV458808:AMW458808 AWR458808:AWS458808 BGN458808:BGO458808 BQJ458808:BQK458808 CAF458808:CAG458808 CKB458808:CKC458808 CTX458808:CTY458808 DDT458808:DDU458808 DNP458808:DNQ458808 DXL458808:DXM458808 EHH458808:EHI458808 ERD458808:ERE458808 FAZ458808:FBA458808 FKV458808:FKW458808 FUR458808:FUS458808 GEN458808:GEO458808 GOJ458808:GOK458808 GYF458808:GYG458808 HIB458808:HIC458808 HRX458808:HRY458808 IBT458808:IBU458808 ILP458808:ILQ458808 IVL458808:IVM458808 JFH458808:JFI458808 JPD458808:JPE458808 JYZ458808:JZA458808 KIV458808:KIW458808 KSR458808:KSS458808 LCN458808:LCO458808 LMJ458808:LMK458808 LWF458808:LWG458808 MGB458808:MGC458808 MPX458808:MPY458808 MZT458808:MZU458808 NJP458808:NJQ458808 NTL458808:NTM458808 ODH458808:ODI458808 OND458808:ONE458808 OWZ458808:OXA458808 PGV458808:PGW458808 PQR458808:PQS458808 QAN458808:QAO458808 QKJ458808:QKK458808 QUF458808:QUG458808 REB458808:REC458808 RNX458808:RNY458808 RXT458808:RXU458808 SHP458808:SHQ458808 SRL458808:SRM458808 TBH458808:TBI458808 TLD458808:TLE458808 TUZ458808:TVA458808 UEV458808:UEW458808 UOR458808:UOS458808 UYN458808:UYO458808 VIJ458808:VIK458808 VSF458808:VSG458808 WCB458808:WCC458808 WLX458808:WLY458808 WVT458808:WVU458808 L524344:M524344 JH524344:JI524344 TD524344:TE524344 ACZ524344:ADA524344 AMV524344:AMW524344 AWR524344:AWS524344 BGN524344:BGO524344 BQJ524344:BQK524344 CAF524344:CAG524344 CKB524344:CKC524344 CTX524344:CTY524344 DDT524344:DDU524344 DNP524344:DNQ524344 DXL524344:DXM524344 EHH524344:EHI524344 ERD524344:ERE524344 FAZ524344:FBA524344 FKV524344:FKW524344 FUR524344:FUS524344 GEN524344:GEO524344 GOJ524344:GOK524344 GYF524344:GYG524344 HIB524344:HIC524344 HRX524344:HRY524344 IBT524344:IBU524344 ILP524344:ILQ524344 IVL524344:IVM524344 JFH524344:JFI524344 JPD524344:JPE524344 JYZ524344:JZA524344 KIV524344:KIW524344 KSR524344:KSS524344 LCN524344:LCO524344 LMJ524344:LMK524344 LWF524344:LWG524344 MGB524344:MGC524344 MPX524344:MPY524344 MZT524344:MZU524344 NJP524344:NJQ524344 NTL524344:NTM524344 ODH524344:ODI524344 OND524344:ONE524344 OWZ524344:OXA524344 PGV524344:PGW524344 PQR524344:PQS524344 QAN524344:QAO524344 QKJ524344:QKK524344 QUF524344:QUG524344 REB524344:REC524344 RNX524344:RNY524344 RXT524344:RXU524344 SHP524344:SHQ524344 SRL524344:SRM524344 TBH524344:TBI524344 TLD524344:TLE524344 TUZ524344:TVA524344 UEV524344:UEW524344 UOR524344:UOS524344 UYN524344:UYO524344 VIJ524344:VIK524344 VSF524344:VSG524344 WCB524344:WCC524344 WLX524344:WLY524344 WVT524344:WVU524344 L589880:M589880 JH589880:JI589880 TD589880:TE589880 ACZ589880:ADA589880 AMV589880:AMW589880 AWR589880:AWS589880 BGN589880:BGO589880 BQJ589880:BQK589880 CAF589880:CAG589880 CKB589880:CKC589880 CTX589880:CTY589880 DDT589880:DDU589880 DNP589880:DNQ589880 DXL589880:DXM589880 EHH589880:EHI589880 ERD589880:ERE589880 FAZ589880:FBA589880 FKV589880:FKW589880 FUR589880:FUS589880 GEN589880:GEO589880 GOJ589880:GOK589880 GYF589880:GYG589880 HIB589880:HIC589880 HRX589880:HRY589880 IBT589880:IBU589880 ILP589880:ILQ589880 IVL589880:IVM589880 JFH589880:JFI589880 JPD589880:JPE589880 JYZ589880:JZA589880 KIV589880:KIW589880 KSR589880:KSS589880 LCN589880:LCO589880 LMJ589880:LMK589880 LWF589880:LWG589880 MGB589880:MGC589880 MPX589880:MPY589880 MZT589880:MZU589880 NJP589880:NJQ589880 NTL589880:NTM589880 ODH589880:ODI589880 OND589880:ONE589880 OWZ589880:OXA589880 PGV589880:PGW589880 PQR589880:PQS589880 QAN589880:QAO589880 QKJ589880:QKK589880 QUF589880:QUG589880 REB589880:REC589880 RNX589880:RNY589880 RXT589880:RXU589880 SHP589880:SHQ589880 SRL589880:SRM589880 TBH589880:TBI589880 TLD589880:TLE589880 TUZ589880:TVA589880 UEV589880:UEW589880 UOR589880:UOS589880 UYN589880:UYO589880 VIJ589880:VIK589880 VSF589880:VSG589880 WCB589880:WCC589880 WLX589880:WLY589880 WVT589880:WVU589880 L655416:M655416 JH655416:JI655416 TD655416:TE655416 ACZ655416:ADA655416 AMV655416:AMW655416 AWR655416:AWS655416 BGN655416:BGO655416 BQJ655416:BQK655416 CAF655416:CAG655416 CKB655416:CKC655416 CTX655416:CTY655416 DDT655416:DDU655416 DNP655416:DNQ655416 DXL655416:DXM655416 EHH655416:EHI655416 ERD655416:ERE655416 FAZ655416:FBA655416 FKV655416:FKW655416 FUR655416:FUS655416 GEN655416:GEO655416 GOJ655416:GOK655416 GYF655416:GYG655416 HIB655416:HIC655416 HRX655416:HRY655416 IBT655416:IBU655416 ILP655416:ILQ655416 IVL655416:IVM655416 JFH655416:JFI655416 JPD655416:JPE655416 JYZ655416:JZA655416 KIV655416:KIW655416 KSR655416:KSS655416 LCN655416:LCO655416 LMJ655416:LMK655416 LWF655416:LWG655416 MGB655416:MGC655416 MPX655416:MPY655416 MZT655416:MZU655416 NJP655416:NJQ655416 NTL655416:NTM655416 ODH655416:ODI655416 OND655416:ONE655416 OWZ655416:OXA655416 PGV655416:PGW655416 PQR655416:PQS655416 QAN655416:QAO655416 QKJ655416:QKK655416 QUF655416:QUG655416 REB655416:REC655416 RNX655416:RNY655416 RXT655416:RXU655416 SHP655416:SHQ655416 SRL655416:SRM655416 TBH655416:TBI655416 TLD655416:TLE655416 TUZ655416:TVA655416 UEV655416:UEW655416 UOR655416:UOS655416 UYN655416:UYO655416 VIJ655416:VIK655416 VSF655416:VSG655416 WCB655416:WCC655416 WLX655416:WLY655416 WVT655416:WVU655416 L720952:M720952 JH720952:JI720952 TD720952:TE720952 ACZ720952:ADA720952 AMV720952:AMW720952 AWR720952:AWS720952 BGN720952:BGO720952 BQJ720952:BQK720952 CAF720952:CAG720952 CKB720952:CKC720952 CTX720952:CTY720952 DDT720952:DDU720952 DNP720952:DNQ720952 DXL720952:DXM720952 EHH720952:EHI720952 ERD720952:ERE720952 FAZ720952:FBA720952 FKV720952:FKW720952 FUR720952:FUS720952 GEN720952:GEO720952 GOJ720952:GOK720952 GYF720952:GYG720952 HIB720952:HIC720952 HRX720952:HRY720952 IBT720952:IBU720952 ILP720952:ILQ720952 IVL720952:IVM720952 JFH720952:JFI720952 JPD720952:JPE720952 JYZ720952:JZA720952 KIV720952:KIW720952 KSR720952:KSS720952 LCN720952:LCO720952 LMJ720952:LMK720952 LWF720952:LWG720952 MGB720952:MGC720952 MPX720952:MPY720952 MZT720952:MZU720952 NJP720952:NJQ720952 NTL720952:NTM720952 ODH720952:ODI720952 OND720952:ONE720952 OWZ720952:OXA720952 PGV720952:PGW720952 PQR720952:PQS720952 QAN720952:QAO720952 QKJ720952:QKK720952 QUF720952:QUG720952 REB720952:REC720952 RNX720952:RNY720952 RXT720952:RXU720952 SHP720952:SHQ720952 SRL720952:SRM720952 TBH720952:TBI720952 TLD720952:TLE720952 TUZ720952:TVA720952 UEV720952:UEW720952 UOR720952:UOS720952 UYN720952:UYO720952 VIJ720952:VIK720952 VSF720952:VSG720952 WCB720952:WCC720952 WLX720952:WLY720952 WVT720952:WVU720952 L786488:M786488 JH786488:JI786488 TD786488:TE786488 ACZ786488:ADA786488 AMV786488:AMW786488 AWR786488:AWS786488 BGN786488:BGO786488 BQJ786488:BQK786488 CAF786488:CAG786488 CKB786488:CKC786488 CTX786488:CTY786488 DDT786488:DDU786488 DNP786488:DNQ786488 DXL786488:DXM786488 EHH786488:EHI786488 ERD786488:ERE786488 FAZ786488:FBA786488 FKV786488:FKW786488 FUR786488:FUS786488 GEN786488:GEO786488 GOJ786488:GOK786488 GYF786488:GYG786488 HIB786488:HIC786488 HRX786488:HRY786488 IBT786488:IBU786488 ILP786488:ILQ786488 IVL786488:IVM786488 JFH786488:JFI786488 JPD786488:JPE786488 JYZ786488:JZA786488 KIV786488:KIW786488 KSR786488:KSS786488 LCN786488:LCO786488 LMJ786488:LMK786488 LWF786488:LWG786488 MGB786488:MGC786488 MPX786488:MPY786488 MZT786488:MZU786488 NJP786488:NJQ786488 NTL786488:NTM786488 ODH786488:ODI786488 OND786488:ONE786488 OWZ786488:OXA786488 PGV786488:PGW786488 PQR786488:PQS786488 QAN786488:QAO786488 QKJ786488:QKK786488 QUF786488:QUG786488 REB786488:REC786488 RNX786488:RNY786488 RXT786488:RXU786488 SHP786488:SHQ786488 SRL786488:SRM786488 TBH786488:TBI786488 TLD786488:TLE786488 TUZ786488:TVA786488 UEV786488:UEW786488 UOR786488:UOS786488 UYN786488:UYO786488 VIJ786488:VIK786488 VSF786488:VSG786488 WCB786488:WCC786488 WLX786488:WLY786488 WVT786488:WVU786488 L852024:M852024 JH852024:JI852024 TD852024:TE852024 ACZ852024:ADA852024 AMV852024:AMW852024 AWR852024:AWS852024 BGN852024:BGO852024 BQJ852024:BQK852024 CAF852024:CAG852024 CKB852024:CKC852024 CTX852024:CTY852024 DDT852024:DDU852024 DNP852024:DNQ852024 DXL852024:DXM852024 EHH852024:EHI852024 ERD852024:ERE852024 FAZ852024:FBA852024 FKV852024:FKW852024 FUR852024:FUS852024 GEN852024:GEO852024 GOJ852024:GOK852024 GYF852024:GYG852024 HIB852024:HIC852024 HRX852024:HRY852024 IBT852024:IBU852024 ILP852024:ILQ852024 IVL852024:IVM852024 JFH852024:JFI852024 JPD852024:JPE852024 JYZ852024:JZA852024 KIV852024:KIW852024 KSR852024:KSS852024 LCN852024:LCO852024 LMJ852024:LMK852024 LWF852024:LWG852024 MGB852024:MGC852024 MPX852024:MPY852024 MZT852024:MZU852024 NJP852024:NJQ852024 NTL852024:NTM852024 ODH852024:ODI852024 OND852024:ONE852024 OWZ852024:OXA852024 PGV852024:PGW852024 PQR852024:PQS852024 QAN852024:QAO852024 QKJ852024:QKK852024 QUF852024:QUG852024 REB852024:REC852024 RNX852024:RNY852024 RXT852024:RXU852024 SHP852024:SHQ852024 SRL852024:SRM852024 TBH852024:TBI852024 TLD852024:TLE852024 TUZ852024:TVA852024 UEV852024:UEW852024 UOR852024:UOS852024 UYN852024:UYO852024 VIJ852024:VIK852024 VSF852024:VSG852024 WCB852024:WCC852024 WLX852024:WLY852024 WVT852024:WVU852024 L917560:M917560 JH917560:JI917560 TD917560:TE917560 ACZ917560:ADA917560 AMV917560:AMW917560 AWR917560:AWS917560 BGN917560:BGO917560 BQJ917560:BQK917560 CAF917560:CAG917560 CKB917560:CKC917560 CTX917560:CTY917560 DDT917560:DDU917560 DNP917560:DNQ917560 DXL917560:DXM917560 EHH917560:EHI917560 ERD917560:ERE917560 FAZ917560:FBA917560 FKV917560:FKW917560 FUR917560:FUS917560 GEN917560:GEO917560 GOJ917560:GOK917560 GYF917560:GYG917560 HIB917560:HIC917560 HRX917560:HRY917560 IBT917560:IBU917560 ILP917560:ILQ917560 IVL917560:IVM917560 JFH917560:JFI917560 JPD917560:JPE917560 JYZ917560:JZA917560 KIV917560:KIW917560 KSR917560:KSS917560 LCN917560:LCO917560 LMJ917560:LMK917560 LWF917560:LWG917560 MGB917560:MGC917560 MPX917560:MPY917560 MZT917560:MZU917560 NJP917560:NJQ917560 NTL917560:NTM917560 ODH917560:ODI917560 OND917560:ONE917560 OWZ917560:OXA917560 PGV917560:PGW917560 PQR917560:PQS917560 QAN917560:QAO917560 QKJ917560:QKK917560 QUF917560:QUG917560 REB917560:REC917560 RNX917560:RNY917560 RXT917560:RXU917560 SHP917560:SHQ917560 SRL917560:SRM917560 TBH917560:TBI917560 TLD917560:TLE917560 TUZ917560:TVA917560 UEV917560:UEW917560 UOR917560:UOS917560 UYN917560:UYO917560 VIJ917560:VIK917560 VSF917560:VSG917560 WCB917560:WCC917560 WLX917560:WLY917560 WVT917560:WVU917560 L983096:M983096 JH983096:JI983096 TD983096:TE983096 ACZ983096:ADA983096 AMV983096:AMW983096 AWR983096:AWS983096 BGN983096:BGO983096 BQJ983096:BQK983096 CAF983096:CAG983096 CKB983096:CKC983096 CTX983096:CTY983096 DDT983096:DDU983096 DNP983096:DNQ983096 DXL983096:DXM983096 EHH983096:EHI983096 ERD983096:ERE983096 FAZ983096:FBA983096 FKV983096:FKW983096 FUR983096:FUS983096 GEN983096:GEO983096 GOJ983096:GOK983096 GYF983096:GYG983096 HIB983096:HIC983096 HRX983096:HRY983096 IBT983096:IBU983096 ILP983096:ILQ983096 IVL983096:IVM983096 JFH983096:JFI983096 JPD983096:JPE983096 JYZ983096:JZA983096 KIV983096:KIW983096 KSR983096:KSS983096 LCN983096:LCO983096 LMJ983096:LMK983096 LWF983096:LWG983096 MGB983096:MGC983096 MPX983096:MPY983096 MZT983096:MZU983096 NJP983096:NJQ983096 NTL983096:NTM983096 ODH983096:ODI983096 OND983096:ONE983096 OWZ983096:OXA983096 PGV983096:PGW983096 PQR983096:PQS983096 QAN983096:QAO983096 QKJ983096:QKK983096 QUF983096:QUG983096 REB983096:REC983096 RNX983096:RNY983096 RXT983096:RXU983096 SHP983096:SHQ983096 SRL983096:SRM983096 TBH983096:TBI983096 TLD983096:TLE983096 TUZ983096:TVA983096 UEV983096:UEW983096 UOR983096:UOS983096 UYN983096:UYO983096 VIJ983096:VIK983096 VSF983096:VSG983096 WCB983096:WCC983096 WLX983096:WLY983096 WVT983096:WVU983096 L164:M164 JH164:JI164 TD164:TE164 ACZ164:ADA164 AMV164:AMW164 AWR164:AWS164 BGN164:BGO164 BQJ164:BQK164 CAF164:CAG164 CKB164:CKC164 CTX164:CTY164 DDT164:DDU164 DNP164:DNQ164 DXL164:DXM164 EHH164:EHI164 ERD164:ERE164 FAZ164:FBA164 FKV164:FKW164 FUR164:FUS164 GEN164:GEO164 GOJ164:GOK164 GYF164:GYG164 HIB164:HIC164 HRX164:HRY164 IBT164:IBU164 ILP164:ILQ164 IVL164:IVM164 JFH164:JFI164 JPD164:JPE164 JYZ164:JZA164 KIV164:KIW164 KSR164:KSS164 LCN164:LCO164 LMJ164:LMK164 LWF164:LWG164 MGB164:MGC164 MPX164:MPY164 MZT164:MZU164 NJP164:NJQ164 NTL164:NTM164 ODH164:ODI164 OND164:ONE164 OWZ164:OXA164 PGV164:PGW164 PQR164:PQS164 QAN164:QAO164 QKJ164:QKK164 QUF164:QUG164 REB164:REC164 RNX164:RNY164 RXT164:RXU164 SHP164:SHQ164 SRL164:SRM164 TBH164:TBI164 TLD164:TLE164 TUZ164:TVA164 UEV164:UEW164 UOR164:UOS164 UYN164:UYO164 VIJ164:VIK164 VSF164:VSG164 WCB164:WCC164 WLX164:WLY164 WVT164:WVU164 L65670:M65670 JH65670:JI65670 TD65670:TE65670 ACZ65670:ADA65670 AMV65670:AMW65670 AWR65670:AWS65670 BGN65670:BGO65670 BQJ65670:BQK65670 CAF65670:CAG65670 CKB65670:CKC65670 CTX65670:CTY65670 DDT65670:DDU65670 DNP65670:DNQ65670 DXL65670:DXM65670 EHH65670:EHI65670 ERD65670:ERE65670 FAZ65670:FBA65670 FKV65670:FKW65670 FUR65670:FUS65670 GEN65670:GEO65670 GOJ65670:GOK65670 GYF65670:GYG65670 HIB65670:HIC65670 HRX65670:HRY65670 IBT65670:IBU65670 ILP65670:ILQ65670 IVL65670:IVM65670 JFH65670:JFI65670 JPD65670:JPE65670 JYZ65670:JZA65670 KIV65670:KIW65670 KSR65670:KSS65670 LCN65670:LCO65670 LMJ65670:LMK65670 LWF65670:LWG65670 MGB65670:MGC65670 MPX65670:MPY65670 MZT65670:MZU65670 NJP65670:NJQ65670 NTL65670:NTM65670 ODH65670:ODI65670 OND65670:ONE65670 OWZ65670:OXA65670 PGV65670:PGW65670 PQR65670:PQS65670 QAN65670:QAO65670 QKJ65670:QKK65670 QUF65670:QUG65670 REB65670:REC65670 RNX65670:RNY65670 RXT65670:RXU65670 SHP65670:SHQ65670 SRL65670:SRM65670 TBH65670:TBI65670 TLD65670:TLE65670 TUZ65670:TVA65670 UEV65670:UEW65670 UOR65670:UOS65670 UYN65670:UYO65670 VIJ65670:VIK65670 VSF65670:VSG65670 WCB65670:WCC65670 WLX65670:WLY65670 WVT65670:WVU65670 L131206:M131206 JH131206:JI131206 TD131206:TE131206 ACZ131206:ADA131206 AMV131206:AMW131206 AWR131206:AWS131206 BGN131206:BGO131206 BQJ131206:BQK131206 CAF131206:CAG131206 CKB131206:CKC131206 CTX131206:CTY131206 DDT131206:DDU131206 DNP131206:DNQ131206 DXL131206:DXM131206 EHH131206:EHI131206 ERD131206:ERE131206 FAZ131206:FBA131206 FKV131206:FKW131206 FUR131206:FUS131206 GEN131206:GEO131206 GOJ131206:GOK131206 GYF131206:GYG131206 HIB131206:HIC131206 HRX131206:HRY131206 IBT131206:IBU131206 ILP131206:ILQ131206 IVL131206:IVM131206 JFH131206:JFI131206 JPD131206:JPE131206 JYZ131206:JZA131206 KIV131206:KIW131206 KSR131206:KSS131206 LCN131206:LCO131206 LMJ131206:LMK131206 LWF131206:LWG131206 MGB131206:MGC131206 MPX131206:MPY131206 MZT131206:MZU131206 NJP131206:NJQ131206 NTL131206:NTM131206 ODH131206:ODI131206 OND131206:ONE131206 OWZ131206:OXA131206 PGV131206:PGW131206 PQR131206:PQS131206 QAN131206:QAO131206 QKJ131206:QKK131206 QUF131206:QUG131206 REB131206:REC131206 RNX131206:RNY131206 RXT131206:RXU131206 SHP131206:SHQ131206 SRL131206:SRM131206 TBH131206:TBI131206 TLD131206:TLE131206 TUZ131206:TVA131206 UEV131206:UEW131206 UOR131206:UOS131206 UYN131206:UYO131206 VIJ131206:VIK131206 VSF131206:VSG131206 WCB131206:WCC131206 WLX131206:WLY131206 WVT131206:WVU131206 L196742:M196742 JH196742:JI196742 TD196742:TE196742 ACZ196742:ADA196742 AMV196742:AMW196742 AWR196742:AWS196742 BGN196742:BGO196742 BQJ196742:BQK196742 CAF196742:CAG196742 CKB196742:CKC196742 CTX196742:CTY196742 DDT196742:DDU196742 DNP196742:DNQ196742 DXL196742:DXM196742 EHH196742:EHI196742 ERD196742:ERE196742 FAZ196742:FBA196742 FKV196742:FKW196742 FUR196742:FUS196742 GEN196742:GEO196742 GOJ196742:GOK196742 GYF196742:GYG196742 HIB196742:HIC196742 HRX196742:HRY196742 IBT196742:IBU196742 ILP196742:ILQ196742 IVL196742:IVM196742 JFH196742:JFI196742 JPD196742:JPE196742 JYZ196742:JZA196742 KIV196742:KIW196742 KSR196742:KSS196742 LCN196742:LCO196742 LMJ196742:LMK196742 LWF196742:LWG196742 MGB196742:MGC196742 MPX196742:MPY196742 MZT196742:MZU196742 NJP196742:NJQ196742 NTL196742:NTM196742 ODH196742:ODI196742 OND196742:ONE196742 OWZ196742:OXA196742 PGV196742:PGW196742 PQR196742:PQS196742 QAN196742:QAO196742 QKJ196742:QKK196742 QUF196742:QUG196742 REB196742:REC196742 RNX196742:RNY196742 RXT196742:RXU196742 SHP196742:SHQ196742 SRL196742:SRM196742 TBH196742:TBI196742 TLD196742:TLE196742 TUZ196742:TVA196742 UEV196742:UEW196742 UOR196742:UOS196742 UYN196742:UYO196742 VIJ196742:VIK196742 VSF196742:VSG196742 WCB196742:WCC196742 WLX196742:WLY196742 WVT196742:WVU196742 L262278:M262278 JH262278:JI262278 TD262278:TE262278 ACZ262278:ADA262278 AMV262278:AMW262278 AWR262278:AWS262278 BGN262278:BGO262278 BQJ262278:BQK262278 CAF262278:CAG262278 CKB262278:CKC262278 CTX262278:CTY262278 DDT262278:DDU262278 DNP262278:DNQ262278 DXL262278:DXM262278 EHH262278:EHI262278 ERD262278:ERE262278 FAZ262278:FBA262278 FKV262278:FKW262278 FUR262278:FUS262278 GEN262278:GEO262278 GOJ262278:GOK262278 GYF262278:GYG262278 HIB262278:HIC262278 HRX262278:HRY262278 IBT262278:IBU262278 ILP262278:ILQ262278 IVL262278:IVM262278 JFH262278:JFI262278 JPD262278:JPE262278 JYZ262278:JZA262278 KIV262278:KIW262278 KSR262278:KSS262278 LCN262278:LCO262278 LMJ262278:LMK262278 LWF262278:LWG262278 MGB262278:MGC262278 MPX262278:MPY262278 MZT262278:MZU262278 NJP262278:NJQ262278 NTL262278:NTM262278 ODH262278:ODI262278 OND262278:ONE262278 OWZ262278:OXA262278 PGV262278:PGW262278 PQR262278:PQS262278 QAN262278:QAO262278 QKJ262278:QKK262278 QUF262278:QUG262278 REB262278:REC262278 RNX262278:RNY262278 RXT262278:RXU262278 SHP262278:SHQ262278 SRL262278:SRM262278 TBH262278:TBI262278 TLD262278:TLE262278 TUZ262278:TVA262278 UEV262278:UEW262278 UOR262278:UOS262278 UYN262278:UYO262278 VIJ262278:VIK262278 VSF262278:VSG262278 WCB262278:WCC262278 WLX262278:WLY262278 WVT262278:WVU262278 L327814:M327814 JH327814:JI327814 TD327814:TE327814 ACZ327814:ADA327814 AMV327814:AMW327814 AWR327814:AWS327814 BGN327814:BGO327814 BQJ327814:BQK327814 CAF327814:CAG327814 CKB327814:CKC327814 CTX327814:CTY327814 DDT327814:DDU327814 DNP327814:DNQ327814 DXL327814:DXM327814 EHH327814:EHI327814 ERD327814:ERE327814 FAZ327814:FBA327814 FKV327814:FKW327814 FUR327814:FUS327814 GEN327814:GEO327814 GOJ327814:GOK327814 GYF327814:GYG327814 HIB327814:HIC327814 HRX327814:HRY327814 IBT327814:IBU327814 ILP327814:ILQ327814 IVL327814:IVM327814 JFH327814:JFI327814 JPD327814:JPE327814 JYZ327814:JZA327814 KIV327814:KIW327814 KSR327814:KSS327814 LCN327814:LCO327814 LMJ327814:LMK327814 LWF327814:LWG327814 MGB327814:MGC327814 MPX327814:MPY327814 MZT327814:MZU327814 NJP327814:NJQ327814 NTL327814:NTM327814 ODH327814:ODI327814 OND327814:ONE327814 OWZ327814:OXA327814 PGV327814:PGW327814 PQR327814:PQS327814 QAN327814:QAO327814 QKJ327814:QKK327814 QUF327814:QUG327814 REB327814:REC327814 RNX327814:RNY327814 RXT327814:RXU327814 SHP327814:SHQ327814 SRL327814:SRM327814 TBH327814:TBI327814 TLD327814:TLE327814 TUZ327814:TVA327814 UEV327814:UEW327814 UOR327814:UOS327814 UYN327814:UYO327814 VIJ327814:VIK327814 VSF327814:VSG327814 WCB327814:WCC327814 WLX327814:WLY327814 WVT327814:WVU327814 L393350:M393350 JH393350:JI393350 TD393350:TE393350 ACZ393350:ADA393350 AMV393350:AMW393350 AWR393350:AWS393350 BGN393350:BGO393350 BQJ393350:BQK393350 CAF393350:CAG393350 CKB393350:CKC393350 CTX393350:CTY393350 DDT393350:DDU393350 DNP393350:DNQ393350 DXL393350:DXM393350 EHH393350:EHI393350 ERD393350:ERE393350 FAZ393350:FBA393350 FKV393350:FKW393350 FUR393350:FUS393350 GEN393350:GEO393350 GOJ393350:GOK393350 GYF393350:GYG393350 HIB393350:HIC393350 HRX393350:HRY393350 IBT393350:IBU393350 ILP393350:ILQ393350 IVL393350:IVM393350 JFH393350:JFI393350 JPD393350:JPE393350 JYZ393350:JZA393350 KIV393350:KIW393350 KSR393350:KSS393350 LCN393350:LCO393350 LMJ393350:LMK393350 LWF393350:LWG393350 MGB393350:MGC393350 MPX393350:MPY393350 MZT393350:MZU393350 NJP393350:NJQ393350 NTL393350:NTM393350 ODH393350:ODI393350 OND393350:ONE393350 OWZ393350:OXA393350 PGV393350:PGW393350 PQR393350:PQS393350 QAN393350:QAO393350 QKJ393350:QKK393350 QUF393350:QUG393350 REB393350:REC393350 RNX393350:RNY393350 RXT393350:RXU393350 SHP393350:SHQ393350 SRL393350:SRM393350 TBH393350:TBI393350 TLD393350:TLE393350 TUZ393350:TVA393350 UEV393350:UEW393350 UOR393350:UOS393350 UYN393350:UYO393350 VIJ393350:VIK393350 VSF393350:VSG393350 WCB393350:WCC393350 WLX393350:WLY393350 WVT393350:WVU393350 L458886:M458886 JH458886:JI458886 TD458886:TE458886 ACZ458886:ADA458886 AMV458886:AMW458886 AWR458886:AWS458886 BGN458886:BGO458886 BQJ458886:BQK458886 CAF458886:CAG458886 CKB458886:CKC458886 CTX458886:CTY458886 DDT458886:DDU458886 DNP458886:DNQ458886 DXL458886:DXM458886 EHH458886:EHI458886 ERD458886:ERE458886 FAZ458886:FBA458886 FKV458886:FKW458886 FUR458886:FUS458886 GEN458886:GEO458886 GOJ458886:GOK458886 GYF458886:GYG458886 HIB458886:HIC458886 HRX458886:HRY458886 IBT458886:IBU458886 ILP458886:ILQ458886 IVL458886:IVM458886 JFH458886:JFI458886 JPD458886:JPE458886 JYZ458886:JZA458886 KIV458886:KIW458886 KSR458886:KSS458886 LCN458886:LCO458886 LMJ458886:LMK458886 LWF458886:LWG458886 MGB458886:MGC458886 MPX458886:MPY458886 MZT458886:MZU458886 NJP458886:NJQ458886 NTL458886:NTM458886 ODH458886:ODI458886 OND458886:ONE458886 OWZ458886:OXA458886 PGV458886:PGW458886 PQR458886:PQS458886 QAN458886:QAO458886 QKJ458886:QKK458886 QUF458886:QUG458886 REB458886:REC458886 RNX458886:RNY458886 RXT458886:RXU458886 SHP458886:SHQ458886 SRL458886:SRM458886 TBH458886:TBI458886 TLD458886:TLE458886 TUZ458886:TVA458886 UEV458886:UEW458886 UOR458886:UOS458886 UYN458886:UYO458886 VIJ458886:VIK458886 VSF458886:VSG458886 WCB458886:WCC458886 WLX458886:WLY458886 WVT458886:WVU458886 L524422:M524422 JH524422:JI524422 TD524422:TE524422 ACZ524422:ADA524422 AMV524422:AMW524422 AWR524422:AWS524422 BGN524422:BGO524422 BQJ524422:BQK524422 CAF524422:CAG524422 CKB524422:CKC524422 CTX524422:CTY524422 DDT524422:DDU524422 DNP524422:DNQ524422 DXL524422:DXM524422 EHH524422:EHI524422 ERD524422:ERE524422 FAZ524422:FBA524422 FKV524422:FKW524422 FUR524422:FUS524422 GEN524422:GEO524422 GOJ524422:GOK524422 GYF524422:GYG524422 HIB524422:HIC524422 HRX524422:HRY524422 IBT524422:IBU524422 ILP524422:ILQ524422 IVL524422:IVM524422 JFH524422:JFI524422 JPD524422:JPE524422 JYZ524422:JZA524422 KIV524422:KIW524422 KSR524422:KSS524422 LCN524422:LCO524422 LMJ524422:LMK524422 LWF524422:LWG524422 MGB524422:MGC524422 MPX524422:MPY524422 MZT524422:MZU524422 NJP524422:NJQ524422 NTL524422:NTM524422 ODH524422:ODI524422 OND524422:ONE524422 OWZ524422:OXA524422 PGV524422:PGW524422 PQR524422:PQS524422 QAN524422:QAO524422 QKJ524422:QKK524422 QUF524422:QUG524422 REB524422:REC524422 RNX524422:RNY524422 RXT524422:RXU524422 SHP524422:SHQ524422 SRL524422:SRM524422 TBH524422:TBI524422 TLD524422:TLE524422 TUZ524422:TVA524422 UEV524422:UEW524422 UOR524422:UOS524422 UYN524422:UYO524422 VIJ524422:VIK524422 VSF524422:VSG524422 WCB524422:WCC524422 WLX524422:WLY524422 WVT524422:WVU524422 L589958:M589958 JH589958:JI589958 TD589958:TE589958 ACZ589958:ADA589958 AMV589958:AMW589958 AWR589958:AWS589958 BGN589958:BGO589958 BQJ589958:BQK589958 CAF589958:CAG589958 CKB589958:CKC589958 CTX589958:CTY589958 DDT589958:DDU589958 DNP589958:DNQ589958 DXL589958:DXM589958 EHH589958:EHI589958 ERD589958:ERE589958 FAZ589958:FBA589958 FKV589958:FKW589958 FUR589958:FUS589958 GEN589958:GEO589958 GOJ589958:GOK589958 GYF589958:GYG589958 HIB589958:HIC589958 HRX589958:HRY589958 IBT589958:IBU589958 ILP589958:ILQ589958 IVL589958:IVM589958 JFH589958:JFI589958 JPD589958:JPE589958 JYZ589958:JZA589958 KIV589958:KIW589958 KSR589958:KSS589958 LCN589958:LCO589958 LMJ589958:LMK589958 LWF589958:LWG589958 MGB589958:MGC589958 MPX589958:MPY589958 MZT589958:MZU589958 NJP589958:NJQ589958 NTL589958:NTM589958 ODH589958:ODI589958 OND589958:ONE589958 OWZ589958:OXA589958 PGV589958:PGW589958 PQR589958:PQS589958 QAN589958:QAO589958 QKJ589958:QKK589958 QUF589958:QUG589958 REB589958:REC589958 RNX589958:RNY589958 RXT589958:RXU589958 SHP589958:SHQ589958 SRL589958:SRM589958 TBH589958:TBI589958 TLD589958:TLE589958 TUZ589958:TVA589958 UEV589958:UEW589958 UOR589958:UOS589958 UYN589958:UYO589958 VIJ589958:VIK589958 VSF589958:VSG589958 WCB589958:WCC589958 WLX589958:WLY589958 WVT589958:WVU589958 L655494:M655494 JH655494:JI655494 TD655494:TE655494 ACZ655494:ADA655494 AMV655494:AMW655494 AWR655494:AWS655494 BGN655494:BGO655494 BQJ655494:BQK655494 CAF655494:CAG655494 CKB655494:CKC655494 CTX655494:CTY655494 DDT655494:DDU655494 DNP655494:DNQ655494 DXL655494:DXM655494 EHH655494:EHI655494 ERD655494:ERE655494 FAZ655494:FBA655494 FKV655494:FKW655494 FUR655494:FUS655494 GEN655494:GEO655494 GOJ655494:GOK655494 GYF655494:GYG655494 HIB655494:HIC655494 HRX655494:HRY655494 IBT655494:IBU655494 ILP655494:ILQ655494 IVL655494:IVM655494 JFH655494:JFI655494 JPD655494:JPE655494 JYZ655494:JZA655494 KIV655494:KIW655494 KSR655494:KSS655494 LCN655494:LCO655494 LMJ655494:LMK655494 LWF655494:LWG655494 MGB655494:MGC655494 MPX655494:MPY655494 MZT655494:MZU655494 NJP655494:NJQ655494 NTL655494:NTM655494 ODH655494:ODI655494 OND655494:ONE655494 OWZ655494:OXA655494 PGV655494:PGW655494 PQR655494:PQS655494 QAN655494:QAO655494 QKJ655494:QKK655494 QUF655494:QUG655494 REB655494:REC655494 RNX655494:RNY655494 RXT655494:RXU655494 SHP655494:SHQ655494 SRL655494:SRM655494 TBH655494:TBI655494 TLD655494:TLE655494 TUZ655494:TVA655494 UEV655494:UEW655494 UOR655494:UOS655494 UYN655494:UYO655494 VIJ655494:VIK655494 VSF655494:VSG655494 WCB655494:WCC655494 WLX655494:WLY655494 WVT655494:WVU655494 L721030:M721030 JH721030:JI721030 TD721030:TE721030 ACZ721030:ADA721030 AMV721030:AMW721030 AWR721030:AWS721030 BGN721030:BGO721030 BQJ721030:BQK721030 CAF721030:CAG721030 CKB721030:CKC721030 CTX721030:CTY721030 DDT721030:DDU721030 DNP721030:DNQ721030 DXL721030:DXM721030 EHH721030:EHI721030 ERD721030:ERE721030 FAZ721030:FBA721030 FKV721030:FKW721030 FUR721030:FUS721030 GEN721030:GEO721030 GOJ721030:GOK721030 GYF721030:GYG721030 HIB721030:HIC721030 HRX721030:HRY721030 IBT721030:IBU721030 ILP721030:ILQ721030 IVL721030:IVM721030 JFH721030:JFI721030 JPD721030:JPE721030 JYZ721030:JZA721030 KIV721030:KIW721030 KSR721030:KSS721030 LCN721030:LCO721030 LMJ721030:LMK721030 LWF721030:LWG721030 MGB721030:MGC721030 MPX721030:MPY721030 MZT721030:MZU721030 NJP721030:NJQ721030 NTL721030:NTM721030 ODH721030:ODI721030 OND721030:ONE721030 OWZ721030:OXA721030 PGV721030:PGW721030 PQR721030:PQS721030 QAN721030:QAO721030 QKJ721030:QKK721030 QUF721030:QUG721030 REB721030:REC721030 RNX721030:RNY721030 RXT721030:RXU721030 SHP721030:SHQ721030 SRL721030:SRM721030 TBH721030:TBI721030 TLD721030:TLE721030 TUZ721030:TVA721030 UEV721030:UEW721030 UOR721030:UOS721030 UYN721030:UYO721030 VIJ721030:VIK721030 VSF721030:VSG721030 WCB721030:WCC721030 WLX721030:WLY721030 WVT721030:WVU721030 L786566:M786566 JH786566:JI786566 TD786566:TE786566 ACZ786566:ADA786566 AMV786566:AMW786566 AWR786566:AWS786566 BGN786566:BGO786566 BQJ786566:BQK786566 CAF786566:CAG786566 CKB786566:CKC786566 CTX786566:CTY786566 DDT786566:DDU786566 DNP786566:DNQ786566 DXL786566:DXM786566 EHH786566:EHI786566 ERD786566:ERE786566 FAZ786566:FBA786566 FKV786566:FKW786566 FUR786566:FUS786566 GEN786566:GEO786566 GOJ786566:GOK786566 GYF786566:GYG786566 HIB786566:HIC786566 HRX786566:HRY786566 IBT786566:IBU786566 ILP786566:ILQ786566 IVL786566:IVM786566 JFH786566:JFI786566 JPD786566:JPE786566 JYZ786566:JZA786566 KIV786566:KIW786566 KSR786566:KSS786566 LCN786566:LCO786566 LMJ786566:LMK786566 LWF786566:LWG786566 MGB786566:MGC786566 MPX786566:MPY786566 MZT786566:MZU786566 NJP786566:NJQ786566 NTL786566:NTM786566 ODH786566:ODI786566 OND786566:ONE786566 OWZ786566:OXA786566 PGV786566:PGW786566 PQR786566:PQS786566 QAN786566:QAO786566 QKJ786566:QKK786566 QUF786566:QUG786566 REB786566:REC786566 RNX786566:RNY786566 RXT786566:RXU786566 SHP786566:SHQ786566 SRL786566:SRM786566 TBH786566:TBI786566 TLD786566:TLE786566 TUZ786566:TVA786566 UEV786566:UEW786566 UOR786566:UOS786566 UYN786566:UYO786566 VIJ786566:VIK786566 VSF786566:VSG786566 WCB786566:WCC786566 WLX786566:WLY786566 WVT786566:WVU786566 L852102:M852102 JH852102:JI852102 TD852102:TE852102 ACZ852102:ADA852102 AMV852102:AMW852102 AWR852102:AWS852102 BGN852102:BGO852102 BQJ852102:BQK852102 CAF852102:CAG852102 CKB852102:CKC852102 CTX852102:CTY852102 DDT852102:DDU852102 DNP852102:DNQ852102 DXL852102:DXM852102 EHH852102:EHI852102 ERD852102:ERE852102 FAZ852102:FBA852102 FKV852102:FKW852102 FUR852102:FUS852102 GEN852102:GEO852102 GOJ852102:GOK852102 GYF852102:GYG852102 HIB852102:HIC852102 HRX852102:HRY852102 IBT852102:IBU852102 ILP852102:ILQ852102 IVL852102:IVM852102 JFH852102:JFI852102 JPD852102:JPE852102 JYZ852102:JZA852102 KIV852102:KIW852102 KSR852102:KSS852102 LCN852102:LCO852102 LMJ852102:LMK852102 LWF852102:LWG852102 MGB852102:MGC852102 MPX852102:MPY852102 MZT852102:MZU852102 NJP852102:NJQ852102 NTL852102:NTM852102 ODH852102:ODI852102 OND852102:ONE852102 OWZ852102:OXA852102 PGV852102:PGW852102 PQR852102:PQS852102 QAN852102:QAO852102 QKJ852102:QKK852102 QUF852102:QUG852102 REB852102:REC852102 RNX852102:RNY852102 RXT852102:RXU852102 SHP852102:SHQ852102 SRL852102:SRM852102 TBH852102:TBI852102 TLD852102:TLE852102 TUZ852102:TVA852102 UEV852102:UEW852102 UOR852102:UOS852102 UYN852102:UYO852102 VIJ852102:VIK852102 VSF852102:VSG852102 WCB852102:WCC852102 WLX852102:WLY852102 WVT852102:WVU852102 L917638:M917638 JH917638:JI917638 TD917638:TE917638 ACZ917638:ADA917638 AMV917638:AMW917638 AWR917638:AWS917638 BGN917638:BGO917638 BQJ917638:BQK917638 CAF917638:CAG917638 CKB917638:CKC917638 CTX917638:CTY917638 DDT917638:DDU917638 DNP917638:DNQ917638 DXL917638:DXM917638 EHH917638:EHI917638 ERD917638:ERE917638 FAZ917638:FBA917638 FKV917638:FKW917638 FUR917638:FUS917638 GEN917638:GEO917638 GOJ917638:GOK917638 GYF917638:GYG917638 HIB917638:HIC917638 HRX917638:HRY917638 IBT917638:IBU917638 ILP917638:ILQ917638 IVL917638:IVM917638 JFH917638:JFI917638 JPD917638:JPE917638 JYZ917638:JZA917638 KIV917638:KIW917638 KSR917638:KSS917638 LCN917638:LCO917638 LMJ917638:LMK917638 LWF917638:LWG917638 MGB917638:MGC917638 MPX917638:MPY917638 MZT917638:MZU917638 NJP917638:NJQ917638 NTL917638:NTM917638 ODH917638:ODI917638 OND917638:ONE917638 OWZ917638:OXA917638 PGV917638:PGW917638 PQR917638:PQS917638 QAN917638:QAO917638 QKJ917638:QKK917638 QUF917638:QUG917638 REB917638:REC917638 RNX917638:RNY917638 RXT917638:RXU917638 SHP917638:SHQ917638 SRL917638:SRM917638 TBH917638:TBI917638 TLD917638:TLE917638 TUZ917638:TVA917638 UEV917638:UEW917638 UOR917638:UOS917638 UYN917638:UYO917638 VIJ917638:VIK917638 VSF917638:VSG917638 WCB917638:WCC917638 WLX917638:WLY917638 WVT917638:WVU917638 L983174:M983174 JH983174:JI983174 TD983174:TE983174 ACZ983174:ADA983174 AMV983174:AMW983174 AWR983174:AWS983174 BGN983174:BGO983174 BQJ983174:BQK983174 CAF983174:CAG983174 CKB983174:CKC983174 CTX983174:CTY983174 DDT983174:DDU983174 DNP983174:DNQ983174 DXL983174:DXM983174 EHH983174:EHI983174 ERD983174:ERE983174 FAZ983174:FBA983174 FKV983174:FKW983174 FUR983174:FUS983174 GEN983174:GEO983174 GOJ983174:GOK983174 GYF983174:GYG983174 HIB983174:HIC983174 HRX983174:HRY983174 IBT983174:IBU983174 ILP983174:ILQ983174 IVL983174:IVM983174 JFH983174:JFI983174 JPD983174:JPE983174 JYZ983174:JZA983174 KIV983174:KIW983174 KSR983174:KSS983174 LCN983174:LCO983174 LMJ983174:LMK983174 LWF983174:LWG983174 MGB983174:MGC983174 MPX983174:MPY983174 MZT983174:MZU983174 NJP983174:NJQ983174 NTL983174:NTM983174 ODH983174:ODI983174 OND983174:ONE983174 OWZ983174:OXA983174 PGV983174:PGW983174 PQR983174:PQS983174 QAN983174:QAO983174 QKJ983174:QKK983174 QUF983174:QUG983174 REB983174:REC983174 RNX983174:RNY983174 RXT983174:RXU983174 SHP983174:SHQ983174 SRL983174:SRM983174 TBH983174:TBI983174 TLD983174:TLE983174 TUZ983174:TVA983174 UEV983174:UEW983174 UOR983174:UOS983174 UYN983174:UYO983174 VIJ983174:VIK983174 VSF983174:VSG983174 WCB983174:WCC983174 WLX983174:WLY983174 WVT983174:WVU983174 L241:M241 JH241:JI241 TD241:TE241 ACZ241:ADA241 AMV241:AMW241 AWR241:AWS241 BGN241:BGO241 BQJ241:BQK241 CAF241:CAG241 CKB241:CKC241 CTX241:CTY241 DDT241:DDU241 DNP241:DNQ241 DXL241:DXM241 EHH241:EHI241 ERD241:ERE241 FAZ241:FBA241 FKV241:FKW241 FUR241:FUS241 GEN241:GEO241 GOJ241:GOK241 GYF241:GYG241 HIB241:HIC241 HRX241:HRY241 IBT241:IBU241 ILP241:ILQ241 IVL241:IVM241 JFH241:JFI241 JPD241:JPE241 JYZ241:JZA241 KIV241:KIW241 KSR241:KSS241 LCN241:LCO241 LMJ241:LMK241 LWF241:LWG241 MGB241:MGC241 MPX241:MPY241 MZT241:MZU241 NJP241:NJQ241 NTL241:NTM241 ODH241:ODI241 OND241:ONE241 OWZ241:OXA241 PGV241:PGW241 PQR241:PQS241 QAN241:QAO241 QKJ241:QKK241 QUF241:QUG241 REB241:REC241 RNX241:RNY241 RXT241:RXU241 SHP241:SHQ241 SRL241:SRM241 TBH241:TBI241 TLD241:TLE241 TUZ241:TVA241 UEV241:UEW241 UOR241:UOS241 UYN241:UYO241 VIJ241:VIK241 VSF241:VSG241 WCB241:WCC241 WLX241:WLY241 WVT241:WVU241 L65747:M65747 JH65747:JI65747 TD65747:TE65747 ACZ65747:ADA65747 AMV65747:AMW65747 AWR65747:AWS65747 BGN65747:BGO65747 BQJ65747:BQK65747 CAF65747:CAG65747 CKB65747:CKC65747 CTX65747:CTY65747 DDT65747:DDU65747 DNP65747:DNQ65747 DXL65747:DXM65747 EHH65747:EHI65747 ERD65747:ERE65747 FAZ65747:FBA65747 FKV65747:FKW65747 FUR65747:FUS65747 GEN65747:GEO65747 GOJ65747:GOK65747 GYF65747:GYG65747 HIB65747:HIC65747 HRX65747:HRY65747 IBT65747:IBU65747 ILP65747:ILQ65747 IVL65747:IVM65747 JFH65747:JFI65747 JPD65747:JPE65747 JYZ65747:JZA65747 KIV65747:KIW65747 KSR65747:KSS65747 LCN65747:LCO65747 LMJ65747:LMK65747 LWF65747:LWG65747 MGB65747:MGC65747 MPX65747:MPY65747 MZT65747:MZU65747 NJP65747:NJQ65747 NTL65747:NTM65747 ODH65747:ODI65747 OND65747:ONE65747 OWZ65747:OXA65747 PGV65747:PGW65747 PQR65747:PQS65747 QAN65747:QAO65747 QKJ65747:QKK65747 QUF65747:QUG65747 REB65747:REC65747 RNX65747:RNY65747 RXT65747:RXU65747 SHP65747:SHQ65747 SRL65747:SRM65747 TBH65747:TBI65747 TLD65747:TLE65747 TUZ65747:TVA65747 UEV65747:UEW65747 UOR65747:UOS65747 UYN65747:UYO65747 VIJ65747:VIK65747 VSF65747:VSG65747 WCB65747:WCC65747 WLX65747:WLY65747 WVT65747:WVU65747 L131283:M131283 JH131283:JI131283 TD131283:TE131283 ACZ131283:ADA131283 AMV131283:AMW131283 AWR131283:AWS131283 BGN131283:BGO131283 BQJ131283:BQK131283 CAF131283:CAG131283 CKB131283:CKC131283 CTX131283:CTY131283 DDT131283:DDU131283 DNP131283:DNQ131283 DXL131283:DXM131283 EHH131283:EHI131283 ERD131283:ERE131283 FAZ131283:FBA131283 FKV131283:FKW131283 FUR131283:FUS131283 GEN131283:GEO131283 GOJ131283:GOK131283 GYF131283:GYG131283 HIB131283:HIC131283 HRX131283:HRY131283 IBT131283:IBU131283 ILP131283:ILQ131283 IVL131283:IVM131283 JFH131283:JFI131283 JPD131283:JPE131283 JYZ131283:JZA131283 KIV131283:KIW131283 KSR131283:KSS131283 LCN131283:LCO131283 LMJ131283:LMK131283 LWF131283:LWG131283 MGB131283:MGC131283 MPX131283:MPY131283 MZT131283:MZU131283 NJP131283:NJQ131283 NTL131283:NTM131283 ODH131283:ODI131283 OND131283:ONE131283 OWZ131283:OXA131283 PGV131283:PGW131283 PQR131283:PQS131283 QAN131283:QAO131283 QKJ131283:QKK131283 QUF131283:QUG131283 REB131283:REC131283 RNX131283:RNY131283 RXT131283:RXU131283 SHP131283:SHQ131283 SRL131283:SRM131283 TBH131283:TBI131283 TLD131283:TLE131283 TUZ131283:TVA131283 UEV131283:UEW131283 UOR131283:UOS131283 UYN131283:UYO131283 VIJ131283:VIK131283 VSF131283:VSG131283 WCB131283:WCC131283 WLX131283:WLY131283 WVT131283:WVU131283 L196819:M196819 JH196819:JI196819 TD196819:TE196819 ACZ196819:ADA196819 AMV196819:AMW196819 AWR196819:AWS196819 BGN196819:BGO196819 BQJ196819:BQK196819 CAF196819:CAG196819 CKB196819:CKC196819 CTX196819:CTY196819 DDT196819:DDU196819 DNP196819:DNQ196819 DXL196819:DXM196819 EHH196819:EHI196819 ERD196819:ERE196819 FAZ196819:FBA196819 FKV196819:FKW196819 FUR196819:FUS196819 GEN196819:GEO196819 GOJ196819:GOK196819 GYF196819:GYG196819 HIB196819:HIC196819 HRX196819:HRY196819 IBT196819:IBU196819 ILP196819:ILQ196819 IVL196819:IVM196819 JFH196819:JFI196819 JPD196819:JPE196819 JYZ196819:JZA196819 KIV196819:KIW196819 KSR196819:KSS196819 LCN196819:LCO196819 LMJ196819:LMK196819 LWF196819:LWG196819 MGB196819:MGC196819 MPX196819:MPY196819 MZT196819:MZU196819 NJP196819:NJQ196819 NTL196819:NTM196819 ODH196819:ODI196819 OND196819:ONE196819 OWZ196819:OXA196819 PGV196819:PGW196819 PQR196819:PQS196819 QAN196819:QAO196819 QKJ196819:QKK196819 QUF196819:QUG196819 REB196819:REC196819 RNX196819:RNY196819 RXT196819:RXU196819 SHP196819:SHQ196819 SRL196819:SRM196819 TBH196819:TBI196819 TLD196819:TLE196819 TUZ196819:TVA196819 UEV196819:UEW196819 UOR196819:UOS196819 UYN196819:UYO196819 VIJ196819:VIK196819 VSF196819:VSG196819 WCB196819:WCC196819 WLX196819:WLY196819 WVT196819:WVU196819 L262355:M262355 JH262355:JI262355 TD262355:TE262355 ACZ262355:ADA262355 AMV262355:AMW262355 AWR262355:AWS262355 BGN262355:BGO262355 BQJ262355:BQK262355 CAF262355:CAG262355 CKB262355:CKC262355 CTX262355:CTY262355 DDT262355:DDU262355 DNP262355:DNQ262355 DXL262355:DXM262355 EHH262355:EHI262355 ERD262355:ERE262355 FAZ262355:FBA262355 FKV262355:FKW262355 FUR262355:FUS262355 GEN262355:GEO262355 GOJ262355:GOK262355 GYF262355:GYG262355 HIB262355:HIC262355 HRX262355:HRY262355 IBT262355:IBU262355 ILP262355:ILQ262355 IVL262355:IVM262355 JFH262355:JFI262355 JPD262355:JPE262355 JYZ262355:JZA262355 KIV262355:KIW262355 KSR262355:KSS262355 LCN262355:LCO262355 LMJ262355:LMK262355 LWF262355:LWG262355 MGB262355:MGC262355 MPX262355:MPY262355 MZT262355:MZU262355 NJP262355:NJQ262355 NTL262355:NTM262355 ODH262355:ODI262355 OND262355:ONE262355 OWZ262355:OXA262355 PGV262355:PGW262355 PQR262355:PQS262355 QAN262355:QAO262355 QKJ262355:QKK262355 QUF262355:QUG262355 REB262355:REC262355 RNX262355:RNY262355 RXT262355:RXU262355 SHP262355:SHQ262355 SRL262355:SRM262355 TBH262355:TBI262355 TLD262355:TLE262355 TUZ262355:TVA262355 UEV262355:UEW262355 UOR262355:UOS262355 UYN262355:UYO262355 VIJ262355:VIK262355 VSF262355:VSG262355 WCB262355:WCC262355 WLX262355:WLY262355 WVT262355:WVU262355 L327891:M327891 JH327891:JI327891 TD327891:TE327891 ACZ327891:ADA327891 AMV327891:AMW327891 AWR327891:AWS327891 BGN327891:BGO327891 BQJ327891:BQK327891 CAF327891:CAG327891 CKB327891:CKC327891 CTX327891:CTY327891 DDT327891:DDU327891 DNP327891:DNQ327891 DXL327891:DXM327891 EHH327891:EHI327891 ERD327891:ERE327891 FAZ327891:FBA327891 FKV327891:FKW327891 FUR327891:FUS327891 GEN327891:GEO327891 GOJ327891:GOK327891 GYF327891:GYG327891 HIB327891:HIC327891 HRX327891:HRY327891 IBT327891:IBU327891 ILP327891:ILQ327891 IVL327891:IVM327891 JFH327891:JFI327891 JPD327891:JPE327891 JYZ327891:JZA327891 KIV327891:KIW327891 KSR327891:KSS327891 LCN327891:LCO327891 LMJ327891:LMK327891 LWF327891:LWG327891 MGB327891:MGC327891 MPX327891:MPY327891 MZT327891:MZU327891 NJP327891:NJQ327891 NTL327891:NTM327891 ODH327891:ODI327891 OND327891:ONE327891 OWZ327891:OXA327891 PGV327891:PGW327891 PQR327891:PQS327891 QAN327891:QAO327891 QKJ327891:QKK327891 QUF327891:QUG327891 REB327891:REC327891 RNX327891:RNY327891 RXT327891:RXU327891 SHP327891:SHQ327891 SRL327891:SRM327891 TBH327891:TBI327891 TLD327891:TLE327891 TUZ327891:TVA327891 UEV327891:UEW327891 UOR327891:UOS327891 UYN327891:UYO327891 VIJ327891:VIK327891 VSF327891:VSG327891 WCB327891:WCC327891 WLX327891:WLY327891 WVT327891:WVU327891 L393427:M393427 JH393427:JI393427 TD393427:TE393427 ACZ393427:ADA393427 AMV393427:AMW393427 AWR393427:AWS393427 BGN393427:BGO393427 BQJ393427:BQK393427 CAF393427:CAG393427 CKB393427:CKC393427 CTX393427:CTY393427 DDT393427:DDU393427 DNP393427:DNQ393427 DXL393427:DXM393427 EHH393427:EHI393427 ERD393427:ERE393427 FAZ393427:FBA393427 FKV393427:FKW393427 FUR393427:FUS393427 GEN393427:GEO393427 GOJ393427:GOK393427 GYF393427:GYG393427 HIB393427:HIC393427 HRX393427:HRY393427 IBT393427:IBU393427 ILP393427:ILQ393427 IVL393427:IVM393427 JFH393427:JFI393427 JPD393427:JPE393427 JYZ393427:JZA393427 KIV393427:KIW393427 KSR393427:KSS393427 LCN393427:LCO393427 LMJ393427:LMK393427 LWF393427:LWG393427 MGB393427:MGC393427 MPX393427:MPY393427 MZT393427:MZU393427 NJP393427:NJQ393427 NTL393427:NTM393427 ODH393427:ODI393427 OND393427:ONE393427 OWZ393427:OXA393427 PGV393427:PGW393427 PQR393427:PQS393427 QAN393427:QAO393427 QKJ393427:QKK393427 QUF393427:QUG393427 REB393427:REC393427 RNX393427:RNY393427 RXT393427:RXU393427 SHP393427:SHQ393427 SRL393427:SRM393427 TBH393427:TBI393427 TLD393427:TLE393427 TUZ393427:TVA393427 UEV393427:UEW393427 UOR393427:UOS393427 UYN393427:UYO393427 VIJ393427:VIK393427 VSF393427:VSG393427 WCB393427:WCC393427 WLX393427:WLY393427 WVT393427:WVU393427 L458963:M458963 JH458963:JI458963 TD458963:TE458963 ACZ458963:ADA458963 AMV458963:AMW458963 AWR458963:AWS458963 BGN458963:BGO458963 BQJ458963:BQK458963 CAF458963:CAG458963 CKB458963:CKC458963 CTX458963:CTY458963 DDT458963:DDU458963 DNP458963:DNQ458963 DXL458963:DXM458963 EHH458963:EHI458963 ERD458963:ERE458963 FAZ458963:FBA458963 FKV458963:FKW458963 FUR458963:FUS458963 GEN458963:GEO458963 GOJ458963:GOK458963 GYF458963:GYG458963 HIB458963:HIC458963 HRX458963:HRY458963 IBT458963:IBU458963 ILP458963:ILQ458963 IVL458963:IVM458963 JFH458963:JFI458963 JPD458963:JPE458963 JYZ458963:JZA458963 KIV458963:KIW458963 KSR458963:KSS458963 LCN458963:LCO458963 LMJ458963:LMK458963 LWF458963:LWG458963 MGB458963:MGC458963 MPX458963:MPY458963 MZT458963:MZU458963 NJP458963:NJQ458963 NTL458963:NTM458963 ODH458963:ODI458963 OND458963:ONE458963 OWZ458963:OXA458963 PGV458963:PGW458963 PQR458963:PQS458963 QAN458963:QAO458963 QKJ458963:QKK458963 QUF458963:QUG458963 REB458963:REC458963 RNX458963:RNY458963 RXT458963:RXU458963 SHP458963:SHQ458963 SRL458963:SRM458963 TBH458963:TBI458963 TLD458963:TLE458963 TUZ458963:TVA458963 UEV458963:UEW458963 UOR458963:UOS458963 UYN458963:UYO458963 VIJ458963:VIK458963 VSF458963:VSG458963 WCB458963:WCC458963 WLX458963:WLY458963 WVT458963:WVU458963 L524499:M524499 JH524499:JI524499 TD524499:TE524499 ACZ524499:ADA524499 AMV524499:AMW524499 AWR524499:AWS524499 BGN524499:BGO524499 BQJ524499:BQK524499 CAF524499:CAG524499 CKB524499:CKC524499 CTX524499:CTY524499 DDT524499:DDU524499 DNP524499:DNQ524499 DXL524499:DXM524499 EHH524499:EHI524499 ERD524499:ERE524499 FAZ524499:FBA524499 FKV524499:FKW524499 FUR524499:FUS524499 GEN524499:GEO524499 GOJ524499:GOK524499 GYF524499:GYG524499 HIB524499:HIC524499 HRX524499:HRY524499 IBT524499:IBU524499 ILP524499:ILQ524499 IVL524499:IVM524499 JFH524499:JFI524499 JPD524499:JPE524499 JYZ524499:JZA524499 KIV524499:KIW524499 KSR524499:KSS524499 LCN524499:LCO524499 LMJ524499:LMK524499 LWF524499:LWG524499 MGB524499:MGC524499 MPX524499:MPY524499 MZT524499:MZU524499 NJP524499:NJQ524499 NTL524499:NTM524499 ODH524499:ODI524499 OND524499:ONE524499 OWZ524499:OXA524499 PGV524499:PGW524499 PQR524499:PQS524499 QAN524499:QAO524499 QKJ524499:QKK524499 QUF524499:QUG524499 REB524499:REC524499 RNX524499:RNY524499 RXT524499:RXU524499 SHP524499:SHQ524499 SRL524499:SRM524499 TBH524499:TBI524499 TLD524499:TLE524499 TUZ524499:TVA524499 UEV524499:UEW524499 UOR524499:UOS524499 UYN524499:UYO524499 VIJ524499:VIK524499 VSF524499:VSG524499 WCB524499:WCC524499 WLX524499:WLY524499 WVT524499:WVU524499 L590035:M590035 JH590035:JI590035 TD590035:TE590035 ACZ590035:ADA590035 AMV590035:AMW590035 AWR590035:AWS590035 BGN590035:BGO590035 BQJ590035:BQK590035 CAF590035:CAG590035 CKB590035:CKC590035 CTX590035:CTY590035 DDT590035:DDU590035 DNP590035:DNQ590035 DXL590035:DXM590035 EHH590035:EHI590035 ERD590035:ERE590035 FAZ590035:FBA590035 FKV590035:FKW590035 FUR590035:FUS590035 GEN590035:GEO590035 GOJ590035:GOK590035 GYF590035:GYG590035 HIB590035:HIC590035 HRX590035:HRY590035 IBT590035:IBU590035 ILP590035:ILQ590035 IVL590035:IVM590035 JFH590035:JFI590035 JPD590035:JPE590035 JYZ590035:JZA590035 KIV590035:KIW590035 KSR590035:KSS590035 LCN590035:LCO590035 LMJ590035:LMK590035 LWF590035:LWG590035 MGB590035:MGC590035 MPX590035:MPY590035 MZT590035:MZU590035 NJP590035:NJQ590035 NTL590035:NTM590035 ODH590035:ODI590035 OND590035:ONE590035 OWZ590035:OXA590035 PGV590035:PGW590035 PQR590035:PQS590035 QAN590035:QAO590035 QKJ590035:QKK590035 QUF590035:QUG590035 REB590035:REC590035 RNX590035:RNY590035 RXT590035:RXU590035 SHP590035:SHQ590035 SRL590035:SRM590035 TBH590035:TBI590035 TLD590035:TLE590035 TUZ590035:TVA590035 UEV590035:UEW590035 UOR590035:UOS590035 UYN590035:UYO590035 VIJ590035:VIK590035 VSF590035:VSG590035 WCB590035:WCC590035 WLX590035:WLY590035 WVT590035:WVU590035 L655571:M655571 JH655571:JI655571 TD655571:TE655571 ACZ655571:ADA655571 AMV655571:AMW655571 AWR655571:AWS655571 BGN655571:BGO655571 BQJ655571:BQK655571 CAF655571:CAG655571 CKB655571:CKC655571 CTX655571:CTY655571 DDT655571:DDU655571 DNP655571:DNQ655571 DXL655571:DXM655571 EHH655571:EHI655571 ERD655571:ERE655571 FAZ655571:FBA655571 FKV655571:FKW655571 FUR655571:FUS655571 GEN655571:GEO655571 GOJ655571:GOK655571 GYF655571:GYG655571 HIB655571:HIC655571 HRX655571:HRY655571 IBT655571:IBU655571 ILP655571:ILQ655571 IVL655571:IVM655571 JFH655571:JFI655571 JPD655571:JPE655571 JYZ655571:JZA655571 KIV655571:KIW655571 KSR655571:KSS655571 LCN655571:LCO655571 LMJ655571:LMK655571 LWF655571:LWG655571 MGB655571:MGC655571 MPX655571:MPY655571 MZT655571:MZU655571 NJP655571:NJQ655571 NTL655571:NTM655571 ODH655571:ODI655571 OND655571:ONE655571 OWZ655571:OXA655571 PGV655571:PGW655571 PQR655571:PQS655571 QAN655571:QAO655571 QKJ655571:QKK655571 QUF655571:QUG655571 REB655571:REC655571 RNX655571:RNY655571 RXT655571:RXU655571 SHP655571:SHQ655571 SRL655571:SRM655571 TBH655571:TBI655571 TLD655571:TLE655571 TUZ655571:TVA655571 UEV655571:UEW655571 UOR655571:UOS655571 UYN655571:UYO655571 VIJ655571:VIK655571 VSF655571:VSG655571 WCB655571:WCC655571 WLX655571:WLY655571 WVT655571:WVU655571 L721107:M721107 JH721107:JI721107 TD721107:TE721107 ACZ721107:ADA721107 AMV721107:AMW721107 AWR721107:AWS721107 BGN721107:BGO721107 BQJ721107:BQK721107 CAF721107:CAG721107 CKB721107:CKC721107 CTX721107:CTY721107 DDT721107:DDU721107 DNP721107:DNQ721107 DXL721107:DXM721107 EHH721107:EHI721107 ERD721107:ERE721107 FAZ721107:FBA721107 FKV721107:FKW721107 FUR721107:FUS721107 GEN721107:GEO721107 GOJ721107:GOK721107 GYF721107:GYG721107 HIB721107:HIC721107 HRX721107:HRY721107 IBT721107:IBU721107 ILP721107:ILQ721107 IVL721107:IVM721107 JFH721107:JFI721107 JPD721107:JPE721107 JYZ721107:JZA721107 KIV721107:KIW721107 KSR721107:KSS721107 LCN721107:LCO721107 LMJ721107:LMK721107 LWF721107:LWG721107 MGB721107:MGC721107 MPX721107:MPY721107 MZT721107:MZU721107 NJP721107:NJQ721107 NTL721107:NTM721107 ODH721107:ODI721107 OND721107:ONE721107 OWZ721107:OXA721107 PGV721107:PGW721107 PQR721107:PQS721107 QAN721107:QAO721107 QKJ721107:QKK721107 QUF721107:QUG721107 REB721107:REC721107 RNX721107:RNY721107 RXT721107:RXU721107 SHP721107:SHQ721107 SRL721107:SRM721107 TBH721107:TBI721107 TLD721107:TLE721107 TUZ721107:TVA721107 UEV721107:UEW721107 UOR721107:UOS721107 UYN721107:UYO721107 VIJ721107:VIK721107 VSF721107:VSG721107 WCB721107:WCC721107 WLX721107:WLY721107 WVT721107:WVU721107 L786643:M786643 JH786643:JI786643 TD786643:TE786643 ACZ786643:ADA786643 AMV786643:AMW786643 AWR786643:AWS786643 BGN786643:BGO786643 BQJ786643:BQK786643 CAF786643:CAG786643 CKB786643:CKC786643 CTX786643:CTY786643 DDT786643:DDU786643 DNP786643:DNQ786643 DXL786643:DXM786643 EHH786643:EHI786643 ERD786643:ERE786643 FAZ786643:FBA786643 FKV786643:FKW786643 FUR786643:FUS786643 GEN786643:GEO786643 GOJ786643:GOK786643 GYF786643:GYG786643 HIB786643:HIC786643 HRX786643:HRY786643 IBT786643:IBU786643 ILP786643:ILQ786643 IVL786643:IVM786643 JFH786643:JFI786643 JPD786643:JPE786643 JYZ786643:JZA786643 KIV786643:KIW786643 KSR786643:KSS786643 LCN786643:LCO786643 LMJ786643:LMK786643 LWF786643:LWG786643 MGB786643:MGC786643 MPX786643:MPY786643 MZT786643:MZU786643 NJP786643:NJQ786643 NTL786643:NTM786643 ODH786643:ODI786643 OND786643:ONE786643 OWZ786643:OXA786643 PGV786643:PGW786643 PQR786643:PQS786643 QAN786643:QAO786643 QKJ786643:QKK786643 QUF786643:QUG786643 REB786643:REC786643 RNX786643:RNY786643 RXT786643:RXU786643 SHP786643:SHQ786643 SRL786643:SRM786643 TBH786643:TBI786643 TLD786643:TLE786643 TUZ786643:TVA786643 UEV786643:UEW786643 UOR786643:UOS786643 UYN786643:UYO786643 VIJ786643:VIK786643 VSF786643:VSG786643 WCB786643:WCC786643 WLX786643:WLY786643 WVT786643:WVU786643 L852179:M852179 JH852179:JI852179 TD852179:TE852179 ACZ852179:ADA852179 AMV852179:AMW852179 AWR852179:AWS852179 BGN852179:BGO852179 BQJ852179:BQK852179 CAF852179:CAG852179 CKB852179:CKC852179 CTX852179:CTY852179 DDT852179:DDU852179 DNP852179:DNQ852179 DXL852179:DXM852179 EHH852179:EHI852179 ERD852179:ERE852179 FAZ852179:FBA852179 FKV852179:FKW852179 FUR852179:FUS852179 GEN852179:GEO852179 GOJ852179:GOK852179 GYF852179:GYG852179 HIB852179:HIC852179 HRX852179:HRY852179 IBT852179:IBU852179 ILP852179:ILQ852179 IVL852179:IVM852179 JFH852179:JFI852179 JPD852179:JPE852179 JYZ852179:JZA852179 KIV852179:KIW852179 KSR852179:KSS852179 LCN852179:LCO852179 LMJ852179:LMK852179 LWF852179:LWG852179 MGB852179:MGC852179 MPX852179:MPY852179 MZT852179:MZU852179 NJP852179:NJQ852179 NTL852179:NTM852179 ODH852179:ODI852179 OND852179:ONE852179 OWZ852179:OXA852179 PGV852179:PGW852179 PQR852179:PQS852179 QAN852179:QAO852179 QKJ852179:QKK852179 QUF852179:QUG852179 REB852179:REC852179 RNX852179:RNY852179 RXT852179:RXU852179 SHP852179:SHQ852179 SRL852179:SRM852179 TBH852179:TBI852179 TLD852179:TLE852179 TUZ852179:TVA852179 UEV852179:UEW852179 UOR852179:UOS852179 UYN852179:UYO852179 VIJ852179:VIK852179 VSF852179:VSG852179 WCB852179:WCC852179 WLX852179:WLY852179 WVT852179:WVU852179 L917715:M917715 JH917715:JI917715 TD917715:TE917715 ACZ917715:ADA917715 AMV917715:AMW917715 AWR917715:AWS917715 BGN917715:BGO917715 BQJ917715:BQK917715 CAF917715:CAG917715 CKB917715:CKC917715 CTX917715:CTY917715 DDT917715:DDU917715 DNP917715:DNQ917715 DXL917715:DXM917715 EHH917715:EHI917715 ERD917715:ERE917715 FAZ917715:FBA917715 FKV917715:FKW917715 FUR917715:FUS917715 GEN917715:GEO917715 GOJ917715:GOK917715 GYF917715:GYG917715 HIB917715:HIC917715 HRX917715:HRY917715 IBT917715:IBU917715 ILP917715:ILQ917715 IVL917715:IVM917715 JFH917715:JFI917715 JPD917715:JPE917715 JYZ917715:JZA917715 KIV917715:KIW917715 KSR917715:KSS917715 LCN917715:LCO917715 LMJ917715:LMK917715 LWF917715:LWG917715 MGB917715:MGC917715 MPX917715:MPY917715 MZT917715:MZU917715 NJP917715:NJQ917715 NTL917715:NTM917715 ODH917715:ODI917715 OND917715:ONE917715 OWZ917715:OXA917715 PGV917715:PGW917715 PQR917715:PQS917715 QAN917715:QAO917715 QKJ917715:QKK917715 QUF917715:QUG917715 REB917715:REC917715 RNX917715:RNY917715 RXT917715:RXU917715 SHP917715:SHQ917715 SRL917715:SRM917715 TBH917715:TBI917715 TLD917715:TLE917715 TUZ917715:TVA917715 UEV917715:UEW917715 UOR917715:UOS917715 UYN917715:UYO917715 VIJ917715:VIK917715 VSF917715:VSG917715 WCB917715:WCC917715 WLX917715:WLY917715 WVT917715:WVU917715 L983251:M983251 JH983251:JI983251 TD983251:TE983251 ACZ983251:ADA983251 AMV983251:AMW983251 AWR983251:AWS983251 BGN983251:BGO983251 BQJ983251:BQK983251 CAF983251:CAG983251 CKB983251:CKC983251 CTX983251:CTY983251 DDT983251:DDU983251 DNP983251:DNQ983251 DXL983251:DXM983251 EHH983251:EHI983251 ERD983251:ERE983251 FAZ983251:FBA983251 FKV983251:FKW983251 FUR983251:FUS983251 GEN983251:GEO983251 GOJ983251:GOK983251 GYF983251:GYG983251 HIB983251:HIC983251 HRX983251:HRY983251 IBT983251:IBU983251 ILP983251:ILQ983251 IVL983251:IVM983251 JFH983251:JFI983251 JPD983251:JPE983251 JYZ983251:JZA983251 KIV983251:KIW983251 KSR983251:KSS983251 LCN983251:LCO983251 LMJ983251:LMK983251 LWF983251:LWG983251 MGB983251:MGC983251 MPX983251:MPY983251 MZT983251:MZU983251 NJP983251:NJQ983251 NTL983251:NTM983251 ODH983251:ODI983251 OND983251:ONE983251 OWZ983251:OXA983251 PGV983251:PGW983251 PQR983251:PQS983251 QAN983251:QAO983251 QKJ983251:QKK983251 QUF983251:QUG983251 REB983251:REC983251 RNX983251:RNY983251 RXT983251:RXU983251 SHP983251:SHQ983251 SRL983251:SRM983251 TBH983251:TBI983251 TLD983251:TLE983251 TUZ983251:TVA983251 UEV983251:UEW983251 UOR983251:UOS983251 UYN983251:UYO983251 VIJ983251:VIK983251 VSF983251:VSG983251 WCB983251:WCC983251 WLX983251:WLY983251 WVT983251:WVU983251 L318:M318 JH318:JI318 TD318:TE318 ACZ318:ADA318 AMV318:AMW318 AWR318:AWS318 BGN318:BGO318 BQJ318:BQK318 CAF318:CAG318 CKB318:CKC318 CTX318:CTY318 DDT318:DDU318 DNP318:DNQ318 DXL318:DXM318 EHH318:EHI318 ERD318:ERE318 FAZ318:FBA318 FKV318:FKW318 FUR318:FUS318 GEN318:GEO318 GOJ318:GOK318 GYF318:GYG318 HIB318:HIC318 HRX318:HRY318 IBT318:IBU318 ILP318:ILQ318 IVL318:IVM318 JFH318:JFI318 JPD318:JPE318 JYZ318:JZA318 KIV318:KIW318 KSR318:KSS318 LCN318:LCO318 LMJ318:LMK318 LWF318:LWG318 MGB318:MGC318 MPX318:MPY318 MZT318:MZU318 NJP318:NJQ318 NTL318:NTM318 ODH318:ODI318 OND318:ONE318 OWZ318:OXA318 PGV318:PGW318 PQR318:PQS318 QAN318:QAO318 QKJ318:QKK318 QUF318:QUG318 REB318:REC318 RNX318:RNY318 RXT318:RXU318 SHP318:SHQ318 SRL318:SRM318 TBH318:TBI318 TLD318:TLE318 TUZ318:TVA318 UEV318:UEW318 UOR318:UOS318 UYN318:UYO318 VIJ318:VIK318 VSF318:VSG318 WCB318:WCC318 WLX318:WLY318 WVT318:WVU318 L65824:M65824 JH65824:JI65824 TD65824:TE65824 ACZ65824:ADA65824 AMV65824:AMW65824 AWR65824:AWS65824 BGN65824:BGO65824 BQJ65824:BQK65824 CAF65824:CAG65824 CKB65824:CKC65824 CTX65824:CTY65824 DDT65824:DDU65824 DNP65824:DNQ65824 DXL65824:DXM65824 EHH65824:EHI65824 ERD65824:ERE65824 FAZ65824:FBA65824 FKV65824:FKW65824 FUR65824:FUS65824 GEN65824:GEO65824 GOJ65824:GOK65824 GYF65824:GYG65824 HIB65824:HIC65824 HRX65824:HRY65824 IBT65824:IBU65824 ILP65824:ILQ65824 IVL65824:IVM65824 JFH65824:JFI65824 JPD65824:JPE65824 JYZ65824:JZA65824 KIV65824:KIW65824 KSR65824:KSS65824 LCN65824:LCO65824 LMJ65824:LMK65824 LWF65824:LWG65824 MGB65824:MGC65824 MPX65824:MPY65824 MZT65824:MZU65824 NJP65824:NJQ65824 NTL65824:NTM65824 ODH65824:ODI65824 OND65824:ONE65824 OWZ65824:OXA65824 PGV65824:PGW65824 PQR65824:PQS65824 QAN65824:QAO65824 QKJ65824:QKK65824 QUF65824:QUG65824 REB65824:REC65824 RNX65824:RNY65824 RXT65824:RXU65824 SHP65824:SHQ65824 SRL65824:SRM65824 TBH65824:TBI65824 TLD65824:TLE65824 TUZ65824:TVA65824 UEV65824:UEW65824 UOR65824:UOS65824 UYN65824:UYO65824 VIJ65824:VIK65824 VSF65824:VSG65824 WCB65824:WCC65824 WLX65824:WLY65824 WVT65824:WVU65824 L131360:M131360 JH131360:JI131360 TD131360:TE131360 ACZ131360:ADA131360 AMV131360:AMW131360 AWR131360:AWS131360 BGN131360:BGO131360 BQJ131360:BQK131360 CAF131360:CAG131360 CKB131360:CKC131360 CTX131360:CTY131360 DDT131360:DDU131360 DNP131360:DNQ131360 DXL131360:DXM131360 EHH131360:EHI131360 ERD131360:ERE131360 FAZ131360:FBA131360 FKV131360:FKW131360 FUR131360:FUS131360 GEN131360:GEO131360 GOJ131360:GOK131360 GYF131360:GYG131360 HIB131360:HIC131360 HRX131360:HRY131360 IBT131360:IBU131360 ILP131360:ILQ131360 IVL131360:IVM131360 JFH131360:JFI131360 JPD131360:JPE131360 JYZ131360:JZA131360 KIV131360:KIW131360 KSR131360:KSS131360 LCN131360:LCO131360 LMJ131360:LMK131360 LWF131360:LWG131360 MGB131360:MGC131360 MPX131360:MPY131360 MZT131360:MZU131360 NJP131360:NJQ131360 NTL131360:NTM131360 ODH131360:ODI131360 OND131360:ONE131360 OWZ131360:OXA131360 PGV131360:PGW131360 PQR131360:PQS131360 QAN131360:QAO131360 QKJ131360:QKK131360 QUF131360:QUG131360 REB131360:REC131360 RNX131360:RNY131360 RXT131360:RXU131360 SHP131360:SHQ131360 SRL131360:SRM131360 TBH131360:TBI131360 TLD131360:TLE131360 TUZ131360:TVA131360 UEV131360:UEW131360 UOR131360:UOS131360 UYN131360:UYO131360 VIJ131360:VIK131360 VSF131360:VSG131360 WCB131360:WCC131360 WLX131360:WLY131360 WVT131360:WVU131360 L196896:M196896 JH196896:JI196896 TD196896:TE196896 ACZ196896:ADA196896 AMV196896:AMW196896 AWR196896:AWS196896 BGN196896:BGO196896 BQJ196896:BQK196896 CAF196896:CAG196896 CKB196896:CKC196896 CTX196896:CTY196896 DDT196896:DDU196896 DNP196896:DNQ196896 DXL196896:DXM196896 EHH196896:EHI196896 ERD196896:ERE196896 FAZ196896:FBA196896 FKV196896:FKW196896 FUR196896:FUS196896 GEN196896:GEO196896 GOJ196896:GOK196896 GYF196896:GYG196896 HIB196896:HIC196896 HRX196896:HRY196896 IBT196896:IBU196896 ILP196896:ILQ196896 IVL196896:IVM196896 JFH196896:JFI196896 JPD196896:JPE196896 JYZ196896:JZA196896 KIV196896:KIW196896 KSR196896:KSS196896 LCN196896:LCO196896 LMJ196896:LMK196896 LWF196896:LWG196896 MGB196896:MGC196896 MPX196896:MPY196896 MZT196896:MZU196896 NJP196896:NJQ196896 NTL196896:NTM196896 ODH196896:ODI196896 OND196896:ONE196896 OWZ196896:OXA196896 PGV196896:PGW196896 PQR196896:PQS196896 QAN196896:QAO196896 QKJ196896:QKK196896 QUF196896:QUG196896 REB196896:REC196896 RNX196896:RNY196896 RXT196896:RXU196896 SHP196896:SHQ196896 SRL196896:SRM196896 TBH196896:TBI196896 TLD196896:TLE196896 TUZ196896:TVA196896 UEV196896:UEW196896 UOR196896:UOS196896 UYN196896:UYO196896 VIJ196896:VIK196896 VSF196896:VSG196896 WCB196896:WCC196896 WLX196896:WLY196896 WVT196896:WVU196896 L262432:M262432 JH262432:JI262432 TD262432:TE262432 ACZ262432:ADA262432 AMV262432:AMW262432 AWR262432:AWS262432 BGN262432:BGO262432 BQJ262432:BQK262432 CAF262432:CAG262432 CKB262432:CKC262432 CTX262432:CTY262432 DDT262432:DDU262432 DNP262432:DNQ262432 DXL262432:DXM262432 EHH262432:EHI262432 ERD262432:ERE262432 FAZ262432:FBA262432 FKV262432:FKW262432 FUR262432:FUS262432 GEN262432:GEO262432 GOJ262432:GOK262432 GYF262432:GYG262432 HIB262432:HIC262432 HRX262432:HRY262432 IBT262432:IBU262432 ILP262432:ILQ262432 IVL262432:IVM262432 JFH262432:JFI262432 JPD262432:JPE262432 JYZ262432:JZA262432 KIV262432:KIW262432 KSR262432:KSS262432 LCN262432:LCO262432 LMJ262432:LMK262432 LWF262432:LWG262432 MGB262432:MGC262432 MPX262432:MPY262432 MZT262432:MZU262432 NJP262432:NJQ262432 NTL262432:NTM262432 ODH262432:ODI262432 OND262432:ONE262432 OWZ262432:OXA262432 PGV262432:PGW262432 PQR262432:PQS262432 QAN262432:QAO262432 QKJ262432:QKK262432 QUF262432:QUG262432 REB262432:REC262432 RNX262432:RNY262432 RXT262432:RXU262432 SHP262432:SHQ262432 SRL262432:SRM262432 TBH262432:TBI262432 TLD262432:TLE262432 TUZ262432:TVA262432 UEV262432:UEW262432 UOR262432:UOS262432 UYN262432:UYO262432 VIJ262432:VIK262432 VSF262432:VSG262432 WCB262432:WCC262432 WLX262432:WLY262432 WVT262432:WVU262432 L327968:M327968 JH327968:JI327968 TD327968:TE327968 ACZ327968:ADA327968 AMV327968:AMW327968 AWR327968:AWS327968 BGN327968:BGO327968 BQJ327968:BQK327968 CAF327968:CAG327968 CKB327968:CKC327968 CTX327968:CTY327968 DDT327968:DDU327968 DNP327968:DNQ327968 DXL327968:DXM327968 EHH327968:EHI327968 ERD327968:ERE327968 FAZ327968:FBA327968 FKV327968:FKW327968 FUR327968:FUS327968 GEN327968:GEO327968 GOJ327968:GOK327968 GYF327968:GYG327968 HIB327968:HIC327968 HRX327968:HRY327968 IBT327968:IBU327968 ILP327968:ILQ327968 IVL327968:IVM327968 JFH327968:JFI327968 JPD327968:JPE327968 JYZ327968:JZA327968 KIV327968:KIW327968 KSR327968:KSS327968 LCN327968:LCO327968 LMJ327968:LMK327968 LWF327968:LWG327968 MGB327968:MGC327968 MPX327968:MPY327968 MZT327968:MZU327968 NJP327968:NJQ327968 NTL327968:NTM327968 ODH327968:ODI327968 OND327968:ONE327968 OWZ327968:OXA327968 PGV327968:PGW327968 PQR327968:PQS327968 QAN327968:QAO327968 QKJ327968:QKK327968 QUF327968:QUG327968 REB327968:REC327968 RNX327968:RNY327968 RXT327968:RXU327968 SHP327968:SHQ327968 SRL327968:SRM327968 TBH327968:TBI327968 TLD327968:TLE327968 TUZ327968:TVA327968 UEV327968:UEW327968 UOR327968:UOS327968 UYN327968:UYO327968 VIJ327968:VIK327968 VSF327968:VSG327968 WCB327968:WCC327968 WLX327968:WLY327968 WVT327968:WVU327968 L393504:M393504 JH393504:JI393504 TD393504:TE393504 ACZ393504:ADA393504 AMV393504:AMW393504 AWR393504:AWS393504 BGN393504:BGO393504 BQJ393504:BQK393504 CAF393504:CAG393504 CKB393504:CKC393504 CTX393504:CTY393504 DDT393504:DDU393504 DNP393504:DNQ393504 DXL393504:DXM393504 EHH393504:EHI393504 ERD393504:ERE393504 FAZ393504:FBA393504 FKV393504:FKW393504 FUR393504:FUS393504 GEN393504:GEO393504 GOJ393504:GOK393504 GYF393504:GYG393504 HIB393504:HIC393504 HRX393504:HRY393504 IBT393504:IBU393504 ILP393504:ILQ393504 IVL393504:IVM393504 JFH393504:JFI393504 JPD393504:JPE393504 JYZ393504:JZA393504 KIV393504:KIW393504 KSR393504:KSS393504 LCN393504:LCO393504 LMJ393504:LMK393504 LWF393504:LWG393504 MGB393504:MGC393504 MPX393504:MPY393504 MZT393504:MZU393504 NJP393504:NJQ393504 NTL393504:NTM393504 ODH393504:ODI393504 OND393504:ONE393504 OWZ393504:OXA393504 PGV393504:PGW393504 PQR393504:PQS393504 QAN393504:QAO393504 QKJ393504:QKK393504 QUF393504:QUG393504 REB393504:REC393504 RNX393504:RNY393504 RXT393504:RXU393504 SHP393504:SHQ393504 SRL393504:SRM393504 TBH393504:TBI393504 TLD393504:TLE393504 TUZ393504:TVA393504 UEV393504:UEW393504 UOR393504:UOS393504 UYN393504:UYO393504 VIJ393504:VIK393504 VSF393504:VSG393504 WCB393504:WCC393504 WLX393504:WLY393504 WVT393504:WVU393504 L459040:M459040 JH459040:JI459040 TD459040:TE459040 ACZ459040:ADA459040 AMV459040:AMW459040 AWR459040:AWS459040 BGN459040:BGO459040 BQJ459040:BQK459040 CAF459040:CAG459040 CKB459040:CKC459040 CTX459040:CTY459040 DDT459040:DDU459040 DNP459040:DNQ459040 DXL459040:DXM459040 EHH459040:EHI459040 ERD459040:ERE459040 FAZ459040:FBA459040 FKV459040:FKW459040 FUR459040:FUS459040 GEN459040:GEO459040 GOJ459040:GOK459040 GYF459040:GYG459040 HIB459040:HIC459040 HRX459040:HRY459040 IBT459040:IBU459040 ILP459040:ILQ459040 IVL459040:IVM459040 JFH459040:JFI459040 JPD459040:JPE459040 JYZ459040:JZA459040 KIV459040:KIW459040 KSR459040:KSS459040 LCN459040:LCO459040 LMJ459040:LMK459040 LWF459040:LWG459040 MGB459040:MGC459040 MPX459040:MPY459040 MZT459040:MZU459040 NJP459040:NJQ459040 NTL459040:NTM459040 ODH459040:ODI459040 OND459040:ONE459040 OWZ459040:OXA459040 PGV459040:PGW459040 PQR459040:PQS459040 QAN459040:QAO459040 QKJ459040:QKK459040 QUF459040:QUG459040 REB459040:REC459040 RNX459040:RNY459040 RXT459040:RXU459040 SHP459040:SHQ459040 SRL459040:SRM459040 TBH459040:TBI459040 TLD459040:TLE459040 TUZ459040:TVA459040 UEV459040:UEW459040 UOR459040:UOS459040 UYN459040:UYO459040 VIJ459040:VIK459040 VSF459040:VSG459040 WCB459040:WCC459040 WLX459040:WLY459040 WVT459040:WVU459040 L524576:M524576 JH524576:JI524576 TD524576:TE524576 ACZ524576:ADA524576 AMV524576:AMW524576 AWR524576:AWS524576 BGN524576:BGO524576 BQJ524576:BQK524576 CAF524576:CAG524576 CKB524576:CKC524576 CTX524576:CTY524576 DDT524576:DDU524576 DNP524576:DNQ524576 DXL524576:DXM524576 EHH524576:EHI524576 ERD524576:ERE524576 FAZ524576:FBA524576 FKV524576:FKW524576 FUR524576:FUS524576 GEN524576:GEO524576 GOJ524576:GOK524576 GYF524576:GYG524576 HIB524576:HIC524576 HRX524576:HRY524576 IBT524576:IBU524576 ILP524576:ILQ524576 IVL524576:IVM524576 JFH524576:JFI524576 JPD524576:JPE524576 JYZ524576:JZA524576 KIV524576:KIW524576 KSR524576:KSS524576 LCN524576:LCO524576 LMJ524576:LMK524576 LWF524576:LWG524576 MGB524576:MGC524576 MPX524576:MPY524576 MZT524576:MZU524576 NJP524576:NJQ524576 NTL524576:NTM524576 ODH524576:ODI524576 OND524576:ONE524576 OWZ524576:OXA524576 PGV524576:PGW524576 PQR524576:PQS524576 QAN524576:QAO524576 QKJ524576:QKK524576 QUF524576:QUG524576 REB524576:REC524576 RNX524576:RNY524576 RXT524576:RXU524576 SHP524576:SHQ524576 SRL524576:SRM524576 TBH524576:TBI524576 TLD524576:TLE524576 TUZ524576:TVA524576 UEV524576:UEW524576 UOR524576:UOS524576 UYN524576:UYO524576 VIJ524576:VIK524576 VSF524576:VSG524576 WCB524576:WCC524576 WLX524576:WLY524576 WVT524576:WVU524576 L590112:M590112 JH590112:JI590112 TD590112:TE590112 ACZ590112:ADA590112 AMV590112:AMW590112 AWR590112:AWS590112 BGN590112:BGO590112 BQJ590112:BQK590112 CAF590112:CAG590112 CKB590112:CKC590112 CTX590112:CTY590112 DDT590112:DDU590112 DNP590112:DNQ590112 DXL590112:DXM590112 EHH590112:EHI590112 ERD590112:ERE590112 FAZ590112:FBA590112 FKV590112:FKW590112 FUR590112:FUS590112 GEN590112:GEO590112 GOJ590112:GOK590112 GYF590112:GYG590112 HIB590112:HIC590112 HRX590112:HRY590112 IBT590112:IBU590112 ILP590112:ILQ590112 IVL590112:IVM590112 JFH590112:JFI590112 JPD590112:JPE590112 JYZ590112:JZA590112 KIV590112:KIW590112 KSR590112:KSS590112 LCN590112:LCO590112 LMJ590112:LMK590112 LWF590112:LWG590112 MGB590112:MGC590112 MPX590112:MPY590112 MZT590112:MZU590112 NJP590112:NJQ590112 NTL590112:NTM590112 ODH590112:ODI590112 OND590112:ONE590112 OWZ590112:OXA590112 PGV590112:PGW590112 PQR590112:PQS590112 QAN590112:QAO590112 QKJ590112:QKK590112 QUF590112:QUG590112 REB590112:REC590112 RNX590112:RNY590112 RXT590112:RXU590112 SHP590112:SHQ590112 SRL590112:SRM590112 TBH590112:TBI590112 TLD590112:TLE590112 TUZ590112:TVA590112 UEV590112:UEW590112 UOR590112:UOS590112 UYN590112:UYO590112 VIJ590112:VIK590112 VSF590112:VSG590112 WCB590112:WCC590112 WLX590112:WLY590112 WVT590112:WVU590112 L655648:M655648 JH655648:JI655648 TD655648:TE655648 ACZ655648:ADA655648 AMV655648:AMW655648 AWR655648:AWS655648 BGN655648:BGO655648 BQJ655648:BQK655648 CAF655648:CAG655648 CKB655648:CKC655648 CTX655648:CTY655648 DDT655648:DDU655648 DNP655648:DNQ655648 DXL655648:DXM655648 EHH655648:EHI655648 ERD655648:ERE655648 FAZ655648:FBA655648 FKV655648:FKW655648 FUR655648:FUS655648 GEN655648:GEO655648 GOJ655648:GOK655648 GYF655648:GYG655648 HIB655648:HIC655648 HRX655648:HRY655648 IBT655648:IBU655648 ILP655648:ILQ655648 IVL655648:IVM655648 JFH655648:JFI655648 JPD655648:JPE655648 JYZ655648:JZA655648 KIV655648:KIW655648 KSR655648:KSS655648 LCN655648:LCO655648 LMJ655648:LMK655648 LWF655648:LWG655648 MGB655648:MGC655648 MPX655648:MPY655648 MZT655648:MZU655648 NJP655648:NJQ655648 NTL655648:NTM655648 ODH655648:ODI655648 OND655648:ONE655648 OWZ655648:OXA655648 PGV655648:PGW655648 PQR655648:PQS655648 QAN655648:QAO655648 QKJ655648:QKK655648 QUF655648:QUG655648 REB655648:REC655648 RNX655648:RNY655648 RXT655648:RXU655648 SHP655648:SHQ655648 SRL655648:SRM655648 TBH655648:TBI655648 TLD655648:TLE655648 TUZ655648:TVA655648 UEV655648:UEW655648 UOR655648:UOS655648 UYN655648:UYO655648 VIJ655648:VIK655648 VSF655648:VSG655648 WCB655648:WCC655648 WLX655648:WLY655648 WVT655648:WVU655648 L721184:M721184 JH721184:JI721184 TD721184:TE721184 ACZ721184:ADA721184 AMV721184:AMW721184 AWR721184:AWS721184 BGN721184:BGO721184 BQJ721184:BQK721184 CAF721184:CAG721184 CKB721184:CKC721184 CTX721184:CTY721184 DDT721184:DDU721184 DNP721184:DNQ721184 DXL721184:DXM721184 EHH721184:EHI721184 ERD721184:ERE721184 FAZ721184:FBA721184 FKV721184:FKW721184 FUR721184:FUS721184 GEN721184:GEO721184 GOJ721184:GOK721184 GYF721184:GYG721184 HIB721184:HIC721184 HRX721184:HRY721184 IBT721184:IBU721184 ILP721184:ILQ721184 IVL721184:IVM721184 JFH721184:JFI721184 JPD721184:JPE721184 JYZ721184:JZA721184 KIV721184:KIW721184 KSR721184:KSS721184 LCN721184:LCO721184 LMJ721184:LMK721184 LWF721184:LWG721184 MGB721184:MGC721184 MPX721184:MPY721184 MZT721184:MZU721184 NJP721184:NJQ721184 NTL721184:NTM721184 ODH721184:ODI721184 OND721184:ONE721184 OWZ721184:OXA721184 PGV721184:PGW721184 PQR721184:PQS721184 QAN721184:QAO721184 QKJ721184:QKK721184 QUF721184:QUG721184 REB721184:REC721184 RNX721184:RNY721184 RXT721184:RXU721184 SHP721184:SHQ721184 SRL721184:SRM721184 TBH721184:TBI721184 TLD721184:TLE721184 TUZ721184:TVA721184 UEV721184:UEW721184 UOR721184:UOS721184 UYN721184:UYO721184 VIJ721184:VIK721184 VSF721184:VSG721184 WCB721184:WCC721184 WLX721184:WLY721184 WVT721184:WVU721184 L786720:M786720 JH786720:JI786720 TD786720:TE786720 ACZ786720:ADA786720 AMV786720:AMW786720 AWR786720:AWS786720 BGN786720:BGO786720 BQJ786720:BQK786720 CAF786720:CAG786720 CKB786720:CKC786720 CTX786720:CTY786720 DDT786720:DDU786720 DNP786720:DNQ786720 DXL786720:DXM786720 EHH786720:EHI786720 ERD786720:ERE786720 FAZ786720:FBA786720 FKV786720:FKW786720 FUR786720:FUS786720 GEN786720:GEO786720 GOJ786720:GOK786720 GYF786720:GYG786720 HIB786720:HIC786720 HRX786720:HRY786720 IBT786720:IBU786720 ILP786720:ILQ786720 IVL786720:IVM786720 JFH786720:JFI786720 JPD786720:JPE786720 JYZ786720:JZA786720 KIV786720:KIW786720 KSR786720:KSS786720 LCN786720:LCO786720 LMJ786720:LMK786720 LWF786720:LWG786720 MGB786720:MGC786720 MPX786720:MPY786720 MZT786720:MZU786720 NJP786720:NJQ786720 NTL786720:NTM786720 ODH786720:ODI786720 OND786720:ONE786720 OWZ786720:OXA786720 PGV786720:PGW786720 PQR786720:PQS786720 QAN786720:QAO786720 QKJ786720:QKK786720 QUF786720:QUG786720 REB786720:REC786720 RNX786720:RNY786720 RXT786720:RXU786720 SHP786720:SHQ786720 SRL786720:SRM786720 TBH786720:TBI786720 TLD786720:TLE786720 TUZ786720:TVA786720 UEV786720:UEW786720 UOR786720:UOS786720 UYN786720:UYO786720 VIJ786720:VIK786720 VSF786720:VSG786720 WCB786720:WCC786720 WLX786720:WLY786720 WVT786720:WVU786720 L852256:M852256 JH852256:JI852256 TD852256:TE852256 ACZ852256:ADA852256 AMV852256:AMW852256 AWR852256:AWS852256 BGN852256:BGO852256 BQJ852256:BQK852256 CAF852256:CAG852256 CKB852256:CKC852256 CTX852256:CTY852256 DDT852256:DDU852256 DNP852256:DNQ852256 DXL852256:DXM852256 EHH852256:EHI852256 ERD852256:ERE852256 FAZ852256:FBA852256 FKV852256:FKW852256 FUR852256:FUS852256 GEN852256:GEO852256 GOJ852256:GOK852256 GYF852256:GYG852256 HIB852256:HIC852256 HRX852256:HRY852256 IBT852256:IBU852256 ILP852256:ILQ852256 IVL852256:IVM852256 JFH852256:JFI852256 JPD852256:JPE852256 JYZ852256:JZA852256 KIV852256:KIW852256 KSR852256:KSS852256 LCN852256:LCO852256 LMJ852256:LMK852256 LWF852256:LWG852256 MGB852256:MGC852256 MPX852256:MPY852256 MZT852256:MZU852256 NJP852256:NJQ852256 NTL852256:NTM852256 ODH852256:ODI852256 OND852256:ONE852256 OWZ852256:OXA852256 PGV852256:PGW852256 PQR852256:PQS852256 QAN852256:QAO852256 QKJ852256:QKK852256 QUF852256:QUG852256 REB852256:REC852256 RNX852256:RNY852256 RXT852256:RXU852256 SHP852256:SHQ852256 SRL852256:SRM852256 TBH852256:TBI852256 TLD852256:TLE852256 TUZ852256:TVA852256 UEV852256:UEW852256 UOR852256:UOS852256 UYN852256:UYO852256 VIJ852256:VIK852256 VSF852256:VSG852256 WCB852256:WCC852256 WLX852256:WLY852256 WVT852256:WVU852256 L917792:M917792 JH917792:JI917792 TD917792:TE917792 ACZ917792:ADA917792 AMV917792:AMW917792 AWR917792:AWS917792 BGN917792:BGO917792 BQJ917792:BQK917792 CAF917792:CAG917792 CKB917792:CKC917792 CTX917792:CTY917792 DDT917792:DDU917792 DNP917792:DNQ917792 DXL917792:DXM917792 EHH917792:EHI917792 ERD917792:ERE917792 FAZ917792:FBA917792 FKV917792:FKW917792 FUR917792:FUS917792 GEN917792:GEO917792 GOJ917792:GOK917792 GYF917792:GYG917792 HIB917792:HIC917792 HRX917792:HRY917792 IBT917792:IBU917792 ILP917792:ILQ917792 IVL917792:IVM917792 JFH917792:JFI917792 JPD917792:JPE917792 JYZ917792:JZA917792 KIV917792:KIW917792 KSR917792:KSS917792 LCN917792:LCO917792 LMJ917792:LMK917792 LWF917792:LWG917792 MGB917792:MGC917792 MPX917792:MPY917792 MZT917792:MZU917792 NJP917792:NJQ917792 NTL917792:NTM917792 ODH917792:ODI917792 OND917792:ONE917792 OWZ917792:OXA917792 PGV917792:PGW917792 PQR917792:PQS917792 QAN917792:QAO917792 QKJ917792:QKK917792 QUF917792:QUG917792 REB917792:REC917792 RNX917792:RNY917792 RXT917792:RXU917792 SHP917792:SHQ917792 SRL917792:SRM917792 TBH917792:TBI917792 TLD917792:TLE917792 TUZ917792:TVA917792 UEV917792:UEW917792 UOR917792:UOS917792 UYN917792:UYO917792 VIJ917792:VIK917792 VSF917792:VSG917792 WCB917792:WCC917792 WLX917792:WLY917792 WVT917792:WVU917792 L983328:M983328 JH983328:JI983328 TD983328:TE983328 ACZ983328:ADA983328 AMV983328:AMW983328 AWR983328:AWS983328 BGN983328:BGO983328 BQJ983328:BQK983328 CAF983328:CAG983328 CKB983328:CKC983328 CTX983328:CTY983328 DDT983328:DDU983328 DNP983328:DNQ983328 DXL983328:DXM983328 EHH983328:EHI983328 ERD983328:ERE983328 FAZ983328:FBA983328 FKV983328:FKW983328 FUR983328:FUS983328 GEN983328:GEO983328 GOJ983328:GOK983328 GYF983328:GYG983328 HIB983328:HIC983328 HRX983328:HRY983328 IBT983328:IBU983328 ILP983328:ILQ983328 IVL983328:IVM983328 JFH983328:JFI983328 JPD983328:JPE983328 JYZ983328:JZA983328 KIV983328:KIW983328 KSR983328:KSS983328 LCN983328:LCO983328 LMJ983328:LMK983328 LWF983328:LWG983328 MGB983328:MGC983328 MPX983328:MPY983328 MZT983328:MZU983328 NJP983328:NJQ983328 NTL983328:NTM983328 ODH983328:ODI983328 OND983328:ONE983328 OWZ983328:OXA983328 PGV983328:PGW983328 PQR983328:PQS983328 QAN983328:QAO983328 QKJ983328:QKK983328 QUF983328:QUG983328 REB983328:REC983328 RNX983328:RNY983328 RXT983328:RXU983328 SHP983328:SHQ983328 SRL983328:SRM983328 TBH983328:TBI983328 TLD983328:TLE983328 TUZ983328:TVA983328 UEV983328:UEW983328 UOR983328:UOS983328 UYN983328:UYO983328 VIJ983328:VIK983328 VSF983328:VSG983328 WCB983328:WCC983328 WLX983328:WLY983328 WVT983328:WVU983328 L395:M395 JH395:JI395 TD395:TE395 ACZ395:ADA395 AMV395:AMW395 AWR395:AWS395 BGN395:BGO395 BQJ395:BQK395 CAF395:CAG395 CKB395:CKC395 CTX395:CTY395 DDT395:DDU395 DNP395:DNQ395 DXL395:DXM395 EHH395:EHI395 ERD395:ERE395 FAZ395:FBA395 FKV395:FKW395 FUR395:FUS395 GEN395:GEO395 GOJ395:GOK395 GYF395:GYG395 HIB395:HIC395 HRX395:HRY395 IBT395:IBU395 ILP395:ILQ395 IVL395:IVM395 JFH395:JFI395 JPD395:JPE395 JYZ395:JZA395 KIV395:KIW395 KSR395:KSS395 LCN395:LCO395 LMJ395:LMK395 LWF395:LWG395 MGB395:MGC395 MPX395:MPY395 MZT395:MZU395 NJP395:NJQ395 NTL395:NTM395 ODH395:ODI395 OND395:ONE395 OWZ395:OXA395 PGV395:PGW395 PQR395:PQS395 QAN395:QAO395 QKJ395:QKK395 QUF395:QUG395 REB395:REC395 RNX395:RNY395 RXT395:RXU395 SHP395:SHQ395 SRL395:SRM395 TBH395:TBI395 TLD395:TLE395 TUZ395:TVA395 UEV395:UEW395 UOR395:UOS395 UYN395:UYO395 VIJ395:VIK395 VSF395:VSG395 WCB395:WCC395 WLX395:WLY395 WVT395:WVU395 L65901:M65901 JH65901:JI65901 TD65901:TE65901 ACZ65901:ADA65901 AMV65901:AMW65901 AWR65901:AWS65901 BGN65901:BGO65901 BQJ65901:BQK65901 CAF65901:CAG65901 CKB65901:CKC65901 CTX65901:CTY65901 DDT65901:DDU65901 DNP65901:DNQ65901 DXL65901:DXM65901 EHH65901:EHI65901 ERD65901:ERE65901 FAZ65901:FBA65901 FKV65901:FKW65901 FUR65901:FUS65901 GEN65901:GEO65901 GOJ65901:GOK65901 GYF65901:GYG65901 HIB65901:HIC65901 HRX65901:HRY65901 IBT65901:IBU65901 ILP65901:ILQ65901 IVL65901:IVM65901 JFH65901:JFI65901 JPD65901:JPE65901 JYZ65901:JZA65901 KIV65901:KIW65901 KSR65901:KSS65901 LCN65901:LCO65901 LMJ65901:LMK65901 LWF65901:LWG65901 MGB65901:MGC65901 MPX65901:MPY65901 MZT65901:MZU65901 NJP65901:NJQ65901 NTL65901:NTM65901 ODH65901:ODI65901 OND65901:ONE65901 OWZ65901:OXA65901 PGV65901:PGW65901 PQR65901:PQS65901 QAN65901:QAO65901 QKJ65901:QKK65901 QUF65901:QUG65901 REB65901:REC65901 RNX65901:RNY65901 RXT65901:RXU65901 SHP65901:SHQ65901 SRL65901:SRM65901 TBH65901:TBI65901 TLD65901:TLE65901 TUZ65901:TVA65901 UEV65901:UEW65901 UOR65901:UOS65901 UYN65901:UYO65901 VIJ65901:VIK65901 VSF65901:VSG65901 WCB65901:WCC65901 WLX65901:WLY65901 WVT65901:WVU65901 L131437:M131437 JH131437:JI131437 TD131437:TE131437 ACZ131437:ADA131437 AMV131437:AMW131437 AWR131437:AWS131437 BGN131437:BGO131437 BQJ131437:BQK131437 CAF131437:CAG131437 CKB131437:CKC131437 CTX131437:CTY131437 DDT131437:DDU131437 DNP131437:DNQ131437 DXL131437:DXM131437 EHH131437:EHI131437 ERD131437:ERE131437 FAZ131437:FBA131437 FKV131437:FKW131437 FUR131437:FUS131437 GEN131437:GEO131437 GOJ131437:GOK131437 GYF131437:GYG131437 HIB131437:HIC131437 HRX131437:HRY131437 IBT131437:IBU131437 ILP131437:ILQ131437 IVL131437:IVM131437 JFH131437:JFI131437 JPD131437:JPE131437 JYZ131437:JZA131437 KIV131437:KIW131437 KSR131437:KSS131437 LCN131437:LCO131437 LMJ131437:LMK131437 LWF131437:LWG131437 MGB131437:MGC131437 MPX131437:MPY131437 MZT131437:MZU131437 NJP131437:NJQ131437 NTL131437:NTM131437 ODH131437:ODI131437 OND131437:ONE131437 OWZ131437:OXA131437 PGV131437:PGW131437 PQR131437:PQS131437 QAN131437:QAO131437 QKJ131437:QKK131437 QUF131437:QUG131437 REB131437:REC131437 RNX131437:RNY131437 RXT131437:RXU131437 SHP131437:SHQ131437 SRL131437:SRM131437 TBH131437:TBI131437 TLD131437:TLE131437 TUZ131437:TVA131437 UEV131437:UEW131437 UOR131437:UOS131437 UYN131437:UYO131437 VIJ131437:VIK131437 VSF131437:VSG131437 WCB131437:WCC131437 WLX131437:WLY131437 WVT131437:WVU131437 L196973:M196973 JH196973:JI196973 TD196973:TE196973 ACZ196973:ADA196973 AMV196973:AMW196973 AWR196973:AWS196973 BGN196973:BGO196973 BQJ196973:BQK196973 CAF196973:CAG196973 CKB196973:CKC196973 CTX196973:CTY196973 DDT196973:DDU196973 DNP196973:DNQ196973 DXL196973:DXM196973 EHH196973:EHI196973 ERD196973:ERE196973 FAZ196973:FBA196973 FKV196973:FKW196973 FUR196973:FUS196973 GEN196973:GEO196973 GOJ196973:GOK196973 GYF196973:GYG196973 HIB196973:HIC196973 HRX196973:HRY196973 IBT196973:IBU196973 ILP196973:ILQ196973 IVL196973:IVM196973 JFH196973:JFI196973 JPD196973:JPE196973 JYZ196973:JZA196973 KIV196973:KIW196973 KSR196973:KSS196973 LCN196973:LCO196973 LMJ196973:LMK196973 LWF196973:LWG196973 MGB196973:MGC196973 MPX196973:MPY196973 MZT196973:MZU196973 NJP196973:NJQ196973 NTL196973:NTM196973 ODH196973:ODI196973 OND196973:ONE196973 OWZ196973:OXA196973 PGV196973:PGW196973 PQR196973:PQS196973 QAN196973:QAO196973 QKJ196973:QKK196973 QUF196973:QUG196973 REB196973:REC196973 RNX196973:RNY196973 RXT196973:RXU196973 SHP196973:SHQ196973 SRL196973:SRM196973 TBH196973:TBI196973 TLD196973:TLE196973 TUZ196973:TVA196973 UEV196973:UEW196973 UOR196973:UOS196973 UYN196973:UYO196973 VIJ196973:VIK196973 VSF196973:VSG196973 WCB196973:WCC196973 WLX196973:WLY196973 WVT196973:WVU196973 L262509:M262509 JH262509:JI262509 TD262509:TE262509 ACZ262509:ADA262509 AMV262509:AMW262509 AWR262509:AWS262509 BGN262509:BGO262509 BQJ262509:BQK262509 CAF262509:CAG262509 CKB262509:CKC262509 CTX262509:CTY262509 DDT262509:DDU262509 DNP262509:DNQ262509 DXL262509:DXM262509 EHH262509:EHI262509 ERD262509:ERE262509 FAZ262509:FBA262509 FKV262509:FKW262509 FUR262509:FUS262509 GEN262509:GEO262509 GOJ262509:GOK262509 GYF262509:GYG262509 HIB262509:HIC262509 HRX262509:HRY262509 IBT262509:IBU262509 ILP262509:ILQ262509 IVL262509:IVM262509 JFH262509:JFI262509 JPD262509:JPE262509 JYZ262509:JZA262509 KIV262509:KIW262509 KSR262509:KSS262509 LCN262509:LCO262509 LMJ262509:LMK262509 LWF262509:LWG262509 MGB262509:MGC262509 MPX262509:MPY262509 MZT262509:MZU262509 NJP262509:NJQ262509 NTL262509:NTM262509 ODH262509:ODI262509 OND262509:ONE262509 OWZ262509:OXA262509 PGV262509:PGW262509 PQR262509:PQS262509 QAN262509:QAO262509 QKJ262509:QKK262509 QUF262509:QUG262509 REB262509:REC262509 RNX262509:RNY262509 RXT262509:RXU262509 SHP262509:SHQ262509 SRL262509:SRM262509 TBH262509:TBI262509 TLD262509:TLE262509 TUZ262509:TVA262509 UEV262509:UEW262509 UOR262509:UOS262509 UYN262509:UYO262509 VIJ262509:VIK262509 VSF262509:VSG262509 WCB262509:WCC262509 WLX262509:WLY262509 WVT262509:WVU262509 L328045:M328045 JH328045:JI328045 TD328045:TE328045 ACZ328045:ADA328045 AMV328045:AMW328045 AWR328045:AWS328045 BGN328045:BGO328045 BQJ328045:BQK328045 CAF328045:CAG328045 CKB328045:CKC328045 CTX328045:CTY328045 DDT328045:DDU328045 DNP328045:DNQ328045 DXL328045:DXM328045 EHH328045:EHI328045 ERD328045:ERE328045 FAZ328045:FBA328045 FKV328045:FKW328045 FUR328045:FUS328045 GEN328045:GEO328045 GOJ328045:GOK328045 GYF328045:GYG328045 HIB328045:HIC328045 HRX328045:HRY328045 IBT328045:IBU328045 ILP328045:ILQ328045 IVL328045:IVM328045 JFH328045:JFI328045 JPD328045:JPE328045 JYZ328045:JZA328045 KIV328045:KIW328045 KSR328045:KSS328045 LCN328045:LCO328045 LMJ328045:LMK328045 LWF328045:LWG328045 MGB328045:MGC328045 MPX328045:MPY328045 MZT328045:MZU328045 NJP328045:NJQ328045 NTL328045:NTM328045 ODH328045:ODI328045 OND328045:ONE328045 OWZ328045:OXA328045 PGV328045:PGW328045 PQR328045:PQS328045 QAN328045:QAO328045 QKJ328045:QKK328045 QUF328045:QUG328045 REB328045:REC328045 RNX328045:RNY328045 RXT328045:RXU328045 SHP328045:SHQ328045 SRL328045:SRM328045 TBH328045:TBI328045 TLD328045:TLE328045 TUZ328045:TVA328045 UEV328045:UEW328045 UOR328045:UOS328045 UYN328045:UYO328045 VIJ328045:VIK328045 VSF328045:VSG328045 WCB328045:WCC328045 WLX328045:WLY328045 WVT328045:WVU328045 L393581:M393581 JH393581:JI393581 TD393581:TE393581 ACZ393581:ADA393581 AMV393581:AMW393581 AWR393581:AWS393581 BGN393581:BGO393581 BQJ393581:BQK393581 CAF393581:CAG393581 CKB393581:CKC393581 CTX393581:CTY393581 DDT393581:DDU393581 DNP393581:DNQ393581 DXL393581:DXM393581 EHH393581:EHI393581 ERD393581:ERE393581 FAZ393581:FBA393581 FKV393581:FKW393581 FUR393581:FUS393581 GEN393581:GEO393581 GOJ393581:GOK393581 GYF393581:GYG393581 HIB393581:HIC393581 HRX393581:HRY393581 IBT393581:IBU393581 ILP393581:ILQ393581 IVL393581:IVM393581 JFH393581:JFI393581 JPD393581:JPE393581 JYZ393581:JZA393581 KIV393581:KIW393581 KSR393581:KSS393581 LCN393581:LCO393581 LMJ393581:LMK393581 LWF393581:LWG393581 MGB393581:MGC393581 MPX393581:MPY393581 MZT393581:MZU393581 NJP393581:NJQ393581 NTL393581:NTM393581 ODH393581:ODI393581 OND393581:ONE393581 OWZ393581:OXA393581 PGV393581:PGW393581 PQR393581:PQS393581 QAN393581:QAO393581 QKJ393581:QKK393581 QUF393581:QUG393581 REB393581:REC393581 RNX393581:RNY393581 RXT393581:RXU393581 SHP393581:SHQ393581 SRL393581:SRM393581 TBH393581:TBI393581 TLD393581:TLE393581 TUZ393581:TVA393581 UEV393581:UEW393581 UOR393581:UOS393581 UYN393581:UYO393581 VIJ393581:VIK393581 VSF393581:VSG393581 WCB393581:WCC393581 WLX393581:WLY393581 WVT393581:WVU393581 L459117:M459117 JH459117:JI459117 TD459117:TE459117 ACZ459117:ADA459117 AMV459117:AMW459117 AWR459117:AWS459117 BGN459117:BGO459117 BQJ459117:BQK459117 CAF459117:CAG459117 CKB459117:CKC459117 CTX459117:CTY459117 DDT459117:DDU459117 DNP459117:DNQ459117 DXL459117:DXM459117 EHH459117:EHI459117 ERD459117:ERE459117 FAZ459117:FBA459117 FKV459117:FKW459117 FUR459117:FUS459117 GEN459117:GEO459117 GOJ459117:GOK459117 GYF459117:GYG459117 HIB459117:HIC459117 HRX459117:HRY459117 IBT459117:IBU459117 ILP459117:ILQ459117 IVL459117:IVM459117 JFH459117:JFI459117 JPD459117:JPE459117 JYZ459117:JZA459117 KIV459117:KIW459117 KSR459117:KSS459117 LCN459117:LCO459117 LMJ459117:LMK459117 LWF459117:LWG459117 MGB459117:MGC459117 MPX459117:MPY459117 MZT459117:MZU459117 NJP459117:NJQ459117 NTL459117:NTM459117 ODH459117:ODI459117 OND459117:ONE459117 OWZ459117:OXA459117 PGV459117:PGW459117 PQR459117:PQS459117 QAN459117:QAO459117 QKJ459117:QKK459117 QUF459117:QUG459117 REB459117:REC459117 RNX459117:RNY459117 RXT459117:RXU459117 SHP459117:SHQ459117 SRL459117:SRM459117 TBH459117:TBI459117 TLD459117:TLE459117 TUZ459117:TVA459117 UEV459117:UEW459117 UOR459117:UOS459117 UYN459117:UYO459117 VIJ459117:VIK459117 VSF459117:VSG459117 WCB459117:WCC459117 WLX459117:WLY459117 WVT459117:WVU459117 L524653:M524653 JH524653:JI524653 TD524653:TE524653 ACZ524653:ADA524653 AMV524653:AMW524653 AWR524653:AWS524653 BGN524653:BGO524653 BQJ524653:BQK524653 CAF524653:CAG524653 CKB524653:CKC524653 CTX524653:CTY524653 DDT524653:DDU524653 DNP524653:DNQ524653 DXL524653:DXM524653 EHH524653:EHI524653 ERD524653:ERE524653 FAZ524653:FBA524653 FKV524653:FKW524653 FUR524653:FUS524653 GEN524653:GEO524653 GOJ524653:GOK524653 GYF524653:GYG524653 HIB524653:HIC524653 HRX524653:HRY524653 IBT524653:IBU524653 ILP524653:ILQ524653 IVL524653:IVM524653 JFH524653:JFI524653 JPD524653:JPE524653 JYZ524653:JZA524653 KIV524653:KIW524653 KSR524653:KSS524653 LCN524653:LCO524653 LMJ524653:LMK524653 LWF524653:LWG524653 MGB524653:MGC524653 MPX524653:MPY524653 MZT524653:MZU524653 NJP524653:NJQ524653 NTL524653:NTM524653 ODH524653:ODI524653 OND524653:ONE524653 OWZ524653:OXA524653 PGV524653:PGW524653 PQR524653:PQS524653 QAN524653:QAO524653 QKJ524653:QKK524653 QUF524653:QUG524653 REB524653:REC524653 RNX524653:RNY524653 RXT524653:RXU524653 SHP524653:SHQ524653 SRL524653:SRM524653 TBH524653:TBI524653 TLD524653:TLE524653 TUZ524653:TVA524653 UEV524653:UEW524653 UOR524653:UOS524653 UYN524653:UYO524653 VIJ524653:VIK524653 VSF524653:VSG524653 WCB524653:WCC524653 WLX524653:WLY524653 WVT524653:WVU524653 L590189:M590189 JH590189:JI590189 TD590189:TE590189 ACZ590189:ADA590189 AMV590189:AMW590189 AWR590189:AWS590189 BGN590189:BGO590189 BQJ590189:BQK590189 CAF590189:CAG590189 CKB590189:CKC590189 CTX590189:CTY590189 DDT590189:DDU590189 DNP590189:DNQ590189 DXL590189:DXM590189 EHH590189:EHI590189 ERD590189:ERE590189 FAZ590189:FBA590189 FKV590189:FKW590189 FUR590189:FUS590189 GEN590189:GEO590189 GOJ590189:GOK590189 GYF590189:GYG590189 HIB590189:HIC590189 HRX590189:HRY590189 IBT590189:IBU590189 ILP590189:ILQ590189 IVL590189:IVM590189 JFH590189:JFI590189 JPD590189:JPE590189 JYZ590189:JZA590189 KIV590189:KIW590189 KSR590189:KSS590189 LCN590189:LCO590189 LMJ590189:LMK590189 LWF590189:LWG590189 MGB590189:MGC590189 MPX590189:MPY590189 MZT590189:MZU590189 NJP590189:NJQ590189 NTL590189:NTM590189 ODH590189:ODI590189 OND590189:ONE590189 OWZ590189:OXA590189 PGV590189:PGW590189 PQR590189:PQS590189 QAN590189:QAO590189 QKJ590189:QKK590189 QUF590189:QUG590189 REB590189:REC590189 RNX590189:RNY590189 RXT590189:RXU590189 SHP590189:SHQ590189 SRL590189:SRM590189 TBH590189:TBI590189 TLD590189:TLE590189 TUZ590189:TVA590189 UEV590189:UEW590189 UOR590189:UOS590189 UYN590189:UYO590189 VIJ590189:VIK590189 VSF590189:VSG590189 WCB590189:WCC590189 WLX590189:WLY590189 WVT590189:WVU590189 L655725:M655725 JH655725:JI655725 TD655725:TE655725 ACZ655725:ADA655725 AMV655725:AMW655725 AWR655725:AWS655725 BGN655725:BGO655725 BQJ655725:BQK655725 CAF655725:CAG655725 CKB655725:CKC655725 CTX655725:CTY655725 DDT655725:DDU655725 DNP655725:DNQ655725 DXL655725:DXM655725 EHH655725:EHI655725 ERD655725:ERE655725 FAZ655725:FBA655725 FKV655725:FKW655725 FUR655725:FUS655725 GEN655725:GEO655725 GOJ655725:GOK655725 GYF655725:GYG655725 HIB655725:HIC655725 HRX655725:HRY655725 IBT655725:IBU655725 ILP655725:ILQ655725 IVL655725:IVM655725 JFH655725:JFI655725 JPD655725:JPE655725 JYZ655725:JZA655725 KIV655725:KIW655725 KSR655725:KSS655725 LCN655725:LCO655725 LMJ655725:LMK655725 LWF655725:LWG655725 MGB655725:MGC655725 MPX655725:MPY655725 MZT655725:MZU655725 NJP655725:NJQ655725 NTL655725:NTM655725 ODH655725:ODI655725 OND655725:ONE655725 OWZ655725:OXA655725 PGV655725:PGW655725 PQR655725:PQS655725 QAN655725:QAO655725 QKJ655725:QKK655725 QUF655725:QUG655725 REB655725:REC655725 RNX655725:RNY655725 RXT655725:RXU655725 SHP655725:SHQ655725 SRL655725:SRM655725 TBH655725:TBI655725 TLD655725:TLE655725 TUZ655725:TVA655725 UEV655725:UEW655725 UOR655725:UOS655725 UYN655725:UYO655725 VIJ655725:VIK655725 VSF655725:VSG655725 WCB655725:WCC655725 WLX655725:WLY655725 WVT655725:WVU655725 L721261:M721261 JH721261:JI721261 TD721261:TE721261 ACZ721261:ADA721261 AMV721261:AMW721261 AWR721261:AWS721261 BGN721261:BGO721261 BQJ721261:BQK721261 CAF721261:CAG721261 CKB721261:CKC721261 CTX721261:CTY721261 DDT721261:DDU721261 DNP721261:DNQ721261 DXL721261:DXM721261 EHH721261:EHI721261 ERD721261:ERE721261 FAZ721261:FBA721261 FKV721261:FKW721261 FUR721261:FUS721261 GEN721261:GEO721261 GOJ721261:GOK721261 GYF721261:GYG721261 HIB721261:HIC721261 HRX721261:HRY721261 IBT721261:IBU721261 ILP721261:ILQ721261 IVL721261:IVM721261 JFH721261:JFI721261 JPD721261:JPE721261 JYZ721261:JZA721261 KIV721261:KIW721261 KSR721261:KSS721261 LCN721261:LCO721261 LMJ721261:LMK721261 LWF721261:LWG721261 MGB721261:MGC721261 MPX721261:MPY721261 MZT721261:MZU721261 NJP721261:NJQ721261 NTL721261:NTM721261 ODH721261:ODI721261 OND721261:ONE721261 OWZ721261:OXA721261 PGV721261:PGW721261 PQR721261:PQS721261 QAN721261:QAO721261 QKJ721261:QKK721261 QUF721261:QUG721261 REB721261:REC721261 RNX721261:RNY721261 RXT721261:RXU721261 SHP721261:SHQ721261 SRL721261:SRM721261 TBH721261:TBI721261 TLD721261:TLE721261 TUZ721261:TVA721261 UEV721261:UEW721261 UOR721261:UOS721261 UYN721261:UYO721261 VIJ721261:VIK721261 VSF721261:VSG721261 WCB721261:WCC721261 WLX721261:WLY721261 WVT721261:WVU721261 L786797:M786797 JH786797:JI786797 TD786797:TE786797 ACZ786797:ADA786797 AMV786797:AMW786797 AWR786797:AWS786797 BGN786797:BGO786797 BQJ786797:BQK786797 CAF786797:CAG786797 CKB786797:CKC786797 CTX786797:CTY786797 DDT786797:DDU786797 DNP786797:DNQ786797 DXL786797:DXM786797 EHH786797:EHI786797 ERD786797:ERE786797 FAZ786797:FBA786797 FKV786797:FKW786797 FUR786797:FUS786797 GEN786797:GEO786797 GOJ786797:GOK786797 GYF786797:GYG786797 HIB786797:HIC786797 HRX786797:HRY786797 IBT786797:IBU786797 ILP786797:ILQ786797 IVL786797:IVM786797 JFH786797:JFI786797 JPD786797:JPE786797 JYZ786797:JZA786797 KIV786797:KIW786797 KSR786797:KSS786797 LCN786797:LCO786797 LMJ786797:LMK786797 LWF786797:LWG786797 MGB786797:MGC786797 MPX786797:MPY786797 MZT786797:MZU786797 NJP786797:NJQ786797 NTL786797:NTM786797 ODH786797:ODI786797 OND786797:ONE786797 OWZ786797:OXA786797 PGV786797:PGW786797 PQR786797:PQS786797 QAN786797:QAO786797 QKJ786797:QKK786797 QUF786797:QUG786797 REB786797:REC786797 RNX786797:RNY786797 RXT786797:RXU786797 SHP786797:SHQ786797 SRL786797:SRM786797 TBH786797:TBI786797 TLD786797:TLE786797 TUZ786797:TVA786797 UEV786797:UEW786797 UOR786797:UOS786797 UYN786797:UYO786797 VIJ786797:VIK786797 VSF786797:VSG786797 WCB786797:WCC786797 WLX786797:WLY786797 WVT786797:WVU786797 L852333:M852333 JH852333:JI852333 TD852333:TE852333 ACZ852333:ADA852333 AMV852333:AMW852333 AWR852333:AWS852333 BGN852333:BGO852333 BQJ852333:BQK852333 CAF852333:CAG852333 CKB852333:CKC852333 CTX852333:CTY852333 DDT852333:DDU852333 DNP852333:DNQ852333 DXL852333:DXM852333 EHH852333:EHI852333 ERD852333:ERE852333 FAZ852333:FBA852333 FKV852333:FKW852333 FUR852333:FUS852333 GEN852333:GEO852333 GOJ852333:GOK852333 GYF852333:GYG852333 HIB852333:HIC852333 HRX852333:HRY852333 IBT852333:IBU852333 ILP852333:ILQ852333 IVL852333:IVM852333 JFH852333:JFI852333 JPD852333:JPE852333 JYZ852333:JZA852333 KIV852333:KIW852333 KSR852333:KSS852333 LCN852333:LCO852333 LMJ852333:LMK852333 LWF852333:LWG852333 MGB852333:MGC852333 MPX852333:MPY852333 MZT852333:MZU852333 NJP852333:NJQ852333 NTL852333:NTM852333 ODH852333:ODI852333 OND852333:ONE852333 OWZ852333:OXA852333 PGV852333:PGW852333 PQR852333:PQS852333 QAN852333:QAO852333 QKJ852333:QKK852333 QUF852333:QUG852333 REB852333:REC852333 RNX852333:RNY852333 RXT852333:RXU852333 SHP852333:SHQ852333 SRL852333:SRM852333 TBH852333:TBI852333 TLD852333:TLE852333 TUZ852333:TVA852333 UEV852333:UEW852333 UOR852333:UOS852333 UYN852333:UYO852333 VIJ852333:VIK852333 VSF852333:VSG852333 WCB852333:WCC852333 WLX852333:WLY852333 WVT852333:WVU852333 L917869:M917869 JH917869:JI917869 TD917869:TE917869 ACZ917869:ADA917869 AMV917869:AMW917869 AWR917869:AWS917869 BGN917869:BGO917869 BQJ917869:BQK917869 CAF917869:CAG917869 CKB917869:CKC917869 CTX917869:CTY917869 DDT917869:DDU917869 DNP917869:DNQ917869 DXL917869:DXM917869 EHH917869:EHI917869 ERD917869:ERE917869 FAZ917869:FBA917869 FKV917869:FKW917869 FUR917869:FUS917869 GEN917869:GEO917869 GOJ917869:GOK917869 GYF917869:GYG917869 HIB917869:HIC917869 HRX917869:HRY917869 IBT917869:IBU917869 ILP917869:ILQ917869 IVL917869:IVM917869 JFH917869:JFI917869 JPD917869:JPE917869 JYZ917869:JZA917869 KIV917869:KIW917869 KSR917869:KSS917869 LCN917869:LCO917869 LMJ917869:LMK917869 LWF917869:LWG917869 MGB917869:MGC917869 MPX917869:MPY917869 MZT917869:MZU917869 NJP917869:NJQ917869 NTL917869:NTM917869 ODH917869:ODI917869 OND917869:ONE917869 OWZ917869:OXA917869 PGV917869:PGW917869 PQR917869:PQS917869 QAN917869:QAO917869 QKJ917869:QKK917869 QUF917869:QUG917869 REB917869:REC917869 RNX917869:RNY917869 RXT917869:RXU917869 SHP917869:SHQ917869 SRL917869:SRM917869 TBH917869:TBI917869 TLD917869:TLE917869 TUZ917869:TVA917869 UEV917869:UEW917869 UOR917869:UOS917869 UYN917869:UYO917869 VIJ917869:VIK917869 VSF917869:VSG917869 WCB917869:WCC917869 WLX917869:WLY917869 WVT917869:WVU917869 L983405:M983405 JH983405:JI983405 TD983405:TE983405 ACZ983405:ADA983405 AMV983405:AMW983405 AWR983405:AWS983405 BGN983405:BGO983405 BQJ983405:BQK983405 CAF983405:CAG983405 CKB983405:CKC983405 CTX983405:CTY983405 DDT983405:DDU983405 DNP983405:DNQ983405 DXL983405:DXM983405 EHH983405:EHI983405 ERD983405:ERE983405 FAZ983405:FBA983405 FKV983405:FKW983405 FUR983405:FUS983405 GEN983405:GEO983405 GOJ983405:GOK983405 GYF983405:GYG983405 HIB983405:HIC983405 HRX983405:HRY983405 IBT983405:IBU983405 ILP983405:ILQ983405 IVL983405:IVM983405 JFH983405:JFI983405 JPD983405:JPE983405 JYZ983405:JZA983405 KIV983405:KIW983405 KSR983405:KSS983405 LCN983405:LCO983405 LMJ983405:LMK983405 LWF983405:LWG983405 MGB983405:MGC983405 MPX983405:MPY983405 MZT983405:MZU983405 NJP983405:NJQ983405 NTL983405:NTM983405 ODH983405:ODI983405 OND983405:ONE983405 OWZ983405:OXA983405 PGV983405:PGW983405 PQR983405:PQS983405 QAN983405:QAO983405 QKJ983405:QKK983405 QUF983405:QUG983405 REB983405:REC983405 RNX983405:RNY983405 RXT983405:RXU983405 SHP983405:SHQ983405 SRL983405:SRM983405 TBH983405:TBI983405 TLD983405:TLE983405 TUZ983405:TVA983405 UEV983405:UEW983405 UOR983405:UOS983405 UYN983405:UYO983405 VIJ983405:VIK983405 VSF983405:VSG983405 WCB983405:WCC983405 WLX983405:WLY983405 WVT983405:WVU983405 L474:M474 JH474:JI474 TD474:TE474 ACZ474:ADA474 AMV474:AMW474 AWR474:AWS474 BGN474:BGO474 BQJ474:BQK474 CAF474:CAG474 CKB474:CKC474 CTX474:CTY474 DDT474:DDU474 DNP474:DNQ474 DXL474:DXM474 EHH474:EHI474 ERD474:ERE474 FAZ474:FBA474 FKV474:FKW474 FUR474:FUS474 GEN474:GEO474 GOJ474:GOK474 GYF474:GYG474 HIB474:HIC474 HRX474:HRY474 IBT474:IBU474 ILP474:ILQ474 IVL474:IVM474 JFH474:JFI474 JPD474:JPE474 JYZ474:JZA474 KIV474:KIW474 KSR474:KSS474 LCN474:LCO474 LMJ474:LMK474 LWF474:LWG474 MGB474:MGC474 MPX474:MPY474 MZT474:MZU474 NJP474:NJQ474 NTL474:NTM474 ODH474:ODI474 OND474:ONE474 OWZ474:OXA474 PGV474:PGW474 PQR474:PQS474 QAN474:QAO474 QKJ474:QKK474 QUF474:QUG474 REB474:REC474 RNX474:RNY474 RXT474:RXU474 SHP474:SHQ474 SRL474:SRM474 TBH474:TBI474 TLD474:TLE474 TUZ474:TVA474 UEV474:UEW474 UOR474:UOS474 UYN474:UYO474 VIJ474:VIK474 VSF474:VSG474 WCB474:WCC474 WLX474:WLY474 WVT474:WVU474 L65980:M65980 JH65980:JI65980 TD65980:TE65980 ACZ65980:ADA65980 AMV65980:AMW65980 AWR65980:AWS65980 BGN65980:BGO65980 BQJ65980:BQK65980 CAF65980:CAG65980 CKB65980:CKC65980 CTX65980:CTY65980 DDT65980:DDU65980 DNP65980:DNQ65980 DXL65980:DXM65980 EHH65980:EHI65980 ERD65980:ERE65980 FAZ65980:FBA65980 FKV65980:FKW65980 FUR65980:FUS65980 GEN65980:GEO65980 GOJ65980:GOK65980 GYF65980:GYG65980 HIB65980:HIC65980 HRX65980:HRY65980 IBT65980:IBU65980 ILP65980:ILQ65980 IVL65980:IVM65980 JFH65980:JFI65980 JPD65980:JPE65980 JYZ65980:JZA65980 KIV65980:KIW65980 KSR65980:KSS65980 LCN65980:LCO65980 LMJ65980:LMK65980 LWF65980:LWG65980 MGB65980:MGC65980 MPX65980:MPY65980 MZT65980:MZU65980 NJP65980:NJQ65980 NTL65980:NTM65980 ODH65980:ODI65980 OND65980:ONE65980 OWZ65980:OXA65980 PGV65980:PGW65980 PQR65980:PQS65980 QAN65980:QAO65980 QKJ65980:QKK65980 QUF65980:QUG65980 REB65980:REC65980 RNX65980:RNY65980 RXT65980:RXU65980 SHP65980:SHQ65980 SRL65980:SRM65980 TBH65980:TBI65980 TLD65980:TLE65980 TUZ65980:TVA65980 UEV65980:UEW65980 UOR65980:UOS65980 UYN65980:UYO65980 VIJ65980:VIK65980 VSF65980:VSG65980 WCB65980:WCC65980 WLX65980:WLY65980 WVT65980:WVU65980 L131516:M131516 JH131516:JI131516 TD131516:TE131516 ACZ131516:ADA131516 AMV131516:AMW131516 AWR131516:AWS131516 BGN131516:BGO131516 BQJ131516:BQK131516 CAF131516:CAG131516 CKB131516:CKC131516 CTX131516:CTY131516 DDT131516:DDU131516 DNP131516:DNQ131516 DXL131516:DXM131516 EHH131516:EHI131516 ERD131516:ERE131516 FAZ131516:FBA131516 FKV131516:FKW131516 FUR131516:FUS131516 GEN131516:GEO131516 GOJ131516:GOK131516 GYF131516:GYG131516 HIB131516:HIC131516 HRX131516:HRY131516 IBT131516:IBU131516 ILP131516:ILQ131516 IVL131516:IVM131516 JFH131516:JFI131516 JPD131516:JPE131516 JYZ131516:JZA131516 KIV131516:KIW131516 KSR131516:KSS131516 LCN131516:LCO131516 LMJ131516:LMK131516 LWF131516:LWG131516 MGB131516:MGC131516 MPX131516:MPY131516 MZT131516:MZU131516 NJP131516:NJQ131516 NTL131516:NTM131516 ODH131516:ODI131516 OND131516:ONE131516 OWZ131516:OXA131516 PGV131516:PGW131516 PQR131516:PQS131516 QAN131516:QAO131516 QKJ131516:QKK131516 QUF131516:QUG131516 REB131516:REC131516 RNX131516:RNY131516 RXT131516:RXU131516 SHP131516:SHQ131516 SRL131516:SRM131516 TBH131516:TBI131516 TLD131516:TLE131516 TUZ131516:TVA131516 UEV131516:UEW131516 UOR131516:UOS131516 UYN131516:UYO131516 VIJ131516:VIK131516 VSF131516:VSG131516 WCB131516:WCC131516 WLX131516:WLY131516 WVT131516:WVU131516 L197052:M197052 JH197052:JI197052 TD197052:TE197052 ACZ197052:ADA197052 AMV197052:AMW197052 AWR197052:AWS197052 BGN197052:BGO197052 BQJ197052:BQK197052 CAF197052:CAG197052 CKB197052:CKC197052 CTX197052:CTY197052 DDT197052:DDU197052 DNP197052:DNQ197052 DXL197052:DXM197052 EHH197052:EHI197052 ERD197052:ERE197052 FAZ197052:FBA197052 FKV197052:FKW197052 FUR197052:FUS197052 GEN197052:GEO197052 GOJ197052:GOK197052 GYF197052:GYG197052 HIB197052:HIC197052 HRX197052:HRY197052 IBT197052:IBU197052 ILP197052:ILQ197052 IVL197052:IVM197052 JFH197052:JFI197052 JPD197052:JPE197052 JYZ197052:JZA197052 KIV197052:KIW197052 KSR197052:KSS197052 LCN197052:LCO197052 LMJ197052:LMK197052 LWF197052:LWG197052 MGB197052:MGC197052 MPX197052:MPY197052 MZT197052:MZU197052 NJP197052:NJQ197052 NTL197052:NTM197052 ODH197052:ODI197052 OND197052:ONE197052 OWZ197052:OXA197052 PGV197052:PGW197052 PQR197052:PQS197052 QAN197052:QAO197052 QKJ197052:QKK197052 QUF197052:QUG197052 REB197052:REC197052 RNX197052:RNY197052 RXT197052:RXU197052 SHP197052:SHQ197052 SRL197052:SRM197052 TBH197052:TBI197052 TLD197052:TLE197052 TUZ197052:TVA197052 UEV197052:UEW197052 UOR197052:UOS197052 UYN197052:UYO197052 VIJ197052:VIK197052 VSF197052:VSG197052 WCB197052:WCC197052 WLX197052:WLY197052 WVT197052:WVU197052 L262588:M262588 JH262588:JI262588 TD262588:TE262588 ACZ262588:ADA262588 AMV262588:AMW262588 AWR262588:AWS262588 BGN262588:BGO262588 BQJ262588:BQK262588 CAF262588:CAG262588 CKB262588:CKC262588 CTX262588:CTY262588 DDT262588:DDU262588 DNP262588:DNQ262588 DXL262588:DXM262588 EHH262588:EHI262588 ERD262588:ERE262588 FAZ262588:FBA262588 FKV262588:FKW262588 FUR262588:FUS262588 GEN262588:GEO262588 GOJ262588:GOK262588 GYF262588:GYG262588 HIB262588:HIC262588 HRX262588:HRY262588 IBT262588:IBU262588 ILP262588:ILQ262588 IVL262588:IVM262588 JFH262588:JFI262588 JPD262588:JPE262588 JYZ262588:JZA262588 KIV262588:KIW262588 KSR262588:KSS262588 LCN262588:LCO262588 LMJ262588:LMK262588 LWF262588:LWG262588 MGB262588:MGC262588 MPX262588:MPY262588 MZT262588:MZU262588 NJP262588:NJQ262588 NTL262588:NTM262588 ODH262588:ODI262588 OND262588:ONE262588 OWZ262588:OXA262588 PGV262588:PGW262588 PQR262588:PQS262588 QAN262588:QAO262588 QKJ262588:QKK262588 QUF262588:QUG262588 REB262588:REC262588 RNX262588:RNY262588 RXT262588:RXU262588 SHP262588:SHQ262588 SRL262588:SRM262588 TBH262588:TBI262588 TLD262588:TLE262588 TUZ262588:TVA262588 UEV262588:UEW262588 UOR262588:UOS262588 UYN262588:UYO262588 VIJ262588:VIK262588 VSF262588:VSG262588 WCB262588:WCC262588 WLX262588:WLY262588 WVT262588:WVU262588 L328124:M328124 JH328124:JI328124 TD328124:TE328124 ACZ328124:ADA328124 AMV328124:AMW328124 AWR328124:AWS328124 BGN328124:BGO328124 BQJ328124:BQK328124 CAF328124:CAG328124 CKB328124:CKC328124 CTX328124:CTY328124 DDT328124:DDU328124 DNP328124:DNQ328124 DXL328124:DXM328124 EHH328124:EHI328124 ERD328124:ERE328124 FAZ328124:FBA328124 FKV328124:FKW328124 FUR328124:FUS328124 GEN328124:GEO328124 GOJ328124:GOK328124 GYF328124:GYG328124 HIB328124:HIC328124 HRX328124:HRY328124 IBT328124:IBU328124 ILP328124:ILQ328124 IVL328124:IVM328124 JFH328124:JFI328124 JPD328124:JPE328124 JYZ328124:JZA328124 KIV328124:KIW328124 KSR328124:KSS328124 LCN328124:LCO328124 LMJ328124:LMK328124 LWF328124:LWG328124 MGB328124:MGC328124 MPX328124:MPY328124 MZT328124:MZU328124 NJP328124:NJQ328124 NTL328124:NTM328124 ODH328124:ODI328124 OND328124:ONE328124 OWZ328124:OXA328124 PGV328124:PGW328124 PQR328124:PQS328124 QAN328124:QAO328124 QKJ328124:QKK328124 QUF328124:QUG328124 REB328124:REC328124 RNX328124:RNY328124 RXT328124:RXU328124 SHP328124:SHQ328124 SRL328124:SRM328124 TBH328124:TBI328124 TLD328124:TLE328124 TUZ328124:TVA328124 UEV328124:UEW328124 UOR328124:UOS328124 UYN328124:UYO328124 VIJ328124:VIK328124 VSF328124:VSG328124 WCB328124:WCC328124 WLX328124:WLY328124 WVT328124:WVU328124 L393660:M393660 JH393660:JI393660 TD393660:TE393660 ACZ393660:ADA393660 AMV393660:AMW393660 AWR393660:AWS393660 BGN393660:BGO393660 BQJ393660:BQK393660 CAF393660:CAG393660 CKB393660:CKC393660 CTX393660:CTY393660 DDT393660:DDU393660 DNP393660:DNQ393660 DXL393660:DXM393660 EHH393660:EHI393660 ERD393660:ERE393660 FAZ393660:FBA393660 FKV393660:FKW393660 FUR393660:FUS393660 GEN393660:GEO393660 GOJ393660:GOK393660 GYF393660:GYG393660 HIB393660:HIC393660 HRX393660:HRY393660 IBT393660:IBU393660 ILP393660:ILQ393660 IVL393660:IVM393660 JFH393660:JFI393660 JPD393660:JPE393660 JYZ393660:JZA393660 KIV393660:KIW393660 KSR393660:KSS393660 LCN393660:LCO393660 LMJ393660:LMK393660 LWF393660:LWG393660 MGB393660:MGC393660 MPX393660:MPY393660 MZT393660:MZU393660 NJP393660:NJQ393660 NTL393660:NTM393660 ODH393660:ODI393660 OND393660:ONE393660 OWZ393660:OXA393660 PGV393660:PGW393660 PQR393660:PQS393660 QAN393660:QAO393660 QKJ393660:QKK393660 QUF393660:QUG393660 REB393660:REC393660 RNX393660:RNY393660 RXT393660:RXU393660 SHP393660:SHQ393660 SRL393660:SRM393660 TBH393660:TBI393660 TLD393660:TLE393660 TUZ393660:TVA393660 UEV393660:UEW393660 UOR393660:UOS393660 UYN393660:UYO393660 VIJ393660:VIK393660 VSF393660:VSG393660 WCB393660:WCC393660 WLX393660:WLY393660 WVT393660:WVU393660 L459196:M459196 JH459196:JI459196 TD459196:TE459196 ACZ459196:ADA459196 AMV459196:AMW459196 AWR459196:AWS459196 BGN459196:BGO459196 BQJ459196:BQK459196 CAF459196:CAG459196 CKB459196:CKC459196 CTX459196:CTY459196 DDT459196:DDU459196 DNP459196:DNQ459196 DXL459196:DXM459196 EHH459196:EHI459196 ERD459196:ERE459196 FAZ459196:FBA459196 FKV459196:FKW459196 FUR459196:FUS459196 GEN459196:GEO459196 GOJ459196:GOK459196 GYF459196:GYG459196 HIB459196:HIC459196 HRX459196:HRY459196 IBT459196:IBU459196 ILP459196:ILQ459196 IVL459196:IVM459196 JFH459196:JFI459196 JPD459196:JPE459196 JYZ459196:JZA459196 KIV459196:KIW459196 KSR459196:KSS459196 LCN459196:LCO459196 LMJ459196:LMK459196 LWF459196:LWG459196 MGB459196:MGC459196 MPX459196:MPY459196 MZT459196:MZU459196 NJP459196:NJQ459196 NTL459196:NTM459196 ODH459196:ODI459196 OND459196:ONE459196 OWZ459196:OXA459196 PGV459196:PGW459196 PQR459196:PQS459196 QAN459196:QAO459196 QKJ459196:QKK459196 QUF459196:QUG459196 REB459196:REC459196 RNX459196:RNY459196 RXT459196:RXU459196 SHP459196:SHQ459196 SRL459196:SRM459196 TBH459196:TBI459196 TLD459196:TLE459196 TUZ459196:TVA459196 UEV459196:UEW459196 UOR459196:UOS459196 UYN459196:UYO459196 VIJ459196:VIK459196 VSF459196:VSG459196 WCB459196:WCC459196 WLX459196:WLY459196 WVT459196:WVU459196 L524732:M524732 JH524732:JI524732 TD524732:TE524732 ACZ524732:ADA524732 AMV524732:AMW524732 AWR524732:AWS524732 BGN524732:BGO524732 BQJ524732:BQK524732 CAF524732:CAG524732 CKB524732:CKC524732 CTX524732:CTY524732 DDT524732:DDU524732 DNP524732:DNQ524732 DXL524732:DXM524732 EHH524732:EHI524732 ERD524732:ERE524732 FAZ524732:FBA524732 FKV524732:FKW524732 FUR524732:FUS524732 GEN524732:GEO524732 GOJ524732:GOK524732 GYF524732:GYG524732 HIB524732:HIC524732 HRX524732:HRY524732 IBT524732:IBU524732 ILP524732:ILQ524732 IVL524732:IVM524732 JFH524732:JFI524732 JPD524732:JPE524732 JYZ524732:JZA524732 KIV524732:KIW524732 KSR524732:KSS524732 LCN524732:LCO524732 LMJ524732:LMK524732 LWF524732:LWG524732 MGB524732:MGC524732 MPX524732:MPY524732 MZT524732:MZU524732 NJP524732:NJQ524732 NTL524732:NTM524732 ODH524732:ODI524732 OND524732:ONE524732 OWZ524732:OXA524732 PGV524732:PGW524732 PQR524732:PQS524732 QAN524732:QAO524732 QKJ524732:QKK524732 QUF524732:QUG524732 REB524732:REC524732 RNX524732:RNY524732 RXT524732:RXU524732 SHP524732:SHQ524732 SRL524732:SRM524732 TBH524732:TBI524732 TLD524732:TLE524732 TUZ524732:TVA524732 UEV524732:UEW524732 UOR524732:UOS524732 UYN524732:UYO524732 VIJ524732:VIK524732 VSF524732:VSG524732 WCB524732:WCC524732 WLX524732:WLY524732 WVT524732:WVU524732 L590268:M590268 JH590268:JI590268 TD590268:TE590268 ACZ590268:ADA590268 AMV590268:AMW590268 AWR590268:AWS590268 BGN590268:BGO590268 BQJ590268:BQK590268 CAF590268:CAG590268 CKB590268:CKC590268 CTX590268:CTY590268 DDT590268:DDU590268 DNP590268:DNQ590268 DXL590268:DXM590268 EHH590268:EHI590268 ERD590268:ERE590268 FAZ590268:FBA590268 FKV590268:FKW590268 FUR590268:FUS590268 GEN590268:GEO590268 GOJ590268:GOK590268 GYF590268:GYG590268 HIB590268:HIC590268 HRX590268:HRY590268 IBT590268:IBU590268 ILP590268:ILQ590268 IVL590268:IVM590268 JFH590268:JFI590268 JPD590268:JPE590268 JYZ590268:JZA590268 KIV590268:KIW590268 KSR590268:KSS590268 LCN590268:LCO590268 LMJ590268:LMK590268 LWF590268:LWG590268 MGB590268:MGC590268 MPX590268:MPY590268 MZT590268:MZU590268 NJP590268:NJQ590268 NTL590268:NTM590268 ODH590268:ODI590268 OND590268:ONE590268 OWZ590268:OXA590268 PGV590268:PGW590268 PQR590268:PQS590268 QAN590268:QAO590268 QKJ590268:QKK590268 QUF590268:QUG590268 REB590268:REC590268 RNX590268:RNY590268 RXT590268:RXU590268 SHP590268:SHQ590268 SRL590268:SRM590268 TBH590268:TBI590268 TLD590268:TLE590268 TUZ590268:TVA590268 UEV590268:UEW590268 UOR590268:UOS590268 UYN590268:UYO590268 VIJ590268:VIK590268 VSF590268:VSG590268 WCB590268:WCC590268 WLX590268:WLY590268 WVT590268:WVU590268 L655804:M655804 JH655804:JI655804 TD655804:TE655804 ACZ655804:ADA655804 AMV655804:AMW655804 AWR655804:AWS655804 BGN655804:BGO655804 BQJ655804:BQK655804 CAF655804:CAG655804 CKB655804:CKC655804 CTX655804:CTY655804 DDT655804:DDU655804 DNP655804:DNQ655804 DXL655804:DXM655804 EHH655804:EHI655804 ERD655804:ERE655804 FAZ655804:FBA655804 FKV655804:FKW655804 FUR655804:FUS655804 GEN655804:GEO655804 GOJ655804:GOK655804 GYF655804:GYG655804 HIB655804:HIC655804 HRX655804:HRY655804 IBT655804:IBU655804 ILP655804:ILQ655804 IVL655804:IVM655804 JFH655804:JFI655804 JPD655804:JPE655804 JYZ655804:JZA655804 KIV655804:KIW655804 KSR655804:KSS655804 LCN655804:LCO655804 LMJ655804:LMK655804 LWF655804:LWG655804 MGB655804:MGC655804 MPX655804:MPY655804 MZT655804:MZU655804 NJP655804:NJQ655804 NTL655804:NTM655804 ODH655804:ODI655804 OND655804:ONE655804 OWZ655804:OXA655804 PGV655804:PGW655804 PQR655804:PQS655804 QAN655804:QAO655804 QKJ655804:QKK655804 QUF655804:QUG655804 REB655804:REC655804 RNX655804:RNY655804 RXT655804:RXU655804 SHP655804:SHQ655804 SRL655804:SRM655804 TBH655804:TBI655804 TLD655804:TLE655804 TUZ655804:TVA655804 UEV655804:UEW655804 UOR655804:UOS655804 UYN655804:UYO655804 VIJ655804:VIK655804 VSF655804:VSG655804 WCB655804:WCC655804 WLX655804:WLY655804 WVT655804:WVU655804 L721340:M721340 JH721340:JI721340 TD721340:TE721340 ACZ721340:ADA721340 AMV721340:AMW721340 AWR721340:AWS721340 BGN721340:BGO721340 BQJ721340:BQK721340 CAF721340:CAG721340 CKB721340:CKC721340 CTX721340:CTY721340 DDT721340:DDU721340 DNP721340:DNQ721340 DXL721340:DXM721340 EHH721340:EHI721340 ERD721340:ERE721340 FAZ721340:FBA721340 FKV721340:FKW721340 FUR721340:FUS721340 GEN721340:GEO721340 GOJ721340:GOK721340 GYF721340:GYG721340 HIB721340:HIC721340 HRX721340:HRY721340 IBT721340:IBU721340 ILP721340:ILQ721340 IVL721340:IVM721340 JFH721340:JFI721340 JPD721340:JPE721340 JYZ721340:JZA721340 KIV721340:KIW721340 KSR721340:KSS721340 LCN721340:LCO721340 LMJ721340:LMK721340 LWF721340:LWG721340 MGB721340:MGC721340 MPX721340:MPY721340 MZT721340:MZU721340 NJP721340:NJQ721340 NTL721340:NTM721340 ODH721340:ODI721340 OND721340:ONE721340 OWZ721340:OXA721340 PGV721340:PGW721340 PQR721340:PQS721340 QAN721340:QAO721340 QKJ721340:QKK721340 QUF721340:QUG721340 REB721340:REC721340 RNX721340:RNY721340 RXT721340:RXU721340 SHP721340:SHQ721340 SRL721340:SRM721340 TBH721340:TBI721340 TLD721340:TLE721340 TUZ721340:TVA721340 UEV721340:UEW721340 UOR721340:UOS721340 UYN721340:UYO721340 VIJ721340:VIK721340 VSF721340:VSG721340 WCB721340:WCC721340 WLX721340:WLY721340 WVT721340:WVU721340 L786876:M786876 JH786876:JI786876 TD786876:TE786876 ACZ786876:ADA786876 AMV786876:AMW786876 AWR786876:AWS786876 BGN786876:BGO786876 BQJ786876:BQK786876 CAF786876:CAG786876 CKB786876:CKC786876 CTX786876:CTY786876 DDT786876:DDU786876 DNP786876:DNQ786876 DXL786876:DXM786876 EHH786876:EHI786876 ERD786876:ERE786876 FAZ786876:FBA786876 FKV786876:FKW786876 FUR786876:FUS786876 GEN786876:GEO786876 GOJ786876:GOK786876 GYF786876:GYG786876 HIB786876:HIC786876 HRX786876:HRY786876 IBT786876:IBU786876 ILP786876:ILQ786876 IVL786876:IVM786876 JFH786876:JFI786876 JPD786876:JPE786876 JYZ786876:JZA786876 KIV786876:KIW786876 KSR786876:KSS786876 LCN786876:LCO786876 LMJ786876:LMK786876 LWF786876:LWG786876 MGB786876:MGC786876 MPX786876:MPY786876 MZT786876:MZU786876 NJP786876:NJQ786876 NTL786876:NTM786876 ODH786876:ODI786876 OND786876:ONE786876 OWZ786876:OXA786876 PGV786876:PGW786876 PQR786876:PQS786876 QAN786876:QAO786876 QKJ786876:QKK786876 QUF786876:QUG786876 REB786876:REC786876 RNX786876:RNY786876 RXT786876:RXU786876 SHP786876:SHQ786876 SRL786876:SRM786876 TBH786876:TBI786876 TLD786876:TLE786876 TUZ786876:TVA786876 UEV786876:UEW786876 UOR786876:UOS786876 UYN786876:UYO786876 VIJ786876:VIK786876 VSF786876:VSG786876 WCB786876:WCC786876 WLX786876:WLY786876 WVT786876:WVU786876 L852412:M852412 JH852412:JI852412 TD852412:TE852412 ACZ852412:ADA852412 AMV852412:AMW852412 AWR852412:AWS852412 BGN852412:BGO852412 BQJ852412:BQK852412 CAF852412:CAG852412 CKB852412:CKC852412 CTX852412:CTY852412 DDT852412:DDU852412 DNP852412:DNQ852412 DXL852412:DXM852412 EHH852412:EHI852412 ERD852412:ERE852412 FAZ852412:FBA852412 FKV852412:FKW852412 FUR852412:FUS852412 GEN852412:GEO852412 GOJ852412:GOK852412 GYF852412:GYG852412 HIB852412:HIC852412 HRX852412:HRY852412 IBT852412:IBU852412 ILP852412:ILQ852412 IVL852412:IVM852412 JFH852412:JFI852412 JPD852412:JPE852412 JYZ852412:JZA852412 KIV852412:KIW852412 KSR852412:KSS852412 LCN852412:LCO852412 LMJ852412:LMK852412 LWF852412:LWG852412 MGB852412:MGC852412 MPX852412:MPY852412 MZT852412:MZU852412 NJP852412:NJQ852412 NTL852412:NTM852412 ODH852412:ODI852412 OND852412:ONE852412 OWZ852412:OXA852412 PGV852412:PGW852412 PQR852412:PQS852412 QAN852412:QAO852412 QKJ852412:QKK852412 QUF852412:QUG852412 REB852412:REC852412 RNX852412:RNY852412 RXT852412:RXU852412 SHP852412:SHQ852412 SRL852412:SRM852412 TBH852412:TBI852412 TLD852412:TLE852412 TUZ852412:TVA852412 UEV852412:UEW852412 UOR852412:UOS852412 UYN852412:UYO852412 VIJ852412:VIK852412 VSF852412:VSG852412 WCB852412:WCC852412 WLX852412:WLY852412 WVT852412:WVU852412 L917948:M917948 JH917948:JI917948 TD917948:TE917948 ACZ917948:ADA917948 AMV917948:AMW917948 AWR917948:AWS917948 BGN917948:BGO917948 BQJ917948:BQK917948 CAF917948:CAG917948 CKB917948:CKC917948 CTX917948:CTY917948 DDT917948:DDU917948 DNP917948:DNQ917948 DXL917948:DXM917948 EHH917948:EHI917948 ERD917948:ERE917948 FAZ917948:FBA917948 FKV917948:FKW917948 FUR917948:FUS917948 GEN917948:GEO917948 GOJ917948:GOK917948 GYF917948:GYG917948 HIB917948:HIC917948 HRX917948:HRY917948 IBT917948:IBU917948 ILP917948:ILQ917948 IVL917948:IVM917948 JFH917948:JFI917948 JPD917948:JPE917948 JYZ917948:JZA917948 KIV917948:KIW917948 KSR917948:KSS917948 LCN917948:LCO917948 LMJ917948:LMK917948 LWF917948:LWG917948 MGB917948:MGC917948 MPX917948:MPY917948 MZT917948:MZU917948 NJP917948:NJQ917948 NTL917948:NTM917948 ODH917948:ODI917948 OND917948:ONE917948 OWZ917948:OXA917948 PGV917948:PGW917948 PQR917948:PQS917948 QAN917948:QAO917948 QKJ917948:QKK917948 QUF917948:QUG917948 REB917948:REC917948 RNX917948:RNY917948 RXT917948:RXU917948 SHP917948:SHQ917948 SRL917948:SRM917948 TBH917948:TBI917948 TLD917948:TLE917948 TUZ917948:TVA917948 UEV917948:UEW917948 UOR917948:UOS917948 UYN917948:UYO917948 VIJ917948:VIK917948 VSF917948:VSG917948 WCB917948:WCC917948 WLX917948:WLY917948 WVT917948:WVU917948 L983484:M983484 JH983484:JI983484 TD983484:TE983484 ACZ983484:ADA983484 AMV983484:AMW983484 AWR983484:AWS983484 BGN983484:BGO983484 BQJ983484:BQK983484 CAF983484:CAG983484 CKB983484:CKC983484 CTX983484:CTY983484 DDT983484:DDU983484 DNP983484:DNQ983484 DXL983484:DXM983484 EHH983484:EHI983484 ERD983484:ERE983484 FAZ983484:FBA983484 FKV983484:FKW983484 FUR983484:FUS983484 GEN983484:GEO983484 GOJ983484:GOK983484 GYF983484:GYG983484 HIB983484:HIC983484 HRX983484:HRY983484 IBT983484:IBU983484 ILP983484:ILQ983484 IVL983484:IVM983484 JFH983484:JFI983484 JPD983484:JPE983484 JYZ983484:JZA983484 KIV983484:KIW983484 KSR983484:KSS983484 LCN983484:LCO983484 LMJ983484:LMK983484 LWF983484:LWG983484 MGB983484:MGC983484 MPX983484:MPY983484 MZT983484:MZU983484 NJP983484:NJQ983484 NTL983484:NTM983484 ODH983484:ODI983484 OND983484:ONE983484 OWZ983484:OXA983484 PGV983484:PGW983484 PQR983484:PQS983484 QAN983484:QAO983484 QKJ983484:QKK983484 QUF983484:QUG983484 REB983484:REC983484 RNX983484:RNY983484 RXT983484:RXU983484 SHP983484:SHQ983484 SRL983484:SRM983484 TBH983484:TBI983484 TLD983484:TLE983484 TUZ983484:TVA983484 UEV983484:UEW983484 UOR983484:UOS983484 UYN983484:UYO983484 VIJ983484:VIK983484 VSF983484:VSG983484 WCB983484:WCC983484 WLX983484:WLY983484 WVT983484:WVU983484 L1016:M1016 JH1016:JI1016 TD1016:TE1016 ACZ1016:ADA1016 AMV1016:AMW1016 AWR1016:AWS1016 BGN1016:BGO1016 BQJ1016:BQK1016 CAF1016:CAG1016 CKB1016:CKC1016 CTX1016:CTY1016 DDT1016:DDU1016 DNP1016:DNQ1016 DXL1016:DXM1016 EHH1016:EHI1016 ERD1016:ERE1016 FAZ1016:FBA1016 FKV1016:FKW1016 FUR1016:FUS1016 GEN1016:GEO1016 GOJ1016:GOK1016 GYF1016:GYG1016 HIB1016:HIC1016 HRX1016:HRY1016 IBT1016:IBU1016 ILP1016:ILQ1016 IVL1016:IVM1016 JFH1016:JFI1016 JPD1016:JPE1016 JYZ1016:JZA1016 KIV1016:KIW1016 KSR1016:KSS1016 LCN1016:LCO1016 LMJ1016:LMK1016 LWF1016:LWG1016 MGB1016:MGC1016 MPX1016:MPY1016 MZT1016:MZU1016 NJP1016:NJQ1016 NTL1016:NTM1016 ODH1016:ODI1016 OND1016:ONE1016 OWZ1016:OXA1016 PGV1016:PGW1016 PQR1016:PQS1016 QAN1016:QAO1016 QKJ1016:QKK1016 QUF1016:QUG1016 REB1016:REC1016 RNX1016:RNY1016 RXT1016:RXU1016 SHP1016:SHQ1016 SRL1016:SRM1016 TBH1016:TBI1016 TLD1016:TLE1016 TUZ1016:TVA1016 UEV1016:UEW1016 UOR1016:UOS1016 UYN1016:UYO1016 VIJ1016:VIK1016 VSF1016:VSG1016 WCB1016:WCC1016 WLX1016:WLY1016 WVT1016:WVU1016 L66156:M66156 JH66156:JI66156 TD66156:TE66156 ACZ66156:ADA66156 AMV66156:AMW66156 AWR66156:AWS66156 BGN66156:BGO66156 BQJ66156:BQK66156 CAF66156:CAG66156 CKB66156:CKC66156 CTX66156:CTY66156 DDT66156:DDU66156 DNP66156:DNQ66156 DXL66156:DXM66156 EHH66156:EHI66156 ERD66156:ERE66156 FAZ66156:FBA66156 FKV66156:FKW66156 FUR66156:FUS66156 GEN66156:GEO66156 GOJ66156:GOK66156 GYF66156:GYG66156 HIB66156:HIC66156 HRX66156:HRY66156 IBT66156:IBU66156 ILP66156:ILQ66156 IVL66156:IVM66156 JFH66156:JFI66156 JPD66156:JPE66156 JYZ66156:JZA66156 KIV66156:KIW66156 KSR66156:KSS66156 LCN66156:LCO66156 LMJ66156:LMK66156 LWF66156:LWG66156 MGB66156:MGC66156 MPX66156:MPY66156 MZT66156:MZU66156 NJP66156:NJQ66156 NTL66156:NTM66156 ODH66156:ODI66156 OND66156:ONE66156 OWZ66156:OXA66156 PGV66156:PGW66156 PQR66156:PQS66156 QAN66156:QAO66156 QKJ66156:QKK66156 QUF66156:QUG66156 REB66156:REC66156 RNX66156:RNY66156 RXT66156:RXU66156 SHP66156:SHQ66156 SRL66156:SRM66156 TBH66156:TBI66156 TLD66156:TLE66156 TUZ66156:TVA66156 UEV66156:UEW66156 UOR66156:UOS66156 UYN66156:UYO66156 VIJ66156:VIK66156 VSF66156:VSG66156 WCB66156:WCC66156 WLX66156:WLY66156 WVT66156:WVU66156 L131692:M131692 JH131692:JI131692 TD131692:TE131692 ACZ131692:ADA131692 AMV131692:AMW131692 AWR131692:AWS131692 BGN131692:BGO131692 BQJ131692:BQK131692 CAF131692:CAG131692 CKB131692:CKC131692 CTX131692:CTY131692 DDT131692:DDU131692 DNP131692:DNQ131692 DXL131692:DXM131692 EHH131692:EHI131692 ERD131692:ERE131692 FAZ131692:FBA131692 FKV131692:FKW131692 FUR131692:FUS131692 GEN131692:GEO131692 GOJ131692:GOK131692 GYF131692:GYG131692 HIB131692:HIC131692 HRX131692:HRY131692 IBT131692:IBU131692 ILP131692:ILQ131692 IVL131692:IVM131692 JFH131692:JFI131692 JPD131692:JPE131692 JYZ131692:JZA131692 KIV131692:KIW131692 KSR131692:KSS131692 LCN131692:LCO131692 LMJ131692:LMK131692 LWF131692:LWG131692 MGB131692:MGC131692 MPX131692:MPY131692 MZT131692:MZU131692 NJP131692:NJQ131692 NTL131692:NTM131692 ODH131692:ODI131692 OND131692:ONE131692 OWZ131692:OXA131692 PGV131692:PGW131692 PQR131692:PQS131692 QAN131692:QAO131692 QKJ131692:QKK131692 QUF131692:QUG131692 REB131692:REC131692 RNX131692:RNY131692 RXT131692:RXU131692 SHP131692:SHQ131692 SRL131692:SRM131692 TBH131692:TBI131692 TLD131692:TLE131692 TUZ131692:TVA131692 UEV131692:UEW131692 UOR131692:UOS131692 UYN131692:UYO131692 VIJ131692:VIK131692 VSF131692:VSG131692 WCB131692:WCC131692 WLX131692:WLY131692 WVT131692:WVU131692 L197228:M197228 JH197228:JI197228 TD197228:TE197228 ACZ197228:ADA197228 AMV197228:AMW197228 AWR197228:AWS197228 BGN197228:BGO197228 BQJ197228:BQK197228 CAF197228:CAG197228 CKB197228:CKC197228 CTX197228:CTY197228 DDT197228:DDU197228 DNP197228:DNQ197228 DXL197228:DXM197228 EHH197228:EHI197228 ERD197228:ERE197228 FAZ197228:FBA197228 FKV197228:FKW197228 FUR197228:FUS197228 GEN197228:GEO197228 GOJ197228:GOK197228 GYF197228:GYG197228 HIB197228:HIC197228 HRX197228:HRY197228 IBT197228:IBU197228 ILP197228:ILQ197228 IVL197228:IVM197228 JFH197228:JFI197228 JPD197228:JPE197228 JYZ197228:JZA197228 KIV197228:KIW197228 KSR197228:KSS197228 LCN197228:LCO197228 LMJ197228:LMK197228 LWF197228:LWG197228 MGB197228:MGC197228 MPX197228:MPY197228 MZT197228:MZU197228 NJP197228:NJQ197228 NTL197228:NTM197228 ODH197228:ODI197228 OND197228:ONE197228 OWZ197228:OXA197228 PGV197228:PGW197228 PQR197228:PQS197228 QAN197228:QAO197228 QKJ197228:QKK197228 QUF197228:QUG197228 REB197228:REC197228 RNX197228:RNY197228 RXT197228:RXU197228 SHP197228:SHQ197228 SRL197228:SRM197228 TBH197228:TBI197228 TLD197228:TLE197228 TUZ197228:TVA197228 UEV197228:UEW197228 UOR197228:UOS197228 UYN197228:UYO197228 VIJ197228:VIK197228 VSF197228:VSG197228 WCB197228:WCC197228 WLX197228:WLY197228 WVT197228:WVU197228 L262764:M262764 JH262764:JI262764 TD262764:TE262764 ACZ262764:ADA262764 AMV262764:AMW262764 AWR262764:AWS262764 BGN262764:BGO262764 BQJ262764:BQK262764 CAF262764:CAG262764 CKB262764:CKC262764 CTX262764:CTY262764 DDT262764:DDU262764 DNP262764:DNQ262764 DXL262764:DXM262764 EHH262764:EHI262764 ERD262764:ERE262764 FAZ262764:FBA262764 FKV262764:FKW262764 FUR262764:FUS262764 GEN262764:GEO262764 GOJ262764:GOK262764 GYF262764:GYG262764 HIB262764:HIC262764 HRX262764:HRY262764 IBT262764:IBU262764 ILP262764:ILQ262764 IVL262764:IVM262764 JFH262764:JFI262764 JPD262764:JPE262764 JYZ262764:JZA262764 KIV262764:KIW262764 KSR262764:KSS262764 LCN262764:LCO262764 LMJ262764:LMK262764 LWF262764:LWG262764 MGB262764:MGC262764 MPX262764:MPY262764 MZT262764:MZU262764 NJP262764:NJQ262764 NTL262764:NTM262764 ODH262764:ODI262764 OND262764:ONE262764 OWZ262764:OXA262764 PGV262764:PGW262764 PQR262764:PQS262764 QAN262764:QAO262764 QKJ262764:QKK262764 QUF262764:QUG262764 REB262764:REC262764 RNX262764:RNY262764 RXT262764:RXU262764 SHP262764:SHQ262764 SRL262764:SRM262764 TBH262764:TBI262764 TLD262764:TLE262764 TUZ262764:TVA262764 UEV262764:UEW262764 UOR262764:UOS262764 UYN262764:UYO262764 VIJ262764:VIK262764 VSF262764:VSG262764 WCB262764:WCC262764 WLX262764:WLY262764 WVT262764:WVU262764 L328300:M328300 JH328300:JI328300 TD328300:TE328300 ACZ328300:ADA328300 AMV328300:AMW328300 AWR328300:AWS328300 BGN328300:BGO328300 BQJ328300:BQK328300 CAF328300:CAG328300 CKB328300:CKC328300 CTX328300:CTY328300 DDT328300:DDU328300 DNP328300:DNQ328300 DXL328300:DXM328300 EHH328300:EHI328300 ERD328300:ERE328300 FAZ328300:FBA328300 FKV328300:FKW328300 FUR328300:FUS328300 GEN328300:GEO328300 GOJ328300:GOK328300 GYF328300:GYG328300 HIB328300:HIC328300 HRX328300:HRY328300 IBT328300:IBU328300 ILP328300:ILQ328300 IVL328300:IVM328300 JFH328300:JFI328300 JPD328300:JPE328300 JYZ328300:JZA328300 KIV328300:KIW328300 KSR328300:KSS328300 LCN328300:LCO328300 LMJ328300:LMK328300 LWF328300:LWG328300 MGB328300:MGC328300 MPX328300:MPY328300 MZT328300:MZU328300 NJP328300:NJQ328300 NTL328300:NTM328300 ODH328300:ODI328300 OND328300:ONE328300 OWZ328300:OXA328300 PGV328300:PGW328300 PQR328300:PQS328300 QAN328300:QAO328300 QKJ328300:QKK328300 QUF328300:QUG328300 REB328300:REC328300 RNX328300:RNY328300 RXT328300:RXU328300 SHP328300:SHQ328300 SRL328300:SRM328300 TBH328300:TBI328300 TLD328300:TLE328300 TUZ328300:TVA328300 UEV328300:UEW328300 UOR328300:UOS328300 UYN328300:UYO328300 VIJ328300:VIK328300 VSF328300:VSG328300 WCB328300:WCC328300 WLX328300:WLY328300 WVT328300:WVU328300 L393836:M393836 JH393836:JI393836 TD393836:TE393836 ACZ393836:ADA393836 AMV393836:AMW393836 AWR393836:AWS393836 BGN393836:BGO393836 BQJ393836:BQK393836 CAF393836:CAG393836 CKB393836:CKC393836 CTX393836:CTY393836 DDT393836:DDU393836 DNP393836:DNQ393836 DXL393836:DXM393836 EHH393836:EHI393836 ERD393836:ERE393836 FAZ393836:FBA393836 FKV393836:FKW393836 FUR393836:FUS393836 GEN393836:GEO393836 GOJ393836:GOK393836 GYF393836:GYG393836 HIB393836:HIC393836 HRX393836:HRY393836 IBT393836:IBU393836 ILP393836:ILQ393836 IVL393836:IVM393836 JFH393836:JFI393836 JPD393836:JPE393836 JYZ393836:JZA393836 KIV393836:KIW393836 KSR393836:KSS393836 LCN393836:LCO393836 LMJ393836:LMK393836 LWF393836:LWG393836 MGB393836:MGC393836 MPX393836:MPY393836 MZT393836:MZU393836 NJP393836:NJQ393836 NTL393836:NTM393836 ODH393836:ODI393836 OND393836:ONE393836 OWZ393836:OXA393836 PGV393836:PGW393836 PQR393836:PQS393836 QAN393836:QAO393836 QKJ393836:QKK393836 QUF393836:QUG393836 REB393836:REC393836 RNX393836:RNY393836 RXT393836:RXU393836 SHP393836:SHQ393836 SRL393836:SRM393836 TBH393836:TBI393836 TLD393836:TLE393836 TUZ393836:TVA393836 UEV393836:UEW393836 UOR393836:UOS393836 UYN393836:UYO393836 VIJ393836:VIK393836 VSF393836:VSG393836 WCB393836:WCC393836 WLX393836:WLY393836 WVT393836:WVU393836 L459372:M459372 JH459372:JI459372 TD459372:TE459372 ACZ459372:ADA459372 AMV459372:AMW459372 AWR459372:AWS459372 BGN459372:BGO459372 BQJ459372:BQK459372 CAF459372:CAG459372 CKB459372:CKC459372 CTX459372:CTY459372 DDT459372:DDU459372 DNP459372:DNQ459372 DXL459372:DXM459372 EHH459372:EHI459372 ERD459372:ERE459372 FAZ459372:FBA459372 FKV459372:FKW459372 FUR459372:FUS459372 GEN459372:GEO459372 GOJ459372:GOK459372 GYF459372:GYG459372 HIB459372:HIC459372 HRX459372:HRY459372 IBT459372:IBU459372 ILP459372:ILQ459372 IVL459372:IVM459372 JFH459372:JFI459372 JPD459372:JPE459372 JYZ459372:JZA459372 KIV459372:KIW459372 KSR459372:KSS459372 LCN459372:LCO459372 LMJ459372:LMK459372 LWF459372:LWG459372 MGB459372:MGC459372 MPX459372:MPY459372 MZT459372:MZU459372 NJP459372:NJQ459372 NTL459372:NTM459372 ODH459372:ODI459372 OND459372:ONE459372 OWZ459372:OXA459372 PGV459372:PGW459372 PQR459372:PQS459372 QAN459372:QAO459372 QKJ459372:QKK459372 QUF459372:QUG459372 REB459372:REC459372 RNX459372:RNY459372 RXT459372:RXU459372 SHP459372:SHQ459372 SRL459372:SRM459372 TBH459372:TBI459372 TLD459372:TLE459372 TUZ459372:TVA459372 UEV459372:UEW459372 UOR459372:UOS459372 UYN459372:UYO459372 VIJ459372:VIK459372 VSF459372:VSG459372 WCB459372:WCC459372 WLX459372:WLY459372 WVT459372:WVU459372 L524908:M524908 JH524908:JI524908 TD524908:TE524908 ACZ524908:ADA524908 AMV524908:AMW524908 AWR524908:AWS524908 BGN524908:BGO524908 BQJ524908:BQK524908 CAF524908:CAG524908 CKB524908:CKC524908 CTX524908:CTY524908 DDT524908:DDU524908 DNP524908:DNQ524908 DXL524908:DXM524908 EHH524908:EHI524908 ERD524908:ERE524908 FAZ524908:FBA524908 FKV524908:FKW524908 FUR524908:FUS524908 GEN524908:GEO524908 GOJ524908:GOK524908 GYF524908:GYG524908 HIB524908:HIC524908 HRX524908:HRY524908 IBT524908:IBU524908 ILP524908:ILQ524908 IVL524908:IVM524908 JFH524908:JFI524908 JPD524908:JPE524908 JYZ524908:JZA524908 KIV524908:KIW524908 KSR524908:KSS524908 LCN524908:LCO524908 LMJ524908:LMK524908 LWF524908:LWG524908 MGB524908:MGC524908 MPX524908:MPY524908 MZT524908:MZU524908 NJP524908:NJQ524908 NTL524908:NTM524908 ODH524908:ODI524908 OND524908:ONE524908 OWZ524908:OXA524908 PGV524908:PGW524908 PQR524908:PQS524908 QAN524908:QAO524908 QKJ524908:QKK524908 QUF524908:QUG524908 REB524908:REC524908 RNX524908:RNY524908 RXT524908:RXU524908 SHP524908:SHQ524908 SRL524908:SRM524908 TBH524908:TBI524908 TLD524908:TLE524908 TUZ524908:TVA524908 UEV524908:UEW524908 UOR524908:UOS524908 UYN524908:UYO524908 VIJ524908:VIK524908 VSF524908:VSG524908 WCB524908:WCC524908 WLX524908:WLY524908 WVT524908:WVU524908 L590444:M590444 JH590444:JI590444 TD590444:TE590444 ACZ590444:ADA590444 AMV590444:AMW590444 AWR590444:AWS590444 BGN590444:BGO590444 BQJ590444:BQK590444 CAF590444:CAG590444 CKB590444:CKC590444 CTX590444:CTY590444 DDT590444:DDU590444 DNP590444:DNQ590444 DXL590444:DXM590444 EHH590444:EHI590444 ERD590444:ERE590444 FAZ590444:FBA590444 FKV590444:FKW590444 FUR590444:FUS590444 GEN590444:GEO590444 GOJ590444:GOK590444 GYF590444:GYG590444 HIB590444:HIC590444 HRX590444:HRY590444 IBT590444:IBU590444 ILP590444:ILQ590444 IVL590444:IVM590444 JFH590444:JFI590444 JPD590444:JPE590444 JYZ590444:JZA590444 KIV590444:KIW590444 KSR590444:KSS590444 LCN590444:LCO590444 LMJ590444:LMK590444 LWF590444:LWG590444 MGB590444:MGC590444 MPX590444:MPY590444 MZT590444:MZU590444 NJP590444:NJQ590444 NTL590444:NTM590444 ODH590444:ODI590444 OND590444:ONE590444 OWZ590444:OXA590444 PGV590444:PGW590444 PQR590444:PQS590444 QAN590444:QAO590444 QKJ590444:QKK590444 QUF590444:QUG590444 REB590444:REC590444 RNX590444:RNY590444 RXT590444:RXU590444 SHP590444:SHQ590444 SRL590444:SRM590444 TBH590444:TBI590444 TLD590444:TLE590444 TUZ590444:TVA590444 UEV590444:UEW590444 UOR590444:UOS590444 UYN590444:UYO590444 VIJ590444:VIK590444 VSF590444:VSG590444 WCB590444:WCC590444 WLX590444:WLY590444 WVT590444:WVU590444 L655980:M655980 JH655980:JI655980 TD655980:TE655980 ACZ655980:ADA655980 AMV655980:AMW655980 AWR655980:AWS655980 BGN655980:BGO655980 BQJ655980:BQK655980 CAF655980:CAG655980 CKB655980:CKC655980 CTX655980:CTY655980 DDT655980:DDU655980 DNP655980:DNQ655980 DXL655980:DXM655980 EHH655980:EHI655980 ERD655980:ERE655980 FAZ655980:FBA655980 FKV655980:FKW655980 FUR655980:FUS655980 GEN655980:GEO655980 GOJ655980:GOK655980 GYF655980:GYG655980 HIB655980:HIC655980 HRX655980:HRY655980 IBT655980:IBU655980 ILP655980:ILQ655980 IVL655980:IVM655980 JFH655980:JFI655980 JPD655980:JPE655980 JYZ655980:JZA655980 KIV655980:KIW655980 KSR655980:KSS655980 LCN655980:LCO655980 LMJ655980:LMK655980 LWF655980:LWG655980 MGB655980:MGC655980 MPX655980:MPY655980 MZT655980:MZU655980 NJP655980:NJQ655980 NTL655980:NTM655980 ODH655980:ODI655980 OND655980:ONE655980 OWZ655980:OXA655980 PGV655980:PGW655980 PQR655980:PQS655980 QAN655980:QAO655980 QKJ655980:QKK655980 QUF655980:QUG655980 REB655980:REC655980 RNX655980:RNY655980 RXT655980:RXU655980 SHP655980:SHQ655980 SRL655980:SRM655980 TBH655980:TBI655980 TLD655980:TLE655980 TUZ655980:TVA655980 UEV655980:UEW655980 UOR655980:UOS655980 UYN655980:UYO655980 VIJ655980:VIK655980 VSF655980:VSG655980 WCB655980:WCC655980 WLX655980:WLY655980 WVT655980:WVU655980 L721516:M721516 JH721516:JI721516 TD721516:TE721516 ACZ721516:ADA721516 AMV721516:AMW721516 AWR721516:AWS721516 BGN721516:BGO721516 BQJ721516:BQK721516 CAF721516:CAG721516 CKB721516:CKC721516 CTX721516:CTY721516 DDT721516:DDU721516 DNP721516:DNQ721516 DXL721516:DXM721516 EHH721516:EHI721516 ERD721516:ERE721516 FAZ721516:FBA721516 FKV721516:FKW721516 FUR721516:FUS721516 GEN721516:GEO721516 GOJ721516:GOK721516 GYF721516:GYG721516 HIB721516:HIC721516 HRX721516:HRY721516 IBT721516:IBU721516 ILP721516:ILQ721516 IVL721516:IVM721516 JFH721516:JFI721516 JPD721516:JPE721516 JYZ721516:JZA721516 KIV721516:KIW721516 KSR721516:KSS721516 LCN721516:LCO721516 LMJ721516:LMK721516 LWF721516:LWG721516 MGB721516:MGC721516 MPX721516:MPY721516 MZT721516:MZU721516 NJP721516:NJQ721516 NTL721516:NTM721516 ODH721516:ODI721516 OND721516:ONE721516 OWZ721516:OXA721516 PGV721516:PGW721516 PQR721516:PQS721516 QAN721516:QAO721516 QKJ721516:QKK721516 QUF721516:QUG721516 REB721516:REC721516 RNX721516:RNY721516 RXT721516:RXU721516 SHP721516:SHQ721516 SRL721516:SRM721516 TBH721516:TBI721516 TLD721516:TLE721516 TUZ721516:TVA721516 UEV721516:UEW721516 UOR721516:UOS721516 UYN721516:UYO721516 VIJ721516:VIK721516 VSF721516:VSG721516 WCB721516:WCC721516 WLX721516:WLY721516 WVT721516:WVU721516 L787052:M787052 JH787052:JI787052 TD787052:TE787052 ACZ787052:ADA787052 AMV787052:AMW787052 AWR787052:AWS787052 BGN787052:BGO787052 BQJ787052:BQK787052 CAF787052:CAG787052 CKB787052:CKC787052 CTX787052:CTY787052 DDT787052:DDU787052 DNP787052:DNQ787052 DXL787052:DXM787052 EHH787052:EHI787052 ERD787052:ERE787052 FAZ787052:FBA787052 FKV787052:FKW787052 FUR787052:FUS787052 GEN787052:GEO787052 GOJ787052:GOK787052 GYF787052:GYG787052 HIB787052:HIC787052 HRX787052:HRY787052 IBT787052:IBU787052 ILP787052:ILQ787052 IVL787052:IVM787052 JFH787052:JFI787052 JPD787052:JPE787052 JYZ787052:JZA787052 KIV787052:KIW787052 KSR787052:KSS787052 LCN787052:LCO787052 LMJ787052:LMK787052 LWF787052:LWG787052 MGB787052:MGC787052 MPX787052:MPY787052 MZT787052:MZU787052 NJP787052:NJQ787052 NTL787052:NTM787052 ODH787052:ODI787052 OND787052:ONE787052 OWZ787052:OXA787052 PGV787052:PGW787052 PQR787052:PQS787052 QAN787052:QAO787052 QKJ787052:QKK787052 QUF787052:QUG787052 REB787052:REC787052 RNX787052:RNY787052 RXT787052:RXU787052 SHP787052:SHQ787052 SRL787052:SRM787052 TBH787052:TBI787052 TLD787052:TLE787052 TUZ787052:TVA787052 UEV787052:UEW787052 UOR787052:UOS787052 UYN787052:UYO787052 VIJ787052:VIK787052 VSF787052:VSG787052 WCB787052:WCC787052 WLX787052:WLY787052 WVT787052:WVU787052 L852588:M852588 JH852588:JI852588 TD852588:TE852588 ACZ852588:ADA852588 AMV852588:AMW852588 AWR852588:AWS852588 BGN852588:BGO852588 BQJ852588:BQK852588 CAF852588:CAG852588 CKB852588:CKC852588 CTX852588:CTY852588 DDT852588:DDU852588 DNP852588:DNQ852588 DXL852588:DXM852588 EHH852588:EHI852588 ERD852588:ERE852588 FAZ852588:FBA852588 FKV852588:FKW852588 FUR852588:FUS852588 GEN852588:GEO852588 GOJ852588:GOK852588 GYF852588:GYG852588 HIB852588:HIC852588 HRX852588:HRY852588 IBT852588:IBU852588 ILP852588:ILQ852588 IVL852588:IVM852588 JFH852588:JFI852588 JPD852588:JPE852588 JYZ852588:JZA852588 KIV852588:KIW852588 KSR852588:KSS852588 LCN852588:LCO852588 LMJ852588:LMK852588 LWF852588:LWG852588 MGB852588:MGC852588 MPX852588:MPY852588 MZT852588:MZU852588 NJP852588:NJQ852588 NTL852588:NTM852588 ODH852588:ODI852588 OND852588:ONE852588 OWZ852588:OXA852588 PGV852588:PGW852588 PQR852588:PQS852588 QAN852588:QAO852588 QKJ852588:QKK852588 QUF852588:QUG852588 REB852588:REC852588 RNX852588:RNY852588 RXT852588:RXU852588 SHP852588:SHQ852588 SRL852588:SRM852588 TBH852588:TBI852588 TLD852588:TLE852588 TUZ852588:TVA852588 UEV852588:UEW852588 UOR852588:UOS852588 UYN852588:UYO852588 VIJ852588:VIK852588 VSF852588:VSG852588 WCB852588:WCC852588 WLX852588:WLY852588 WVT852588:WVU852588 L918124:M918124 JH918124:JI918124 TD918124:TE918124 ACZ918124:ADA918124 AMV918124:AMW918124 AWR918124:AWS918124 BGN918124:BGO918124 BQJ918124:BQK918124 CAF918124:CAG918124 CKB918124:CKC918124 CTX918124:CTY918124 DDT918124:DDU918124 DNP918124:DNQ918124 DXL918124:DXM918124 EHH918124:EHI918124 ERD918124:ERE918124 FAZ918124:FBA918124 FKV918124:FKW918124 FUR918124:FUS918124 GEN918124:GEO918124 GOJ918124:GOK918124 GYF918124:GYG918124 HIB918124:HIC918124 HRX918124:HRY918124 IBT918124:IBU918124 ILP918124:ILQ918124 IVL918124:IVM918124 JFH918124:JFI918124 JPD918124:JPE918124 JYZ918124:JZA918124 KIV918124:KIW918124 KSR918124:KSS918124 LCN918124:LCO918124 LMJ918124:LMK918124 LWF918124:LWG918124 MGB918124:MGC918124 MPX918124:MPY918124 MZT918124:MZU918124 NJP918124:NJQ918124 NTL918124:NTM918124 ODH918124:ODI918124 OND918124:ONE918124 OWZ918124:OXA918124 PGV918124:PGW918124 PQR918124:PQS918124 QAN918124:QAO918124 QKJ918124:QKK918124 QUF918124:QUG918124 REB918124:REC918124 RNX918124:RNY918124 RXT918124:RXU918124 SHP918124:SHQ918124 SRL918124:SRM918124 TBH918124:TBI918124 TLD918124:TLE918124 TUZ918124:TVA918124 UEV918124:UEW918124 UOR918124:UOS918124 UYN918124:UYO918124 VIJ918124:VIK918124 VSF918124:VSG918124 WCB918124:WCC918124 WLX918124:WLY918124 WVT918124:WVU918124 L983660:M983660 JH983660:JI983660 TD983660:TE983660 ACZ983660:ADA983660 AMV983660:AMW983660 AWR983660:AWS983660 BGN983660:BGO983660 BQJ983660:BQK983660 CAF983660:CAG983660 CKB983660:CKC983660 CTX983660:CTY983660 DDT983660:DDU983660 DNP983660:DNQ983660 DXL983660:DXM983660 EHH983660:EHI983660 ERD983660:ERE983660 FAZ983660:FBA983660 FKV983660:FKW983660 FUR983660:FUS983660 GEN983660:GEO983660 GOJ983660:GOK983660 GYF983660:GYG983660 HIB983660:HIC983660 HRX983660:HRY983660 IBT983660:IBU983660 ILP983660:ILQ983660 IVL983660:IVM983660 JFH983660:JFI983660 JPD983660:JPE983660 JYZ983660:JZA983660 KIV983660:KIW983660 KSR983660:KSS983660 LCN983660:LCO983660 LMJ983660:LMK983660 LWF983660:LWG983660 MGB983660:MGC983660 MPX983660:MPY983660 MZT983660:MZU983660 NJP983660:NJQ983660 NTL983660:NTM983660 ODH983660:ODI983660 OND983660:ONE983660 OWZ983660:OXA983660 PGV983660:PGW983660 PQR983660:PQS983660 QAN983660:QAO983660 QKJ983660:QKK983660 QUF983660:QUG983660 REB983660:REC983660 RNX983660:RNY983660 RXT983660:RXU983660 SHP983660:SHQ983660 SRL983660:SRM983660 TBH983660:TBI983660 TLD983660:TLE983660 TUZ983660:TVA983660 UEV983660:UEW983660 UOR983660:UOS983660 UYN983660:UYO983660 VIJ983660:VIK983660 VSF983660:VSG983660 WCB983660:WCC983660 WLX983660:WLY983660 WVT983660:WVU983660 L1098:M1098 JH1098:JI1098 TD1098:TE1098 ACZ1098:ADA1098 AMV1098:AMW1098 AWR1098:AWS1098 BGN1098:BGO1098 BQJ1098:BQK1098 CAF1098:CAG1098 CKB1098:CKC1098 CTX1098:CTY1098 DDT1098:DDU1098 DNP1098:DNQ1098 DXL1098:DXM1098 EHH1098:EHI1098 ERD1098:ERE1098 FAZ1098:FBA1098 FKV1098:FKW1098 FUR1098:FUS1098 GEN1098:GEO1098 GOJ1098:GOK1098 GYF1098:GYG1098 HIB1098:HIC1098 HRX1098:HRY1098 IBT1098:IBU1098 ILP1098:ILQ1098 IVL1098:IVM1098 JFH1098:JFI1098 JPD1098:JPE1098 JYZ1098:JZA1098 KIV1098:KIW1098 KSR1098:KSS1098 LCN1098:LCO1098 LMJ1098:LMK1098 LWF1098:LWG1098 MGB1098:MGC1098 MPX1098:MPY1098 MZT1098:MZU1098 NJP1098:NJQ1098 NTL1098:NTM1098 ODH1098:ODI1098 OND1098:ONE1098 OWZ1098:OXA1098 PGV1098:PGW1098 PQR1098:PQS1098 QAN1098:QAO1098 QKJ1098:QKK1098 QUF1098:QUG1098 REB1098:REC1098 RNX1098:RNY1098 RXT1098:RXU1098 SHP1098:SHQ1098 SRL1098:SRM1098 TBH1098:TBI1098 TLD1098:TLE1098 TUZ1098:TVA1098 UEV1098:UEW1098 UOR1098:UOS1098 UYN1098:UYO1098 VIJ1098:VIK1098 VSF1098:VSG1098 WCB1098:WCC1098 WLX1098:WLY1098 WVT1098:WVU1098 L66238:M66238 JH66238:JI66238 TD66238:TE66238 ACZ66238:ADA66238 AMV66238:AMW66238 AWR66238:AWS66238 BGN66238:BGO66238 BQJ66238:BQK66238 CAF66238:CAG66238 CKB66238:CKC66238 CTX66238:CTY66238 DDT66238:DDU66238 DNP66238:DNQ66238 DXL66238:DXM66238 EHH66238:EHI66238 ERD66238:ERE66238 FAZ66238:FBA66238 FKV66238:FKW66238 FUR66238:FUS66238 GEN66238:GEO66238 GOJ66238:GOK66238 GYF66238:GYG66238 HIB66238:HIC66238 HRX66238:HRY66238 IBT66238:IBU66238 ILP66238:ILQ66238 IVL66238:IVM66238 JFH66238:JFI66238 JPD66238:JPE66238 JYZ66238:JZA66238 KIV66238:KIW66238 KSR66238:KSS66238 LCN66238:LCO66238 LMJ66238:LMK66238 LWF66238:LWG66238 MGB66238:MGC66238 MPX66238:MPY66238 MZT66238:MZU66238 NJP66238:NJQ66238 NTL66238:NTM66238 ODH66238:ODI66238 OND66238:ONE66238 OWZ66238:OXA66238 PGV66238:PGW66238 PQR66238:PQS66238 QAN66238:QAO66238 QKJ66238:QKK66238 QUF66238:QUG66238 REB66238:REC66238 RNX66238:RNY66238 RXT66238:RXU66238 SHP66238:SHQ66238 SRL66238:SRM66238 TBH66238:TBI66238 TLD66238:TLE66238 TUZ66238:TVA66238 UEV66238:UEW66238 UOR66238:UOS66238 UYN66238:UYO66238 VIJ66238:VIK66238 VSF66238:VSG66238 WCB66238:WCC66238 WLX66238:WLY66238 WVT66238:WVU66238 L131774:M131774 JH131774:JI131774 TD131774:TE131774 ACZ131774:ADA131774 AMV131774:AMW131774 AWR131774:AWS131774 BGN131774:BGO131774 BQJ131774:BQK131774 CAF131774:CAG131774 CKB131774:CKC131774 CTX131774:CTY131774 DDT131774:DDU131774 DNP131774:DNQ131774 DXL131774:DXM131774 EHH131774:EHI131774 ERD131774:ERE131774 FAZ131774:FBA131774 FKV131774:FKW131774 FUR131774:FUS131774 GEN131774:GEO131774 GOJ131774:GOK131774 GYF131774:GYG131774 HIB131774:HIC131774 HRX131774:HRY131774 IBT131774:IBU131774 ILP131774:ILQ131774 IVL131774:IVM131774 JFH131774:JFI131774 JPD131774:JPE131774 JYZ131774:JZA131774 KIV131774:KIW131774 KSR131774:KSS131774 LCN131774:LCO131774 LMJ131774:LMK131774 LWF131774:LWG131774 MGB131774:MGC131774 MPX131774:MPY131774 MZT131774:MZU131774 NJP131774:NJQ131774 NTL131774:NTM131774 ODH131774:ODI131774 OND131774:ONE131774 OWZ131774:OXA131774 PGV131774:PGW131774 PQR131774:PQS131774 QAN131774:QAO131774 QKJ131774:QKK131774 QUF131774:QUG131774 REB131774:REC131774 RNX131774:RNY131774 RXT131774:RXU131774 SHP131774:SHQ131774 SRL131774:SRM131774 TBH131774:TBI131774 TLD131774:TLE131774 TUZ131774:TVA131774 UEV131774:UEW131774 UOR131774:UOS131774 UYN131774:UYO131774 VIJ131774:VIK131774 VSF131774:VSG131774 WCB131774:WCC131774 WLX131774:WLY131774 WVT131774:WVU131774 L197310:M197310 JH197310:JI197310 TD197310:TE197310 ACZ197310:ADA197310 AMV197310:AMW197310 AWR197310:AWS197310 BGN197310:BGO197310 BQJ197310:BQK197310 CAF197310:CAG197310 CKB197310:CKC197310 CTX197310:CTY197310 DDT197310:DDU197310 DNP197310:DNQ197310 DXL197310:DXM197310 EHH197310:EHI197310 ERD197310:ERE197310 FAZ197310:FBA197310 FKV197310:FKW197310 FUR197310:FUS197310 GEN197310:GEO197310 GOJ197310:GOK197310 GYF197310:GYG197310 HIB197310:HIC197310 HRX197310:HRY197310 IBT197310:IBU197310 ILP197310:ILQ197310 IVL197310:IVM197310 JFH197310:JFI197310 JPD197310:JPE197310 JYZ197310:JZA197310 KIV197310:KIW197310 KSR197310:KSS197310 LCN197310:LCO197310 LMJ197310:LMK197310 LWF197310:LWG197310 MGB197310:MGC197310 MPX197310:MPY197310 MZT197310:MZU197310 NJP197310:NJQ197310 NTL197310:NTM197310 ODH197310:ODI197310 OND197310:ONE197310 OWZ197310:OXA197310 PGV197310:PGW197310 PQR197310:PQS197310 QAN197310:QAO197310 QKJ197310:QKK197310 QUF197310:QUG197310 REB197310:REC197310 RNX197310:RNY197310 RXT197310:RXU197310 SHP197310:SHQ197310 SRL197310:SRM197310 TBH197310:TBI197310 TLD197310:TLE197310 TUZ197310:TVA197310 UEV197310:UEW197310 UOR197310:UOS197310 UYN197310:UYO197310 VIJ197310:VIK197310 VSF197310:VSG197310 WCB197310:WCC197310 WLX197310:WLY197310 WVT197310:WVU197310 L262846:M262846 JH262846:JI262846 TD262846:TE262846 ACZ262846:ADA262846 AMV262846:AMW262846 AWR262846:AWS262846 BGN262846:BGO262846 BQJ262846:BQK262846 CAF262846:CAG262846 CKB262846:CKC262846 CTX262846:CTY262846 DDT262846:DDU262846 DNP262846:DNQ262846 DXL262846:DXM262846 EHH262846:EHI262846 ERD262846:ERE262846 FAZ262846:FBA262846 FKV262846:FKW262846 FUR262846:FUS262846 GEN262846:GEO262846 GOJ262846:GOK262846 GYF262846:GYG262846 HIB262846:HIC262846 HRX262846:HRY262846 IBT262846:IBU262846 ILP262846:ILQ262846 IVL262846:IVM262846 JFH262846:JFI262846 JPD262846:JPE262846 JYZ262846:JZA262846 KIV262846:KIW262846 KSR262846:KSS262846 LCN262846:LCO262846 LMJ262846:LMK262846 LWF262846:LWG262846 MGB262846:MGC262846 MPX262846:MPY262846 MZT262846:MZU262846 NJP262846:NJQ262846 NTL262846:NTM262846 ODH262846:ODI262846 OND262846:ONE262846 OWZ262846:OXA262846 PGV262846:PGW262846 PQR262846:PQS262846 QAN262846:QAO262846 QKJ262846:QKK262846 QUF262846:QUG262846 REB262846:REC262846 RNX262846:RNY262846 RXT262846:RXU262846 SHP262846:SHQ262846 SRL262846:SRM262846 TBH262846:TBI262846 TLD262846:TLE262846 TUZ262846:TVA262846 UEV262846:UEW262846 UOR262846:UOS262846 UYN262846:UYO262846 VIJ262846:VIK262846 VSF262846:VSG262846 WCB262846:WCC262846 WLX262846:WLY262846 WVT262846:WVU262846 L328382:M328382 JH328382:JI328382 TD328382:TE328382 ACZ328382:ADA328382 AMV328382:AMW328382 AWR328382:AWS328382 BGN328382:BGO328382 BQJ328382:BQK328382 CAF328382:CAG328382 CKB328382:CKC328382 CTX328382:CTY328382 DDT328382:DDU328382 DNP328382:DNQ328382 DXL328382:DXM328382 EHH328382:EHI328382 ERD328382:ERE328382 FAZ328382:FBA328382 FKV328382:FKW328382 FUR328382:FUS328382 GEN328382:GEO328382 GOJ328382:GOK328382 GYF328382:GYG328382 HIB328382:HIC328382 HRX328382:HRY328382 IBT328382:IBU328382 ILP328382:ILQ328382 IVL328382:IVM328382 JFH328382:JFI328382 JPD328382:JPE328382 JYZ328382:JZA328382 KIV328382:KIW328382 KSR328382:KSS328382 LCN328382:LCO328382 LMJ328382:LMK328382 LWF328382:LWG328382 MGB328382:MGC328382 MPX328382:MPY328382 MZT328382:MZU328382 NJP328382:NJQ328382 NTL328382:NTM328382 ODH328382:ODI328382 OND328382:ONE328382 OWZ328382:OXA328382 PGV328382:PGW328382 PQR328382:PQS328382 QAN328382:QAO328382 QKJ328382:QKK328382 QUF328382:QUG328382 REB328382:REC328382 RNX328382:RNY328382 RXT328382:RXU328382 SHP328382:SHQ328382 SRL328382:SRM328382 TBH328382:TBI328382 TLD328382:TLE328382 TUZ328382:TVA328382 UEV328382:UEW328382 UOR328382:UOS328382 UYN328382:UYO328382 VIJ328382:VIK328382 VSF328382:VSG328382 WCB328382:WCC328382 WLX328382:WLY328382 WVT328382:WVU328382 L393918:M393918 JH393918:JI393918 TD393918:TE393918 ACZ393918:ADA393918 AMV393918:AMW393918 AWR393918:AWS393918 BGN393918:BGO393918 BQJ393918:BQK393918 CAF393918:CAG393918 CKB393918:CKC393918 CTX393918:CTY393918 DDT393918:DDU393918 DNP393918:DNQ393918 DXL393918:DXM393918 EHH393918:EHI393918 ERD393918:ERE393918 FAZ393918:FBA393918 FKV393918:FKW393918 FUR393918:FUS393918 GEN393918:GEO393918 GOJ393918:GOK393918 GYF393918:GYG393918 HIB393918:HIC393918 HRX393918:HRY393918 IBT393918:IBU393918 ILP393918:ILQ393918 IVL393918:IVM393918 JFH393918:JFI393918 JPD393918:JPE393918 JYZ393918:JZA393918 KIV393918:KIW393918 KSR393918:KSS393918 LCN393918:LCO393918 LMJ393918:LMK393918 LWF393918:LWG393918 MGB393918:MGC393918 MPX393918:MPY393918 MZT393918:MZU393918 NJP393918:NJQ393918 NTL393918:NTM393918 ODH393918:ODI393918 OND393918:ONE393918 OWZ393918:OXA393918 PGV393918:PGW393918 PQR393918:PQS393918 QAN393918:QAO393918 QKJ393918:QKK393918 QUF393918:QUG393918 REB393918:REC393918 RNX393918:RNY393918 RXT393918:RXU393918 SHP393918:SHQ393918 SRL393918:SRM393918 TBH393918:TBI393918 TLD393918:TLE393918 TUZ393918:TVA393918 UEV393918:UEW393918 UOR393918:UOS393918 UYN393918:UYO393918 VIJ393918:VIK393918 VSF393918:VSG393918 WCB393918:WCC393918 WLX393918:WLY393918 WVT393918:WVU393918 L459454:M459454 JH459454:JI459454 TD459454:TE459454 ACZ459454:ADA459454 AMV459454:AMW459454 AWR459454:AWS459454 BGN459454:BGO459454 BQJ459454:BQK459454 CAF459454:CAG459454 CKB459454:CKC459454 CTX459454:CTY459454 DDT459454:DDU459454 DNP459454:DNQ459454 DXL459454:DXM459454 EHH459454:EHI459454 ERD459454:ERE459454 FAZ459454:FBA459454 FKV459454:FKW459454 FUR459454:FUS459454 GEN459454:GEO459454 GOJ459454:GOK459454 GYF459454:GYG459454 HIB459454:HIC459454 HRX459454:HRY459454 IBT459454:IBU459454 ILP459454:ILQ459454 IVL459454:IVM459454 JFH459454:JFI459454 JPD459454:JPE459454 JYZ459454:JZA459454 KIV459454:KIW459454 KSR459454:KSS459454 LCN459454:LCO459454 LMJ459454:LMK459454 LWF459454:LWG459454 MGB459454:MGC459454 MPX459454:MPY459454 MZT459454:MZU459454 NJP459454:NJQ459454 NTL459454:NTM459454 ODH459454:ODI459454 OND459454:ONE459454 OWZ459454:OXA459454 PGV459454:PGW459454 PQR459454:PQS459454 QAN459454:QAO459454 QKJ459454:QKK459454 QUF459454:QUG459454 REB459454:REC459454 RNX459454:RNY459454 RXT459454:RXU459454 SHP459454:SHQ459454 SRL459454:SRM459454 TBH459454:TBI459454 TLD459454:TLE459454 TUZ459454:TVA459454 UEV459454:UEW459454 UOR459454:UOS459454 UYN459454:UYO459454 VIJ459454:VIK459454 VSF459454:VSG459454 WCB459454:WCC459454 WLX459454:WLY459454 WVT459454:WVU459454 L524990:M524990 JH524990:JI524990 TD524990:TE524990 ACZ524990:ADA524990 AMV524990:AMW524990 AWR524990:AWS524990 BGN524990:BGO524990 BQJ524990:BQK524990 CAF524990:CAG524990 CKB524990:CKC524990 CTX524990:CTY524990 DDT524990:DDU524990 DNP524990:DNQ524990 DXL524990:DXM524990 EHH524990:EHI524990 ERD524990:ERE524990 FAZ524990:FBA524990 FKV524990:FKW524990 FUR524990:FUS524990 GEN524990:GEO524990 GOJ524990:GOK524990 GYF524990:GYG524990 HIB524990:HIC524990 HRX524990:HRY524990 IBT524990:IBU524990 ILP524990:ILQ524990 IVL524990:IVM524990 JFH524990:JFI524990 JPD524990:JPE524990 JYZ524990:JZA524990 KIV524990:KIW524990 KSR524990:KSS524990 LCN524990:LCO524990 LMJ524990:LMK524990 LWF524990:LWG524990 MGB524990:MGC524990 MPX524990:MPY524990 MZT524990:MZU524990 NJP524990:NJQ524990 NTL524990:NTM524990 ODH524990:ODI524990 OND524990:ONE524990 OWZ524990:OXA524990 PGV524990:PGW524990 PQR524990:PQS524990 QAN524990:QAO524990 QKJ524990:QKK524990 QUF524990:QUG524990 REB524990:REC524990 RNX524990:RNY524990 RXT524990:RXU524990 SHP524990:SHQ524990 SRL524990:SRM524990 TBH524990:TBI524990 TLD524990:TLE524990 TUZ524990:TVA524990 UEV524990:UEW524990 UOR524990:UOS524990 UYN524990:UYO524990 VIJ524990:VIK524990 VSF524990:VSG524990 WCB524990:WCC524990 WLX524990:WLY524990 WVT524990:WVU524990 L590526:M590526 JH590526:JI590526 TD590526:TE590526 ACZ590526:ADA590526 AMV590526:AMW590526 AWR590526:AWS590526 BGN590526:BGO590526 BQJ590526:BQK590526 CAF590526:CAG590526 CKB590526:CKC590526 CTX590526:CTY590526 DDT590526:DDU590526 DNP590526:DNQ590526 DXL590526:DXM590526 EHH590526:EHI590526 ERD590526:ERE590526 FAZ590526:FBA590526 FKV590526:FKW590526 FUR590526:FUS590526 GEN590526:GEO590526 GOJ590526:GOK590526 GYF590526:GYG590526 HIB590526:HIC590526 HRX590526:HRY590526 IBT590526:IBU590526 ILP590526:ILQ590526 IVL590526:IVM590526 JFH590526:JFI590526 JPD590526:JPE590526 JYZ590526:JZA590526 KIV590526:KIW590526 KSR590526:KSS590526 LCN590526:LCO590526 LMJ590526:LMK590526 LWF590526:LWG590526 MGB590526:MGC590526 MPX590526:MPY590526 MZT590526:MZU590526 NJP590526:NJQ590526 NTL590526:NTM590526 ODH590526:ODI590526 OND590526:ONE590526 OWZ590526:OXA590526 PGV590526:PGW590526 PQR590526:PQS590526 QAN590526:QAO590526 QKJ590526:QKK590526 QUF590526:QUG590526 REB590526:REC590526 RNX590526:RNY590526 RXT590526:RXU590526 SHP590526:SHQ590526 SRL590526:SRM590526 TBH590526:TBI590526 TLD590526:TLE590526 TUZ590526:TVA590526 UEV590526:UEW590526 UOR590526:UOS590526 UYN590526:UYO590526 VIJ590526:VIK590526 VSF590526:VSG590526 WCB590526:WCC590526 WLX590526:WLY590526 WVT590526:WVU590526 L656062:M656062 JH656062:JI656062 TD656062:TE656062 ACZ656062:ADA656062 AMV656062:AMW656062 AWR656062:AWS656062 BGN656062:BGO656062 BQJ656062:BQK656062 CAF656062:CAG656062 CKB656062:CKC656062 CTX656062:CTY656062 DDT656062:DDU656062 DNP656062:DNQ656062 DXL656062:DXM656062 EHH656062:EHI656062 ERD656062:ERE656062 FAZ656062:FBA656062 FKV656062:FKW656062 FUR656062:FUS656062 GEN656062:GEO656062 GOJ656062:GOK656062 GYF656062:GYG656062 HIB656062:HIC656062 HRX656062:HRY656062 IBT656062:IBU656062 ILP656062:ILQ656062 IVL656062:IVM656062 JFH656062:JFI656062 JPD656062:JPE656062 JYZ656062:JZA656062 KIV656062:KIW656062 KSR656062:KSS656062 LCN656062:LCO656062 LMJ656062:LMK656062 LWF656062:LWG656062 MGB656062:MGC656062 MPX656062:MPY656062 MZT656062:MZU656062 NJP656062:NJQ656062 NTL656062:NTM656062 ODH656062:ODI656062 OND656062:ONE656062 OWZ656062:OXA656062 PGV656062:PGW656062 PQR656062:PQS656062 QAN656062:QAO656062 QKJ656062:QKK656062 QUF656062:QUG656062 REB656062:REC656062 RNX656062:RNY656062 RXT656062:RXU656062 SHP656062:SHQ656062 SRL656062:SRM656062 TBH656062:TBI656062 TLD656062:TLE656062 TUZ656062:TVA656062 UEV656062:UEW656062 UOR656062:UOS656062 UYN656062:UYO656062 VIJ656062:VIK656062 VSF656062:VSG656062 WCB656062:WCC656062 WLX656062:WLY656062 WVT656062:WVU656062 L721598:M721598 JH721598:JI721598 TD721598:TE721598 ACZ721598:ADA721598 AMV721598:AMW721598 AWR721598:AWS721598 BGN721598:BGO721598 BQJ721598:BQK721598 CAF721598:CAG721598 CKB721598:CKC721598 CTX721598:CTY721598 DDT721598:DDU721598 DNP721598:DNQ721598 DXL721598:DXM721598 EHH721598:EHI721598 ERD721598:ERE721598 FAZ721598:FBA721598 FKV721598:FKW721598 FUR721598:FUS721598 GEN721598:GEO721598 GOJ721598:GOK721598 GYF721598:GYG721598 HIB721598:HIC721598 HRX721598:HRY721598 IBT721598:IBU721598 ILP721598:ILQ721598 IVL721598:IVM721598 JFH721598:JFI721598 JPD721598:JPE721598 JYZ721598:JZA721598 KIV721598:KIW721598 KSR721598:KSS721598 LCN721598:LCO721598 LMJ721598:LMK721598 LWF721598:LWG721598 MGB721598:MGC721598 MPX721598:MPY721598 MZT721598:MZU721598 NJP721598:NJQ721598 NTL721598:NTM721598 ODH721598:ODI721598 OND721598:ONE721598 OWZ721598:OXA721598 PGV721598:PGW721598 PQR721598:PQS721598 QAN721598:QAO721598 QKJ721598:QKK721598 QUF721598:QUG721598 REB721598:REC721598 RNX721598:RNY721598 RXT721598:RXU721598 SHP721598:SHQ721598 SRL721598:SRM721598 TBH721598:TBI721598 TLD721598:TLE721598 TUZ721598:TVA721598 UEV721598:UEW721598 UOR721598:UOS721598 UYN721598:UYO721598 VIJ721598:VIK721598 VSF721598:VSG721598 WCB721598:WCC721598 WLX721598:WLY721598 WVT721598:WVU721598 L787134:M787134 JH787134:JI787134 TD787134:TE787134 ACZ787134:ADA787134 AMV787134:AMW787134 AWR787134:AWS787134 BGN787134:BGO787134 BQJ787134:BQK787134 CAF787134:CAG787134 CKB787134:CKC787134 CTX787134:CTY787134 DDT787134:DDU787134 DNP787134:DNQ787134 DXL787134:DXM787134 EHH787134:EHI787134 ERD787134:ERE787134 FAZ787134:FBA787134 FKV787134:FKW787134 FUR787134:FUS787134 GEN787134:GEO787134 GOJ787134:GOK787134 GYF787134:GYG787134 HIB787134:HIC787134 HRX787134:HRY787134 IBT787134:IBU787134 ILP787134:ILQ787134 IVL787134:IVM787134 JFH787134:JFI787134 JPD787134:JPE787134 JYZ787134:JZA787134 KIV787134:KIW787134 KSR787134:KSS787134 LCN787134:LCO787134 LMJ787134:LMK787134 LWF787134:LWG787134 MGB787134:MGC787134 MPX787134:MPY787134 MZT787134:MZU787134 NJP787134:NJQ787134 NTL787134:NTM787134 ODH787134:ODI787134 OND787134:ONE787134 OWZ787134:OXA787134 PGV787134:PGW787134 PQR787134:PQS787134 QAN787134:QAO787134 QKJ787134:QKK787134 QUF787134:QUG787134 REB787134:REC787134 RNX787134:RNY787134 RXT787134:RXU787134 SHP787134:SHQ787134 SRL787134:SRM787134 TBH787134:TBI787134 TLD787134:TLE787134 TUZ787134:TVA787134 UEV787134:UEW787134 UOR787134:UOS787134 UYN787134:UYO787134 VIJ787134:VIK787134 VSF787134:VSG787134 WCB787134:WCC787134 WLX787134:WLY787134 WVT787134:WVU787134 L852670:M852670 JH852670:JI852670 TD852670:TE852670 ACZ852670:ADA852670 AMV852670:AMW852670 AWR852670:AWS852670 BGN852670:BGO852670 BQJ852670:BQK852670 CAF852670:CAG852670 CKB852670:CKC852670 CTX852670:CTY852670 DDT852670:DDU852670 DNP852670:DNQ852670 DXL852670:DXM852670 EHH852670:EHI852670 ERD852670:ERE852670 FAZ852670:FBA852670 FKV852670:FKW852670 FUR852670:FUS852670 GEN852670:GEO852670 GOJ852670:GOK852670 GYF852670:GYG852670 HIB852670:HIC852670 HRX852670:HRY852670 IBT852670:IBU852670 ILP852670:ILQ852670 IVL852670:IVM852670 JFH852670:JFI852670 JPD852670:JPE852670 JYZ852670:JZA852670 KIV852670:KIW852670 KSR852670:KSS852670 LCN852670:LCO852670 LMJ852670:LMK852670 LWF852670:LWG852670 MGB852670:MGC852670 MPX852670:MPY852670 MZT852670:MZU852670 NJP852670:NJQ852670 NTL852670:NTM852670 ODH852670:ODI852670 OND852670:ONE852670 OWZ852670:OXA852670 PGV852670:PGW852670 PQR852670:PQS852670 QAN852670:QAO852670 QKJ852670:QKK852670 QUF852670:QUG852670 REB852670:REC852670 RNX852670:RNY852670 RXT852670:RXU852670 SHP852670:SHQ852670 SRL852670:SRM852670 TBH852670:TBI852670 TLD852670:TLE852670 TUZ852670:TVA852670 UEV852670:UEW852670 UOR852670:UOS852670 UYN852670:UYO852670 VIJ852670:VIK852670 VSF852670:VSG852670 WCB852670:WCC852670 WLX852670:WLY852670 WVT852670:WVU852670 L918206:M918206 JH918206:JI918206 TD918206:TE918206 ACZ918206:ADA918206 AMV918206:AMW918206 AWR918206:AWS918206 BGN918206:BGO918206 BQJ918206:BQK918206 CAF918206:CAG918206 CKB918206:CKC918206 CTX918206:CTY918206 DDT918206:DDU918206 DNP918206:DNQ918206 DXL918206:DXM918206 EHH918206:EHI918206 ERD918206:ERE918206 FAZ918206:FBA918206 FKV918206:FKW918206 FUR918206:FUS918206 GEN918206:GEO918206 GOJ918206:GOK918206 GYF918206:GYG918206 HIB918206:HIC918206 HRX918206:HRY918206 IBT918206:IBU918206 ILP918206:ILQ918206 IVL918206:IVM918206 JFH918206:JFI918206 JPD918206:JPE918206 JYZ918206:JZA918206 KIV918206:KIW918206 KSR918206:KSS918206 LCN918206:LCO918206 LMJ918206:LMK918206 LWF918206:LWG918206 MGB918206:MGC918206 MPX918206:MPY918206 MZT918206:MZU918206 NJP918206:NJQ918206 NTL918206:NTM918206 ODH918206:ODI918206 OND918206:ONE918206 OWZ918206:OXA918206 PGV918206:PGW918206 PQR918206:PQS918206 QAN918206:QAO918206 QKJ918206:QKK918206 QUF918206:QUG918206 REB918206:REC918206 RNX918206:RNY918206 RXT918206:RXU918206 SHP918206:SHQ918206 SRL918206:SRM918206 TBH918206:TBI918206 TLD918206:TLE918206 TUZ918206:TVA918206 UEV918206:UEW918206 UOR918206:UOS918206 UYN918206:UYO918206 VIJ918206:VIK918206 VSF918206:VSG918206 WCB918206:WCC918206 WLX918206:WLY918206 WVT918206:WVU918206 L983742:M983742 JH983742:JI983742 TD983742:TE983742 ACZ983742:ADA983742 AMV983742:AMW983742 AWR983742:AWS983742 BGN983742:BGO983742 BQJ983742:BQK983742 CAF983742:CAG983742 CKB983742:CKC983742 CTX983742:CTY983742 DDT983742:DDU983742 DNP983742:DNQ983742 DXL983742:DXM983742 EHH983742:EHI983742 ERD983742:ERE983742 FAZ983742:FBA983742 FKV983742:FKW983742 FUR983742:FUS983742 GEN983742:GEO983742 GOJ983742:GOK983742 GYF983742:GYG983742 HIB983742:HIC983742 HRX983742:HRY983742 IBT983742:IBU983742 ILP983742:ILQ983742 IVL983742:IVM983742 JFH983742:JFI983742 JPD983742:JPE983742 JYZ983742:JZA983742 KIV983742:KIW983742 KSR983742:KSS983742 LCN983742:LCO983742 LMJ983742:LMK983742 LWF983742:LWG983742 MGB983742:MGC983742 MPX983742:MPY983742 MZT983742:MZU983742 NJP983742:NJQ983742 NTL983742:NTM983742 ODH983742:ODI983742 OND983742:ONE983742 OWZ983742:OXA983742 PGV983742:PGW983742 PQR983742:PQS983742 QAN983742:QAO983742 QKJ983742:QKK983742 QUF983742:QUG983742 REB983742:REC983742 RNX983742:RNY983742 RXT983742:RXU983742 SHP983742:SHQ983742 SRL983742:SRM983742 TBH983742:TBI983742 TLD983742:TLE983742 TUZ983742:TVA983742 UEV983742:UEW983742 UOR983742:UOS983742 UYN983742:UYO983742 VIJ983742:VIK983742 VSF983742:VSG983742 WCB983742:WCC983742 WLX983742:WLY983742 WVT983742:WVU983742 L782:M782 L66315:M66315 JH66315:JI66315 TD66315:TE66315 ACZ66315:ADA66315 AMV66315:AMW66315 AWR66315:AWS66315 BGN66315:BGO66315 BQJ66315:BQK66315 CAF66315:CAG66315 CKB66315:CKC66315 CTX66315:CTY66315 DDT66315:DDU66315 DNP66315:DNQ66315 DXL66315:DXM66315 EHH66315:EHI66315 ERD66315:ERE66315 FAZ66315:FBA66315 FKV66315:FKW66315 FUR66315:FUS66315 GEN66315:GEO66315 GOJ66315:GOK66315 GYF66315:GYG66315 HIB66315:HIC66315 HRX66315:HRY66315 IBT66315:IBU66315 ILP66315:ILQ66315 IVL66315:IVM66315 JFH66315:JFI66315 JPD66315:JPE66315 JYZ66315:JZA66315 KIV66315:KIW66315 KSR66315:KSS66315 LCN66315:LCO66315 LMJ66315:LMK66315 LWF66315:LWG66315 MGB66315:MGC66315 MPX66315:MPY66315 MZT66315:MZU66315 NJP66315:NJQ66315 NTL66315:NTM66315 ODH66315:ODI66315 OND66315:ONE66315 OWZ66315:OXA66315 PGV66315:PGW66315 PQR66315:PQS66315 QAN66315:QAO66315 QKJ66315:QKK66315 QUF66315:QUG66315 REB66315:REC66315 RNX66315:RNY66315 RXT66315:RXU66315 SHP66315:SHQ66315 SRL66315:SRM66315 TBH66315:TBI66315 TLD66315:TLE66315 TUZ66315:TVA66315 UEV66315:UEW66315 UOR66315:UOS66315 UYN66315:UYO66315 VIJ66315:VIK66315 VSF66315:VSG66315 WCB66315:WCC66315 WLX66315:WLY66315 WVT66315:WVU66315 L131851:M131851 JH131851:JI131851 TD131851:TE131851 ACZ131851:ADA131851 AMV131851:AMW131851 AWR131851:AWS131851 BGN131851:BGO131851 BQJ131851:BQK131851 CAF131851:CAG131851 CKB131851:CKC131851 CTX131851:CTY131851 DDT131851:DDU131851 DNP131851:DNQ131851 DXL131851:DXM131851 EHH131851:EHI131851 ERD131851:ERE131851 FAZ131851:FBA131851 FKV131851:FKW131851 FUR131851:FUS131851 GEN131851:GEO131851 GOJ131851:GOK131851 GYF131851:GYG131851 HIB131851:HIC131851 HRX131851:HRY131851 IBT131851:IBU131851 ILP131851:ILQ131851 IVL131851:IVM131851 JFH131851:JFI131851 JPD131851:JPE131851 JYZ131851:JZA131851 KIV131851:KIW131851 KSR131851:KSS131851 LCN131851:LCO131851 LMJ131851:LMK131851 LWF131851:LWG131851 MGB131851:MGC131851 MPX131851:MPY131851 MZT131851:MZU131851 NJP131851:NJQ131851 NTL131851:NTM131851 ODH131851:ODI131851 OND131851:ONE131851 OWZ131851:OXA131851 PGV131851:PGW131851 PQR131851:PQS131851 QAN131851:QAO131851 QKJ131851:QKK131851 QUF131851:QUG131851 REB131851:REC131851 RNX131851:RNY131851 RXT131851:RXU131851 SHP131851:SHQ131851 SRL131851:SRM131851 TBH131851:TBI131851 TLD131851:TLE131851 TUZ131851:TVA131851 UEV131851:UEW131851 UOR131851:UOS131851 UYN131851:UYO131851 VIJ131851:VIK131851 VSF131851:VSG131851 WCB131851:WCC131851 WLX131851:WLY131851 WVT131851:WVU131851 L197387:M197387 JH197387:JI197387 TD197387:TE197387 ACZ197387:ADA197387 AMV197387:AMW197387 AWR197387:AWS197387 BGN197387:BGO197387 BQJ197387:BQK197387 CAF197387:CAG197387 CKB197387:CKC197387 CTX197387:CTY197387 DDT197387:DDU197387 DNP197387:DNQ197387 DXL197387:DXM197387 EHH197387:EHI197387 ERD197387:ERE197387 FAZ197387:FBA197387 FKV197387:FKW197387 FUR197387:FUS197387 GEN197387:GEO197387 GOJ197387:GOK197387 GYF197387:GYG197387 HIB197387:HIC197387 HRX197387:HRY197387 IBT197387:IBU197387 ILP197387:ILQ197387 IVL197387:IVM197387 JFH197387:JFI197387 JPD197387:JPE197387 JYZ197387:JZA197387 KIV197387:KIW197387 KSR197387:KSS197387 LCN197387:LCO197387 LMJ197387:LMK197387 LWF197387:LWG197387 MGB197387:MGC197387 MPX197387:MPY197387 MZT197387:MZU197387 NJP197387:NJQ197387 NTL197387:NTM197387 ODH197387:ODI197387 OND197387:ONE197387 OWZ197387:OXA197387 PGV197387:PGW197387 PQR197387:PQS197387 QAN197387:QAO197387 QKJ197387:QKK197387 QUF197387:QUG197387 REB197387:REC197387 RNX197387:RNY197387 RXT197387:RXU197387 SHP197387:SHQ197387 SRL197387:SRM197387 TBH197387:TBI197387 TLD197387:TLE197387 TUZ197387:TVA197387 UEV197387:UEW197387 UOR197387:UOS197387 UYN197387:UYO197387 VIJ197387:VIK197387 VSF197387:VSG197387 WCB197387:WCC197387 WLX197387:WLY197387 WVT197387:WVU197387 L262923:M262923 JH262923:JI262923 TD262923:TE262923 ACZ262923:ADA262923 AMV262923:AMW262923 AWR262923:AWS262923 BGN262923:BGO262923 BQJ262923:BQK262923 CAF262923:CAG262923 CKB262923:CKC262923 CTX262923:CTY262923 DDT262923:DDU262923 DNP262923:DNQ262923 DXL262923:DXM262923 EHH262923:EHI262923 ERD262923:ERE262923 FAZ262923:FBA262923 FKV262923:FKW262923 FUR262923:FUS262923 GEN262923:GEO262923 GOJ262923:GOK262923 GYF262923:GYG262923 HIB262923:HIC262923 HRX262923:HRY262923 IBT262923:IBU262923 ILP262923:ILQ262923 IVL262923:IVM262923 JFH262923:JFI262923 JPD262923:JPE262923 JYZ262923:JZA262923 KIV262923:KIW262923 KSR262923:KSS262923 LCN262923:LCO262923 LMJ262923:LMK262923 LWF262923:LWG262923 MGB262923:MGC262923 MPX262923:MPY262923 MZT262923:MZU262923 NJP262923:NJQ262923 NTL262923:NTM262923 ODH262923:ODI262923 OND262923:ONE262923 OWZ262923:OXA262923 PGV262923:PGW262923 PQR262923:PQS262923 QAN262923:QAO262923 QKJ262923:QKK262923 QUF262923:QUG262923 REB262923:REC262923 RNX262923:RNY262923 RXT262923:RXU262923 SHP262923:SHQ262923 SRL262923:SRM262923 TBH262923:TBI262923 TLD262923:TLE262923 TUZ262923:TVA262923 UEV262923:UEW262923 UOR262923:UOS262923 UYN262923:UYO262923 VIJ262923:VIK262923 VSF262923:VSG262923 WCB262923:WCC262923 WLX262923:WLY262923 WVT262923:WVU262923 L328459:M328459 JH328459:JI328459 TD328459:TE328459 ACZ328459:ADA328459 AMV328459:AMW328459 AWR328459:AWS328459 BGN328459:BGO328459 BQJ328459:BQK328459 CAF328459:CAG328459 CKB328459:CKC328459 CTX328459:CTY328459 DDT328459:DDU328459 DNP328459:DNQ328459 DXL328459:DXM328459 EHH328459:EHI328459 ERD328459:ERE328459 FAZ328459:FBA328459 FKV328459:FKW328459 FUR328459:FUS328459 GEN328459:GEO328459 GOJ328459:GOK328459 GYF328459:GYG328459 HIB328459:HIC328459 HRX328459:HRY328459 IBT328459:IBU328459 ILP328459:ILQ328459 IVL328459:IVM328459 JFH328459:JFI328459 JPD328459:JPE328459 JYZ328459:JZA328459 KIV328459:KIW328459 KSR328459:KSS328459 LCN328459:LCO328459 LMJ328459:LMK328459 LWF328459:LWG328459 MGB328459:MGC328459 MPX328459:MPY328459 MZT328459:MZU328459 NJP328459:NJQ328459 NTL328459:NTM328459 ODH328459:ODI328459 OND328459:ONE328459 OWZ328459:OXA328459 PGV328459:PGW328459 PQR328459:PQS328459 QAN328459:QAO328459 QKJ328459:QKK328459 QUF328459:QUG328459 REB328459:REC328459 RNX328459:RNY328459 RXT328459:RXU328459 SHP328459:SHQ328459 SRL328459:SRM328459 TBH328459:TBI328459 TLD328459:TLE328459 TUZ328459:TVA328459 UEV328459:UEW328459 UOR328459:UOS328459 UYN328459:UYO328459 VIJ328459:VIK328459 VSF328459:VSG328459 WCB328459:WCC328459 WLX328459:WLY328459 WVT328459:WVU328459 L393995:M393995 JH393995:JI393995 TD393995:TE393995 ACZ393995:ADA393995 AMV393995:AMW393995 AWR393995:AWS393995 BGN393995:BGO393995 BQJ393995:BQK393995 CAF393995:CAG393995 CKB393995:CKC393995 CTX393995:CTY393995 DDT393995:DDU393995 DNP393995:DNQ393995 DXL393995:DXM393995 EHH393995:EHI393995 ERD393995:ERE393995 FAZ393995:FBA393995 FKV393995:FKW393995 FUR393995:FUS393995 GEN393995:GEO393995 GOJ393995:GOK393995 GYF393995:GYG393995 HIB393995:HIC393995 HRX393995:HRY393995 IBT393995:IBU393995 ILP393995:ILQ393995 IVL393995:IVM393995 JFH393995:JFI393995 JPD393995:JPE393995 JYZ393995:JZA393995 KIV393995:KIW393995 KSR393995:KSS393995 LCN393995:LCO393995 LMJ393995:LMK393995 LWF393995:LWG393995 MGB393995:MGC393995 MPX393995:MPY393995 MZT393995:MZU393995 NJP393995:NJQ393995 NTL393995:NTM393995 ODH393995:ODI393995 OND393995:ONE393995 OWZ393995:OXA393995 PGV393995:PGW393995 PQR393995:PQS393995 QAN393995:QAO393995 QKJ393995:QKK393995 QUF393995:QUG393995 REB393995:REC393995 RNX393995:RNY393995 RXT393995:RXU393995 SHP393995:SHQ393995 SRL393995:SRM393995 TBH393995:TBI393995 TLD393995:TLE393995 TUZ393995:TVA393995 UEV393995:UEW393995 UOR393995:UOS393995 UYN393995:UYO393995 VIJ393995:VIK393995 VSF393995:VSG393995 WCB393995:WCC393995 WLX393995:WLY393995 WVT393995:WVU393995 L459531:M459531 JH459531:JI459531 TD459531:TE459531 ACZ459531:ADA459531 AMV459531:AMW459531 AWR459531:AWS459531 BGN459531:BGO459531 BQJ459531:BQK459531 CAF459531:CAG459531 CKB459531:CKC459531 CTX459531:CTY459531 DDT459531:DDU459531 DNP459531:DNQ459531 DXL459531:DXM459531 EHH459531:EHI459531 ERD459531:ERE459531 FAZ459531:FBA459531 FKV459531:FKW459531 FUR459531:FUS459531 GEN459531:GEO459531 GOJ459531:GOK459531 GYF459531:GYG459531 HIB459531:HIC459531 HRX459531:HRY459531 IBT459531:IBU459531 ILP459531:ILQ459531 IVL459531:IVM459531 JFH459531:JFI459531 JPD459531:JPE459531 JYZ459531:JZA459531 KIV459531:KIW459531 KSR459531:KSS459531 LCN459531:LCO459531 LMJ459531:LMK459531 LWF459531:LWG459531 MGB459531:MGC459531 MPX459531:MPY459531 MZT459531:MZU459531 NJP459531:NJQ459531 NTL459531:NTM459531 ODH459531:ODI459531 OND459531:ONE459531 OWZ459531:OXA459531 PGV459531:PGW459531 PQR459531:PQS459531 QAN459531:QAO459531 QKJ459531:QKK459531 QUF459531:QUG459531 REB459531:REC459531 RNX459531:RNY459531 RXT459531:RXU459531 SHP459531:SHQ459531 SRL459531:SRM459531 TBH459531:TBI459531 TLD459531:TLE459531 TUZ459531:TVA459531 UEV459531:UEW459531 UOR459531:UOS459531 UYN459531:UYO459531 VIJ459531:VIK459531 VSF459531:VSG459531 WCB459531:WCC459531 WLX459531:WLY459531 WVT459531:WVU459531 L525067:M525067 JH525067:JI525067 TD525067:TE525067 ACZ525067:ADA525067 AMV525067:AMW525067 AWR525067:AWS525067 BGN525067:BGO525067 BQJ525067:BQK525067 CAF525067:CAG525067 CKB525067:CKC525067 CTX525067:CTY525067 DDT525067:DDU525067 DNP525067:DNQ525067 DXL525067:DXM525067 EHH525067:EHI525067 ERD525067:ERE525067 FAZ525067:FBA525067 FKV525067:FKW525067 FUR525067:FUS525067 GEN525067:GEO525067 GOJ525067:GOK525067 GYF525067:GYG525067 HIB525067:HIC525067 HRX525067:HRY525067 IBT525067:IBU525067 ILP525067:ILQ525067 IVL525067:IVM525067 JFH525067:JFI525067 JPD525067:JPE525067 JYZ525067:JZA525067 KIV525067:KIW525067 KSR525067:KSS525067 LCN525067:LCO525067 LMJ525067:LMK525067 LWF525067:LWG525067 MGB525067:MGC525067 MPX525067:MPY525067 MZT525067:MZU525067 NJP525067:NJQ525067 NTL525067:NTM525067 ODH525067:ODI525067 OND525067:ONE525067 OWZ525067:OXA525067 PGV525067:PGW525067 PQR525067:PQS525067 QAN525067:QAO525067 QKJ525067:QKK525067 QUF525067:QUG525067 REB525067:REC525067 RNX525067:RNY525067 RXT525067:RXU525067 SHP525067:SHQ525067 SRL525067:SRM525067 TBH525067:TBI525067 TLD525067:TLE525067 TUZ525067:TVA525067 UEV525067:UEW525067 UOR525067:UOS525067 UYN525067:UYO525067 VIJ525067:VIK525067 VSF525067:VSG525067 WCB525067:WCC525067 WLX525067:WLY525067 WVT525067:WVU525067 L590603:M590603 JH590603:JI590603 TD590603:TE590603 ACZ590603:ADA590603 AMV590603:AMW590603 AWR590603:AWS590603 BGN590603:BGO590603 BQJ590603:BQK590603 CAF590603:CAG590603 CKB590603:CKC590603 CTX590603:CTY590603 DDT590603:DDU590603 DNP590603:DNQ590603 DXL590603:DXM590603 EHH590603:EHI590603 ERD590603:ERE590603 FAZ590603:FBA590603 FKV590603:FKW590603 FUR590603:FUS590603 GEN590603:GEO590603 GOJ590603:GOK590603 GYF590603:GYG590603 HIB590603:HIC590603 HRX590603:HRY590603 IBT590603:IBU590603 ILP590603:ILQ590603 IVL590603:IVM590603 JFH590603:JFI590603 JPD590603:JPE590603 JYZ590603:JZA590603 KIV590603:KIW590603 KSR590603:KSS590603 LCN590603:LCO590603 LMJ590603:LMK590603 LWF590603:LWG590603 MGB590603:MGC590603 MPX590603:MPY590603 MZT590603:MZU590603 NJP590603:NJQ590603 NTL590603:NTM590603 ODH590603:ODI590603 OND590603:ONE590603 OWZ590603:OXA590603 PGV590603:PGW590603 PQR590603:PQS590603 QAN590603:QAO590603 QKJ590603:QKK590603 QUF590603:QUG590603 REB590603:REC590603 RNX590603:RNY590603 RXT590603:RXU590603 SHP590603:SHQ590603 SRL590603:SRM590603 TBH590603:TBI590603 TLD590603:TLE590603 TUZ590603:TVA590603 UEV590603:UEW590603 UOR590603:UOS590603 UYN590603:UYO590603 VIJ590603:VIK590603 VSF590603:VSG590603 WCB590603:WCC590603 WLX590603:WLY590603 WVT590603:WVU590603 L656139:M656139 JH656139:JI656139 TD656139:TE656139 ACZ656139:ADA656139 AMV656139:AMW656139 AWR656139:AWS656139 BGN656139:BGO656139 BQJ656139:BQK656139 CAF656139:CAG656139 CKB656139:CKC656139 CTX656139:CTY656139 DDT656139:DDU656139 DNP656139:DNQ656139 DXL656139:DXM656139 EHH656139:EHI656139 ERD656139:ERE656139 FAZ656139:FBA656139 FKV656139:FKW656139 FUR656139:FUS656139 GEN656139:GEO656139 GOJ656139:GOK656139 GYF656139:GYG656139 HIB656139:HIC656139 HRX656139:HRY656139 IBT656139:IBU656139 ILP656139:ILQ656139 IVL656139:IVM656139 JFH656139:JFI656139 JPD656139:JPE656139 JYZ656139:JZA656139 KIV656139:KIW656139 KSR656139:KSS656139 LCN656139:LCO656139 LMJ656139:LMK656139 LWF656139:LWG656139 MGB656139:MGC656139 MPX656139:MPY656139 MZT656139:MZU656139 NJP656139:NJQ656139 NTL656139:NTM656139 ODH656139:ODI656139 OND656139:ONE656139 OWZ656139:OXA656139 PGV656139:PGW656139 PQR656139:PQS656139 QAN656139:QAO656139 QKJ656139:QKK656139 QUF656139:QUG656139 REB656139:REC656139 RNX656139:RNY656139 RXT656139:RXU656139 SHP656139:SHQ656139 SRL656139:SRM656139 TBH656139:TBI656139 TLD656139:TLE656139 TUZ656139:TVA656139 UEV656139:UEW656139 UOR656139:UOS656139 UYN656139:UYO656139 VIJ656139:VIK656139 VSF656139:VSG656139 WCB656139:WCC656139 WLX656139:WLY656139 WVT656139:WVU656139 L721675:M721675 JH721675:JI721675 TD721675:TE721675 ACZ721675:ADA721675 AMV721675:AMW721675 AWR721675:AWS721675 BGN721675:BGO721675 BQJ721675:BQK721675 CAF721675:CAG721675 CKB721675:CKC721675 CTX721675:CTY721675 DDT721675:DDU721675 DNP721675:DNQ721675 DXL721675:DXM721675 EHH721675:EHI721675 ERD721675:ERE721675 FAZ721675:FBA721675 FKV721675:FKW721675 FUR721675:FUS721675 GEN721675:GEO721675 GOJ721675:GOK721675 GYF721675:GYG721675 HIB721675:HIC721675 HRX721675:HRY721675 IBT721675:IBU721675 ILP721675:ILQ721675 IVL721675:IVM721675 JFH721675:JFI721675 JPD721675:JPE721675 JYZ721675:JZA721675 KIV721675:KIW721675 KSR721675:KSS721675 LCN721675:LCO721675 LMJ721675:LMK721675 LWF721675:LWG721675 MGB721675:MGC721675 MPX721675:MPY721675 MZT721675:MZU721675 NJP721675:NJQ721675 NTL721675:NTM721675 ODH721675:ODI721675 OND721675:ONE721675 OWZ721675:OXA721675 PGV721675:PGW721675 PQR721675:PQS721675 QAN721675:QAO721675 QKJ721675:QKK721675 QUF721675:QUG721675 REB721675:REC721675 RNX721675:RNY721675 RXT721675:RXU721675 SHP721675:SHQ721675 SRL721675:SRM721675 TBH721675:TBI721675 TLD721675:TLE721675 TUZ721675:TVA721675 UEV721675:UEW721675 UOR721675:UOS721675 UYN721675:UYO721675 VIJ721675:VIK721675 VSF721675:VSG721675 WCB721675:WCC721675 WLX721675:WLY721675 WVT721675:WVU721675 L787211:M787211 JH787211:JI787211 TD787211:TE787211 ACZ787211:ADA787211 AMV787211:AMW787211 AWR787211:AWS787211 BGN787211:BGO787211 BQJ787211:BQK787211 CAF787211:CAG787211 CKB787211:CKC787211 CTX787211:CTY787211 DDT787211:DDU787211 DNP787211:DNQ787211 DXL787211:DXM787211 EHH787211:EHI787211 ERD787211:ERE787211 FAZ787211:FBA787211 FKV787211:FKW787211 FUR787211:FUS787211 GEN787211:GEO787211 GOJ787211:GOK787211 GYF787211:GYG787211 HIB787211:HIC787211 HRX787211:HRY787211 IBT787211:IBU787211 ILP787211:ILQ787211 IVL787211:IVM787211 JFH787211:JFI787211 JPD787211:JPE787211 JYZ787211:JZA787211 KIV787211:KIW787211 KSR787211:KSS787211 LCN787211:LCO787211 LMJ787211:LMK787211 LWF787211:LWG787211 MGB787211:MGC787211 MPX787211:MPY787211 MZT787211:MZU787211 NJP787211:NJQ787211 NTL787211:NTM787211 ODH787211:ODI787211 OND787211:ONE787211 OWZ787211:OXA787211 PGV787211:PGW787211 PQR787211:PQS787211 QAN787211:QAO787211 QKJ787211:QKK787211 QUF787211:QUG787211 REB787211:REC787211 RNX787211:RNY787211 RXT787211:RXU787211 SHP787211:SHQ787211 SRL787211:SRM787211 TBH787211:TBI787211 TLD787211:TLE787211 TUZ787211:TVA787211 UEV787211:UEW787211 UOR787211:UOS787211 UYN787211:UYO787211 VIJ787211:VIK787211 VSF787211:VSG787211 WCB787211:WCC787211 WLX787211:WLY787211 WVT787211:WVU787211 L852747:M852747 JH852747:JI852747 TD852747:TE852747 ACZ852747:ADA852747 AMV852747:AMW852747 AWR852747:AWS852747 BGN852747:BGO852747 BQJ852747:BQK852747 CAF852747:CAG852747 CKB852747:CKC852747 CTX852747:CTY852747 DDT852747:DDU852747 DNP852747:DNQ852747 DXL852747:DXM852747 EHH852747:EHI852747 ERD852747:ERE852747 FAZ852747:FBA852747 FKV852747:FKW852747 FUR852747:FUS852747 GEN852747:GEO852747 GOJ852747:GOK852747 GYF852747:GYG852747 HIB852747:HIC852747 HRX852747:HRY852747 IBT852747:IBU852747 ILP852747:ILQ852747 IVL852747:IVM852747 JFH852747:JFI852747 JPD852747:JPE852747 JYZ852747:JZA852747 KIV852747:KIW852747 KSR852747:KSS852747 LCN852747:LCO852747 LMJ852747:LMK852747 LWF852747:LWG852747 MGB852747:MGC852747 MPX852747:MPY852747 MZT852747:MZU852747 NJP852747:NJQ852747 NTL852747:NTM852747 ODH852747:ODI852747 OND852747:ONE852747 OWZ852747:OXA852747 PGV852747:PGW852747 PQR852747:PQS852747 QAN852747:QAO852747 QKJ852747:QKK852747 QUF852747:QUG852747 REB852747:REC852747 RNX852747:RNY852747 RXT852747:RXU852747 SHP852747:SHQ852747 SRL852747:SRM852747 TBH852747:TBI852747 TLD852747:TLE852747 TUZ852747:TVA852747 UEV852747:UEW852747 UOR852747:UOS852747 UYN852747:UYO852747 VIJ852747:VIK852747 VSF852747:VSG852747 WCB852747:WCC852747 WLX852747:WLY852747 WVT852747:WVU852747 L918283:M918283 JH918283:JI918283 TD918283:TE918283 ACZ918283:ADA918283 AMV918283:AMW918283 AWR918283:AWS918283 BGN918283:BGO918283 BQJ918283:BQK918283 CAF918283:CAG918283 CKB918283:CKC918283 CTX918283:CTY918283 DDT918283:DDU918283 DNP918283:DNQ918283 DXL918283:DXM918283 EHH918283:EHI918283 ERD918283:ERE918283 FAZ918283:FBA918283 FKV918283:FKW918283 FUR918283:FUS918283 GEN918283:GEO918283 GOJ918283:GOK918283 GYF918283:GYG918283 HIB918283:HIC918283 HRX918283:HRY918283 IBT918283:IBU918283 ILP918283:ILQ918283 IVL918283:IVM918283 JFH918283:JFI918283 JPD918283:JPE918283 JYZ918283:JZA918283 KIV918283:KIW918283 KSR918283:KSS918283 LCN918283:LCO918283 LMJ918283:LMK918283 LWF918283:LWG918283 MGB918283:MGC918283 MPX918283:MPY918283 MZT918283:MZU918283 NJP918283:NJQ918283 NTL918283:NTM918283 ODH918283:ODI918283 OND918283:ONE918283 OWZ918283:OXA918283 PGV918283:PGW918283 PQR918283:PQS918283 QAN918283:QAO918283 QKJ918283:QKK918283 QUF918283:QUG918283 REB918283:REC918283 RNX918283:RNY918283 RXT918283:RXU918283 SHP918283:SHQ918283 SRL918283:SRM918283 TBH918283:TBI918283 TLD918283:TLE918283 TUZ918283:TVA918283 UEV918283:UEW918283 UOR918283:UOS918283 UYN918283:UYO918283 VIJ918283:VIK918283 VSF918283:VSG918283 WCB918283:WCC918283 WLX918283:WLY918283 WVT918283:WVU918283 L983819:M983819 JH983819:JI983819 TD983819:TE983819 ACZ983819:ADA983819 AMV983819:AMW983819 AWR983819:AWS983819 BGN983819:BGO983819 BQJ983819:BQK983819 CAF983819:CAG983819 CKB983819:CKC983819 CTX983819:CTY983819 DDT983819:DDU983819 DNP983819:DNQ983819 DXL983819:DXM983819 EHH983819:EHI983819 ERD983819:ERE983819 FAZ983819:FBA983819 FKV983819:FKW983819 FUR983819:FUS983819 GEN983819:GEO983819 GOJ983819:GOK983819 GYF983819:GYG983819 HIB983819:HIC983819 HRX983819:HRY983819 IBT983819:IBU983819 ILP983819:ILQ983819 IVL983819:IVM983819 JFH983819:JFI983819 JPD983819:JPE983819 JYZ983819:JZA983819 KIV983819:KIW983819 KSR983819:KSS983819 LCN983819:LCO983819 LMJ983819:LMK983819 LWF983819:LWG983819 MGB983819:MGC983819 MPX983819:MPY983819 MZT983819:MZU983819 NJP983819:NJQ983819 NTL983819:NTM983819 ODH983819:ODI983819 OND983819:ONE983819 OWZ983819:OXA983819 PGV983819:PGW983819 PQR983819:PQS983819 QAN983819:QAO983819 QKJ983819:QKK983819 QUF983819:QUG983819 REB983819:REC983819 RNX983819:RNY983819 RXT983819:RXU983819 SHP983819:SHQ983819 SRL983819:SRM983819 TBH983819:TBI983819 TLD983819:TLE983819 TUZ983819:TVA983819 UEV983819:UEW983819 UOR983819:UOS983819 UYN983819:UYO983819 VIJ983819:VIK983819 VSF983819:VSG983819 WCB983819:WCC983819 WLX983819:WLY983819 WVT983819:WVU983819 L66392:M66392 JH66392:JI66392 TD66392:TE66392 ACZ66392:ADA66392 AMV66392:AMW66392 AWR66392:AWS66392 BGN66392:BGO66392 BQJ66392:BQK66392 CAF66392:CAG66392 CKB66392:CKC66392 CTX66392:CTY66392 DDT66392:DDU66392 DNP66392:DNQ66392 DXL66392:DXM66392 EHH66392:EHI66392 ERD66392:ERE66392 FAZ66392:FBA66392 FKV66392:FKW66392 FUR66392:FUS66392 GEN66392:GEO66392 GOJ66392:GOK66392 GYF66392:GYG66392 HIB66392:HIC66392 HRX66392:HRY66392 IBT66392:IBU66392 ILP66392:ILQ66392 IVL66392:IVM66392 JFH66392:JFI66392 JPD66392:JPE66392 JYZ66392:JZA66392 KIV66392:KIW66392 KSR66392:KSS66392 LCN66392:LCO66392 LMJ66392:LMK66392 LWF66392:LWG66392 MGB66392:MGC66392 MPX66392:MPY66392 MZT66392:MZU66392 NJP66392:NJQ66392 NTL66392:NTM66392 ODH66392:ODI66392 OND66392:ONE66392 OWZ66392:OXA66392 PGV66392:PGW66392 PQR66392:PQS66392 QAN66392:QAO66392 QKJ66392:QKK66392 QUF66392:QUG66392 REB66392:REC66392 RNX66392:RNY66392 RXT66392:RXU66392 SHP66392:SHQ66392 SRL66392:SRM66392 TBH66392:TBI66392 TLD66392:TLE66392 TUZ66392:TVA66392 UEV66392:UEW66392 UOR66392:UOS66392 UYN66392:UYO66392 VIJ66392:VIK66392 VSF66392:VSG66392 WCB66392:WCC66392 WLX66392:WLY66392 WVT66392:WVU66392 L131928:M131928 JH131928:JI131928 TD131928:TE131928 ACZ131928:ADA131928 AMV131928:AMW131928 AWR131928:AWS131928 BGN131928:BGO131928 BQJ131928:BQK131928 CAF131928:CAG131928 CKB131928:CKC131928 CTX131928:CTY131928 DDT131928:DDU131928 DNP131928:DNQ131928 DXL131928:DXM131928 EHH131928:EHI131928 ERD131928:ERE131928 FAZ131928:FBA131928 FKV131928:FKW131928 FUR131928:FUS131928 GEN131928:GEO131928 GOJ131928:GOK131928 GYF131928:GYG131928 HIB131928:HIC131928 HRX131928:HRY131928 IBT131928:IBU131928 ILP131928:ILQ131928 IVL131928:IVM131928 JFH131928:JFI131928 JPD131928:JPE131928 JYZ131928:JZA131928 KIV131928:KIW131928 KSR131928:KSS131928 LCN131928:LCO131928 LMJ131928:LMK131928 LWF131928:LWG131928 MGB131928:MGC131928 MPX131928:MPY131928 MZT131928:MZU131928 NJP131928:NJQ131928 NTL131928:NTM131928 ODH131928:ODI131928 OND131928:ONE131928 OWZ131928:OXA131928 PGV131928:PGW131928 PQR131928:PQS131928 QAN131928:QAO131928 QKJ131928:QKK131928 QUF131928:QUG131928 REB131928:REC131928 RNX131928:RNY131928 RXT131928:RXU131928 SHP131928:SHQ131928 SRL131928:SRM131928 TBH131928:TBI131928 TLD131928:TLE131928 TUZ131928:TVA131928 UEV131928:UEW131928 UOR131928:UOS131928 UYN131928:UYO131928 VIJ131928:VIK131928 VSF131928:VSG131928 WCB131928:WCC131928 WLX131928:WLY131928 WVT131928:WVU131928 L197464:M197464 JH197464:JI197464 TD197464:TE197464 ACZ197464:ADA197464 AMV197464:AMW197464 AWR197464:AWS197464 BGN197464:BGO197464 BQJ197464:BQK197464 CAF197464:CAG197464 CKB197464:CKC197464 CTX197464:CTY197464 DDT197464:DDU197464 DNP197464:DNQ197464 DXL197464:DXM197464 EHH197464:EHI197464 ERD197464:ERE197464 FAZ197464:FBA197464 FKV197464:FKW197464 FUR197464:FUS197464 GEN197464:GEO197464 GOJ197464:GOK197464 GYF197464:GYG197464 HIB197464:HIC197464 HRX197464:HRY197464 IBT197464:IBU197464 ILP197464:ILQ197464 IVL197464:IVM197464 JFH197464:JFI197464 JPD197464:JPE197464 JYZ197464:JZA197464 KIV197464:KIW197464 KSR197464:KSS197464 LCN197464:LCO197464 LMJ197464:LMK197464 LWF197464:LWG197464 MGB197464:MGC197464 MPX197464:MPY197464 MZT197464:MZU197464 NJP197464:NJQ197464 NTL197464:NTM197464 ODH197464:ODI197464 OND197464:ONE197464 OWZ197464:OXA197464 PGV197464:PGW197464 PQR197464:PQS197464 QAN197464:QAO197464 QKJ197464:QKK197464 QUF197464:QUG197464 REB197464:REC197464 RNX197464:RNY197464 RXT197464:RXU197464 SHP197464:SHQ197464 SRL197464:SRM197464 TBH197464:TBI197464 TLD197464:TLE197464 TUZ197464:TVA197464 UEV197464:UEW197464 UOR197464:UOS197464 UYN197464:UYO197464 VIJ197464:VIK197464 VSF197464:VSG197464 WCB197464:WCC197464 WLX197464:WLY197464 WVT197464:WVU197464 L263000:M263000 JH263000:JI263000 TD263000:TE263000 ACZ263000:ADA263000 AMV263000:AMW263000 AWR263000:AWS263000 BGN263000:BGO263000 BQJ263000:BQK263000 CAF263000:CAG263000 CKB263000:CKC263000 CTX263000:CTY263000 DDT263000:DDU263000 DNP263000:DNQ263000 DXL263000:DXM263000 EHH263000:EHI263000 ERD263000:ERE263000 FAZ263000:FBA263000 FKV263000:FKW263000 FUR263000:FUS263000 GEN263000:GEO263000 GOJ263000:GOK263000 GYF263000:GYG263000 HIB263000:HIC263000 HRX263000:HRY263000 IBT263000:IBU263000 ILP263000:ILQ263000 IVL263000:IVM263000 JFH263000:JFI263000 JPD263000:JPE263000 JYZ263000:JZA263000 KIV263000:KIW263000 KSR263000:KSS263000 LCN263000:LCO263000 LMJ263000:LMK263000 LWF263000:LWG263000 MGB263000:MGC263000 MPX263000:MPY263000 MZT263000:MZU263000 NJP263000:NJQ263000 NTL263000:NTM263000 ODH263000:ODI263000 OND263000:ONE263000 OWZ263000:OXA263000 PGV263000:PGW263000 PQR263000:PQS263000 QAN263000:QAO263000 QKJ263000:QKK263000 QUF263000:QUG263000 REB263000:REC263000 RNX263000:RNY263000 RXT263000:RXU263000 SHP263000:SHQ263000 SRL263000:SRM263000 TBH263000:TBI263000 TLD263000:TLE263000 TUZ263000:TVA263000 UEV263000:UEW263000 UOR263000:UOS263000 UYN263000:UYO263000 VIJ263000:VIK263000 VSF263000:VSG263000 WCB263000:WCC263000 WLX263000:WLY263000 WVT263000:WVU263000 L328536:M328536 JH328536:JI328536 TD328536:TE328536 ACZ328536:ADA328536 AMV328536:AMW328536 AWR328536:AWS328536 BGN328536:BGO328536 BQJ328536:BQK328536 CAF328536:CAG328536 CKB328536:CKC328536 CTX328536:CTY328536 DDT328536:DDU328536 DNP328536:DNQ328536 DXL328536:DXM328536 EHH328536:EHI328536 ERD328536:ERE328536 FAZ328536:FBA328536 FKV328536:FKW328536 FUR328536:FUS328536 GEN328536:GEO328536 GOJ328536:GOK328536 GYF328536:GYG328536 HIB328536:HIC328536 HRX328536:HRY328536 IBT328536:IBU328536 ILP328536:ILQ328536 IVL328536:IVM328536 JFH328536:JFI328536 JPD328536:JPE328536 JYZ328536:JZA328536 KIV328536:KIW328536 KSR328536:KSS328536 LCN328536:LCO328536 LMJ328536:LMK328536 LWF328536:LWG328536 MGB328536:MGC328536 MPX328536:MPY328536 MZT328536:MZU328536 NJP328536:NJQ328536 NTL328536:NTM328536 ODH328536:ODI328536 OND328536:ONE328536 OWZ328536:OXA328536 PGV328536:PGW328536 PQR328536:PQS328536 QAN328536:QAO328536 QKJ328536:QKK328536 QUF328536:QUG328536 REB328536:REC328536 RNX328536:RNY328536 RXT328536:RXU328536 SHP328536:SHQ328536 SRL328536:SRM328536 TBH328536:TBI328536 TLD328536:TLE328536 TUZ328536:TVA328536 UEV328536:UEW328536 UOR328536:UOS328536 UYN328536:UYO328536 VIJ328536:VIK328536 VSF328536:VSG328536 WCB328536:WCC328536 WLX328536:WLY328536 WVT328536:WVU328536 L394072:M394072 JH394072:JI394072 TD394072:TE394072 ACZ394072:ADA394072 AMV394072:AMW394072 AWR394072:AWS394072 BGN394072:BGO394072 BQJ394072:BQK394072 CAF394072:CAG394072 CKB394072:CKC394072 CTX394072:CTY394072 DDT394072:DDU394072 DNP394072:DNQ394072 DXL394072:DXM394072 EHH394072:EHI394072 ERD394072:ERE394072 FAZ394072:FBA394072 FKV394072:FKW394072 FUR394072:FUS394072 GEN394072:GEO394072 GOJ394072:GOK394072 GYF394072:GYG394072 HIB394072:HIC394072 HRX394072:HRY394072 IBT394072:IBU394072 ILP394072:ILQ394072 IVL394072:IVM394072 JFH394072:JFI394072 JPD394072:JPE394072 JYZ394072:JZA394072 KIV394072:KIW394072 KSR394072:KSS394072 LCN394072:LCO394072 LMJ394072:LMK394072 LWF394072:LWG394072 MGB394072:MGC394072 MPX394072:MPY394072 MZT394072:MZU394072 NJP394072:NJQ394072 NTL394072:NTM394072 ODH394072:ODI394072 OND394072:ONE394072 OWZ394072:OXA394072 PGV394072:PGW394072 PQR394072:PQS394072 QAN394072:QAO394072 QKJ394072:QKK394072 QUF394072:QUG394072 REB394072:REC394072 RNX394072:RNY394072 RXT394072:RXU394072 SHP394072:SHQ394072 SRL394072:SRM394072 TBH394072:TBI394072 TLD394072:TLE394072 TUZ394072:TVA394072 UEV394072:UEW394072 UOR394072:UOS394072 UYN394072:UYO394072 VIJ394072:VIK394072 VSF394072:VSG394072 WCB394072:WCC394072 WLX394072:WLY394072 WVT394072:WVU394072 L459608:M459608 JH459608:JI459608 TD459608:TE459608 ACZ459608:ADA459608 AMV459608:AMW459608 AWR459608:AWS459608 BGN459608:BGO459608 BQJ459608:BQK459608 CAF459608:CAG459608 CKB459608:CKC459608 CTX459608:CTY459608 DDT459608:DDU459608 DNP459608:DNQ459608 DXL459608:DXM459608 EHH459608:EHI459608 ERD459608:ERE459608 FAZ459608:FBA459608 FKV459608:FKW459608 FUR459608:FUS459608 GEN459608:GEO459608 GOJ459608:GOK459608 GYF459608:GYG459608 HIB459608:HIC459608 HRX459608:HRY459608 IBT459608:IBU459608 ILP459608:ILQ459608 IVL459608:IVM459608 JFH459608:JFI459608 JPD459608:JPE459608 JYZ459608:JZA459608 KIV459608:KIW459608 KSR459608:KSS459608 LCN459608:LCO459608 LMJ459608:LMK459608 LWF459608:LWG459608 MGB459608:MGC459608 MPX459608:MPY459608 MZT459608:MZU459608 NJP459608:NJQ459608 NTL459608:NTM459608 ODH459608:ODI459608 OND459608:ONE459608 OWZ459608:OXA459608 PGV459608:PGW459608 PQR459608:PQS459608 QAN459608:QAO459608 QKJ459608:QKK459608 QUF459608:QUG459608 REB459608:REC459608 RNX459608:RNY459608 RXT459608:RXU459608 SHP459608:SHQ459608 SRL459608:SRM459608 TBH459608:TBI459608 TLD459608:TLE459608 TUZ459608:TVA459608 UEV459608:UEW459608 UOR459608:UOS459608 UYN459608:UYO459608 VIJ459608:VIK459608 VSF459608:VSG459608 WCB459608:WCC459608 WLX459608:WLY459608 WVT459608:WVU459608 L525144:M525144 JH525144:JI525144 TD525144:TE525144 ACZ525144:ADA525144 AMV525144:AMW525144 AWR525144:AWS525144 BGN525144:BGO525144 BQJ525144:BQK525144 CAF525144:CAG525144 CKB525144:CKC525144 CTX525144:CTY525144 DDT525144:DDU525144 DNP525144:DNQ525144 DXL525144:DXM525144 EHH525144:EHI525144 ERD525144:ERE525144 FAZ525144:FBA525144 FKV525144:FKW525144 FUR525144:FUS525144 GEN525144:GEO525144 GOJ525144:GOK525144 GYF525144:GYG525144 HIB525144:HIC525144 HRX525144:HRY525144 IBT525144:IBU525144 ILP525144:ILQ525144 IVL525144:IVM525144 JFH525144:JFI525144 JPD525144:JPE525144 JYZ525144:JZA525144 KIV525144:KIW525144 KSR525144:KSS525144 LCN525144:LCO525144 LMJ525144:LMK525144 LWF525144:LWG525144 MGB525144:MGC525144 MPX525144:MPY525144 MZT525144:MZU525144 NJP525144:NJQ525144 NTL525144:NTM525144 ODH525144:ODI525144 OND525144:ONE525144 OWZ525144:OXA525144 PGV525144:PGW525144 PQR525144:PQS525144 QAN525144:QAO525144 QKJ525144:QKK525144 QUF525144:QUG525144 REB525144:REC525144 RNX525144:RNY525144 RXT525144:RXU525144 SHP525144:SHQ525144 SRL525144:SRM525144 TBH525144:TBI525144 TLD525144:TLE525144 TUZ525144:TVA525144 UEV525144:UEW525144 UOR525144:UOS525144 UYN525144:UYO525144 VIJ525144:VIK525144 VSF525144:VSG525144 WCB525144:WCC525144 WLX525144:WLY525144 WVT525144:WVU525144 L590680:M590680 JH590680:JI590680 TD590680:TE590680 ACZ590680:ADA590680 AMV590680:AMW590680 AWR590680:AWS590680 BGN590680:BGO590680 BQJ590680:BQK590680 CAF590680:CAG590680 CKB590680:CKC590680 CTX590680:CTY590680 DDT590680:DDU590680 DNP590680:DNQ590680 DXL590680:DXM590680 EHH590680:EHI590680 ERD590680:ERE590680 FAZ590680:FBA590680 FKV590680:FKW590680 FUR590680:FUS590680 GEN590680:GEO590680 GOJ590680:GOK590680 GYF590680:GYG590680 HIB590680:HIC590680 HRX590680:HRY590680 IBT590680:IBU590680 ILP590680:ILQ590680 IVL590680:IVM590680 JFH590680:JFI590680 JPD590680:JPE590680 JYZ590680:JZA590680 KIV590680:KIW590680 KSR590680:KSS590680 LCN590680:LCO590680 LMJ590680:LMK590680 LWF590680:LWG590680 MGB590680:MGC590680 MPX590680:MPY590680 MZT590680:MZU590680 NJP590680:NJQ590680 NTL590680:NTM590680 ODH590680:ODI590680 OND590680:ONE590680 OWZ590680:OXA590680 PGV590680:PGW590680 PQR590680:PQS590680 QAN590680:QAO590680 QKJ590680:QKK590680 QUF590680:QUG590680 REB590680:REC590680 RNX590680:RNY590680 RXT590680:RXU590680 SHP590680:SHQ590680 SRL590680:SRM590680 TBH590680:TBI590680 TLD590680:TLE590680 TUZ590680:TVA590680 UEV590680:UEW590680 UOR590680:UOS590680 UYN590680:UYO590680 VIJ590680:VIK590680 VSF590680:VSG590680 WCB590680:WCC590680 WLX590680:WLY590680 WVT590680:WVU590680 L656216:M656216 JH656216:JI656216 TD656216:TE656216 ACZ656216:ADA656216 AMV656216:AMW656216 AWR656216:AWS656216 BGN656216:BGO656216 BQJ656216:BQK656216 CAF656216:CAG656216 CKB656216:CKC656216 CTX656216:CTY656216 DDT656216:DDU656216 DNP656216:DNQ656216 DXL656216:DXM656216 EHH656216:EHI656216 ERD656216:ERE656216 FAZ656216:FBA656216 FKV656216:FKW656216 FUR656216:FUS656216 GEN656216:GEO656216 GOJ656216:GOK656216 GYF656216:GYG656216 HIB656216:HIC656216 HRX656216:HRY656216 IBT656216:IBU656216 ILP656216:ILQ656216 IVL656216:IVM656216 JFH656216:JFI656216 JPD656216:JPE656216 JYZ656216:JZA656216 KIV656216:KIW656216 KSR656216:KSS656216 LCN656216:LCO656216 LMJ656216:LMK656216 LWF656216:LWG656216 MGB656216:MGC656216 MPX656216:MPY656216 MZT656216:MZU656216 NJP656216:NJQ656216 NTL656216:NTM656216 ODH656216:ODI656216 OND656216:ONE656216 OWZ656216:OXA656216 PGV656216:PGW656216 PQR656216:PQS656216 QAN656216:QAO656216 QKJ656216:QKK656216 QUF656216:QUG656216 REB656216:REC656216 RNX656216:RNY656216 RXT656216:RXU656216 SHP656216:SHQ656216 SRL656216:SRM656216 TBH656216:TBI656216 TLD656216:TLE656216 TUZ656216:TVA656216 UEV656216:UEW656216 UOR656216:UOS656216 UYN656216:UYO656216 VIJ656216:VIK656216 VSF656216:VSG656216 WCB656216:WCC656216 WLX656216:WLY656216 WVT656216:WVU656216 L721752:M721752 JH721752:JI721752 TD721752:TE721752 ACZ721752:ADA721752 AMV721752:AMW721752 AWR721752:AWS721752 BGN721752:BGO721752 BQJ721752:BQK721752 CAF721752:CAG721752 CKB721752:CKC721752 CTX721752:CTY721752 DDT721752:DDU721752 DNP721752:DNQ721752 DXL721752:DXM721752 EHH721752:EHI721752 ERD721752:ERE721752 FAZ721752:FBA721752 FKV721752:FKW721752 FUR721752:FUS721752 GEN721752:GEO721752 GOJ721752:GOK721752 GYF721752:GYG721752 HIB721752:HIC721752 HRX721752:HRY721752 IBT721752:IBU721752 ILP721752:ILQ721752 IVL721752:IVM721752 JFH721752:JFI721752 JPD721752:JPE721752 JYZ721752:JZA721752 KIV721752:KIW721752 KSR721752:KSS721752 LCN721752:LCO721752 LMJ721752:LMK721752 LWF721752:LWG721752 MGB721752:MGC721752 MPX721752:MPY721752 MZT721752:MZU721752 NJP721752:NJQ721752 NTL721752:NTM721752 ODH721752:ODI721752 OND721752:ONE721752 OWZ721752:OXA721752 PGV721752:PGW721752 PQR721752:PQS721752 QAN721752:QAO721752 QKJ721752:QKK721752 QUF721752:QUG721752 REB721752:REC721752 RNX721752:RNY721752 RXT721752:RXU721752 SHP721752:SHQ721752 SRL721752:SRM721752 TBH721752:TBI721752 TLD721752:TLE721752 TUZ721752:TVA721752 UEV721752:UEW721752 UOR721752:UOS721752 UYN721752:UYO721752 VIJ721752:VIK721752 VSF721752:VSG721752 WCB721752:WCC721752 WLX721752:WLY721752 WVT721752:WVU721752 L787288:M787288 JH787288:JI787288 TD787288:TE787288 ACZ787288:ADA787288 AMV787288:AMW787288 AWR787288:AWS787288 BGN787288:BGO787288 BQJ787288:BQK787288 CAF787288:CAG787288 CKB787288:CKC787288 CTX787288:CTY787288 DDT787288:DDU787288 DNP787288:DNQ787288 DXL787288:DXM787288 EHH787288:EHI787288 ERD787288:ERE787288 FAZ787288:FBA787288 FKV787288:FKW787288 FUR787288:FUS787288 GEN787288:GEO787288 GOJ787288:GOK787288 GYF787288:GYG787288 HIB787288:HIC787288 HRX787288:HRY787288 IBT787288:IBU787288 ILP787288:ILQ787288 IVL787288:IVM787288 JFH787288:JFI787288 JPD787288:JPE787288 JYZ787288:JZA787288 KIV787288:KIW787288 KSR787288:KSS787288 LCN787288:LCO787288 LMJ787288:LMK787288 LWF787288:LWG787288 MGB787288:MGC787288 MPX787288:MPY787288 MZT787288:MZU787288 NJP787288:NJQ787288 NTL787288:NTM787288 ODH787288:ODI787288 OND787288:ONE787288 OWZ787288:OXA787288 PGV787288:PGW787288 PQR787288:PQS787288 QAN787288:QAO787288 QKJ787288:QKK787288 QUF787288:QUG787288 REB787288:REC787288 RNX787288:RNY787288 RXT787288:RXU787288 SHP787288:SHQ787288 SRL787288:SRM787288 TBH787288:TBI787288 TLD787288:TLE787288 TUZ787288:TVA787288 UEV787288:UEW787288 UOR787288:UOS787288 UYN787288:UYO787288 VIJ787288:VIK787288 VSF787288:VSG787288 WCB787288:WCC787288 WLX787288:WLY787288 WVT787288:WVU787288 L852824:M852824 JH852824:JI852824 TD852824:TE852824 ACZ852824:ADA852824 AMV852824:AMW852824 AWR852824:AWS852824 BGN852824:BGO852824 BQJ852824:BQK852824 CAF852824:CAG852824 CKB852824:CKC852824 CTX852824:CTY852824 DDT852824:DDU852824 DNP852824:DNQ852824 DXL852824:DXM852824 EHH852824:EHI852824 ERD852824:ERE852824 FAZ852824:FBA852824 FKV852824:FKW852824 FUR852824:FUS852824 GEN852824:GEO852824 GOJ852824:GOK852824 GYF852824:GYG852824 HIB852824:HIC852824 HRX852824:HRY852824 IBT852824:IBU852824 ILP852824:ILQ852824 IVL852824:IVM852824 JFH852824:JFI852824 JPD852824:JPE852824 JYZ852824:JZA852824 KIV852824:KIW852824 KSR852824:KSS852824 LCN852824:LCO852824 LMJ852824:LMK852824 LWF852824:LWG852824 MGB852824:MGC852824 MPX852824:MPY852824 MZT852824:MZU852824 NJP852824:NJQ852824 NTL852824:NTM852824 ODH852824:ODI852824 OND852824:ONE852824 OWZ852824:OXA852824 PGV852824:PGW852824 PQR852824:PQS852824 QAN852824:QAO852824 QKJ852824:QKK852824 QUF852824:QUG852824 REB852824:REC852824 RNX852824:RNY852824 RXT852824:RXU852824 SHP852824:SHQ852824 SRL852824:SRM852824 TBH852824:TBI852824 TLD852824:TLE852824 TUZ852824:TVA852824 UEV852824:UEW852824 UOR852824:UOS852824 UYN852824:UYO852824 VIJ852824:VIK852824 VSF852824:VSG852824 WCB852824:WCC852824 WLX852824:WLY852824 WVT852824:WVU852824 L918360:M918360 JH918360:JI918360 TD918360:TE918360 ACZ918360:ADA918360 AMV918360:AMW918360 AWR918360:AWS918360 BGN918360:BGO918360 BQJ918360:BQK918360 CAF918360:CAG918360 CKB918360:CKC918360 CTX918360:CTY918360 DDT918360:DDU918360 DNP918360:DNQ918360 DXL918360:DXM918360 EHH918360:EHI918360 ERD918360:ERE918360 FAZ918360:FBA918360 FKV918360:FKW918360 FUR918360:FUS918360 GEN918360:GEO918360 GOJ918360:GOK918360 GYF918360:GYG918360 HIB918360:HIC918360 HRX918360:HRY918360 IBT918360:IBU918360 ILP918360:ILQ918360 IVL918360:IVM918360 JFH918360:JFI918360 JPD918360:JPE918360 JYZ918360:JZA918360 KIV918360:KIW918360 KSR918360:KSS918360 LCN918360:LCO918360 LMJ918360:LMK918360 LWF918360:LWG918360 MGB918360:MGC918360 MPX918360:MPY918360 MZT918360:MZU918360 NJP918360:NJQ918360 NTL918360:NTM918360 ODH918360:ODI918360 OND918360:ONE918360 OWZ918360:OXA918360 PGV918360:PGW918360 PQR918360:PQS918360 QAN918360:QAO918360 QKJ918360:QKK918360 QUF918360:QUG918360 REB918360:REC918360 RNX918360:RNY918360 RXT918360:RXU918360 SHP918360:SHQ918360 SRL918360:SRM918360 TBH918360:TBI918360 TLD918360:TLE918360 TUZ918360:TVA918360 UEV918360:UEW918360 UOR918360:UOS918360 UYN918360:UYO918360 VIJ918360:VIK918360 VSF918360:VSG918360 WCB918360:WCC918360 WLX918360:WLY918360 WVT918360:WVU918360 L983896:M983896 JH983896:JI983896 TD983896:TE983896 ACZ983896:ADA983896 AMV983896:AMW983896 AWR983896:AWS983896 BGN983896:BGO983896 BQJ983896:BQK983896 CAF983896:CAG983896 CKB983896:CKC983896 CTX983896:CTY983896 DDT983896:DDU983896 DNP983896:DNQ983896 DXL983896:DXM983896 EHH983896:EHI983896 ERD983896:ERE983896 FAZ983896:FBA983896 FKV983896:FKW983896 FUR983896:FUS983896 GEN983896:GEO983896 GOJ983896:GOK983896 GYF983896:GYG983896 HIB983896:HIC983896 HRX983896:HRY983896 IBT983896:IBU983896 ILP983896:ILQ983896 IVL983896:IVM983896 JFH983896:JFI983896 JPD983896:JPE983896 JYZ983896:JZA983896 KIV983896:KIW983896 KSR983896:KSS983896 LCN983896:LCO983896 LMJ983896:LMK983896 LWF983896:LWG983896 MGB983896:MGC983896 MPX983896:MPY983896 MZT983896:MZU983896 NJP983896:NJQ983896 NTL983896:NTM983896 ODH983896:ODI983896 OND983896:ONE983896 OWZ983896:OXA983896 PGV983896:PGW983896 PQR983896:PQS983896 QAN983896:QAO983896 QKJ983896:QKK983896 QUF983896:QUG983896 REB983896:REC983896 RNX983896:RNY983896 RXT983896:RXU983896 SHP983896:SHQ983896 SRL983896:SRM983896 TBH983896:TBI983896 TLD983896:TLE983896 TUZ983896:TVA983896 UEV983896:UEW983896 UOR983896:UOS983896 UYN983896:UYO983896 VIJ983896:VIK983896 VSF983896:VSG983896 WCB983896:WCC983896 WLX983896:WLY983896 WVT983896:WVU983896 L1252:M1252 JH1252:JI1252 TD1252:TE1252 ACZ1252:ADA1252 AMV1252:AMW1252 AWR1252:AWS1252 BGN1252:BGO1252 BQJ1252:BQK1252 CAF1252:CAG1252 CKB1252:CKC1252 CTX1252:CTY1252 DDT1252:DDU1252 DNP1252:DNQ1252 DXL1252:DXM1252 EHH1252:EHI1252 ERD1252:ERE1252 FAZ1252:FBA1252 FKV1252:FKW1252 FUR1252:FUS1252 GEN1252:GEO1252 GOJ1252:GOK1252 GYF1252:GYG1252 HIB1252:HIC1252 HRX1252:HRY1252 IBT1252:IBU1252 ILP1252:ILQ1252 IVL1252:IVM1252 JFH1252:JFI1252 JPD1252:JPE1252 JYZ1252:JZA1252 KIV1252:KIW1252 KSR1252:KSS1252 LCN1252:LCO1252 LMJ1252:LMK1252 LWF1252:LWG1252 MGB1252:MGC1252 MPX1252:MPY1252 MZT1252:MZU1252 NJP1252:NJQ1252 NTL1252:NTM1252 ODH1252:ODI1252 OND1252:ONE1252 OWZ1252:OXA1252 PGV1252:PGW1252 PQR1252:PQS1252 QAN1252:QAO1252 QKJ1252:QKK1252 QUF1252:QUG1252 REB1252:REC1252 RNX1252:RNY1252 RXT1252:RXU1252 SHP1252:SHQ1252 SRL1252:SRM1252 TBH1252:TBI1252 TLD1252:TLE1252 TUZ1252:TVA1252 UEV1252:UEW1252 UOR1252:UOS1252 UYN1252:UYO1252 VIJ1252:VIK1252 VSF1252:VSG1252 WCB1252:WCC1252 WLX1252:WLY1252 WVT1252:WVU1252 L66546:M66546 JH66546:JI66546 TD66546:TE66546 ACZ66546:ADA66546 AMV66546:AMW66546 AWR66546:AWS66546 BGN66546:BGO66546 BQJ66546:BQK66546 CAF66546:CAG66546 CKB66546:CKC66546 CTX66546:CTY66546 DDT66546:DDU66546 DNP66546:DNQ66546 DXL66546:DXM66546 EHH66546:EHI66546 ERD66546:ERE66546 FAZ66546:FBA66546 FKV66546:FKW66546 FUR66546:FUS66546 GEN66546:GEO66546 GOJ66546:GOK66546 GYF66546:GYG66546 HIB66546:HIC66546 HRX66546:HRY66546 IBT66546:IBU66546 ILP66546:ILQ66546 IVL66546:IVM66546 JFH66546:JFI66546 JPD66546:JPE66546 JYZ66546:JZA66546 KIV66546:KIW66546 KSR66546:KSS66546 LCN66546:LCO66546 LMJ66546:LMK66546 LWF66546:LWG66546 MGB66546:MGC66546 MPX66546:MPY66546 MZT66546:MZU66546 NJP66546:NJQ66546 NTL66546:NTM66546 ODH66546:ODI66546 OND66546:ONE66546 OWZ66546:OXA66546 PGV66546:PGW66546 PQR66546:PQS66546 QAN66546:QAO66546 QKJ66546:QKK66546 QUF66546:QUG66546 REB66546:REC66546 RNX66546:RNY66546 RXT66546:RXU66546 SHP66546:SHQ66546 SRL66546:SRM66546 TBH66546:TBI66546 TLD66546:TLE66546 TUZ66546:TVA66546 UEV66546:UEW66546 UOR66546:UOS66546 UYN66546:UYO66546 VIJ66546:VIK66546 VSF66546:VSG66546 WCB66546:WCC66546 WLX66546:WLY66546 WVT66546:WVU66546 L132082:M132082 JH132082:JI132082 TD132082:TE132082 ACZ132082:ADA132082 AMV132082:AMW132082 AWR132082:AWS132082 BGN132082:BGO132082 BQJ132082:BQK132082 CAF132082:CAG132082 CKB132082:CKC132082 CTX132082:CTY132082 DDT132082:DDU132082 DNP132082:DNQ132082 DXL132082:DXM132082 EHH132082:EHI132082 ERD132082:ERE132082 FAZ132082:FBA132082 FKV132082:FKW132082 FUR132082:FUS132082 GEN132082:GEO132082 GOJ132082:GOK132082 GYF132082:GYG132082 HIB132082:HIC132082 HRX132082:HRY132082 IBT132082:IBU132082 ILP132082:ILQ132082 IVL132082:IVM132082 JFH132082:JFI132082 JPD132082:JPE132082 JYZ132082:JZA132082 KIV132082:KIW132082 KSR132082:KSS132082 LCN132082:LCO132082 LMJ132082:LMK132082 LWF132082:LWG132082 MGB132082:MGC132082 MPX132082:MPY132082 MZT132082:MZU132082 NJP132082:NJQ132082 NTL132082:NTM132082 ODH132082:ODI132082 OND132082:ONE132082 OWZ132082:OXA132082 PGV132082:PGW132082 PQR132082:PQS132082 QAN132082:QAO132082 QKJ132082:QKK132082 QUF132082:QUG132082 REB132082:REC132082 RNX132082:RNY132082 RXT132082:RXU132082 SHP132082:SHQ132082 SRL132082:SRM132082 TBH132082:TBI132082 TLD132082:TLE132082 TUZ132082:TVA132082 UEV132082:UEW132082 UOR132082:UOS132082 UYN132082:UYO132082 VIJ132082:VIK132082 VSF132082:VSG132082 WCB132082:WCC132082 WLX132082:WLY132082 WVT132082:WVU132082 L197618:M197618 JH197618:JI197618 TD197618:TE197618 ACZ197618:ADA197618 AMV197618:AMW197618 AWR197618:AWS197618 BGN197618:BGO197618 BQJ197618:BQK197618 CAF197618:CAG197618 CKB197618:CKC197618 CTX197618:CTY197618 DDT197618:DDU197618 DNP197618:DNQ197618 DXL197618:DXM197618 EHH197618:EHI197618 ERD197618:ERE197618 FAZ197618:FBA197618 FKV197618:FKW197618 FUR197618:FUS197618 GEN197618:GEO197618 GOJ197618:GOK197618 GYF197618:GYG197618 HIB197618:HIC197618 HRX197618:HRY197618 IBT197618:IBU197618 ILP197618:ILQ197618 IVL197618:IVM197618 JFH197618:JFI197618 JPD197618:JPE197618 JYZ197618:JZA197618 KIV197618:KIW197618 KSR197618:KSS197618 LCN197618:LCO197618 LMJ197618:LMK197618 LWF197618:LWG197618 MGB197618:MGC197618 MPX197618:MPY197618 MZT197618:MZU197618 NJP197618:NJQ197618 NTL197618:NTM197618 ODH197618:ODI197618 OND197618:ONE197618 OWZ197618:OXA197618 PGV197618:PGW197618 PQR197618:PQS197618 QAN197618:QAO197618 QKJ197618:QKK197618 QUF197618:QUG197618 REB197618:REC197618 RNX197618:RNY197618 RXT197618:RXU197618 SHP197618:SHQ197618 SRL197618:SRM197618 TBH197618:TBI197618 TLD197618:TLE197618 TUZ197618:TVA197618 UEV197618:UEW197618 UOR197618:UOS197618 UYN197618:UYO197618 VIJ197618:VIK197618 VSF197618:VSG197618 WCB197618:WCC197618 WLX197618:WLY197618 WVT197618:WVU197618 L263154:M263154 JH263154:JI263154 TD263154:TE263154 ACZ263154:ADA263154 AMV263154:AMW263154 AWR263154:AWS263154 BGN263154:BGO263154 BQJ263154:BQK263154 CAF263154:CAG263154 CKB263154:CKC263154 CTX263154:CTY263154 DDT263154:DDU263154 DNP263154:DNQ263154 DXL263154:DXM263154 EHH263154:EHI263154 ERD263154:ERE263154 FAZ263154:FBA263154 FKV263154:FKW263154 FUR263154:FUS263154 GEN263154:GEO263154 GOJ263154:GOK263154 GYF263154:GYG263154 HIB263154:HIC263154 HRX263154:HRY263154 IBT263154:IBU263154 ILP263154:ILQ263154 IVL263154:IVM263154 JFH263154:JFI263154 JPD263154:JPE263154 JYZ263154:JZA263154 KIV263154:KIW263154 KSR263154:KSS263154 LCN263154:LCO263154 LMJ263154:LMK263154 LWF263154:LWG263154 MGB263154:MGC263154 MPX263154:MPY263154 MZT263154:MZU263154 NJP263154:NJQ263154 NTL263154:NTM263154 ODH263154:ODI263154 OND263154:ONE263154 OWZ263154:OXA263154 PGV263154:PGW263154 PQR263154:PQS263154 QAN263154:QAO263154 QKJ263154:QKK263154 QUF263154:QUG263154 REB263154:REC263154 RNX263154:RNY263154 RXT263154:RXU263154 SHP263154:SHQ263154 SRL263154:SRM263154 TBH263154:TBI263154 TLD263154:TLE263154 TUZ263154:TVA263154 UEV263154:UEW263154 UOR263154:UOS263154 UYN263154:UYO263154 VIJ263154:VIK263154 VSF263154:VSG263154 WCB263154:WCC263154 WLX263154:WLY263154 WVT263154:WVU263154 L328690:M328690 JH328690:JI328690 TD328690:TE328690 ACZ328690:ADA328690 AMV328690:AMW328690 AWR328690:AWS328690 BGN328690:BGO328690 BQJ328690:BQK328690 CAF328690:CAG328690 CKB328690:CKC328690 CTX328690:CTY328690 DDT328690:DDU328690 DNP328690:DNQ328690 DXL328690:DXM328690 EHH328690:EHI328690 ERD328690:ERE328690 FAZ328690:FBA328690 FKV328690:FKW328690 FUR328690:FUS328690 GEN328690:GEO328690 GOJ328690:GOK328690 GYF328690:GYG328690 HIB328690:HIC328690 HRX328690:HRY328690 IBT328690:IBU328690 ILP328690:ILQ328690 IVL328690:IVM328690 JFH328690:JFI328690 JPD328690:JPE328690 JYZ328690:JZA328690 KIV328690:KIW328690 KSR328690:KSS328690 LCN328690:LCO328690 LMJ328690:LMK328690 LWF328690:LWG328690 MGB328690:MGC328690 MPX328690:MPY328690 MZT328690:MZU328690 NJP328690:NJQ328690 NTL328690:NTM328690 ODH328690:ODI328690 OND328690:ONE328690 OWZ328690:OXA328690 PGV328690:PGW328690 PQR328690:PQS328690 QAN328690:QAO328690 QKJ328690:QKK328690 QUF328690:QUG328690 REB328690:REC328690 RNX328690:RNY328690 RXT328690:RXU328690 SHP328690:SHQ328690 SRL328690:SRM328690 TBH328690:TBI328690 TLD328690:TLE328690 TUZ328690:TVA328690 UEV328690:UEW328690 UOR328690:UOS328690 UYN328690:UYO328690 VIJ328690:VIK328690 VSF328690:VSG328690 WCB328690:WCC328690 WLX328690:WLY328690 WVT328690:WVU328690 L394226:M394226 JH394226:JI394226 TD394226:TE394226 ACZ394226:ADA394226 AMV394226:AMW394226 AWR394226:AWS394226 BGN394226:BGO394226 BQJ394226:BQK394226 CAF394226:CAG394226 CKB394226:CKC394226 CTX394226:CTY394226 DDT394226:DDU394226 DNP394226:DNQ394226 DXL394226:DXM394226 EHH394226:EHI394226 ERD394226:ERE394226 FAZ394226:FBA394226 FKV394226:FKW394226 FUR394226:FUS394226 GEN394226:GEO394226 GOJ394226:GOK394226 GYF394226:GYG394226 HIB394226:HIC394226 HRX394226:HRY394226 IBT394226:IBU394226 ILP394226:ILQ394226 IVL394226:IVM394226 JFH394226:JFI394226 JPD394226:JPE394226 JYZ394226:JZA394226 KIV394226:KIW394226 KSR394226:KSS394226 LCN394226:LCO394226 LMJ394226:LMK394226 LWF394226:LWG394226 MGB394226:MGC394226 MPX394226:MPY394226 MZT394226:MZU394226 NJP394226:NJQ394226 NTL394226:NTM394226 ODH394226:ODI394226 OND394226:ONE394226 OWZ394226:OXA394226 PGV394226:PGW394226 PQR394226:PQS394226 QAN394226:QAO394226 QKJ394226:QKK394226 QUF394226:QUG394226 REB394226:REC394226 RNX394226:RNY394226 RXT394226:RXU394226 SHP394226:SHQ394226 SRL394226:SRM394226 TBH394226:TBI394226 TLD394226:TLE394226 TUZ394226:TVA394226 UEV394226:UEW394226 UOR394226:UOS394226 UYN394226:UYO394226 VIJ394226:VIK394226 VSF394226:VSG394226 WCB394226:WCC394226 WLX394226:WLY394226 WVT394226:WVU394226 L459762:M459762 JH459762:JI459762 TD459762:TE459762 ACZ459762:ADA459762 AMV459762:AMW459762 AWR459762:AWS459762 BGN459762:BGO459762 BQJ459762:BQK459762 CAF459762:CAG459762 CKB459762:CKC459762 CTX459762:CTY459762 DDT459762:DDU459762 DNP459762:DNQ459762 DXL459762:DXM459762 EHH459762:EHI459762 ERD459762:ERE459762 FAZ459762:FBA459762 FKV459762:FKW459762 FUR459762:FUS459762 GEN459762:GEO459762 GOJ459762:GOK459762 GYF459762:GYG459762 HIB459762:HIC459762 HRX459762:HRY459762 IBT459762:IBU459762 ILP459762:ILQ459762 IVL459762:IVM459762 JFH459762:JFI459762 JPD459762:JPE459762 JYZ459762:JZA459762 KIV459762:KIW459762 KSR459762:KSS459762 LCN459762:LCO459762 LMJ459762:LMK459762 LWF459762:LWG459762 MGB459762:MGC459762 MPX459762:MPY459762 MZT459762:MZU459762 NJP459762:NJQ459762 NTL459762:NTM459762 ODH459762:ODI459762 OND459762:ONE459762 OWZ459762:OXA459762 PGV459762:PGW459762 PQR459762:PQS459762 QAN459762:QAO459762 QKJ459762:QKK459762 QUF459762:QUG459762 REB459762:REC459762 RNX459762:RNY459762 RXT459762:RXU459762 SHP459762:SHQ459762 SRL459762:SRM459762 TBH459762:TBI459762 TLD459762:TLE459762 TUZ459762:TVA459762 UEV459762:UEW459762 UOR459762:UOS459762 UYN459762:UYO459762 VIJ459762:VIK459762 VSF459762:VSG459762 WCB459762:WCC459762 WLX459762:WLY459762 WVT459762:WVU459762 L525298:M525298 JH525298:JI525298 TD525298:TE525298 ACZ525298:ADA525298 AMV525298:AMW525298 AWR525298:AWS525298 BGN525298:BGO525298 BQJ525298:BQK525298 CAF525298:CAG525298 CKB525298:CKC525298 CTX525298:CTY525298 DDT525298:DDU525298 DNP525298:DNQ525298 DXL525298:DXM525298 EHH525298:EHI525298 ERD525298:ERE525298 FAZ525298:FBA525298 FKV525298:FKW525298 FUR525298:FUS525298 GEN525298:GEO525298 GOJ525298:GOK525298 GYF525298:GYG525298 HIB525298:HIC525298 HRX525298:HRY525298 IBT525298:IBU525298 ILP525298:ILQ525298 IVL525298:IVM525298 JFH525298:JFI525298 JPD525298:JPE525298 JYZ525298:JZA525298 KIV525298:KIW525298 KSR525298:KSS525298 LCN525298:LCO525298 LMJ525298:LMK525298 LWF525298:LWG525298 MGB525298:MGC525298 MPX525298:MPY525298 MZT525298:MZU525298 NJP525298:NJQ525298 NTL525298:NTM525298 ODH525298:ODI525298 OND525298:ONE525298 OWZ525298:OXA525298 PGV525298:PGW525298 PQR525298:PQS525298 QAN525298:QAO525298 QKJ525298:QKK525298 QUF525298:QUG525298 REB525298:REC525298 RNX525298:RNY525298 RXT525298:RXU525298 SHP525298:SHQ525298 SRL525298:SRM525298 TBH525298:TBI525298 TLD525298:TLE525298 TUZ525298:TVA525298 UEV525298:UEW525298 UOR525298:UOS525298 UYN525298:UYO525298 VIJ525298:VIK525298 VSF525298:VSG525298 WCB525298:WCC525298 WLX525298:WLY525298 WVT525298:WVU525298 L590834:M590834 JH590834:JI590834 TD590834:TE590834 ACZ590834:ADA590834 AMV590834:AMW590834 AWR590834:AWS590834 BGN590834:BGO590834 BQJ590834:BQK590834 CAF590834:CAG590834 CKB590834:CKC590834 CTX590834:CTY590834 DDT590834:DDU590834 DNP590834:DNQ590834 DXL590834:DXM590834 EHH590834:EHI590834 ERD590834:ERE590834 FAZ590834:FBA590834 FKV590834:FKW590834 FUR590834:FUS590834 GEN590834:GEO590834 GOJ590834:GOK590834 GYF590834:GYG590834 HIB590834:HIC590834 HRX590834:HRY590834 IBT590834:IBU590834 ILP590834:ILQ590834 IVL590834:IVM590834 JFH590834:JFI590834 JPD590834:JPE590834 JYZ590834:JZA590834 KIV590834:KIW590834 KSR590834:KSS590834 LCN590834:LCO590834 LMJ590834:LMK590834 LWF590834:LWG590834 MGB590834:MGC590834 MPX590834:MPY590834 MZT590834:MZU590834 NJP590834:NJQ590834 NTL590834:NTM590834 ODH590834:ODI590834 OND590834:ONE590834 OWZ590834:OXA590834 PGV590834:PGW590834 PQR590834:PQS590834 QAN590834:QAO590834 QKJ590834:QKK590834 QUF590834:QUG590834 REB590834:REC590834 RNX590834:RNY590834 RXT590834:RXU590834 SHP590834:SHQ590834 SRL590834:SRM590834 TBH590834:TBI590834 TLD590834:TLE590834 TUZ590834:TVA590834 UEV590834:UEW590834 UOR590834:UOS590834 UYN590834:UYO590834 VIJ590834:VIK590834 VSF590834:VSG590834 WCB590834:WCC590834 WLX590834:WLY590834 WVT590834:WVU590834 L656370:M656370 JH656370:JI656370 TD656370:TE656370 ACZ656370:ADA656370 AMV656370:AMW656370 AWR656370:AWS656370 BGN656370:BGO656370 BQJ656370:BQK656370 CAF656370:CAG656370 CKB656370:CKC656370 CTX656370:CTY656370 DDT656370:DDU656370 DNP656370:DNQ656370 DXL656370:DXM656370 EHH656370:EHI656370 ERD656370:ERE656370 FAZ656370:FBA656370 FKV656370:FKW656370 FUR656370:FUS656370 GEN656370:GEO656370 GOJ656370:GOK656370 GYF656370:GYG656370 HIB656370:HIC656370 HRX656370:HRY656370 IBT656370:IBU656370 ILP656370:ILQ656370 IVL656370:IVM656370 JFH656370:JFI656370 JPD656370:JPE656370 JYZ656370:JZA656370 KIV656370:KIW656370 KSR656370:KSS656370 LCN656370:LCO656370 LMJ656370:LMK656370 LWF656370:LWG656370 MGB656370:MGC656370 MPX656370:MPY656370 MZT656370:MZU656370 NJP656370:NJQ656370 NTL656370:NTM656370 ODH656370:ODI656370 OND656370:ONE656370 OWZ656370:OXA656370 PGV656370:PGW656370 PQR656370:PQS656370 QAN656370:QAO656370 QKJ656370:QKK656370 QUF656370:QUG656370 REB656370:REC656370 RNX656370:RNY656370 RXT656370:RXU656370 SHP656370:SHQ656370 SRL656370:SRM656370 TBH656370:TBI656370 TLD656370:TLE656370 TUZ656370:TVA656370 UEV656370:UEW656370 UOR656370:UOS656370 UYN656370:UYO656370 VIJ656370:VIK656370 VSF656370:VSG656370 WCB656370:WCC656370 WLX656370:WLY656370 WVT656370:WVU656370 L721906:M721906 JH721906:JI721906 TD721906:TE721906 ACZ721906:ADA721906 AMV721906:AMW721906 AWR721906:AWS721906 BGN721906:BGO721906 BQJ721906:BQK721906 CAF721906:CAG721906 CKB721906:CKC721906 CTX721906:CTY721906 DDT721906:DDU721906 DNP721906:DNQ721906 DXL721906:DXM721906 EHH721906:EHI721906 ERD721906:ERE721906 FAZ721906:FBA721906 FKV721906:FKW721906 FUR721906:FUS721906 GEN721906:GEO721906 GOJ721906:GOK721906 GYF721906:GYG721906 HIB721906:HIC721906 HRX721906:HRY721906 IBT721906:IBU721906 ILP721906:ILQ721906 IVL721906:IVM721906 JFH721906:JFI721906 JPD721906:JPE721906 JYZ721906:JZA721906 KIV721906:KIW721906 KSR721906:KSS721906 LCN721906:LCO721906 LMJ721906:LMK721906 LWF721906:LWG721906 MGB721906:MGC721906 MPX721906:MPY721906 MZT721906:MZU721906 NJP721906:NJQ721906 NTL721906:NTM721906 ODH721906:ODI721906 OND721906:ONE721906 OWZ721906:OXA721906 PGV721906:PGW721906 PQR721906:PQS721906 QAN721906:QAO721906 QKJ721906:QKK721906 QUF721906:QUG721906 REB721906:REC721906 RNX721906:RNY721906 RXT721906:RXU721906 SHP721906:SHQ721906 SRL721906:SRM721906 TBH721906:TBI721906 TLD721906:TLE721906 TUZ721906:TVA721906 UEV721906:UEW721906 UOR721906:UOS721906 UYN721906:UYO721906 VIJ721906:VIK721906 VSF721906:VSG721906 WCB721906:WCC721906 WLX721906:WLY721906 WVT721906:WVU721906 L787442:M787442 JH787442:JI787442 TD787442:TE787442 ACZ787442:ADA787442 AMV787442:AMW787442 AWR787442:AWS787442 BGN787442:BGO787442 BQJ787442:BQK787442 CAF787442:CAG787442 CKB787442:CKC787442 CTX787442:CTY787442 DDT787442:DDU787442 DNP787442:DNQ787442 DXL787442:DXM787442 EHH787442:EHI787442 ERD787442:ERE787442 FAZ787442:FBA787442 FKV787442:FKW787442 FUR787442:FUS787442 GEN787442:GEO787442 GOJ787442:GOK787442 GYF787442:GYG787442 HIB787442:HIC787442 HRX787442:HRY787442 IBT787442:IBU787442 ILP787442:ILQ787442 IVL787442:IVM787442 JFH787442:JFI787442 JPD787442:JPE787442 JYZ787442:JZA787442 KIV787442:KIW787442 KSR787442:KSS787442 LCN787442:LCO787442 LMJ787442:LMK787442 LWF787442:LWG787442 MGB787442:MGC787442 MPX787442:MPY787442 MZT787442:MZU787442 NJP787442:NJQ787442 NTL787442:NTM787442 ODH787442:ODI787442 OND787442:ONE787442 OWZ787442:OXA787442 PGV787442:PGW787442 PQR787442:PQS787442 QAN787442:QAO787442 QKJ787442:QKK787442 QUF787442:QUG787442 REB787442:REC787442 RNX787442:RNY787442 RXT787442:RXU787442 SHP787442:SHQ787442 SRL787442:SRM787442 TBH787442:TBI787442 TLD787442:TLE787442 TUZ787442:TVA787442 UEV787442:UEW787442 UOR787442:UOS787442 UYN787442:UYO787442 VIJ787442:VIK787442 VSF787442:VSG787442 WCB787442:WCC787442 WLX787442:WLY787442 WVT787442:WVU787442 L852978:M852978 JH852978:JI852978 TD852978:TE852978 ACZ852978:ADA852978 AMV852978:AMW852978 AWR852978:AWS852978 BGN852978:BGO852978 BQJ852978:BQK852978 CAF852978:CAG852978 CKB852978:CKC852978 CTX852978:CTY852978 DDT852978:DDU852978 DNP852978:DNQ852978 DXL852978:DXM852978 EHH852978:EHI852978 ERD852978:ERE852978 FAZ852978:FBA852978 FKV852978:FKW852978 FUR852978:FUS852978 GEN852978:GEO852978 GOJ852978:GOK852978 GYF852978:GYG852978 HIB852978:HIC852978 HRX852978:HRY852978 IBT852978:IBU852978 ILP852978:ILQ852978 IVL852978:IVM852978 JFH852978:JFI852978 JPD852978:JPE852978 JYZ852978:JZA852978 KIV852978:KIW852978 KSR852978:KSS852978 LCN852978:LCO852978 LMJ852978:LMK852978 LWF852978:LWG852978 MGB852978:MGC852978 MPX852978:MPY852978 MZT852978:MZU852978 NJP852978:NJQ852978 NTL852978:NTM852978 ODH852978:ODI852978 OND852978:ONE852978 OWZ852978:OXA852978 PGV852978:PGW852978 PQR852978:PQS852978 QAN852978:QAO852978 QKJ852978:QKK852978 QUF852978:QUG852978 REB852978:REC852978 RNX852978:RNY852978 RXT852978:RXU852978 SHP852978:SHQ852978 SRL852978:SRM852978 TBH852978:TBI852978 TLD852978:TLE852978 TUZ852978:TVA852978 UEV852978:UEW852978 UOR852978:UOS852978 UYN852978:UYO852978 VIJ852978:VIK852978 VSF852978:VSG852978 WCB852978:WCC852978 WLX852978:WLY852978 WVT852978:WVU852978 L918514:M918514 JH918514:JI918514 TD918514:TE918514 ACZ918514:ADA918514 AMV918514:AMW918514 AWR918514:AWS918514 BGN918514:BGO918514 BQJ918514:BQK918514 CAF918514:CAG918514 CKB918514:CKC918514 CTX918514:CTY918514 DDT918514:DDU918514 DNP918514:DNQ918514 DXL918514:DXM918514 EHH918514:EHI918514 ERD918514:ERE918514 FAZ918514:FBA918514 FKV918514:FKW918514 FUR918514:FUS918514 GEN918514:GEO918514 GOJ918514:GOK918514 GYF918514:GYG918514 HIB918514:HIC918514 HRX918514:HRY918514 IBT918514:IBU918514 ILP918514:ILQ918514 IVL918514:IVM918514 JFH918514:JFI918514 JPD918514:JPE918514 JYZ918514:JZA918514 KIV918514:KIW918514 KSR918514:KSS918514 LCN918514:LCO918514 LMJ918514:LMK918514 LWF918514:LWG918514 MGB918514:MGC918514 MPX918514:MPY918514 MZT918514:MZU918514 NJP918514:NJQ918514 NTL918514:NTM918514 ODH918514:ODI918514 OND918514:ONE918514 OWZ918514:OXA918514 PGV918514:PGW918514 PQR918514:PQS918514 QAN918514:QAO918514 QKJ918514:QKK918514 QUF918514:QUG918514 REB918514:REC918514 RNX918514:RNY918514 RXT918514:RXU918514 SHP918514:SHQ918514 SRL918514:SRM918514 TBH918514:TBI918514 TLD918514:TLE918514 TUZ918514:TVA918514 UEV918514:UEW918514 UOR918514:UOS918514 UYN918514:UYO918514 VIJ918514:VIK918514 VSF918514:VSG918514 WCB918514:WCC918514 WLX918514:WLY918514 WVT918514:WVU918514 L984050:M984050 JH984050:JI984050 TD984050:TE984050 ACZ984050:ADA984050 AMV984050:AMW984050 AWR984050:AWS984050 BGN984050:BGO984050 BQJ984050:BQK984050 CAF984050:CAG984050 CKB984050:CKC984050 CTX984050:CTY984050 DDT984050:DDU984050 DNP984050:DNQ984050 DXL984050:DXM984050 EHH984050:EHI984050 ERD984050:ERE984050 FAZ984050:FBA984050 FKV984050:FKW984050 FUR984050:FUS984050 GEN984050:GEO984050 GOJ984050:GOK984050 GYF984050:GYG984050 HIB984050:HIC984050 HRX984050:HRY984050 IBT984050:IBU984050 ILP984050:ILQ984050 IVL984050:IVM984050 JFH984050:JFI984050 JPD984050:JPE984050 JYZ984050:JZA984050 KIV984050:KIW984050 KSR984050:KSS984050 LCN984050:LCO984050 LMJ984050:LMK984050 LWF984050:LWG984050 MGB984050:MGC984050 MPX984050:MPY984050 MZT984050:MZU984050 NJP984050:NJQ984050 NTL984050:NTM984050 ODH984050:ODI984050 OND984050:ONE984050 OWZ984050:OXA984050 PGV984050:PGW984050 PQR984050:PQS984050 QAN984050:QAO984050 QKJ984050:QKK984050 QUF984050:QUG984050 REB984050:REC984050 RNX984050:RNY984050 RXT984050:RXU984050 SHP984050:SHQ984050 SRL984050:SRM984050 TBH984050:TBI984050 TLD984050:TLE984050 TUZ984050:TVA984050 UEV984050:UEW984050 UOR984050:UOS984050 UYN984050:UYO984050 VIJ984050:VIK984050 VSF984050:VSG984050 WCB984050:WCC984050 WLX984050:WLY984050 WVT984050:WVU984050 L66700:M66700 JH66700:JI66700 TD66700:TE66700 ACZ66700:ADA66700 AMV66700:AMW66700 AWR66700:AWS66700 BGN66700:BGO66700 BQJ66700:BQK66700 CAF66700:CAG66700 CKB66700:CKC66700 CTX66700:CTY66700 DDT66700:DDU66700 DNP66700:DNQ66700 DXL66700:DXM66700 EHH66700:EHI66700 ERD66700:ERE66700 FAZ66700:FBA66700 FKV66700:FKW66700 FUR66700:FUS66700 GEN66700:GEO66700 GOJ66700:GOK66700 GYF66700:GYG66700 HIB66700:HIC66700 HRX66700:HRY66700 IBT66700:IBU66700 ILP66700:ILQ66700 IVL66700:IVM66700 JFH66700:JFI66700 JPD66700:JPE66700 JYZ66700:JZA66700 KIV66700:KIW66700 KSR66700:KSS66700 LCN66700:LCO66700 LMJ66700:LMK66700 LWF66700:LWG66700 MGB66700:MGC66700 MPX66700:MPY66700 MZT66700:MZU66700 NJP66700:NJQ66700 NTL66700:NTM66700 ODH66700:ODI66700 OND66700:ONE66700 OWZ66700:OXA66700 PGV66700:PGW66700 PQR66700:PQS66700 QAN66700:QAO66700 QKJ66700:QKK66700 QUF66700:QUG66700 REB66700:REC66700 RNX66700:RNY66700 RXT66700:RXU66700 SHP66700:SHQ66700 SRL66700:SRM66700 TBH66700:TBI66700 TLD66700:TLE66700 TUZ66700:TVA66700 UEV66700:UEW66700 UOR66700:UOS66700 UYN66700:UYO66700 VIJ66700:VIK66700 VSF66700:VSG66700 WCB66700:WCC66700 WLX66700:WLY66700 WVT66700:WVU66700 L132236:M132236 JH132236:JI132236 TD132236:TE132236 ACZ132236:ADA132236 AMV132236:AMW132236 AWR132236:AWS132236 BGN132236:BGO132236 BQJ132236:BQK132236 CAF132236:CAG132236 CKB132236:CKC132236 CTX132236:CTY132236 DDT132236:DDU132236 DNP132236:DNQ132236 DXL132236:DXM132236 EHH132236:EHI132236 ERD132236:ERE132236 FAZ132236:FBA132236 FKV132236:FKW132236 FUR132236:FUS132236 GEN132236:GEO132236 GOJ132236:GOK132236 GYF132236:GYG132236 HIB132236:HIC132236 HRX132236:HRY132236 IBT132236:IBU132236 ILP132236:ILQ132236 IVL132236:IVM132236 JFH132236:JFI132236 JPD132236:JPE132236 JYZ132236:JZA132236 KIV132236:KIW132236 KSR132236:KSS132236 LCN132236:LCO132236 LMJ132236:LMK132236 LWF132236:LWG132236 MGB132236:MGC132236 MPX132236:MPY132236 MZT132236:MZU132236 NJP132236:NJQ132236 NTL132236:NTM132236 ODH132236:ODI132236 OND132236:ONE132236 OWZ132236:OXA132236 PGV132236:PGW132236 PQR132236:PQS132236 QAN132236:QAO132236 QKJ132236:QKK132236 QUF132236:QUG132236 REB132236:REC132236 RNX132236:RNY132236 RXT132236:RXU132236 SHP132236:SHQ132236 SRL132236:SRM132236 TBH132236:TBI132236 TLD132236:TLE132236 TUZ132236:TVA132236 UEV132236:UEW132236 UOR132236:UOS132236 UYN132236:UYO132236 VIJ132236:VIK132236 VSF132236:VSG132236 WCB132236:WCC132236 WLX132236:WLY132236 WVT132236:WVU132236 L197772:M197772 JH197772:JI197772 TD197772:TE197772 ACZ197772:ADA197772 AMV197772:AMW197772 AWR197772:AWS197772 BGN197772:BGO197772 BQJ197772:BQK197772 CAF197772:CAG197772 CKB197772:CKC197772 CTX197772:CTY197772 DDT197772:DDU197772 DNP197772:DNQ197772 DXL197772:DXM197772 EHH197772:EHI197772 ERD197772:ERE197772 FAZ197772:FBA197772 FKV197772:FKW197772 FUR197772:FUS197772 GEN197772:GEO197772 GOJ197772:GOK197772 GYF197772:GYG197772 HIB197772:HIC197772 HRX197772:HRY197772 IBT197772:IBU197772 ILP197772:ILQ197772 IVL197772:IVM197772 JFH197772:JFI197772 JPD197772:JPE197772 JYZ197772:JZA197772 KIV197772:KIW197772 KSR197772:KSS197772 LCN197772:LCO197772 LMJ197772:LMK197772 LWF197772:LWG197772 MGB197772:MGC197772 MPX197772:MPY197772 MZT197772:MZU197772 NJP197772:NJQ197772 NTL197772:NTM197772 ODH197772:ODI197772 OND197772:ONE197772 OWZ197772:OXA197772 PGV197772:PGW197772 PQR197772:PQS197772 QAN197772:QAO197772 QKJ197772:QKK197772 QUF197772:QUG197772 REB197772:REC197772 RNX197772:RNY197772 RXT197772:RXU197772 SHP197772:SHQ197772 SRL197772:SRM197772 TBH197772:TBI197772 TLD197772:TLE197772 TUZ197772:TVA197772 UEV197772:UEW197772 UOR197772:UOS197772 UYN197772:UYO197772 VIJ197772:VIK197772 VSF197772:VSG197772 WCB197772:WCC197772 WLX197772:WLY197772 WVT197772:WVU197772 L263308:M263308 JH263308:JI263308 TD263308:TE263308 ACZ263308:ADA263308 AMV263308:AMW263308 AWR263308:AWS263308 BGN263308:BGO263308 BQJ263308:BQK263308 CAF263308:CAG263308 CKB263308:CKC263308 CTX263308:CTY263308 DDT263308:DDU263308 DNP263308:DNQ263308 DXL263308:DXM263308 EHH263308:EHI263308 ERD263308:ERE263308 FAZ263308:FBA263308 FKV263308:FKW263308 FUR263308:FUS263308 GEN263308:GEO263308 GOJ263308:GOK263308 GYF263308:GYG263308 HIB263308:HIC263308 HRX263308:HRY263308 IBT263308:IBU263308 ILP263308:ILQ263308 IVL263308:IVM263308 JFH263308:JFI263308 JPD263308:JPE263308 JYZ263308:JZA263308 KIV263308:KIW263308 KSR263308:KSS263308 LCN263308:LCO263308 LMJ263308:LMK263308 LWF263308:LWG263308 MGB263308:MGC263308 MPX263308:MPY263308 MZT263308:MZU263308 NJP263308:NJQ263308 NTL263308:NTM263308 ODH263308:ODI263308 OND263308:ONE263308 OWZ263308:OXA263308 PGV263308:PGW263308 PQR263308:PQS263308 QAN263308:QAO263308 QKJ263308:QKK263308 QUF263308:QUG263308 REB263308:REC263308 RNX263308:RNY263308 RXT263308:RXU263308 SHP263308:SHQ263308 SRL263308:SRM263308 TBH263308:TBI263308 TLD263308:TLE263308 TUZ263308:TVA263308 UEV263308:UEW263308 UOR263308:UOS263308 UYN263308:UYO263308 VIJ263308:VIK263308 VSF263308:VSG263308 WCB263308:WCC263308 WLX263308:WLY263308 WVT263308:WVU263308 L328844:M328844 JH328844:JI328844 TD328844:TE328844 ACZ328844:ADA328844 AMV328844:AMW328844 AWR328844:AWS328844 BGN328844:BGO328844 BQJ328844:BQK328844 CAF328844:CAG328844 CKB328844:CKC328844 CTX328844:CTY328844 DDT328844:DDU328844 DNP328844:DNQ328844 DXL328844:DXM328844 EHH328844:EHI328844 ERD328844:ERE328844 FAZ328844:FBA328844 FKV328844:FKW328844 FUR328844:FUS328844 GEN328844:GEO328844 GOJ328844:GOK328844 GYF328844:GYG328844 HIB328844:HIC328844 HRX328844:HRY328844 IBT328844:IBU328844 ILP328844:ILQ328844 IVL328844:IVM328844 JFH328844:JFI328844 JPD328844:JPE328844 JYZ328844:JZA328844 KIV328844:KIW328844 KSR328844:KSS328844 LCN328844:LCO328844 LMJ328844:LMK328844 LWF328844:LWG328844 MGB328844:MGC328844 MPX328844:MPY328844 MZT328844:MZU328844 NJP328844:NJQ328844 NTL328844:NTM328844 ODH328844:ODI328844 OND328844:ONE328844 OWZ328844:OXA328844 PGV328844:PGW328844 PQR328844:PQS328844 QAN328844:QAO328844 QKJ328844:QKK328844 QUF328844:QUG328844 REB328844:REC328844 RNX328844:RNY328844 RXT328844:RXU328844 SHP328844:SHQ328844 SRL328844:SRM328844 TBH328844:TBI328844 TLD328844:TLE328844 TUZ328844:TVA328844 UEV328844:UEW328844 UOR328844:UOS328844 UYN328844:UYO328844 VIJ328844:VIK328844 VSF328844:VSG328844 WCB328844:WCC328844 WLX328844:WLY328844 WVT328844:WVU328844 L394380:M394380 JH394380:JI394380 TD394380:TE394380 ACZ394380:ADA394380 AMV394380:AMW394380 AWR394380:AWS394380 BGN394380:BGO394380 BQJ394380:BQK394380 CAF394380:CAG394380 CKB394380:CKC394380 CTX394380:CTY394380 DDT394380:DDU394380 DNP394380:DNQ394380 DXL394380:DXM394380 EHH394380:EHI394380 ERD394380:ERE394380 FAZ394380:FBA394380 FKV394380:FKW394380 FUR394380:FUS394380 GEN394380:GEO394380 GOJ394380:GOK394380 GYF394380:GYG394380 HIB394380:HIC394380 HRX394380:HRY394380 IBT394380:IBU394380 ILP394380:ILQ394380 IVL394380:IVM394380 JFH394380:JFI394380 JPD394380:JPE394380 JYZ394380:JZA394380 KIV394380:KIW394380 KSR394380:KSS394380 LCN394380:LCO394380 LMJ394380:LMK394380 LWF394380:LWG394380 MGB394380:MGC394380 MPX394380:MPY394380 MZT394380:MZU394380 NJP394380:NJQ394380 NTL394380:NTM394380 ODH394380:ODI394380 OND394380:ONE394380 OWZ394380:OXA394380 PGV394380:PGW394380 PQR394380:PQS394380 QAN394380:QAO394380 QKJ394380:QKK394380 QUF394380:QUG394380 REB394380:REC394380 RNX394380:RNY394380 RXT394380:RXU394380 SHP394380:SHQ394380 SRL394380:SRM394380 TBH394380:TBI394380 TLD394380:TLE394380 TUZ394380:TVA394380 UEV394380:UEW394380 UOR394380:UOS394380 UYN394380:UYO394380 VIJ394380:VIK394380 VSF394380:VSG394380 WCB394380:WCC394380 WLX394380:WLY394380 WVT394380:WVU394380 L459916:M459916 JH459916:JI459916 TD459916:TE459916 ACZ459916:ADA459916 AMV459916:AMW459916 AWR459916:AWS459916 BGN459916:BGO459916 BQJ459916:BQK459916 CAF459916:CAG459916 CKB459916:CKC459916 CTX459916:CTY459916 DDT459916:DDU459916 DNP459916:DNQ459916 DXL459916:DXM459916 EHH459916:EHI459916 ERD459916:ERE459916 FAZ459916:FBA459916 FKV459916:FKW459916 FUR459916:FUS459916 GEN459916:GEO459916 GOJ459916:GOK459916 GYF459916:GYG459916 HIB459916:HIC459916 HRX459916:HRY459916 IBT459916:IBU459916 ILP459916:ILQ459916 IVL459916:IVM459916 JFH459916:JFI459916 JPD459916:JPE459916 JYZ459916:JZA459916 KIV459916:KIW459916 KSR459916:KSS459916 LCN459916:LCO459916 LMJ459916:LMK459916 LWF459916:LWG459916 MGB459916:MGC459916 MPX459916:MPY459916 MZT459916:MZU459916 NJP459916:NJQ459916 NTL459916:NTM459916 ODH459916:ODI459916 OND459916:ONE459916 OWZ459916:OXA459916 PGV459916:PGW459916 PQR459916:PQS459916 QAN459916:QAO459916 QKJ459916:QKK459916 QUF459916:QUG459916 REB459916:REC459916 RNX459916:RNY459916 RXT459916:RXU459916 SHP459916:SHQ459916 SRL459916:SRM459916 TBH459916:TBI459916 TLD459916:TLE459916 TUZ459916:TVA459916 UEV459916:UEW459916 UOR459916:UOS459916 UYN459916:UYO459916 VIJ459916:VIK459916 VSF459916:VSG459916 WCB459916:WCC459916 WLX459916:WLY459916 WVT459916:WVU459916 L525452:M525452 JH525452:JI525452 TD525452:TE525452 ACZ525452:ADA525452 AMV525452:AMW525452 AWR525452:AWS525452 BGN525452:BGO525452 BQJ525452:BQK525452 CAF525452:CAG525452 CKB525452:CKC525452 CTX525452:CTY525452 DDT525452:DDU525452 DNP525452:DNQ525452 DXL525452:DXM525452 EHH525452:EHI525452 ERD525452:ERE525452 FAZ525452:FBA525452 FKV525452:FKW525452 FUR525452:FUS525452 GEN525452:GEO525452 GOJ525452:GOK525452 GYF525452:GYG525452 HIB525452:HIC525452 HRX525452:HRY525452 IBT525452:IBU525452 ILP525452:ILQ525452 IVL525452:IVM525452 JFH525452:JFI525452 JPD525452:JPE525452 JYZ525452:JZA525452 KIV525452:KIW525452 KSR525452:KSS525452 LCN525452:LCO525452 LMJ525452:LMK525452 LWF525452:LWG525452 MGB525452:MGC525452 MPX525452:MPY525452 MZT525452:MZU525452 NJP525452:NJQ525452 NTL525452:NTM525452 ODH525452:ODI525452 OND525452:ONE525452 OWZ525452:OXA525452 PGV525452:PGW525452 PQR525452:PQS525452 QAN525452:QAO525452 QKJ525452:QKK525452 QUF525452:QUG525452 REB525452:REC525452 RNX525452:RNY525452 RXT525452:RXU525452 SHP525452:SHQ525452 SRL525452:SRM525452 TBH525452:TBI525452 TLD525452:TLE525452 TUZ525452:TVA525452 UEV525452:UEW525452 UOR525452:UOS525452 UYN525452:UYO525452 VIJ525452:VIK525452 VSF525452:VSG525452 WCB525452:WCC525452 WLX525452:WLY525452 WVT525452:WVU525452 L590988:M590988 JH590988:JI590988 TD590988:TE590988 ACZ590988:ADA590988 AMV590988:AMW590988 AWR590988:AWS590988 BGN590988:BGO590988 BQJ590988:BQK590988 CAF590988:CAG590988 CKB590988:CKC590988 CTX590988:CTY590988 DDT590988:DDU590988 DNP590988:DNQ590988 DXL590988:DXM590988 EHH590988:EHI590988 ERD590988:ERE590988 FAZ590988:FBA590988 FKV590988:FKW590988 FUR590988:FUS590988 GEN590988:GEO590988 GOJ590988:GOK590988 GYF590988:GYG590988 HIB590988:HIC590988 HRX590988:HRY590988 IBT590988:IBU590988 ILP590988:ILQ590988 IVL590988:IVM590988 JFH590988:JFI590988 JPD590988:JPE590988 JYZ590988:JZA590988 KIV590988:KIW590988 KSR590988:KSS590988 LCN590988:LCO590988 LMJ590988:LMK590988 LWF590988:LWG590988 MGB590988:MGC590988 MPX590988:MPY590988 MZT590988:MZU590988 NJP590988:NJQ590988 NTL590988:NTM590988 ODH590988:ODI590988 OND590988:ONE590988 OWZ590988:OXA590988 PGV590988:PGW590988 PQR590988:PQS590988 QAN590988:QAO590988 QKJ590988:QKK590988 QUF590988:QUG590988 REB590988:REC590988 RNX590988:RNY590988 RXT590988:RXU590988 SHP590988:SHQ590988 SRL590988:SRM590988 TBH590988:TBI590988 TLD590988:TLE590988 TUZ590988:TVA590988 UEV590988:UEW590988 UOR590988:UOS590988 UYN590988:UYO590988 VIJ590988:VIK590988 VSF590988:VSG590988 WCB590988:WCC590988 WLX590988:WLY590988 WVT590988:WVU590988 L656524:M656524 JH656524:JI656524 TD656524:TE656524 ACZ656524:ADA656524 AMV656524:AMW656524 AWR656524:AWS656524 BGN656524:BGO656524 BQJ656524:BQK656524 CAF656524:CAG656524 CKB656524:CKC656524 CTX656524:CTY656524 DDT656524:DDU656524 DNP656524:DNQ656524 DXL656524:DXM656524 EHH656524:EHI656524 ERD656524:ERE656524 FAZ656524:FBA656524 FKV656524:FKW656524 FUR656524:FUS656524 GEN656524:GEO656524 GOJ656524:GOK656524 GYF656524:GYG656524 HIB656524:HIC656524 HRX656524:HRY656524 IBT656524:IBU656524 ILP656524:ILQ656524 IVL656524:IVM656524 JFH656524:JFI656524 JPD656524:JPE656524 JYZ656524:JZA656524 KIV656524:KIW656524 KSR656524:KSS656524 LCN656524:LCO656524 LMJ656524:LMK656524 LWF656524:LWG656524 MGB656524:MGC656524 MPX656524:MPY656524 MZT656524:MZU656524 NJP656524:NJQ656524 NTL656524:NTM656524 ODH656524:ODI656524 OND656524:ONE656524 OWZ656524:OXA656524 PGV656524:PGW656524 PQR656524:PQS656524 QAN656524:QAO656524 QKJ656524:QKK656524 QUF656524:QUG656524 REB656524:REC656524 RNX656524:RNY656524 RXT656524:RXU656524 SHP656524:SHQ656524 SRL656524:SRM656524 TBH656524:TBI656524 TLD656524:TLE656524 TUZ656524:TVA656524 UEV656524:UEW656524 UOR656524:UOS656524 UYN656524:UYO656524 VIJ656524:VIK656524 VSF656524:VSG656524 WCB656524:WCC656524 WLX656524:WLY656524 WVT656524:WVU656524 L722060:M722060 JH722060:JI722060 TD722060:TE722060 ACZ722060:ADA722060 AMV722060:AMW722060 AWR722060:AWS722060 BGN722060:BGO722060 BQJ722060:BQK722060 CAF722060:CAG722060 CKB722060:CKC722060 CTX722060:CTY722060 DDT722060:DDU722060 DNP722060:DNQ722060 DXL722060:DXM722060 EHH722060:EHI722060 ERD722060:ERE722060 FAZ722060:FBA722060 FKV722060:FKW722060 FUR722060:FUS722060 GEN722060:GEO722060 GOJ722060:GOK722060 GYF722060:GYG722060 HIB722060:HIC722060 HRX722060:HRY722060 IBT722060:IBU722060 ILP722060:ILQ722060 IVL722060:IVM722060 JFH722060:JFI722060 JPD722060:JPE722060 JYZ722060:JZA722060 KIV722060:KIW722060 KSR722060:KSS722060 LCN722060:LCO722060 LMJ722060:LMK722060 LWF722060:LWG722060 MGB722060:MGC722060 MPX722060:MPY722060 MZT722060:MZU722060 NJP722060:NJQ722060 NTL722060:NTM722060 ODH722060:ODI722060 OND722060:ONE722060 OWZ722060:OXA722060 PGV722060:PGW722060 PQR722060:PQS722060 QAN722060:QAO722060 QKJ722060:QKK722060 QUF722060:QUG722060 REB722060:REC722060 RNX722060:RNY722060 RXT722060:RXU722060 SHP722060:SHQ722060 SRL722060:SRM722060 TBH722060:TBI722060 TLD722060:TLE722060 TUZ722060:TVA722060 UEV722060:UEW722060 UOR722060:UOS722060 UYN722060:UYO722060 VIJ722060:VIK722060 VSF722060:VSG722060 WCB722060:WCC722060 WLX722060:WLY722060 WVT722060:WVU722060 L787596:M787596 JH787596:JI787596 TD787596:TE787596 ACZ787596:ADA787596 AMV787596:AMW787596 AWR787596:AWS787596 BGN787596:BGO787596 BQJ787596:BQK787596 CAF787596:CAG787596 CKB787596:CKC787596 CTX787596:CTY787596 DDT787596:DDU787596 DNP787596:DNQ787596 DXL787596:DXM787596 EHH787596:EHI787596 ERD787596:ERE787596 FAZ787596:FBA787596 FKV787596:FKW787596 FUR787596:FUS787596 GEN787596:GEO787596 GOJ787596:GOK787596 GYF787596:GYG787596 HIB787596:HIC787596 HRX787596:HRY787596 IBT787596:IBU787596 ILP787596:ILQ787596 IVL787596:IVM787596 JFH787596:JFI787596 JPD787596:JPE787596 JYZ787596:JZA787596 KIV787596:KIW787596 KSR787596:KSS787596 LCN787596:LCO787596 LMJ787596:LMK787596 LWF787596:LWG787596 MGB787596:MGC787596 MPX787596:MPY787596 MZT787596:MZU787596 NJP787596:NJQ787596 NTL787596:NTM787596 ODH787596:ODI787596 OND787596:ONE787596 OWZ787596:OXA787596 PGV787596:PGW787596 PQR787596:PQS787596 QAN787596:QAO787596 QKJ787596:QKK787596 QUF787596:QUG787596 REB787596:REC787596 RNX787596:RNY787596 RXT787596:RXU787596 SHP787596:SHQ787596 SRL787596:SRM787596 TBH787596:TBI787596 TLD787596:TLE787596 TUZ787596:TVA787596 UEV787596:UEW787596 UOR787596:UOS787596 UYN787596:UYO787596 VIJ787596:VIK787596 VSF787596:VSG787596 WCB787596:WCC787596 WLX787596:WLY787596 WVT787596:WVU787596 L853132:M853132 JH853132:JI853132 TD853132:TE853132 ACZ853132:ADA853132 AMV853132:AMW853132 AWR853132:AWS853132 BGN853132:BGO853132 BQJ853132:BQK853132 CAF853132:CAG853132 CKB853132:CKC853132 CTX853132:CTY853132 DDT853132:DDU853132 DNP853132:DNQ853132 DXL853132:DXM853132 EHH853132:EHI853132 ERD853132:ERE853132 FAZ853132:FBA853132 FKV853132:FKW853132 FUR853132:FUS853132 GEN853132:GEO853132 GOJ853132:GOK853132 GYF853132:GYG853132 HIB853132:HIC853132 HRX853132:HRY853132 IBT853132:IBU853132 ILP853132:ILQ853132 IVL853132:IVM853132 JFH853132:JFI853132 JPD853132:JPE853132 JYZ853132:JZA853132 KIV853132:KIW853132 KSR853132:KSS853132 LCN853132:LCO853132 LMJ853132:LMK853132 LWF853132:LWG853132 MGB853132:MGC853132 MPX853132:MPY853132 MZT853132:MZU853132 NJP853132:NJQ853132 NTL853132:NTM853132 ODH853132:ODI853132 OND853132:ONE853132 OWZ853132:OXA853132 PGV853132:PGW853132 PQR853132:PQS853132 QAN853132:QAO853132 QKJ853132:QKK853132 QUF853132:QUG853132 REB853132:REC853132 RNX853132:RNY853132 RXT853132:RXU853132 SHP853132:SHQ853132 SRL853132:SRM853132 TBH853132:TBI853132 TLD853132:TLE853132 TUZ853132:TVA853132 UEV853132:UEW853132 UOR853132:UOS853132 UYN853132:UYO853132 VIJ853132:VIK853132 VSF853132:VSG853132 WCB853132:WCC853132 WLX853132:WLY853132 WVT853132:WVU853132 L918668:M918668 JH918668:JI918668 TD918668:TE918668 ACZ918668:ADA918668 AMV918668:AMW918668 AWR918668:AWS918668 BGN918668:BGO918668 BQJ918668:BQK918668 CAF918668:CAG918668 CKB918668:CKC918668 CTX918668:CTY918668 DDT918668:DDU918668 DNP918668:DNQ918668 DXL918668:DXM918668 EHH918668:EHI918668 ERD918668:ERE918668 FAZ918668:FBA918668 FKV918668:FKW918668 FUR918668:FUS918668 GEN918668:GEO918668 GOJ918668:GOK918668 GYF918668:GYG918668 HIB918668:HIC918668 HRX918668:HRY918668 IBT918668:IBU918668 ILP918668:ILQ918668 IVL918668:IVM918668 JFH918668:JFI918668 JPD918668:JPE918668 JYZ918668:JZA918668 KIV918668:KIW918668 KSR918668:KSS918668 LCN918668:LCO918668 LMJ918668:LMK918668 LWF918668:LWG918668 MGB918668:MGC918668 MPX918668:MPY918668 MZT918668:MZU918668 NJP918668:NJQ918668 NTL918668:NTM918668 ODH918668:ODI918668 OND918668:ONE918668 OWZ918668:OXA918668 PGV918668:PGW918668 PQR918668:PQS918668 QAN918668:QAO918668 QKJ918668:QKK918668 QUF918668:QUG918668 REB918668:REC918668 RNX918668:RNY918668 RXT918668:RXU918668 SHP918668:SHQ918668 SRL918668:SRM918668 TBH918668:TBI918668 TLD918668:TLE918668 TUZ918668:TVA918668 UEV918668:UEW918668 UOR918668:UOS918668 UYN918668:UYO918668 VIJ918668:VIK918668 VSF918668:VSG918668 WCB918668:WCC918668 WLX918668:WLY918668 WVT918668:WVU918668 L984204:M984204 JH984204:JI984204 TD984204:TE984204 ACZ984204:ADA984204 AMV984204:AMW984204 AWR984204:AWS984204 BGN984204:BGO984204 BQJ984204:BQK984204 CAF984204:CAG984204 CKB984204:CKC984204 CTX984204:CTY984204 DDT984204:DDU984204 DNP984204:DNQ984204 DXL984204:DXM984204 EHH984204:EHI984204 ERD984204:ERE984204 FAZ984204:FBA984204 FKV984204:FKW984204 FUR984204:FUS984204 GEN984204:GEO984204 GOJ984204:GOK984204 GYF984204:GYG984204 HIB984204:HIC984204 HRX984204:HRY984204 IBT984204:IBU984204 ILP984204:ILQ984204 IVL984204:IVM984204 JFH984204:JFI984204 JPD984204:JPE984204 JYZ984204:JZA984204 KIV984204:KIW984204 KSR984204:KSS984204 LCN984204:LCO984204 LMJ984204:LMK984204 LWF984204:LWG984204 MGB984204:MGC984204 MPX984204:MPY984204 MZT984204:MZU984204 NJP984204:NJQ984204 NTL984204:NTM984204 ODH984204:ODI984204 OND984204:ONE984204 OWZ984204:OXA984204 PGV984204:PGW984204 PQR984204:PQS984204 QAN984204:QAO984204 QKJ984204:QKK984204 QUF984204:QUG984204 REB984204:REC984204 RNX984204:RNY984204 RXT984204:RXU984204 SHP984204:SHQ984204 SRL984204:SRM984204 TBH984204:TBI984204 TLD984204:TLE984204 TUZ984204:TVA984204 UEV984204:UEW984204 UOR984204:UOS984204 UYN984204:UYO984204 VIJ984204:VIK984204 VSF984204:VSG984204 WCB984204:WCC984204 WLX984204:WLY984204 WVT984204:WVU984204 L66777:M66777 JH66777:JI66777 TD66777:TE66777 ACZ66777:ADA66777 AMV66777:AMW66777 AWR66777:AWS66777 BGN66777:BGO66777 BQJ66777:BQK66777 CAF66777:CAG66777 CKB66777:CKC66777 CTX66777:CTY66777 DDT66777:DDU66777 DNP66777:DNQ66777 DXL66777:DXM66777 EHH66777:EHI66777 ERD66777:ERE66777 FAZ66777:FBA66777 FKV66777:FKW66777 FUR66777:FUS66777 GEN66777:GEO66777 GOJ66777:GOK66777 GYF66777:GYG66777 HIB66777:HIC66777 HRX66777:HRY66777 IBT66777:IBU66777 ILP66777:ILQ66777 IVL66777:IVM66777 JFH66777:JFI66777 JPD66777:JPE66777 JYZ66777:JZA66777 KIV66777:KIW66777 KSR66777:KSS66777 LCN66777:LCO66777 LMJ66777:LMK66777 LWF66777:LWG66777 MGB66777:MGC66777 MPX66777:MPY66777 MZT66777:MZU66777 NJP66777:NJQ66777 NTL66777:NTM66777 ODH66777:ODI66777 OND66777:ONE66777 OWZ66777:OXA66777 PGV66777:PGW66777 PQR66777:PQS66777 QAN66777:QAO66777 QKJ66777:QKK66777 QUF66777:QUG66777 REB66777:REC66777 RNX66777:RNY66777 RXT66777:RXU66777 SHP66777:SHQ66777 SRL66777:SRM66777 TBH66777:TBI66777 TLD66777:TLE66777 TUZ66777:TVA66777 UEV66777:UEW66777 UOR66777:UOS66777 UYN66777:UYO66777 VIJ66777:VIK66777 VSF66777:VSG66777 WCB66777:WCC66777 WLX66777:WLY66777 WVT66777:WVU66777 L132313:M132313 JH132313:JI132313 TD132313:TE132313 ACZ132313:ADA132313 AMV132313:AMW132313 AWR132313:AWS132313 BGN132313:BGO132313 BQJ132313:BQK132313 CAF132313:CAG132313 CKB132313:CKC132313 CTX132313:CTY132313 DDT132313:DDU132313 DNP132313:DNQ132313 DXL132313:DXM132313 EHH132313:EHI132313 ERD132313:ERE132313 FAZ132313:FBA132313 FKV132313:FKW132313 FUR132313:FUS132313 GEN132313:GEO132313 GOJ132313:GOK132313 GYF132313:GYG132313 HIB132313:HIC132313 HRX132313:HRY132313 IBT132313:IBU132313 ILP132313:ILQ132313 IVL132313:IVM132313 JFH132313:JFI132313 JPD132313:JPE132313 JYZ132313:JZA132313 KIV132313:KIW132313 KSR132313:KSS132313 LCN132313:LCO132313 LMJ132313:LMK132313 LWF132313:LWG132313 MGB132313:MGC132313 MPX132313:MPY132313 MZT132313:MZU132313 NJP132313:NJQ132313 NTL132313:NTM132313 ODH132313:ODI132313 OND132313:ONE132313 OWZ132313:OXA132313 PGV132313:PGW132313 PQR132313:PQS132313 QAN132313:QAO132313 QKJ132313:QKK132313 QUF132313:QUG132313 REB132313:REC132313 RNX132313:RNY132313 RXT132313:RXU132313 SHP132313:SHQ132313 SRL132313:SRM132313 TBH132313:TBI132313 TLD132313:TLE132313 TUZ132313:TVA132313 UEV132313:UEW132313 UOR132313:UOS132313 UYN132313:UYO132313 VIJ132313:VIK132313 VSF132313:VSG132313 WCB132313:WCC132313 WLX132313:WLY132313 WVT132313:WVU132313 L197849:M197849 JH197849:JI197849 TD197849:TE197849 ACZ197849:ADA197849 AMV197849:AMW197849 AWR197849:AWS197849 BGN197849:BGO197849 BQJ197849:BQK197849 CAF197849:CAG197849 CKB197849:CKC197849 CTX197849:CTY197849 DDT197849:DDU197849 DNP197849:DNQ197849 DXL197849:DXM197849 EHH197849:EHI197849 ERD197849:ERE197849 FAZ197849:FBA197849 FKV197849:FKW197849 FUR197849:FUS197849 GEN197849:GEO197849 GOJ197849:GOK197849 GYF197849:GYG197849 HIB197849:HIC197849 HRX197849:HRY197849 IBT197849:IBU197849 ILP197849:ILQ197849 IVL197849:IVM197849 JFH197849:JFI197849 JPD197849:JPE197849 JYZ197849:JZA197849 KIV197849:KIW197849 KSR197849:KSS197849 LCN197849:LCO197849 LMJ197849:LMK197849 LWF197849:LWG197849 MGB197849:MGC197849 MPX197849:MPY197849 MZT197849:MZU197849 NJP197849:NJQ197849 NTL197849:NTM197849 ODH197849:ODI197849 OND197849:ONE197849 OWZ197849:OXA197849 PGV197849:PGW197849 PQR197849:PQS197849 QAN197849:QAO197849 QKJ197849:QKK197849 QUF197849:QUG197849 REB197849:REC197849 RNX197849:RNY197849 RXT197849:RXU197849 SHP197849:SHQ197849 SRL197849:SRM197849 TBH197849:TBI197849 TLD197849:TLE197849 TUZ197849:TVA197849 UEV197849:UEW197849 UOR197849:UOS197849 UYN197849:UYO197849 VIJ197849:VIK197849 VSF197849:VSG197849 WCB197849:WCC197849 WLX197849:WLY197849 WVT197849:WVU197849 L263385:M263385 JH263385:JI263385 TD263385:TE263385 ACZ263385:ADA263385 AMV263385:AMW263385 AWR263385:AWS263385 BGN263385:BGO263385 BQJ263385:BQK263385 CAF263385:CAG263385 CKB263385:CKC263385 CTX263385:CTY263385 DDT263385:DDU263385 DNP263385:DNQ263385 DXL263385:DXM263385 EHH263385:EHI263385 ERD263385:ERE263385 FAZ263385:FBA263385 FKV263385:FKW263385 FUR263385:FUS263385 GEN263385:GEO263385 GOJ263385:GOK263385 GYF263385:GYG263385 HIB263385:HIC263385 HRX263385:HRY263385 IBT263385:IBU263385 ILP263385:ILQ263385 IVL263385:IVM263385 JFH263385:JFI263385 JPD263385:JPE263385 JYZ263385:JZA263385 KIV263385:KIW263385 KSR263385:KSS263385 LCN263385:LCO263385 LMJ263385:LMK263385 LWF263385:LWG263385 MGB263385:MGC263385 MPX263385:MPY263385 MZT263385:MZU263385 NJP263385:NJQ263385 NTL263385:NTM263385 ODH263385:ODI263385 OND263385:ONE263385 OWZ263385:OXA263385 PGV263385:PGW263385 PQR263385:PQS263385 QAN263385:QAO263385 QKJ263385:QKK263385 QUF263385:QUG263385 REB263385:REC263385 RNX263385:RNY263385 RXT263385:RXU263385 SHP263385:SHQ263385 SRL263385:SRM263385 TBH263385:TBI263385 TLD263385:TLE263385 TUZ263385:TVA263385 UEV263385:UEW263385 UOR263385:UOS263385 UYN263385:UYO263385 VIJ263385:VIK263385 VSF263385:VSG263385 WCB263385:WCC263385 WLX263385:WLY263385 WVT263385:WVU263385 L328921:M328921 JH328921:JI328921 TD328921:TE328921 ACZ328921:ADA328921 AMV328921:AMW328921 AWR328921:AWS328921 BGN328921:BGO328921 BQJ328921:BQK328921 CAF328921:CAG328921 CKB328921:CKC328921 CTX328921:CTY328921 DDT328921:DDU328921 DNP328921:DNQ328921 DXL328921:DXM328921 EHH328921:EHI328921 ERD328921:ERE328921 FAZ328921:FBA328921 FKV328921:FKW328921 FUR328921:FUS328921 GEN328921:GEO328921 GOJ328921:GOK328921 GYF328921:GYG328921 HIB328921:HIC328921 HRX328921:HRY328921 IBT328921:IBU328921 ILP328921:ILQ328921 IVL328921:IVM328921 JFH328921:JFI328921 JPD328921:JPE328921 JYZ328921:JZA328921 KIV328921:KIW328921 KSR328921:KSS328921 LCN328921:LCO328921 LMJ328921:LMK328921 LWF328921:LWG328921 MGB328921:MGC328921 MPX328921:MPY328921 MZT328921:MZU328921 NJP328921:NJQ328921 NTL328921:NTM328921 ODH328921:ODI328921 OND328921:ONE328921 OWZ328921:OXA328921 PGV328921:PGW328921 PQR328921:PQS328921 QAN328921:QAO328921 QKJ328921:QKK328921 QUF328921:QUG328921 REB328921:REC328921 RNX328921:RNY328921 RXT328921:RXU328921 SHP328921:SHQ328921 SRL328921:SRM328921 TBH328921:TBI328921 TLD328921:TLE328921 TUZ328921:TVA328921 UEV328921:UEW328921 UOR328921:UOS328921 UYN328921:UYO328921 VIJ328921:VIK328921 VSF328921:VSG328921 WCB328921:WCC328921 WLX328921:WLY328921 WVT328921:WVU328921 L394457:M394457 JH394457:JI394457 TD394457:TE394457 ACZ394457:ADA394457 AMV394457:AMW394457 AWR394457:AWS394457 BGN394457:BGO394457 BQJ394457:BQK394457 CAF394457:CAG394457 CKB394457:CKC394457 CTX394457:CTY394457 DDT394457:DDU394457 DNP394457:DNQ394457 DXL394457:DXM394457 EHH394457:EHI394457 ERD394457:ERE394457 FAZ394457:FBA394457 FKV394457:FKW394457 FUR394457:FUS394457 GEN394457:GEO394457 GOJ394457:GOK394457 GYF394457:GYG394457 HIB394457:HIC394457 HRX394457:HRY394457 IBT394457:IBU394457 ILP394457:ILQ394457 IVL394457:IVM394457 JFH394457:JFI394457 JPD394457:JPE394457 JYZ394457:JZA394457 KIV394457:KIW394457 KSR394457:KSS394457 LCN394457:LCO394457 LMJ394457:LMK394457 LWF394457:LWG394457 MGB394457:MGC394457 MPX394457:MPY394457 MZT394457:MZU394457 NJP394457:NJQ394457 NTL394457:NTM394457 ODH394457:ODI394457 OND394457:ONE394457 OWZ394457:OXA394457 PGV394457:PGW394457 PQR394457:PQS394457 QAN394457:QAO394457 QKJ394457:QKK394457 QUF394457:QUG394457 REB394457:REC394457 RNX394457:RNY394457 RXT394457:RXU394457 SHP394457:SHQ394457 SRL394457:SRM394457 TBH394457:TBI394457 TLD394457:TLE394457 TUZ394457:TVA394457 UEV394457:UEW394457 UOR394457:UOS394457 UYN394457:UYO394457 VIJ394457:VIK394457 VSF394457:VSG394457 WCB394457:WCC394457 WLX394457:WLY394457 WVT394457:WVU394457 L459993:M459993 JH459993:JI459993 TD459993:TE459993 ACZ459993:ADA459993 AMV459993:AMW459993 AWR459993:AWS459993 BGN459993:BGO459993 BQJ459993:BQK459993 CAF459993:CAG459993 CKB459993:CKC459993 CTX459993:CTY459993 DDT459993:DDU459993 DNP459993:DNQ459993 DXL459993:DXM459993 EHH459993:EHI459993 ERD459993:ERE459993 FAZ459993:FBA459993 FKV459993:FKW459993 FUR459993:FUS459993 GEN459993:GEO459993 GOJ459993:GOK459993 GYF459993:GYG459993 HIB459993:HIC459993 HRX459993:HRY459993 IBT459993:IBU459993 ILP459993:ILQ459993 IVL459993:IVM459993 JFH459993:JFI459993 JPD459993:JPE459993 JYZ459993:JZA459993 KIV459993:KIW459993 KSR459993:KSS459993 LCN459993:LCO459993 LMJ459993:LMK459993 LWF459993:LWG459993 MGB459993:MGC459993 MPX459993:MPY459993 MZT459993:MZU459993 NJP459993:NJQ459993 NTL459993:NTM459993 ODH459993:ODI459993 OND459993:ONE459993 OWZ459993:OXA459993 PGV459993:PGW459993 PQR459993:PQS459993 QAN459993:QAO459993 QKJ459993:QKK459993 QUF459993:QUG459993 REB459993:REC459993 RNX459993:RNY459993 RXT459993:RXU459993 SHP459993:SHQ459993 SRL459993:SRM459993 TBH459993:TBI459993 TLD459993:TLE459993 TUZ459993:TVA459993 UEV459993:UEW459993 UOR459993:UOS459993 UYN459993:UYO459993 VIJ459993:VIK459993 VSF459993:VSG459993 WCB459993:WCC459993 WLX459993:WLY459993 WVT459993:WVU459993 L525529:M525529 JH525529:JI525529 TD525529:TE525529 ACZ525529:ADA525529 AMV525529:AMW525529 AWR525529:AWS525529 BGN525529:BGO525529 BQJ525529:BQK525529 CAF525529:CAG525529 CKB525529:CKC525529 CTX525529:CTY525529 DDT525529:DDU525529 DNP525529:DNQ525529 DXL525529:DXM525529 EHH525529:EHI525529 ERD525529:ERE525529 FAZ525529:FBA525529 FKV525529:FKW525529 FUR525529:FUS525529 GEN525529:GEO525529 GOJ525529:GOK525529 GYF525529:GYG525529 HIB525529:HIC525529 HRX525529:HRY525529 IBT525529:IBU525529 ILP525529:ILQ525529 IVL525529:IVM525529 JFH525529:JFI525529 JPD525529:JPE525529 JYZ525529:JZA525529 KIV525529:KIW525529 KSR525529:KSS525529 LCN525529:LCO525529 LMJ525529:LMK525529 LWF525529:LWG525529 MGB525529:MGC525529 MPX525529:MPY525529 MZT525529:MZU525529 NJP525529:NJQ525529 NTL525529:NTM525529 ODH525529:ODI525529 OND525529:ONE525529 OWZ525529:OXA525529 PGV525529:PGW525529 PQR525529:PQS525529 QAN525529:QAO525529 QKJ525529:QKK525529 QUF525529:QUG525529 REB525529:REC525529 RNX525529:RNY525529 RXT525529:RXU525529 SHP525529:SHQ525529 SRL525529:SRM525529 TBH525529:TBI525529 TLD525529:TLE525529 TUZ525529:TVA525529 UEV525529:UEW525529 UOR525529:UOS525529 UYN525529:UYO525529 VIJ525529:VIK525529 VSF525529:VSG525529 WCB525529:WCC525529 WLX525529:WLY525529 WVT525529:WVU525529 L591065:M591065 JH591065:JI591065 TD591065:TE591065 ACZ591065:ADA591065 AMV591065:AMW591065 AWR591065:AWS591065 BGN591065:BGO591065 BQJ591065:BQK591065 CAF591065:CAG591065 CKB591065:CKC591065 CTX591065:CTY591065 DDT591065:DDU591065 DNP591065:DNQ591065 DXL591065:DXM591065 EHH591065:EHI591065 ERD591065:ERE591065 FAZ591065:FBA591065 FKV591065:FKW591065 FUR591065:FUS591065 GEN591065:GEO591065 GOJ591065:GOK591065 GYF591065:GYG591065 HIB591065:HIC591065 HRX591065:HRY591065 IBT591065:IBU591065 ILP591065:ILQ591065 IVL591065:IVM591065 JFH591065:JFI591065 JPD591065:JPE591065 JYZ591065:JZA591065 KIV591065:KIW591065 KSR591065:KSS591065 LCN591065:LCO591065 LMJ591065:LMK591065 LWF591065:LWG591065 MGB591065:MGC591065 MPX591065:MPY591065 MZT591065:MZU591065 NJP591065:NJQ591065 NTL591065:NTM591065 ODH591065:ODI591065 OND591065:ONE591065 OWZ591065:OXA591065 PGV591065:PGW591065 PQR591065:PQS591065 QAN591065:QAO591065 QKJ591065:QKK591065 QUF591065:QUG591065 REB591065:REC591065 RNX591065:RNY591065 RXT591065:RXU591065 SHP591065:SHQ591065 SRL591065:SRM591065 TBH591065:TBI591065 TLD591065:TLE591065 TUZ591065:TVA591065 UEV591065:UEW591065 UOR591065:UOS591065 UYN591065:UYO591065 VIJ591065:VIK591065 VSF591065:VSG591065 WCB591065:WCC591065 WLX591065:WLY591065 WVT591065:WVU591065 L656601:M656601 JH656601:JI656601 TD656601:TE656601 ACZ656601:ADA656601 AMV656601:AMW656601 AWR656601:AWS656601 BGN656601:BGO656601 BQJ656601:BQK656601 CAF656601:CAG656601 CKB656601:CKC656601 CTX656601:CTY656601 DDT656601:DDU656601 DNP656601:DNQ656601 DXL656601:DXM656601 EHH656601:EHI656601 ERD656601:ERE656601 FAZ656601:FBA656601 FKV656601:FKW656601 FUR656601:FUS656601 GEN656601:GEO656601 GOJ656601:GOK656601 GYF656601:GYG656601 HIB656601:HIC656601 HRX656601:HRY656601 IBT656601:IBU656601 ILP656601:ILQ656601 IVL656601:IVM656601 JFH656601:JFI656601 JPD656601:JPE656601 JYZ656601:JZA656601 KIV656601:KIW656601 KSR656601:KSS656601 LCN656601:LCO656601 LMJ656601:LMK656601 LWF656601:LWG656601 MGB656601:MGC656601 MPX656601:MPY656601 MZT656601:MZU656601 NJP656601:NJQ656601 NTL656601:NTM656601 ODH656601:ODI656601 OND656601:ONE656601 OWZ656601:OXA656601 PGV656601:PGW656601 PQR656601:PQS656601 QAN656601:QAO656601 QKJ656601:QKK656601 QUF656601:QUG656601 REB656601:REC656601 RNX656601:RNY656601 RXT656601:RXU656601 SHP656601:SHQ656601 SRL656601:SRM656601 TBH656601:TBI656601 TLD656601:TLE656601 TUZ656601:TVA656601 UEV656601:UEW656601 UOR656601:UOS656601 UYN656601:UYO656601 VIJ656601:VIK656601 VSF656601:VSG656601 WCB656601:WCC656601 WLX656601:WLY656601 WVT656601:WVU656601 L722137:M722137 JH722137:JI722137 TD722137:TE722137 ACZ722137:ADA722137 AMV722137:AMW722137 AWR722137:AWS722137 BGN722137:BGO722137 BQJ722137:BQK722137 CAF722137:CAG722137 CKB722137:CKC722137 CTX722137:CTY722137 DDT722137:DDU722137 DNP722137:DNQ722137 DXL722137:DXM722137 EHH722137:EHI722137 ERD722137:ERE722137 FAZ722137:FBA722137 FKV722137:FKW722137 FUR722137:FUS722137 GEN722137:GEO722137 GOJ722137:GOK722137 GYF722137:GYG722137 HIB722137:HIC722137 HRX722137:HRY722137 IBT722137:IBU722137 ILP722137:ILQ722137 IVL722137:IVM722137 JFH722137:JFI722137 JPD722137:JPE722137 JYZ722137:JZA722137 KIV722137:KIW722137 KSR722137:KSS722137 LCN722137:LCO722137 LMJ722137:LMK722137 LWF722137:LWG722137 MGB722137:MGC722137 MPX722137:MPY722137 MZT722137:MZU722137 NJP722137:NJQ722137 NTL722137:NTM722137 ODH722137:ODI722137 OND722137:ONE722137 OWZ722137:OXA722137 PGV722137:PGW722137 PQR722137:PQS722137 QAN722137:QAO722137 QKJ722137:QKK722137 QUF722137:QUG722137 REB722137:REC722137 RNX722137:RNY722137 RXT722137:RXU722137 SHP722137:SHQ722137 SRL722137:SRM722137 TBH722137:TBI722137 TLD722137:TLE722137 TUZ722137:TVA722137 UEV722137:UEW722137 UOR722137:UOS722137 UYN722137:UYO722137 VIJ722137:VIK722137 VSF722137:VSG722137 WCB722137:WCC722137 WLX722137:WLY722137 WVT722137:WVU722137 L787673:M787673 JH787673:JI787673 TD787673:TE787673 ACZ787673:ADA787673 AMV787673:AMW787673 AWR787673:AWS787673 BGN787673:BGO787673 BQJ787673:BQK787673 CAF787673:CAG787673 CKB787673:CKC787673 CTX787673:CTY787673 DDT787673:DDU787673 DNP787673:DNQ787673 DXL787673:DXM787673 EHH787673:EHI787673 ERD787673:ERE787673 FAZ787673:FBA787673 FKV787673:FKW787673 FUR787673:FUS787673 GEN787673:GEO787673 GOJ787673:GOK787673 GYF787673:GYG787673 HIB787673:HIC787673 HRX787673:HRY787673 IBT787673:IBU787673 ILP787673:ILQ787673 IVL787673:IVM787673 JFH787673:JFI787673 JPD787673:JPE787673 JYZ787673:JZA787673 KIV787673:KIW787673 KSR787673:KSS787673 LCN787673:LCO787673 LMJ787673:LMK787673 LWF787673:LWG787673 MGB787673:MGC787673 MPX787673:MPY787673 MZT787673:MZU787673 NJP787673:NJQ787673 NTL787673:NTM787673 ODH787673:ODI787673 OND787673:ONE787673 OWZ787673:OXA787673 PGV787673:PGW787673 PQR787673:PQS787673 QAN787673:QAO787673 QKJ787673:QKK787673 QUF787673:QUG787673 REB787673:REC787673 RNX787673:RNY787673 RXT787673:RXU787673 SHP787673:SHQ787673 SRL787673:SRM787673 TBH787673:TBI787673 TLD787673:TLE787673 TUZ787673:TVA787673 UEV787673:UEW787673 UOR787673:UOS787673 UYN787673:UYO787673 VIJ787673:VIK787673 VSF787673:VSG787673 WCB787673:WCC787673 WLX787673:WLY787673 WVT787673:WVU787673 L853209:M853209 JH853209:JI853209 TD853209:TE853209 ACZ853209:ADA853209 AMV853209:AMW853209 AWR853209:AWS853209 BGN853209:BGO853209 BQJ853209:BQK853209 CAF853209:CAG853209 CKB853209:CKC853209 CTX853209:CTY853209 DDT853209:DDU853209 DNP853209:DNQ853209 DXL853209:DXM853209 EHH853209:EHI853209 ERD853209:ERE853209 FAZ853209:FBA853209 FKV853209:FKW853209 FUR853209:FUS853209 GEN853209:GEO853209 GOJ853209:GOK853209 GYF853209:GYG853209 HIB853209:HIC853209 HRX853209:HRY853209 IBT853209:IBU853209 ILP853209:ILQ853209 IVL853209:IVM853209 JFH853209:JFI853209 JPD853209:JPE853209 JYZ853209:JZA853209 KIV853209:KIW853209 KSR853209:KSS853209 LCN853209:LCO853209 LMJ853209:LMK853209 LWF853209:LWG853209 MGB853209:MGC853209 MPX853209:MPY853209 MZT853209:MZU853209 NJP853209:NJQ853209 NTL853209:NTM853209 ODH853209:ODI853209 OND853209:ONE853209 OWZ853209:OXA853209 PGV853209:PGW853209 PQR853209:PQS853209 QAN853209:QAO853209 QKJ853209:QKK853209 QUF853209:QUG853209 REB853209:REC853209 RNX853209:RNY853209 RXT853209:RXU853209 SHP853209:SHQ853209 SRL853209:SRM853209 TBH853209:TBI853209 TLD853209:TLE853209 TUZ853209:TVA853209 UEV853209:UEW853209 UOR853209:UOS853209 UYN853209:UYO853209 VIJ853209:VIK853209 VSF853209:VSG853209 WCB853209:WCC853209 WLX853209:WLY853209 WVT853209:WVU853209 L918745:M918745 JH918745:JI918745 TD918745:TE918745 ACZ918745:ADA918745 AMV918745:AMW918745 AWR918745:AWS918745 BGN918745:BGO918745 BQJ918745:BQK918745 CAF918745:CAG918745 CKB918745:CKC918745 CTX918745:CTY918745 DDT918745:DDU918745 DNP918745:DNQ918745 DXL918745:DXM918745 EHH918745:EHI918745 ERD918745:ERE918745 FAZ918745:FBA918745 FKV918745:FKW918745 FUR918745:FUS918745 GEN918745:GEO918745 GOJ918745:GOK918745 GYF918745:GYG918745 HIB918745:HIC918745 HRX918745:HRY918745 IBT918745:IBU918745 ILP918745:ILQ918745 IVL918745:IVM918745 JFH918745:JFI918745 JPD918745:JPE918745 JYZ918745:JZA918745 KIV918745:KIW918745 KSR918745:KSS918745 LCN918745:LCO918745 LMJ918745:LMK918745 LWF918745:LWG918745 MGB918745:MGC918745 MPX918745:MPY918745 MZT918745:MZU918745 NJP918745:NJQ918745 NTL918745:NTM918745 ODH918745:ODI918745 OND918745:ONE918745 OWZ918745:OXA918745 PGV918745:PGW918745 PQR918745:PQS918745 QAN918745:QAO918745 QKJ918745:QKK918745 QUF918745:QUG918745 REB918745:REC918745 RNX918745:RNY918745 RXT918745:RXU918745 SHP918745:SHQ918745 SRL918745:SRM918745 TBH918745:TBI918745 TLD918745:TLE918745 TUZ918745:TVA918745 UEV918745:UEW918745 UOR918745:UOS918745 UYN918745:UYO918745 VIJ918745:VIK918745 VSF918745:VSG918745 WCB918745:WCC918745 WLX918745:WLY918745 WVT918745:WVU918745 L984281:M984281 JH984281:JI984281 TD984281:TE984281 ACZ984281:ADA984281 AMV984281:AMW984281 AWR984281:AWS984281 BGN984281:BGO984281 BQJ984281:BQK984281 CAF984281:CAG984281 CKB984281:CKC984281 CTX984281:CTY984281 DDT984281:DDU984281 DNP984281:DNQ984281 DXL984281:DXM984281 EHH984281:EHI984281 ERD984281:ERE984281 FAZ984281:FBA984281 FKV984281:FKW984281 FUR984281:FUS984281 GEN984281:GEO984281 GOJ984281:GOK984281 GYF984281:GYG984281 HIB984281:HIC984281 HRX984281:HRY984281 IBT984281:IBU984281 ILP984281:ILQ984281 IVL984281:IVM984281 JFH984281:JFI984281 JPD984281:JPE984281 JYZ984281:JZA984281 KIV984281:KIW984281 KSR984281:KSS984281 LCN984281:LCO984281 LMJ984281:LMK984281 LWF984281:LWG984281 MGB984281:MGC984281 MPX984281:MPY984281 MZT984281:MZU984281 NJP984281:NJQ984281 NTL984281:NTM984281 ODH984281:ODI984281 OND984281:ONE984281 OWZ984281:OXA984281 PGV984281:PGW984281 PQR984281:PQS984281 QAN984281:QAO984281 QKJ984281:QKK984281 QUF984281:QUG984281 REB984281:REC984281 RNX984281:RNY984281 RXT984281:RXU984281 SHP984281:SHQ984281 SRL984281:SRM984281 TBH984281:TBI984281 TLD984281:TLE984281 TUZ984281:TVA984281 UEV984281:UEW984281 UOR984281:UOS984281 UYN984281:UYO984281 VIJ984281:VIK984281 VSF984281:VSG984281 WCB984281:WCC984281 WLX984281:WLY984281 WVT984281:WVU984281 L1584:M1584 JH1584:JI1584 TD1584:TE1584 ACZ1584:ADA1584 AMV1584:AMW1584 AWR1584:AWS1584 BGN1584:BGO1584 BQJ1584:BQK1584 CAF1584:CAG1584 CKB1584:CKC1584 CTX1584:CTY1584 DDT1584:DDU1584 DNP1584:DNQ1584 DXL1584:DXM1584 EHH1584:EHI1584 ERD1584:ERE1584 FAZ1584:FBA1584 FKV1584:FKW1584 FUR1584:FUS1584 GEN1584:GEO1584 GOJ1584:GOK1584 GYF1584:GYG1584 HIB1584:HIC1584 HRX1584:HRY1584 IBT1584:IBU1584 ILP1584:ILQ1584 IVL1584:IVM1584 JFH1584:JFI1584 JPD1584:JPE1584 JYZ1584:JZA1584 KIV1584:KIW1584 KSR1584:KSS1584 LCN1584:LCO1584 LMJ1584:LMK1584 LWF1584:LWG1584 MGB1584:MGC1584 MPX1584:MPY1584 MZT1584:MZU1584 NJP1584:NJQ1584 NTL1584:NTM1584 ODH1584:ODI1584 OND1584:ONE1584 OWZ1584:OXA1584 PGV1584:PGW1584 PQR1584:PQS1584 QAN1584:QAO1584 QKJ1584:QKK1584 QUF1584:QUG1584 REB1584:REC1584 RNX1584:RNY1584 RXT1584:RXU1584 SHP1584:SHQ1584 SRL1584:SRM1584 TBH1584:TBI1584 TLD1584:TLE1584 TUZ1584:TVA1584 UEV1584:UEW1584 UOR1584:UOS1584 UYN1584:UYO1584 VIJ1584:VIK1584 VSF1584:VSG1584 WCB1584:WCC1584 WLX1584:WLY1584 WVT1584:WVU1584 L66854:M66854 JH66854:JI66854 TD66854:TE66854 ACZ66854:ADA66854 AMV66854:AMW66854 AWR66854:AWS66854 BGN66854:BGO66854 BQJ66854:BQK66854 CAF66854:CAG66854 CKB66854:CKC66854 CTX66854:CTY66854 DDT66854:DDU66854 DNP66854:DNQ66854 DXL66854:DXM66854 EHH66854:EHI66854 ERD66854:ERE66854 FAZ66854:FBA66854 FKV66854:FKW66854 FUR66854:FUS66854 GEN66854:GEO66854 GOJ66854:GOK66854 GYF66854:GYG66854 HIB66854:HIC66854 HRX66854:HRY66854 IBT66854:IBU66854 ILP66854:ILQ66854 IVL66854:IVM66854 JFH66854:JFI66854 JPD66854:JPE66854 JYZ66854:JZA66854 KIV66854:KIW66854 KSR66854:KSS66854 LCN66854:LCO66854 LMJ66854:LMK66854 LWF66854:LWG66854 MGB66854:MGC66854 MPX66854:MPY66854 MZT66854:MZU66854 NJP66854:NJQ66854 NTL66854:NTM66854 ODH66854:ODI66854 OND66854:ONE66854 OWZ66854:OXA66854 PGV66854:PGW66854 PQR66854:PQS66854 QAN66854:QAO66854 QKJ66854:QKK66854 QUF66854:QUG66854 REB66854:REC66854 RNX66854:RNY66854 RXT66854:RXU66854 SHP66854:SHQ66854 SRL66854:SRM66854 TBH66854:TBI66854 TLD66854:TLE66854 TUZ66854:TVA66854 UEV66854:UEW66854 UOR66854:UOS66854 UYN66854:UYO66854 VIJ66854:VIK66854 VSF66854:VSG66854 WCB66854:WCC66854 WLX66854:WLY66854 WVT66854:WVU66854 L132390:M132390 JH132390:JI132390 TD132390:TE132390 ACZ132390:ADA132390 AMV132390:AMW132390 AWR132390:AWS132390 BGN132390:BGO132390 BQJ132390:BQK132390 CAF132390:CAG132390 CKB132390:CKC132390 CTX132390:CTY132390 DDT132390:DDU132390 DNP132390:DNQ132390 DXL132390:DXM132390 EHH132390:EHI132390 ERD132390:ERE132390 FAZ132390:FBA132390 FKV132390:FKW132390 FUR132390:FUS132390 GEN132390:GEO132390 GOJ132390:GOK132390 GYF132390:GYG132390 HIB132390:HIC132390 HRX132390:HRY132390 IBT132390:IBU132390 ILP132390:ILQ132390 IVL132390:IVM132390 JFH132390:JFI132390 JPD132390:JPE132390 JYZ132390:JZA132390 KIV132390:KIW132390 KSR132390:KSS132390 LCN132390:LCO132390 LMJ132390:LMK132390 LWF132390:LWG132390 MGB132390:MGC132390 MPX132390:MPY132390 MZT132390:MZU132390 NJP132390:NJQ132390 NTL132390:NTM132390 ODH132390:ODI132390 OND132390:ONE132390 OWZ132390:OXA132390 PGV132390:PGW132390 PQR132390:PQS132390 QAN132390:QAO132390 QKJ132390:QKK132390 QUF132390:QUG132390 REB132390:REC132390 RNX132390:RNY132390 RXT132390:RXU132390 SHP132390:SHQ132390 SRL132390:SRM132390 TBH132390:TBI132390 TLD132390:TLE132390 TUZ132390:TVA132390 UEV132390:UEW132390 UOR132390:UOS132390 UYN132390:UYO132390 VIJ132390:VIK132390 VSF132390:VSG132390 WCB132390:WCC132390 WLX132390:WLY132390 WVT132390:WVU132390 L197926:M197926 JH197926:JI197926 TD197926:TE197926 ACZ197926:ADA197926 AMV197926:AMW197926 AWR197926:AWS197926 BGN197926:BGO197926 BQJ197926:BQK197926 CAF197926:CAG197926 CKB197926:CKC197926 CTX197926:CTY197926 DDT197926:DDU197926 DNP197926:DNQ197926 DXL197926:DXM197926 EHH197926:EHI197926 ERD197926:ERE197926 FAZ197926:FBA197926 FKV197926:FKW197926 FUR197926:FUS197926 GEN197926:GEO197926 GOJ197926:GOK197926 GYF197926:GYG197926 HIB197926:HIC197926 HRX197926:HRY197926 IBT197926:IBU197926 ILP197926:ILQ197926 IVL197926:IVM197926 JFH197926:JFI197926 JPD197926:JPE197926 JYZ197926:JZA197926 KIV197926:KIW197926 KSR197926:KSS197926 LCN197926:LCO197926 LMJ197926:LMK197926 LWF197926:LWG197926 MGB197926:MGC197926 MPX197926:MPY197926 MZT197926:MZU197926 NJP197926:NJQ197926 NTL197926:NTM197926 ODH197926:ODI197926 OND197926:ONE197926 OWZ197926:OXA197926 PGV197926:PGW197926 PQR197926:PQS197926 QAN197926:QAO197926 QKJ197926:QKK197926 QUF197926:QUG197926 REB197926:REC197926 RNX197926:RNY197926 RXT197926:RXU197926 SHP197926:SHQ197926 SRL197926:SRM197926 TBH197926:TBI197926 TLD197926:TLE197926 TUZ197926:TVA197926 UEV197926:UEW197926 UOR197926:UOS197926 UYN197926:UYO197926 VIJ197926:VIK197926 VSF197926:VSG197926 WCB197926:WCC197926 WLX197926:WLY197926 WVT197926:WVU197926 L263462:M263462 JH263462:JI263462 TD263462:TE263462 ACZ263462:ADA263462 AMV263462:AMW263462 AWR263462:AWS263462 BGN263462:BGO263462 BQJ263462:BQK263462 CAF263462:CAG263462 CKB263462:CKC263462 CTX263462:CTY263462 DDT263462:DDU263462 DNP263462:DNQ263462 DXL263462:DXM263462 EHH263462:EHI263462 ERD263462:ERE263462 FAZ263462:FBA263462 FKV263462:FKW263462 FUR263462:FUS263462 GEN263462:GEO263462 GOJ263462:GOK263462 GYF263462:GYG263462 HIB263462:HIC263462 HRX263462:HRY263462 IBT263462:IBU263462 ILP263462:ILQ263462 IVL263462:IVM263462 JFH263462:JFI263462 JPD263462:JPE263462 JYZ263462:JZA263462 KIV263462:KIW263462 KSR263462:KSS263462 LCN263462:LCO263462 LMJ263462:LMK263462 LWF263462:LWG263462 MGB263462:MGC263462 MPX263462:MPY263462 MZT263462:MZU263462 NJP263462:NJQ263462 NTL263462:NTM263462 ODH263462:ODI263462 OND263462:ONE263462 OWZ263462:OXA263462 PGV263462:PGW263462 PQR263462:PQS263462 QAN263462:QAO263462 QKJ263462:QKK263462 QUF263462:QUG263462 REB263462:REC263462 RNX263462:RNY263462 RXT263462:RXU263462 SHP263462:SHQ263462 SRL263462:SRM263462 TBH263462:TBI263462 TLD263462:TLE263462 TUZ263462:TVA263462 UEV263462:UEW263462 UOR263462:UOS263462 UYN263462:UYO263462 VIJ263462:VIK263462 VSF263462:VSG263462 WCB263462:WCC263462 WLX263462:WLY263462 WVT263462:WVU263462 L328998:M328998 JH328998:JI328998 TD328998:TE328998 ACZ328998:ADA328998 AMV328998:AMW328998 AWR328998:AWS328998 BGN328998:BGO328998 BQJ328998:BQK328998 CAF328998:CAG328998 CKB328998:CKC328998 CTX328998:CTY328998 DDT328998:DDU328998 DNP328998:DNQ328998 DXL328998:DXM328998 EHH328998:EHI328998 ERD328998:ERE328998 FAZ328998:FBA328998 FKV328998:FKW328998 FUR328998:FUS328998 GEN328998:GEO328998 GOJ328998:GOK328998 GYF328998:GYG328998 HIB328998:HIC328998 HRX328998:HRY328998 IBT328998:IBU328998 ILP328998:ILQ328998 IVL328998:IVM328998 JFH328998:JFI328998 JPD328998:JPE328998 JYZ328998:JZA328998 KIV328998:KIW328998 KSR328998:KSS328998 LCN328998:LCO328998 LMJ328998:LMK328998 LWF328998:LWG328998 MGB328998:MGC328998 MPX328998:MPY328998 MZT328998:MZU328998 NJP328998:NJQ328998 NTL328998:NTM328998 ODH328998:ODI328998 OND328998:ONE328998 OWZ328998:OXA328998 PGV328998:PGW328998 PQR328998:PQS328998 QAN328998:QAO328998 QKJ328998:QKK328998 QUF328998:QUG328998 REB328998:REC328998 RNX328998:RNY328998 RXT328998:RXU328998 SHP328998:SHQ328998 SRL328998:SRM328998 TBH328998:TBI328998 TLD328998:TLE328998 TUZ328998:TVA328998 UEV328998:UEW328998 UOR328998:UOS328998 UYN328998:UYO328998 VIJ328998:VIK328998 VSF328998:VSG328998 WCB328998:WCC328998 WLX328998:WLY328998 WVT328998:WVU328998 L394534:M394534 JH394534:JI394534 TD394534:TE394534 ACZ394534:ADA394534 AMV394534:AMW394534 AWR394534:AWS394534 BGN394534:BGO394534 BQJ394534:BQK394534 CAF394534:CAG394534 CKB394534:CKC394534 CTX394534:CTY394534 DDT394534:DDU394534 DNP394534:DNQ394534 DXL394534:DXM394534 EHH394534:EHI394534 ERD394534:ERE394534 FAZ394534:FBA394534 FKV394534:FKW394534 FUR394534:FUS394534 GEN394534:GEO394534 GOJ394534:GOK394534 GYF394534:GYG394534 HIB394534:HIC394534 HRX394534:HRY394534 IBT394534:IBU394534 ILP394534:ILQ394534 IVL394534:IVM394534 JFH394534:JFI394534 JPD394534:JPE394534 JYZ394534:JZA394534 KIV394534:KIW394534 KSR394534:KSS394534 LCN394534:LCO394534 LMJ394534:LMK394534 LWF394534:LWG394534 MGB394534:MGC394534 MPX394534:MPY394534 MZT394534:MZU394534 NJP394534:NJQ394534 NTL394534:NTM394534 ODH394534:ODI394534 OND394534:ONE394534 OWZ394534:OXA394534 PGV394534:PGW394534 PQR394534:PQS394534 QAN394534:QAO394534 QKJ394534:QKK394534 QUF394534:QUG394534 REB394534:REC394534 RNX394534:RNY394534 RXT394534:RXU394534 SHP394534:SHQ394534 SRL394534:SRM394534 TBH394534:TBI394534 TLD394534:TLE394534 TUZ394534:TVA394534 UEV394534:UEW394534 UOR394534:UOS394534 UYN394534:UYO394534 VIJ394534:VIK394534 VSF394534:VSG394534 WCB394534:WCC394534 WLX394534:WLY394534 WVT394534:WVU394534 L460070:M460070 JH460070:JI460070 TD460070:TE460070 ACZ460070:ADA460070 AMV460070:AMW460070 AWR460070:AWS460070 BGN460070:BGO460070 BQJ460070:BQK460070 CAF460070:CAG460070 CKB460070:CKC460070 CTX460070:CTY460070 DDT460070:DDU460070 DNP460070:DNQ460070 DXL460070:DXM460070 EHH460070:EHI460070 ERD460070:ERE460070 FAZ460070:FBA460070 FKV460070:FKW460070 FUR460070:FUS460070 GEN460070:GEO460070 GOJ460070:GOK460070 GYF460070:GYG460070 HIB460070:HIC460070 HRX460070:HRY460070 IBT460070:IBU460070 ILP460070:ILQ460070 IVL460070:IVM460070 JFH460070:JFI460070 JPD460070:JPE460070 JYZ460070:JZA460070 KIV460070:KIW460070 KSR460070:KSS460070 LCN460070:LCO460070 LMJ460070:LMK460070 LWF460070:LWG460070 MGB460070:MGC460070 MPX460070:MPY460070 MZT460070:MZU460070 NJP460070:NJQ460070 NTL460070:NTM460070 ODH460070:ODI460070 OND460070:ONE460070 OWZ460070:OXA460070 PGV460070:PGW460070 PQR460070:PQS460070 QAN460070:QAO460070 QKJ460070:QKK460070 QUF460070:QUG460070 REB460070:REC460070 RNX460070:RNY460070 RXT460070:RXU460070 SHP460070:SHQ460070 SRL460070:SRM460070 TBH460070:TBI460070 TLD460070:TLE460070 TUZ460070:TVA460070 UEV460070:UEW460070 UOR460070:UOS460070 UYN460070:UYO460070 VIJ460070:VIK460070 VSF460070:VSG460070 WCB460070:WCC460070 WLX460070:WLY460070 WVT460070:WVU460070 L525606:M525606 JH525606:JI525606 TD525606:TE525606 ACZ525606:ADA525606 AMV525606:AMW525606 AWR525606:AWS525606 BGN525606:BGO525606 BQJ525606:BQK525606 CAF525606:CAG525606 CKB525606:CKC525606 CTX525606:CTY525606 DDT525606:DDU525606 DNP525606:DNQ525606 DXL525606:DXM525606 EHH525606:EHI525606 ERD525606:ERE525606 FAZ525606:FBA525606 FKV525606:FKW525606 FUR525606:FUS525606 GEN525606:GEO525606 GOJ525606:GOK525606 GYF525606:GYG525606 HIB525606:HIC525606 HRX525606:HRY525606 IBT525606:IBU525606 ILP525606:ILQ525606 IVL525606:IVM525606 JFH525606:JFI525606 JPD525606:JPE525606 JYZ525606:JZA525606 KIV525606:KIW525606 KSR525606:KSS525606 LCN525606:LCO525606 LMJ525606:LMK525606 LWF525606:LWG525606 MGB525606:MGC525606 MPX525606:MPY525606 MZT525606:MZU525606 NJP525606:NJQ525606 NTL525606:NTM525606 ODH525606:ODI525606 OND525606:ONE525606 OWZ525606:OXA525606 PGV525606:PGW525606 PQR525606:PQS525606 QAN525606:QAO525606 QKJ525606:QKK525606 QUF525606:QUG525606 REB525606:REC525606 RNX525606:RNY525606 RXT525606:RXU525606 SHP525606:SHQ525606 SRL525606:SRM525606 TBH525606:TBI525606 TLD525606:TLE525606 TUZ525606:TVA525606 UEV525606:UEW525606 UOR525606:UOS525606 UYN525606:UYO525606 VIJ525606:VIK525606 VSF525606:VSG525606 WCB525606:WCC525606 WLX525606:WLY525606 WVT525606:WVU525606 L591142:M591142 JH591142:JI591142 TD591142:TE591142 ACZ591142:ADA591142 AMV591142:AMW591142 AWR591142:AWS591142 BGN591142:BGO591142 BQJ591142:BQK591142 CAF591142:CAG591142 CKB591142:CKC591142 CTX591142:CTY591142 DDT591142:DDU591142 DNP591142:DNQ591142 DXL591142:DXM591142 EHH591142:EHI591142 ERD591142:ERE591142 FAZ591142:FBA591142 FKV591142:FKW591142 FUR591142:FUS591142 GEN591142:GEO591142 GOJ591142:GOK591142 GYF591142:GYG591142 HIB591142:HIC591142 HRX591142:HRY591142 IBT591142:IBU591142 ILP591142:ILQ591142 IVL591142:IVM591142 JFH591142:JFI591142 JPD591142:JPE591142 JYZ591142:JZA591142 KIV591142:KIW591142 KSR591142:KSS591142 LCN591142:LCO591142 LMJ591142:LMK591142 LWF591142:LWG591142 MGB591142:MGC591142 MPX591142:MPY591142 MZT591142:MZU591142 NJP591142:NJQ591142 NTL591142:NTM591142 ODH591142:ODI591142 OND591142:ONE591142 OWZ591142:OXA591142 PGV591142:PGW591142 PQR591142:PQS591142 QAN591142:QAO591142 QKJ591142:QKK591142 QUF591142:QUG591142 REB591142:REC591142 RNX591142:RNY591142 RXT591142:RXU591142 SHP591142:SHQ591142 SRL591142:SRM591142 TBH591142:TBI591142 TLD591142:TLE591142 TUZ591142:TVA591142 UEV591142:UEW591142 UOR591142:UOS591142 UYN591142:UYO591142 VIJ591142:VIK591142 VSF591142:VSG591142 WCB591142:WCC591142 WLX591142:WLY591142 WVT591142:WVU591142 L656678:M656678 JH656678:JI656678 TD656678:TE656678 ACZ656678:ADA656678 AMV656678:AMW656678 AWR656678:AWS656678 BGN656678:BGO656678 BQJ656678:BQK656678 CAF656678:CAG656678 CKB656678:CKC656678 CTX656678:CTY656678 DDT656678:DDU656678 DNP656678:DNQ656678 DXL656678:DXM656678 EHH656678:EHI656678 ERD656678:ERE656678 FAZ656678:FBA656678 FKV656678:FKW656678 FUR656678:FUS656678 GEN656678:GEO656678 GOJ656678:GOK656678 GYF656678:GYG656678 HIB656678:HIC656678 HRX656678:HRY656678 IBT656678:IBU656678 ILP656678:ILQ656678 IVL656678:IVM656678 JFH656678:JFI656678 JPD656678:JPE656678 JYZ656678:JZA656678 KIV656678:KIW656678 KSR656678:KSS656678 LCN656678:LCO656678 LMJ656678:LMK656678 LWF656678:LWG656678 MGB656678:MGC656678 MPX656678:MPY656678 MZT656678:MZU656678 NJP656678:NJQ656678 NTL656678:NTM656678 ODH656678:ODI656678 OND656678:ONE656678 OWZ656678:OXA656678 PGV656678:PGW656678 PQR656678:PQS656678 QAN656678:QAO656678 QKJ656678:QKK656678 QUF656678:QUG656678 REB656678:REC656678 RNX656678:RNY656678 RXT656678:RXU656678 SHP656678:SHQ656678 SRL656678:SRM656678 TBH656678:TBI656678 TLD656678:TLE656678 TUZ656678:TVA656678 UEV656678:UEW656678 UOR656678:UOS656678 UYN656678:UYO656678 VIJ656678:VIK656678 VSF656678:VSG656678 WCB656678:WCC656678 WLX656678:WLY656678 WVT656678:WVU656678 L722214:M722214 JH722214:JI722214 TD722214:TE722214 ACZ722214:ADA722214 AMV722214:AMW722214 AWR722214:AWS722214 BGN722214:BGO722214 BQJ722214:BQK722214 CAF722214:CAG722214 CKB722214:CKC722214 CTX722214:CTY722214 DDT722214:DDU722214 DNP722214:DNQ722214 DXL722214:DXM722214 EHH722214:EHI722214 ERD722214:ERE722214 FAZ722214:FBA722214 FKV722214:FKW722214 FUR722214:FUS722214 GEN722214:GEO722214 GOJ722214:GOK722214 GYF722214:GYG722214 HIB722214:HIC722214 HRX722214:HRY722214 IBT722214:IBU722214 ILP722214:ILQ722214 IVL722214:IVM722214 JFH722214:JFI722214 JPD722214:JPE722214 JYZ722214:JZA722214 KIV722214:KIW722214 KSR722214:KSS722214 LCN722214:LCO722214 LMJ722214:LMK722214 LWF722214:LWG722214 MGB722214:MGC722214 MPX722214:MPY722214 MZT722214:MZU722214 NJP722214:NJQ722214 NTL722214:NTM722214 ODH722214:ODI722214 OND722214:ONE722214 OWZ722214:OXA722214 PGV722214:PGW722214 PQR722214:PQS722214 QAN722214:QAO722214 QKJ722214:QKK722214 QUF722214:QUG722214 REB722214:REC722214 RNX722214:RNY722214 RXT722214:RXU722214 SHP722214:SHQ722214 SRL722214:SRM722214 TBH722214:TBI722214 TLD722214:TLE722214 TUZ722214:TVA722214 UEV722214:UEW722214 UOR722214:UOS722214 UYN722214:UYO722214 VIJ722214:VIK722214 VSF722214:VSG722214 WCB722214:WCC722214 WLX722214:WLY722214 WVT722214:WVU722214 L787750:M787750 JH787750:JI787750 TD787750:TE787750 ACZ787750:ADA787750 AMV787750:AMW787750 AWR787750:AWS787750 BGN787750:BGO787750 BQJ787750:BQK787750 CAF787750:CAG787750 CKB787750:CKC787750 CTX787750:CTY787750 DDT787750:DDU787750 DNP787750:DNQ787750 DXL787750:DXM787750 EHH787750:EHI787750 ERD787750:ERE787750 FAZ787750:FBA787750 FKV787750:FKW787750 FUR787750:FUS787750 GEN787750:GEO787750 GOJ787750:GOK787750 GYF787750:GYG787750 HIB787750:HIC787750 HRX787750:HRY787750 IBT787750:IBU787750 ILP787750:ILQ787750 IVL787750:IVM787750 JFH787750:JFI787750 JPD787750:JPE787750 JYZ787750:JZA787750 KIV787750:KIW787750 KSR787750:KSS787750 LCN787750:LCO787750 LMJ787750:LMK787750 LWF787750:LWG787750 MGB787750:MGC787750 MPX787750:MPY787750 MZT787750:MZU787750 NJP787750:NJQ787750 NTL787750:NTM787750 ODH787750:ODI787750 OND787750:ONE787750 OWZ787750:OXA787750 PGV787750:PGW787750 PQR787750:PQS787750 QAN787750:QAO787750 QKJ787750:QKK787750 QUF787750:QUG787750 REB787750:REC787750 RNX787750:RNY787750 RXT787750:RXU787750 SHP787750:SHQ787750 SRL787750:SRM787750 TBH787750:TBI787750 TLD787750:TLE787750 TUZ787750:TVA787750 UEV787750:UEW787750 UOR787750:UOS787750 UYN787750:UYO787750 VIJ787750:VIK787750 VSF787750:VSG787750 WCB787750:WCC787750 WLX787750:WLY787750 WVT787750:WVU787750 L853286:M853286 JH853286:JI853286 TD853286:TE853286 ACZ853286:ADA853286 AMV853286:AMW853286 AWR853286:AWS853286 BGN853286:BGO853286 BQJ853286:BQK853286 CAF853286:CAG853286 CKB853286:CKC853286 CTX853286:CTY853286 DDT853286:DDU853286 DNP853286:DNQ853286 DXL853286:DXM853286 EHH853286:EHI853286 ERD853286:ERE853286 FAZ853286:FBA853286 FKV853286:FKW853286 FUR853286:FUS853286 GEN853286:GEO853286 GOJ853286:GOK853286 GYF853286:GYG853286 HIB853286:HIC853286 HRX853286:HRY853286 IBT853286:IBU853286 ILP853286:ILQ853286 IVL853286:IVM853286 JFH853286:JFI853286 JPD853286:JPE853286 JYZ853286:JZA853286 KIV853286:KIW853286 KSR853286:KSS853286 LCN853286:LCO853286 LMJ853286:LMK853286 LWF853286:LWG853286 MGB853286:MGC853286 MPX853286:MPY853286 MZT853286:MZU853286 NJP853286:NJQ853286 NTL853286:NTM853286 ODH853286:ODI853286 OND853286:ONE853286 OWZ853286:OXA853286 PGV853286:PGW853286 PQR853286:PQS853286 QAN853286:QAO853286 QKJ853286:QKK853286 QUF853286:QUG853286 REB853286:REC853286 RNX853286:RNY853286 RXT853286:RXU853286 SHP853286:SHQ853286 SRL853286:SRM853286 TBH853286:TBI853286 TLD853286:TLE853286 TUZ853286:TVA853286 UEV853286:UEW853286 UOR853286:UOS853286 UYN853286:UYO853286 VIJ853286:VIK853286 VSF853286:VSG853286 WCB853286:WCC853286 WLX853286:WLY853286 WVT853286:WVU853286 L918822:M918822 JH918822:JI918822 TD918822:TE918822 ACZ918822:ADA918822 AMV918822:AMW918822 AWR918822:AWS918822 BGN918822:BGO918822 BQJ918822:BQK918822 CAF918822:CAG918822 CKB918822:CKC918822 CTX918822:CTY918822 DDT918822:DDU918822 DNP918822:DNQ918822 DXL918822:DXM918822 EHH918822:EHI918822 ERD918822:ERE918822 FAZ918822:FBA918822 FKV918822:FKW918822 FUR918822:FUS918822 GEN918822:GEO918822 GOJ918822:GOK918822 GYF918822:GYG918822 HIB918822:HIC918822 HRX918822:HRY918822 IBT918822:IBU918822 ILP918822:ILQ918822 IVL918822:IVM918822 JFH918822:JFI918822 JPD918822:JPE918822 JYZ918822:JZA918822 KIV918822:KIW918822 KSR918822:KSS918822 LCN918822:LCO918822 LMJ918822:LMK918822 LWF918822:LWG918822 MGB918822:MGC918822 MPX918822:MPY918822 MZT918822:MZU918822 NJP918822:NJQ918822 NTL918822:NTM918822 ODH918822:ODI918822 OND918822:ONE918822 OWZ918822:OXA918822 PGV918822:PGW918822 PQR918822:PQS918822 QAN918822:QAO918822 QKJ918822:QKK918822 QUF918822:QUG918822 REB918822:REC918822 RNX918822:RNY918822 RXT918822:RXU918822 SHP918822:SHQ918822 SRL918822:SRM918822 TBH918822:TBI918822 TLD918822:TLE918822 TUZ918822:TVA918822 UEV918822:UEW918822 UOR918822:UOS918822 UYN918822:UYO918822 VIJ918822:VIK918822 VSF918822:VSG918822 WCB918822:WCC918822 WLX918822:WLY918822 WVT918822:WVU918822 L984358:M984358 JH984358:JI984358 TD984358:TE984358 ACZ984358:ADA984358 AMV984358:AMW984358 AWR984358:AWS984358 BGN984358:BGO984358 BQJ984358:BQK984358 CAF984358:CAG984358 CKB984358:CKC984358 CTX984358:CTY984358 DDT984358:DDU984358 DNP984358:DNQ984358 DXL984358:DXM984358 EHH984358:EHI984358 ERD984358:ERE984358 FAZ984358:FBA984358 FKV984358:FKW984358 FUR984358:FUS984358 GEN984358:GEO984358 GOJ984358:GOK984358 GYF984358:GYG984358 HIB984358:HIC984358 HRX984358:HRY984358 IBT984358:IBU984358 ILP984358:ILQ984358 IVL984358:IVM984358 JFH984358:JFI984358 JPD984358:JPE984358 JYZ984358:JZA984358 KIV984358:KIW984358 KSR984358:KSS984358 LCN984358:LCO984358 LMJ984358:LMK984358 LWF984358:LWG984358 MGB984358:MGC984358 MPX984358:MPY984358 MZT984358:MZU984358 NJP984358:NJQ984358 NTL984358:NTM984358 ODH984358:ODI984358 OND984358:ONE984358 OWZ984358:OXA984358 PGV984358:PGW984358 PQR984358:PQS984358 QAN984358:QAO984358 QKJ984358:QKK984358 QUF984358:QUG984358 REB984358:REC984358 RNX984358:RNY984358 RXT984358:RXU984358 SHP984358:SHQ984358 SRL984358:SRM984358 TBH984358:TBI984358 TLD984358:TLE984358 TUZ984358:TVA984358 UEV984358:UEW984358 UOR984358:UOS984358 UYN984358:UYO984358 VIJ984358:VIK984358 VSF984358:VSG984358 WCB984358:WCC984358 WLX984358:WLY984358 WVT984358:WVU984358 L66931:M66931 JH66931:JI66931 TD66931:TE66931 ACZ66931:ADA66931 AMV66931:AMW66931 AWR66931:AWS66931 BGN66931:BGO66931 BQJ66931:BQK66931 CAF66931:CAG66931 CKB66931:CKC66931 CTX66931:CTY66931 DDT66931:DDU66931 DNP66931:DNQ66931 DXL66931:DXM66931 EHH66931:EHI66931 ERD66931:ERE66931 FAZ66931:FBA66931 FKV66931:FKW66931 FUR66931:FUS66931 GEN66931:GEO66931 GOJ66931:GOK66931 GYF66931:GYG66931 HIB66931:HIC66931 HRX66931:HRY66931 IBT66931:IBU66931 ILP66931:ILQ66931 IVL66931:IVM66931 JFH66931:JFI66931 JPD66931:JPE66931 JYZ66931:JZA66931 KIV66931:KIW66931 KSR66931:KSS66931 LCN66931:LCO66931 LMJ66931:LMK66931 LWF66931:LWG66931 MGB66931:MGC66931 MPX66931:MPY66931 MZT66931:MZU66931 NJP66931:NJQ66931 NTL66931:NTM66931 ODH66931:ODI66931 OND66931:ONE66931 OWZ66931:OXA66931 PGV66931:PGW66931 PQR66931:PQS66931 QAN66931:QAO66931 QKJ66931:QKK66931 QUF66931:QUG66931 REB66931:REC66931 RNX66931:RNY66931 RXT66931:RXU66931 SHP66931:SHQ66931 SRL66931:SRM66931 TBH66931:TBI66931 TLD66931:TLE66931 TUZ66931:TVA66931 UEV66931:UEW66931 UOR66931:UOS66931 UYN66931:UYO66931 VIJ66931:VIK66931 VSF66931:VSG66931 WCB66931:WCC66931 WLX66931:WLY66931 WVT66931:WVU66931 L132467:M132467 JH132467:JI132467 TD132467:TE132467 ACZ132467:ADA132467 AMV132467:AMW132467 AWR132467:AWS132467 BGN132467:BGO132467 BQJ132467:BQK132467 CAF132467:CAG132467 CKB132467:CKC132467 CTX132467:CTY132467 DDT132467:DDU132467 DNP132467:DNQ132467 DXL132467:DXM132467 EHH132467:EHI132467 ERD132467:ERE132467 FAZ132467:FBA132467 FKV132467:FKW132467 FUR132467:FUS132467 GEN132467:GEO132467 GOJ132467:GOK132467 GYF132467:GYG132467 HIB132467:HIC132467 HRX132467:HRY132467 IBT132467:IBU132467 ILP132467:ILQ132467 IVL132467:IVM132467 JFH132467:JFI132467 JPD132467:JPE132467 JYZ132467:JZA132467 KIV132467:KIW132467 KSR132467:KSS132467 LCN132467:LCO132467 LMJ132467:LMK132467 LWF132467:LWG132467 MGB132467:MGC132467 MPX132467:MPY132467 MZT132467:MZU132467 NJP132467:NJQ132467 NTL132467:NTM132467 ODH132467:ODI132467 OND132467:ONE132467 OWZ132467:OXA132467 PGV132467:PGW132467 PQR132467:PQS132467 QAN132467:QAO132467 QKJ132467:QKK132467 QUF132467:QUG132467 REB132467:REC132467 RNX132467:RNY132467 RXT132467:RXU132467 SHP132467:SHQ132467 SRL132467:SRM132467 TBH132467:TBI132467 TLD132467:TLE132467 TUZ132467:TVA132467 UEV132467:UEW132467 UOR132467:UOS132467 UYN132467:UYO132467 VIJ132467:VIK132467 VSF132467:VSG132467 WCB132467:WCC132467 WLX132467:WLY132467 WVT132467:WVU132467 L198003:M198003 JH198003:JI198003 TD198003:TE198003 ACZ198003:ADA198003 AMV198003:AMW198003 AWR198003:AWS198003 BGN198003:BGO198003 BQJ198003:BQK198003 CAF198003:CAG198003 CKB198003:CKC198003 CTX198003:CTY198003 DDT198003:DDU198003 DNP198003:DNQ198003 DXL198003:DXM198003 EHH198003:EHI198003 ERD198003:ERE198003 FAZ198003:FBA198003 FKV198003:FKW198003 FUR198003:FUS198003 GEN198003:GEO198003 GOJ198003:GOK198003 GYF198003:GYG198003 HIB198003:HIC198003 HRX198003:HRY198003 IBT198003:IBU198003 ILP198003:ILQ198003 IVL198003:IVM198003 JFH198003:JFI198003 JPD198003:JPE198003 JYZ198003:JZA198003 KIV198003:KIW198003 KSR198003:KSS198003 LCN198003:LCO198003 LMJ198003:LMK198003 LWF198003:LWG198003 MGB198003:MGC198003 MPX198003:MPY198003 MZT198003:MZU198003 NJP198003:NJQ198003 NTL198003:NTM198003 ODH198003:ODI198003 OND198003:ONE198003 OWZ198003:OXA198003 PGV198003:PGW198003 PQR198003:PQS198003 QAN198003:QAO198003 QKJ198003:QKK198003 QUF198003:QUG198003 REB198003:REC198003 RNX198003:RNY198003 RXT198003:RXU198003 SHP198003:SHQ198003 SRL198003:SRM198003 TBH198003:TBI198003 TLD198003:TLE198003 TUZ198003:TVA198003 UEV198003:UEW198003 UOR198003:UOS198003 UYN198003:UYO198003 VIJ198003:VIK198003 VSF198003:VSG198003 WCB198003:WCC198003 WLX198003:WLY198003 WVT198003:WVU198003 L263539:M263539 JH263539:JI263539 TD263539:TE263539 ACZ263539:ADA263539 AMV263539:AMW263539 AWR263539:AWS263539 BGN263539:BGO263539 BQJ263539:BQK263539 CAF263539:CAG263539 CKB263539:CKC263539 CTX263539:CTY263539 DDT263539:DDU263539 DNP263539:DNQ263539 DXL263539:DXM263539 EHH263539:EHI263539 ERD263539:ERE263539 FAZ263539:FBA263539 FKV263539:FKW263539 FUR263539:FUS263539 GEN263539:GEO263539 GOJ263539:GOK263539 GYF263539:GYG263539 HIB263539:HIC263539 HRX263539:HRY263539 IBT263539:IBU263539 ILP263539:ILQ263539 IVL263539:IVM263539 JFH263539:JFI263539 JPD263539:JPE263539 JYZ263539:JZA263539 KIV263539:KIW263539 KSR263539:KSS263539 LCN263539:LCO263539 LMJ263539:LMK263539 LWF263539:LWG263539 MGB263539:MGC263539 MPX263539:MPY263539 MZT263539:MZU263539 NJP263539:NJQ263539 NTL263539:NTM263539 ODH263539:ODI263539 OND263539:ONE263539 OWZ263539:OXA263539 PGV263539:PGW263539 PQR263539:PQS263539 QAN263539:QAO263539 QKJ263539:QKK263539 QUF263539:QUG263539 REB263539:REC263539 RNX263539:RNY263539 RXT263539:RXU263539 SHP263539:SHQ263539 SRL263539:SRM263539 TBH263539:TBI263539 TLD263539:TLE263539 TUZ263539:TVA263539 UEV263539:UEW263539 UOR263539:UOS263539 UYN263539:UYO263539 VIJ263539:VIK263539 VSF263539:VSG263539 WCB263539:WCC263539 WLX263539:WLY263539 WVT263539:WVU263539 L329075:M329075 JH329075:JI329075 TD329075:TE329075 ACZ329075:ADA329075 AMV329075:AMW329075 AWR329075:AWS329075 BGN329075:BGO329075 BQJ329075:BQK329075 CAF329075:CAG329075 CKB329075:CKC329075 CTX329075:CTY329075 DDT329075:DDU329075 DNP329075:DNQ329075 DXL329075:DXM329075 EHH329075:EHI329075 ERD329075:ERE329075 FAZ329075:FBA329075 FKV329075:FKW329075 FUR329075:FUS329075 GEN329075:GEO329075 GOJ329075:GOK329075 GYF329075:GYG329075 HIB329075:HIC329075 HRX329075:HRY329075 IBT329075:IBU329075 ILP329075:ILQ329075 IVL329075:IVM329075 JFH329075:JFI329075 JPD329075:JPE329075 JYZ329075:JZA329075 KIV329075:KIW329075 KSR329075:KSS329075 LCN329075:LCO329075 LMJ329075:LMK329075 LWF329075:LWG329075 MGB329075:MGC329075 MPX329075:MPY329075 MZT329075:MZU329075 NJP329075:NJQ329075 NTL329075:NTM329075 ODH329075:ODI329075 OND329075:ONE329075 OWZ329075:OXA329075 PGV329075:PGW329075 PQR329075:PQS329075 QAN329075:QAO329075 QKJ329075:QKK329075 QUF329075:QUG329075 REB329075:REC329075 RNX329075:RNY329075 RXT329075:RXU329075 SHP329075:SHQ329075 SRL329075:SRM329075 TBH329075:TBI329075 TLD329075:TLE329075 TUZ329075:TVA329075 UEV329075:UEW329075 UOR329075:UOS329075 UYN329075:UYO329075 VIJ329075:VIK329075 VSF329075:VSG329075 WCB329075:WCC329075 WLX329075:WLY329075 WVT329075:WVU329075 L394611:M394611 JH394611:JI394611 TD394611:TE394611 ACZ394611:ADA394611 AMV394611:AMW394611 AWR394611:AWS394611 BGN394611:BGO394611 BQJ394611:BQK394611 CAF394611:CAG394611 CKB394611:CKC394611 CTX394611:CTY394611 DDT394611:DDU394611 DNP394611:DNQ394611 DXL394611:DXM394611 EHH394611:EHI394611 ERD394611:ERE394611 FAZ394611:FBA394611 FKV394611:FKW394611 FUR394611:FUS394611 GEN394611:GEO394611 GOJ394611:GOK394611 GYF394611:GYG394611 HIB394611:HIC394611 HRX394611:HRY394611 IBT394611:IBU394611 ILP394611:ILQ394611 IVL394611:IVM394611 JFH394611:JFI394611 JPD394611:JPE394611 JYZ394611:JZA394611 KIV394611:KIW394611 KSR394611:KSS394611 LCN394611:LCO394611 LMJ394611:LMK394611 LWF394611:LWG394611 MGB394611:MGC394611 MPX394611:MPY394611 MZT394611:MZU394611 NJP394611:NJQ394611 NTL394611:NTM394611 ODH394611:ODI394611 OND394611:ONE394611 OWZ394611:OXA394611 PGV394611:PGW394611 PQR394611:PQS394611 QAN394611:QAO394611 QKJ394611:QKK394611 QUF394611:QUG394611 REB394611:REC394611 RNX394611:RNY394611 RXT394611:RXU394611 SHP394611:SHQ394611 SRL394611:SRM394611 TBH394611:TBI394611 TLD394611:TLE394611 TUZ394611:TVA394611 UEV394611:UEW394611 UOR394611:UOS394611 UYN394611:UYO394611 VIJ394611:VIK394611 VSF394611:VSG394611 WCB394611:WCC394611 WLX394611:WLY394611 WVT394611:WVU394611 L460147:M460147 JH460147:JI460147 TD460147:TE460147 ACZ460147:ADA460147 AMV460147:AMW460147 AWR460147:AWS460147 BGN460147:BGO460147 BQJ460147:BQK460147 CAF460147:CAG460147 CKB460147:CKC460147 CTX460147:CTY460147 DDT460147:DDU460147 DNP460147:DNQ460147 DXL460147:DXM460147 EHH460147:EHI460147 ERD460147:ERE460147 FAZ460147:FBA460147 FKV460147:FKW460147 FUR460147:FUS460147 GEN460147:GEO460147 GOJ460147:GOK460147 GYF460147:GYG460147 HIB460147:HIC460147 HRX460147:HRY460147 IBT460147:IBU460147 ILP460147:ILQ460147 IVL460147:IVM460147 JFH460147:JFI460147 JPD460147:JPE460147 JYZ460147:JZA460147 KIV460147:KIW460147 KSR460147:KSS460147 LCN460147:LCO460147 LMJ460147:LMK460147 LWF460147:LWG460147 MGB460147:MGC460147 MPX460147:MPY460147 MZT460147:MZU460147 NJP460147:NJQ460147 NTL460147:NTM460147 ODH460147:ODI460147 OND460147:ONE460147 OWZ460147:OXA460147 PGV460147:PGW460147 PQR460147:PQS460147 QAN460147:QAO460147 QKJ460147:QKK460147 QUF460147:QUG460147 REB460147:REC460147 RNX460147:RNY460147 RXT460147:RXU460147 SHP460147:SHQ460147 SRL460147:SRM460147 TBH460147:TBI460147 TLD460147:TLE460147 TUZ460147:TVA460147 UEV460147:UEW460147 UOR460147:UOS460147 UYN460147:UYO460147 VIJ460147:VIK460147 VSF460147:VSG460147 WCB460147:WCC460147 WLX460147:WLY460147 WVT460147:WVU460147 L525683:M525683 JH525683:JI525683 TD525683:TE525683 ACZ525683:ADA525683 AMV525683:AMW525683 AWR525683:AWS525683 BGN525683:BGO525683 BQJ525683:BQK525683 CAF525683:CAG525683 CKB525683:CKC525683 CTX525683:CTY525683 DDT525683:DDU525683 DNP525683:DNQ525683 DXL525683:DXM525683 EHH525683:EHI525683 ERD525683:ERE525683 FAZ525683:FBA525683 FKV525683:FKW525683 FUR525683:FUS525683 GEN525683:GEO525683 GOJ525683:GOK525683 GYF525683:GYG525683 HIB525683:HIC525683 HRX525683:HRY525683 IBT525683:IBU525683 ILP525683:ILQ525683 IVL525683:IVM525683 JFH525683:JFI525683 JPD525683:JPE525683 JYZ525683:JZA525683 KIV525683:KIW525683 KSR525683:KSS525683 LCN525683:LCO525683 LMJ525683:LMK525683 LWF525683:LWG525683 MGB525683:MGC525683 MPX525683:MPY525683 MZT525683:MZU525683 NJP525683:NJQ525683 NTL525683:NTM525683 ODH525683:ODI525683 OND525683:ONE525683 OWZ525683:OXA525683 PGV525683:PGW525683 PQR525683:PQS525683 QAN525683:QAO525683 QKJ525683:QKK525683 QUF525683:QUG525683 REB525683:REC525683 RNX525683:RNY525683 RXT525683:RXU525683 SHP525683:SHQ525683 SRL525683:SRM525683 TBH525683:TBI525683 TLD525683:TLE525683 TUZ525683:TVA525683 UEV525683:UEW525683 UOR525683:UOS525683 UYN525683:UYO525683 VIJ525683:VIK525683 VSF525683:VSG525683 WCB525683:WCC525683 WLX525683:WLY525683 WVT525683:WVU525683 L591219:M591219 JH591219:JI591219 TD591219:TE591219 ACZ591219:ADA591219 AMV591219:AMW591219 AWR591219:AWS591219 BGN591219:BGO591219 BQJ591219:BQK591219 CAF591219:CAG591219 CKB591219:CKC591219 CTX591219:CTY591219 DDT591219:DDU591219 DNP591219:DNQ591219 DXL591219:DXM591219 EHH591219:EHI591219 ERD591219:ERE591219 FAZ591219:FBA591219 FKV591219:FKW591219 FUR591219:FUS591219 GEN591219:GEO591219 GOJ591219:GOK591219 GYF591219:GYG591219 HIB591219:HIC591219 HRX591219:HRY591219 IBT591219:IBU591219 ILP591219:ILQ591219 IVL591219:IVM591219 JFH591219:JFI591219 JPD591219:JPE591219 JYZ591219:JZA591219 KIV591219:KIW591219 KSR591219:KSS591219 LCN591219:LCO591219 LMJ591219:LMK591219 LWF591219:LWG591219 MGB591219:MGC591219 MPX591219:MPY591219 MZT591219:MZU591219 NJP591219:NJQ591219 NTL591219:NTM591219 ODH591219:ODI591219 OND591219:ONE591219 OWZ591219:OXA591219 PGV591219:PGW591219 PQR591219:PQS591219 QAN591219:QAO591219 QKJ591219:QKK591219 QUF591219:QUG591219 REB591219:REC591219 RNX591219:RNY591219 RXT591219:RXU591219 SHP591219:SHQ591219 SRL591219:SRM591219 TBH591219:TBI591219 TLD591219:TLE591219 TUZ591219:TVA591219 UEV591219:UEW591219 UOR591219:UOS591219 UYN591219:UYO591219 VIJ591219:VIK591219 VSF591219:VSG591219 WCB591219:WCC591219 WLX591219:WLY591219 WVT591219:WVU591219 L656755:M656755 JH656755:JI656755 TD656755:TE656755 ACZ656755:ADA656755 AMV656755:AMW656755 AWR656755:AWS656755 BGN656755:BGO656755 BQJ656755:BQK656755 CAF656755:CAG656755 CKB656755:CKC656755 CTX656755:CTY656755 DDT656755:DDU656755 DNP656755:DNQ656755 DXL656755:DXM656755 EHH656755:EHI656755 ERD656755:ERE656755 FAZ656755:FBA656755 FKV656755:FKW656755 FUR656755:FUS656755 GEN656755:GEO656755 GOJ656755:GOK656755 GYF656755:GYG656755 HIB656755:HIC656755 HRX656755:HRY656755 IBT656755:IBU656755 ILP656755:ILQ656755 IVL656755:IVM656755 JFH656755:JFI656755 JPD656755:JPE656755 JYZ656755:JZA656755 KIV656755:KIW656755 KSR656755:KSS656755 LCN656755:LCO656755 LMJ656755:LMK656755 LWF656755:LWG656755 MGB656755:MGC656755 MPX656755:MPY656755 MZT656755:MZU656755 NJP656755:NJQ656755 NTL656755:NTM656755 ODH656755:ODI656755 OND656755:ONE656755 OWZ656755:OXA656755 PGV656755:PGW656755 PQR656755:PQS656755 QAN656755:QAO656755 QKJ656755:QKK656755 QUF656755:QUG656755 REB656755:REC656755 RNX656755:RNY656755 RXT656755:RXU656755 SHP656755:SHQ656755 SRL656755:SRM656755 TBH656755:TBI656755 TLD656755:TLE656755 TUZ656755:TVA656755 UEV656755:UEW656755 UOR656755:UOS656755 UYN656755:UYO656755 VIJ656755:VIK656755 VSF656755:VSG656755 WCB656755:WCC656755 WLX656755:WLY656755 WVT656755:WVU656755 L722291:M722291 JH722291:JI722291 TD722291:TE722291 ACZ722291:ADA722291 AMV722291:AMW722291 AWR722291:AWS722291 BGN722291:BGO722291 BQJ722291:BQK722291 CAF722291:CAG722291 CKB722291:CKC722291 CTX722291:CTY722291 DDT722291:DDU722291 DNP722291:DNQ722291 DXL722291:DXM722291 EHH722291:EHI722291 ERD722291:ERE722291 FAZ722291:FBA722291 FKV722291:FKW722291 FUR722291:FUS722291 GEN722291:GEO722291 GOJ722291:GOK722291 GYF722291:GYG722291 HIB722291:HIC722291 HRX722291:HRY722291 IBT722291:IBU722291 ILP722291:ILQ722291 IVL722291:IVM722291 JFH722291:JFI722291 JPD722291:JPE722291 JYZ722291:JZA722291 KIV722291:KIW722291 KSR722291:KSS722291 LCN722291:LCO722291 LMJ722291:LMK722291 LWF722291:LWG722291 MGB722291:MGC722291 MPX722291:MPY722291 MZT722291:MZU722291 NJP722291:NJQ722291 NTL722291:NTM722291 ODH722291:ODI722291 OND722291:ONE722291 OWZ722291:OXA722291 PGV722291:PGW722291 PQR722291:PQS722291 QAN722291:QAO722291 QKJ722291:QKK722291 QUF722291:QUG722291 REB722291:REC722291 RNX722291:RNY722291 RXT722291:RXU722291 SHP722291:SHQ722291 SRL722291:SRM722291 TBH722291:TBI722291 TLD722291:TLE722291 TUZ722291:TVA722291 UEV722291:UEW722291 UOR722291:UOS722291 UYN722291:UYO722291 VIJ722291:VIK722291 VSF722291:VSG722291 WCB722291:WCC722291 WLX722291:WLY722291 WVT722291:WVU722291 L787827:M787827 JH787827:JI787827 TD787827:TE787827 ACZ787827:ADA787827 AMV787827:AMW787827 AWR787827:AWS787827 BGN787827:BGO787827 BQJ787827:BQK787827 CAF787827:CAG787827 CKB787827:CKC787827 CTX787827:CTY787827 DDT787827:DDU787827 DNP787827:DNQ787827 DXL787827:DXM787827 EHH787827:EHI787827 ERD787827:ERE787827 FAZ787827:FBA787827 FKV787827:FKW787827 FUR787827:FUS787827 GEN787827:GEO787827 GOJ787827:GOK787827 GYF787827:GYG787827 HIB787827:HIC787827 HRX787827:HRY787827 IBT787827:IBU787827 ILP787827:ILQ787827 IVL787827:IVM787827 JFH787827:JFI787827 JPD787827:JPE787827 JYZ787827:JZA787827 KIV787827:KIW787827 KSR787827:KSS787827 LCN787827:LCO787827 LMJ787827:LMK787827 LWF787827:LWG787827 MGB787827:MGC787827 MPX787827:MPY787827 MZT787827:MZU787827 NJP787827:NJQ787827 NTL787827:NTM787827 ODH787827:ODI787827 OND787827:ONE787827 OWZ787827:OXA787827 PGV787827:PGW787827 PQR787827:PQS787827 QAN787827:QAO787827 QKJ787827:QKK787827 QUF787827:QUG787827 REB787827:REC787827 RNX787827:RNY787827 RXT787827:RXU787827 SHP787827:SHQ787827 SRL787827:SRM787827 TBH787827:TBI787827 TLD787827:TLE787827 TUZ787827:TVA787827 UEV787827:UEW787827 UOR787827:UOS787827 UYN787827:UYO787827 VIJ787827:VIK787827 VSF787827:VSG787827 WCB787827:WCC787827 WLX787827:WLY787827 WVT787827:WVU787827 L853363:M853363 JH853363:JI853363 TD853363:TE853363 ACZ853363:ADA853363 AMV853363:AMW853363 AWR853363:AWS853363 BGN853363:BGO853363 BQJ853363:BQK853363 CAF853363:CAG853363 CKB853363:CKC853363 CTX853363:CTY853363 DDT853363:DDU853363 DNP853363:DNQ853363 DXL853363:DXM853363 EHH853363:EHI853363 ERD853363:ERE853363 FAZ853363:FBA853363 FKV853363:FKW853363 FUR853363:FUS853363 GEN853363:GEO853363 GOJ853363:GOK853363 GYF853363:GYG853363 HIB853363:HIC853363 HRX853363:HRY853363 IBT853363:IBU853363 ILP853363:ILQ853363 IVL853363:IVM853363 JFH853363:JFI853363 JPD853363:JPE853363 JYZ853363:JZA853363 KIV853363:KIW853363 KSR853363:KSS853363 LCN853363:LCO853363 LMJ853363:LMK853363 LWF853363:LWG853363 MGB853363:MGC853363 MPX853363:MPY853363 MZT853363:MZU853363 NJP853363:NJQ853363 NTL853363:NTM853363 ODH853363:ODI853363 OND853363:ONE853363 OWZ853363:OXA853363 PGV853363:PGW853363 PQR853363:PQS853363 QAN853363:QAO853363 QKJ853363:QKK853363 QUF853363:QUG853363 REB853363:REC853363 RNX853363:RNY853363 RXT853363:RXU853363 SHP853363:SHQ853363 SRL853363:SRM853363 TBH853363:TBI853363 TLD853363:TLE853363 TUZ853363:TVA853363 UEV853363:UEW853363 UOR853363:UOS853363 UYN853363:UYO853363 VIJ853363:VIK853363 VSF853363:VSG853363 WCB853363:WCC853363 WLX853363:WLY853363 WVT853363:WVU853363 L918899:M918899 JH918899:JI918899 TD918899:TE918899 ACZ918899:ADA918899 AMV918899:AMW918899 AWR918899:AWS918899 BGN918899:BGO918899 BQJ918899:BQK918899 CAF918899:CAG918899 CKB918899:CKC918899 CTX918899:CTY918899 DDT918899:DDU918899 DNP918899:DNQ918899 DXL918899:DXM918899 EHH918899:EHI918899 ERD918899:ERE918899 FAZ918899:FBA918899 FKV918899:FKW918899 FUR918899:FUS918899 GEN918899:GEO918899 GOJ918899:GOK918899 GYF918899:GYG918899 HIB918899:HIC918899 HRX918899:HRY918899 IBT918899:IBU918899 ILP918899:ILQ918899 IVL918899:IVM918899 JFH918899:JFI918899 JPD918899:JPE918899 JYZ918899:JZA918899 KIV918899:KIW918899 KSR918899:KSS918899 LCN918899:LCO918899 LMJ918899:LMK918899 LWF918899:LWG918899 MGB918899:MGC918899 MPX918899:MPY918899 MZT918899:MZU918899 NJP918899:NJQ918899 NTL918899:NTM918899 ODH918899:ODI918899 OND918899:ONE918899 OWZ918899:OXA918899 PGV918899:PGW918899 PQR918899:PQS918899 QAN918899:QAO918899 QKJ918899:QKK918899 QUF918899:QUG918899 REB918899:REC918899 RNX918899:RNY918899 RXT918899:RXU918899 SHP918899:SHQ918899 SRL918899:SRM918899 TBH918899:TBI918899 TLD918899:TLE918899 TUZ918899:TVA918899 UEV918899:UEW918899 UOR918899:UOS918899 UYN918899:UYO918899 VIJ918899:VIK918899 VSF918899:VSG918899 WCB918899:WCC918899 WLX918899:WLY918899 WVT918899:WVU918899 L984435:M984435 JH984435:JI984435 TD984435:TE984435 ACZ984435:ADA984435 AMV984435:AMW984435 AWR984435:AWS984435 BGN984435:BGO984435 BQJ984435:BQK984435 CAF984435:CAG984435 CKB984435:CKC984435 CTX984435:CTY984435 DDT984435:DDU984435 DNP984435:DNQ984435 DXL984435:DXM984435 EHH984435:EHI984435 ERD984435:ERE984435 FAZ984435:FBA984435 FKV984435:FKW984435 FUR984435:FUS984435 GEN984435:GEO984435 GOJ984435:GOK984435 GYF984435:GYG984435 HIB984435:HIC984435 HRX984435:HRY984435 IBT984435:IBU984435 ILP984435:ILQ984435 IVL984435:IVM984435 JFH984435:JFI984435 JPD984435:JPE984435 JYZ984435:JZA984435 KIV984435:KIW984435 KSR984435:KSS984435 LCN984435:LCO984435 LMJ984435:LMK984435 LWF984435:LWG984435 MGB984435:MGC984435 MPX984435:MPY984435 MZT984435:MZU984435 NJP984435:NJQ984435 NTL984435:NTM984435 ODH984435:ODI984435 OND984435:ONE984435 OWZ984435:OXA984435 PGV984435:PGW984435 PQR984435:PQS984435 QAN984435:QAO984435 QKJ984435:QKK984435 QUF984435:QUG984435 REB984435:REC984435 RNX984435:RNY984435 RXT984435:RXU984435 SHP984435:SHQ984435 SRL984435:SRM984435 TBH984435:TBI984435 TLD984435:TLE984435 TUZ984435:TVA984435 UEV984435:UEW984435 UOR984435:UOS984435 UYN984435:UYO984435 VIJ984435:VIK984435 VSF984435:VSG984435 WCB984435:WCC984435 WLX984435:WLY984435 WVT984435:WVU984435 L936:M936 JH936:JI936 TD936:TE936 ACZ936:ADA936 AMV936:AMW936 AWR936:AWS936 BGN936:BGO936 BQJ936:BQK936 CAF936:CAG936 CKB936:CKC936 CTX936:CTY936 DDT936:DDU936 DNP936:DNQ936 DXL936:DXM936 EHH936:EHI936 ERD936:ERE936 FAZ936:FBA936 FKV936:FKW936 FUR936:FUS936 GEN936:GEO936 GOJ936:GOK936 GYF936:GYG936 HIB936:HIC936 HRX936:HRY936 IBT936:IBU936 ILP936:ILQ936 IVL936:IVM936 JFH936:JFI936 JPD936:JPE936 JYZ936:JZA936 KIV936:KIW936 KSR936:KSS936 LCN936:LCO936 LMJ936:LMK936 LWF936:LWG936 MGB936:MGC936 MPX936:MPY936 MZT936:MZU936 NJP936:NJQ936 NTL936:NTM936 ODH936:ODI936 OND936:ONE936 OWZ936:OXA936 PGV936:PGW936 PQR936:PQS936 QAN936:QAO936 QKJ936:QKK936 QUF936:QUG936 REB936:REC936 RNX936:RNY936 RXT936:RXU936 SHP936:SHQ936 SRL936:SRM936 TBH936:TBI936 TLD936:TLE936 TUZ936:TVA936 UEV936:UEW936 UOR936:UOS936 UYN936:UYO936 VIJ936:VIK936 VSF936:VSG936 WCB936:WCC936 WLX936:WLY936 WVT936:WVU936 L66068:M66068 JH66068:JI66068 TD66068:TE66068 ACZ66068:ADA66068 AMV66068:AMW66068 AWR66068:AWS66068 BGN66068:BGO66068 BQJ66068:BQK66068 CAF66068:CAG66068 CKB66068:CKC66068 CTX66068:CTY66068 DDT66068:DDU66068 DNP66068:DNQ66068 DXL66068:DXM66068 EHH66068:EHI66068 ERD66068:ERE66068 FAZ66068:FBA66068 FKV66068:FKW66068 FUR66068:FUS66068 GEN66068:GEO66068 GOJ66068:GOK66068 GYF66068:GYG66068 HIB66068:HIC66068 HRX66068:HRY66068 IBT66068:IBU66068 ILP66068:ILQ66068 IVL66068:IVM66068 JFH66068:JFI66068 JPD66068:JPE66068 JYZ66068:JZA66068 KIV66068:KIW66068 KSR66068:KSS66068 LCN66068:LCO66068 LMJ66068:LMK66068 LWF66068:LWG66068 MGB66068:MGC66068 MPX66068:MPY66068 MZT66068:MZU66068 NJP66068:NJQ66068 NTL66068:NTM66068 ODH66068:ODI66068 OND66068:ONE66068 OWZ66068:OXA66068 PGV66068:PGW66068 PQR66068:PQS66068 QAN66068:QAO66068 QKJ66068:QKK66068 QUF66068:QUG66068 REB66068:REC66068 RNX66068:RNY66068 RXT66068:RXU66068 SHP66068:SHQ66068 SRL66068:SRM66068 TBH66068:TBI66068 TLD66068:TLE66068 TUZ66068:TVA66068 UEV66068:UEW66068 UOR66068:UOS66068 UYN66068:UYO66068 VIJ66068:VIK66068 VSF66068:VSG66068 WCB66068:WCC66068 WLX66068:WLY66068 WVT66068:WVU66068 L131604:M131604 JH131604:JI131604 TD131604:TE131604 ACZ131604:ADA131604 AMV131604:AMW131604 AWR131604:AWS131604 BGN131604:BGO131604 BQJ131604:BQK131604 CAF131604:CAG131604 CKB131604:CKC131604 CTX131604:CTY131604 DDT131604:DDU131604 DNP131604:DNQ131604 DXL131604:DXM131604 EHH131604:EHI131604 ERD131604:ERE131604 FAZ131604:FBA131604 FKV131604:FKW131604 FUR131604:FUS131604 GEN131604:GEO131604 GOJ131604:GOK131604 GYF131604:GYG131604 HIB131604:HIC131604 HRX131604:HRY131604 IBT131604:IBU131604 ILP131604:ILQ131604 IVL131604:IVM131604 JFH131604:JFI131604 JPD131604:JPE131604 JYZ131604:JZA131604 KIV131604:KIW131604 KSR131604:KSS131604 LCN131604:LCO131604 LMJ131604:LMK131604 LWF131604:LWG131604 MGB131604:MGC131604 MPX131604:MPY131604 MZT131604:MZU131604 NJP131604:NJQ131604 NTL131604:NTM131604 ODH131604:ODI131604 OND131604:ONE131604 OWZ131604:OXA131604 PGV131604:PGW131604 PQR131604:PQS131604 QAN131604:QAO131604 QKJ131604:QKK131604 QUF131604:QUG131604 REB131604:REC131604 RNX131604:RNY131604 RXT131604:RXU131604 SHP131604:SHQ131604 SRL131604:SRM131604 TBH131604:TBI131604 TLD131604:TLE131604 TUZ131604:TVA131604 UEV131604:UEW131604 UOR131604:UOS131604 UYN131604:UYO131604 VIJ131604:VIK131604 VSF131604:VSG131604 WCB131604:WCC131604 WLX131604:WLY131604 WVT131604:WVU131604 L197140:M197140 JH197140:JI197140 TD197140:TE197140 ACZ197140:ADA197140 AMV197140:AMW197140 AWR197140:AWS197140 BGN197140:BGO197140 BQJ197140:BQK197140 CAF197140:CAG197140 CKB197140:CKC197140 CTX197140:CTY197140 DDT197140:DDU197140 DNP197140:DNQ197140 DXL197140:DXM197140 EHH197140:EHI197140 ERD197140:ERE197140 FAZ197140:FBA197140 FKV197140:FKW197140 FUR197140:FUS197140 GEN197140:GEO197140 GOJ197140:GOK197140 GYF197140:GYG197140 HIB197140:HIC197140 HRX197140:HRY197140 IBT197140:IBU197140 ILP197140:ILQ197140 IVL197140:IVM197140 JFH197140:JFI197140 JPD197140:JPE197140 JYZ197140:JZA197140 KIV197140:KIW197140 KSR197140:KSS197140 LCN197140:LCO197140 LMJ197140:LMK197140 LWF197140:LWG197140 MGB197140:MGC197140 MPX197140:MPY197140 MZT197140:MZU197140 NJP197140:NJQ197140 NTL197140:NTM197140 ODH197140:ODI197140 OND197140:ONE197140 OWZ197140:OXA197140 PGV197140:PGW197140 PQR197140:PQS197140 QAN197140:QAO197140 QKJ197140:QKK197140 QUF197140:QUG197140 REB197140:REC197140 RNX197140:RNY197140 RXT197140:RXU197140 SHP197140:SHQ197140 SRL197140:SRM197140 TBH197140:TBI197140 TLD197140:TLE197140 TUZ197140:TVA197140 UEV197140:UEW197140 UOR197140:UOS197140 UYN197140:UYO197140 VIJ197140:VIK197140 VSF197140:VSG197140 WCB197140:WCC197140 WLX197140:WLY197140 WVT197140:WVU197140 L262676:M262676 JH262676:JI262676 TD262676:TE262676 ACZ262676:ADA262676 AMV262676:AMW262676 AWR262676:AWS262676 BGN262676:BGO262676 BQJ262676:BQK262676 CAF262676:CAG262676 CKB262676:CKC262676 CTX262676:CTY262676 DDT262676:DDU262676 DNP262676:DNQ262676 DXL262676:DXM262676 EHH262676:EHI262676 ERD262676:ERE262676 FAZ262676:FBA262676 FKV262676:FKW262676 FUR262676:FUS262676 GEN262676:GEO262676 GOJ262676:GOK262676 GYF262676:GYG262676 HIB262676:HIC262676 HRX262676:HRY262676 IBT262676:IBU262676 ILP262676:ILQ262676 IVL262676:IVM262676 JFH262676:JFI262676 JPD262676:JPE262676 JYZ262676:JZA262676 KIV262676:KIW262676 KSR262676:KSS262676 LCN262676:LCO262676 LMJ262676:LMK262676 LWF262676:LWG262676 MGB262676:MGC262676 MPX262676:MPY262676 MZT262676:MZU262676 NJP262676:NJQ262676 NTL262676:NTM262676 ODH262676:ODI262676 OND262676:ONE262676 OWZ262676:OXA262676 PGV262676:PGW262676 PQR262676:PQS262676 QAN262676:QAO262676 QKJ262676:QKK262676 QUF262676:QUG262676 REB262676:REC262676 RNX262676:RNY262676 RXT262676:RXU262676 SHP262676:SHQ262676 SRL262676:SRM262676 TBH262676:TBI262676 TLD262676:TLE262676 TUZ262676:TVA262676 UEV262676:UEW262676 UOR262676:UOS262676 UYN262676:UYO262676 VIJ262676:VIK262676 VSF262676:VSG262676 WCB262676:WCC262676 WLX262676:WLY262676 WVT262676:WVU262676 L328212:M328212 JH328212:JI328212 TD328212:TE328212 ACZ328212:ADA328212 AMV328212:AMW328212 AWR328212:AWS328212 BGN328212:BGO328212 BQJ328212:BQK328212 CAF328212:CAG328212 CKB328212:CKC328212 CTX328212:CTY328212 DDT328212:DDU328212 DNP328212:DNQ328212 DXL328212:DXM328212 EHH328212:EHI328212 ERD328212:ERE328212 FAZ328212:FBA328212 FKV328212:FKW328212 FUR328212:FUS328212 GEN328212:GEO328212 GOJ328212:GOK328212 GYF328212:GYG328212 HIB328212:HIC328212 HRX328212:HRY328212 IBT328212:IBU328212 ILP328212:ILQ328212 IVL328212:IVM328212 JFH328212:JFI328212 JPD328212:JPE328212 JYZ328212:JZA328212 KIV328212:KIW328212 KSR328212:KSS328212 LCN328212:LCO328212 LMJ328212:LMK328212 LWF328212:LWG328212 MGB328212:MGC328212 MPX328212:MPY328212 MZT328212:MZU328212 NJP328212:NJQ328212 NTL328212:NTM328212 ODH328212:ODI328212 OND328212:ONE328212 OWZ328212:OXA328212 PGV328212:PGW328212 PQR328212:PQS328212 QAN328212:QAO328212 QKJ328212:QKK328212 QUF328212:QUG328212 REB328212:REC328212 RNX328212:RNY328212 RXT328212:RXU328212 SHP328212:SHQ328212 SRL328212:SRM328212 TBH328212:TBI328212 TLD328212:TLE328212 TUZ328212:TVA328212 UEV328212:UEW328212 UOR328212:UOS328212 UYN328212:UYO328212 VIJ328212:VIK328212 VSF328212:VSG328212 WCB328212:WCC328212 WLX328212:WLY328212 WVT328212:WVU328212 L393748:M393748 JH393748:JI393748 TD393748:TE393748 ACZ393748:ADA393748 AMV393748:AMW393748 AWR393748:AWS393748 BGN393748:BGO393748 BQJ393748:BQK393748 CAF393748:CAG393748 CKB393748:CKC393748 CTX393748:CTY393748 DDT393748:DDU393748 DNP393748:DNQ393748 DXL393748:DXM393748 EHH393748:EHI393748 ERD393748:ERE393748 FAZ393748:FBA393748 FKV393748:FKW393748 FUR393748:FUS393748 GEN393748:GEO393748 GOJ393748:GOK393748 GYF393748:GYG393748 HIB393748:HIC393748 HRX393748:HRY393748 IBT393748:IBU393748 ILP393748:ILQ393748 IVL393748:IVM393748 JFH393748:JFI393748 JPD393748:JPE393748 JYZ393748:JZA393748 KIV393748:KIW393748 KSR393748:KSS393748 LCN393748:LCO393748 LMJ393748:LMK393748 LWF393748:LWG393748 MGB393748:MGC393748 MPX393748:MPY393748 MZT393748:MZU393748 NJP393748:NJQ393748 NTL393748:NTM393748 ODH393748:ODI393748 OND393748:ONE393748 OWZ393748:OXA393748 PGV393748:PGW393748 PQR393748:PQS393748 QAN393748:QAO393748 QKJ393748:QKK393748 QUF393748:QUG393748 REB393748:REC393748 RNX393748:RNY393748 RXT393748:RXU393748 SHP393748:SHQ393748 SRL393748:SRM393748 TBH393748:TBI393748 TLD393748:TLE393748 TUZ393748:TVA393748 UEV393748:UEW393748 UOR393748:UOS393748 UYN393748:UYO393748 VIJ393748:VIK393748 VSF393748:VSG393748 WCB393748:WCC393748 WLX393748:WLY393748 WVT393748:WVU393748 L459284:M459284 JH459284:JI459284 TD459284:TE459284 ACZ459284:ADA459284 AMV459284:AMW459284 AWR459284:AWS459284 BGN459284:BGO459284 BQJ459284:BQK459284 CAF459284:CAG459284 CKB459284:CKC459284 CTX459284:CTY459284 DDT459284:DDU459284 DNP459284:DNQ459284 DXL459284:DXM459284 EHH459284:EHI459284 ERD459284:ERE459284 FAZ459284:FBA459284 FKV459284:FKW459284 FUR459284:FUS459284 GEN459284:GEO459284 GOJ459284:GOK459284 GYF459284:GYG459284 HIB459284:HIC459284 HRX459284:HRY459284 IBT459284:IBU459284 ILP459284:ILQ459284 IVL459284:IVM459284 JFH459284:JFI459284 JPD459284:JPE459284 JYZ459284:JZA459284 KIV459284:KIW459284 KSR459284:KSS459284 LCN459284:LCO459284 LMJ459284:LMK459284 LWF459284:LWG459284 MGB459284:MGC459284 MPX459284:MPY459284 MZT459284:MZU459284 NJP459284:NJQ459284 NTL459284:NTM459284 ODH459284:ODI459284 OND459284:ONE459284 OWZ459284:OXA459284 PGV459284:PGW459284 PQR459284:PQS459284 QAN459284:QAO459284 QKJ459284:QKK459284 QUF459284:QUG459284 REB459284:REC459284 RNX459284:RNY459284 RXT459284:RXU459284 SHP459284:SHQ459284 SRL459284:SRM459284 TBH459284:TBI459284 TLD459284:TLE459284 TUZ459284:TVA459284 UEV459284:UEW459284 UOR459284:UOS459284 UYN459284:UYO459284 VIJ459284:VIK459284 VSF459284:VSG459284 WCB459284:WCC459284 WLX459284:WLY459284 WVT459284:WVU459284 L524820:M524820 JH524820:JI524820 TD524820:TE524820 ACZ524820:ADA524820 AMV524820:AMW524820 AWR524820:AWS524820 BGN524820:BGO524820 BQJ524820:BQK524820 CAF524820:CAG524820 CKB524820:CKC524820 CTX524820:CTY524820 DDT524820:DDU524820 DNP524820:DNQ524820 DXL524820:DXM524820 EHH524820:EHI524820 ERD524820:ERE524820 FAZ524820:FBA524820 FKV524820:FKW524820 FUR524820:FUS524820 GEN524820:GEO524820 GOJ524820:GOK524820 GYF524820:GYG524820 HIB524820:HIC524820 HRX524820:HRY524820 IBT524820:IBU524820 ILP524820:ILQ524820 IVL524820:IVM524820 JFH524820:JFI524820 JPD524820:JPE524820 JYZ524820:JZA524820 KIV524820:KIW524820 KSR524820:KSS524820 LCN524820:LCO524820 LMJ524820:LMK524820 LWF524820:LWG524820 MGB524820:MGC524820 MPX524820:MPY524820 MZT524820:MZU524820 NJP524820:NJQ524820 NTL524820:NTM524820 ODH524820:ODI524820 OND524820:ONE524820 OWZ524820:OXA524820 PGV524820:PGW524820 PQR524820:PQS524820 QAN524820:QAO524820 QKJ524820:QKK524820 QUF524820:QUG524820 REB524820:REC524820 RNX524820:RNY524820 RXT524820:RXU524820 SHP524820:SHQ524820 SRL524820:SRM524820 TBH524820:TBI524820 TLD524820:TLE524820 TUZ524820:TVA524820 UEV524820:UEW524820 UOR524820:UOS524820 UYN524820:UYO524820 VIJ524820:VIK524820 VSF524820:VSG524820 WCB524820:WCC524820 WLX524820:WLY524820 WVT524820:WVU524820 L590356:M590356 JH590356:JI590356 TD590356:TE590356 ACZ590356:ADA590356 AMV590356:AMW590356 AWR590356:AWS590356 BGN590356:BGO590356 BQJ590356:BQK590356 CAF590356:CAG590356 CKB590356:CKC590356 CTX590356:CTY590356 DDT590356:DDU590356 DNP590356:DNQ590356 DXL590356:DXM590356 EHH590356:EHI590356 ERD590356:ERE590356 FAZ590356:FBA590356 FKV590356:FKW590356 FUR590356:FUS590356 GEN590356:GEO590356 GOJ590356:GOK590356 GYF590356:GYG590356 HIB590356:HIC590356 HRX590356:HRY590356 IBT590356:IBU590356 ILP590356:ILQ590356 IVL590356:IVM590356 JFH590356:JFI590356 JPD590356:JPE590356 JYZ590356:JZA590356 KIV590356:KIW590356 KSR590356:KSS590356 LCN590356:LCO590356 LMJ590356:LMK590356 LWF590356:LWG590356 MGB590356:MGC590356 MPX590356:MPY590356 MZT590356:MZU590356 NJP590356:NJQ590356 NTL590356:NTM590356 ODH590356:ODI590356 OND590356:ONE590356 OWZ590356:OXA590356 PGV590356:PGW590356 PQR590356:PQS590356 QAN590356:QAO590356 QKJ590356:QKK590356 QUF590356:QUG590356 REB590356:REC590356 RNX590356:RNY590356 RXT590356:RXU590356 SHP590356:SHQ590356 SRL590356:SRM590356 TBH590356:TBI590356 TLD590356:TLE590356 TUZ590356:TVA590356 UEV590356:UEW590356 UOR590356:UOS590356 UYN590356:UYO590356 VIJ590356:VIK590356 VSF590356:VSG590356 WCB590356:WCC590356 WLX590356:WLY590356 WVT590356:WVU590356 L655892:M655892 JH655892:JI655892 TD655892:TE655892 ACZ655892:ADA655892 AMV655892:AMW655892 AWR655892:AWS655892 BGN655892:BGO655892 BQJ655892:BQK655892 CAF655892:CAG655892 CKB655892:CKC655892 CTX655892:CTY655892 DDT655892:DDU655892 DNP655892:DNQ655892 DXL655892:DXM655892 EHH655892:EHI655892 ERD655892:ERE655892 FAZ655892:FBA655892 FKV655892:FKW655892 FUR655892:FUS655892 GEN655892:GEO655892 GOJ655892:GOK655892 GYF655892:GYG655892 HIB655892:HIC655892 HRX655892:HRY655892 IBT655892:IBU655892 ILP655892:ILQ655892 IVL655892:IVM655892 JFH655892:JFI655892 JPD655892:JPE655892 JYZ655892:JZA655892 KIV655892:KIW655892 KSR655892:KSS655892 LCN655892:LCO655892 LMJ655892:LMK655892 LWF655892:LWG655892 MGB655892:MGC655892 MPX655892:MPY655892 MZT655892:MZU655892 NJP655892:NJQ655892 NTL655892:NTM655892 ODH655892:ODI655892 OND655892:ONE655892 OWZ655892:OXA655892 PGV655892:PGW655892 PQR655892:PQS655892 QAN655892:QAO655892 QKJ655892:QKK655892 QUF655892:QUG655892 REB655892:REC655892 RNX655892:RNY655892 RXT655892:RXU655892 SHP655892:SHQ655892 SRL655892:SRM655892 TBH655892:TBI655892 TLD655892:TLE655892 TUZ655892:TVA655892 UEV655892:UEW655892 UOR655892:UOS655892 UYN655892:UYO655892 VIJ655892:VIK655892 VSF655892:VSG655892 WCB655892:WCC655892 WLX655892:WLY655892 WVT655892:WVU655892 L721428:M721428 JH721428:JI721428 TD721428:TE721428 ACZ721428:ADA721428 AMV721428:AMW721428 AWR721428:AWS721428 BGN721428:BGO721428 BQJ721428:BQK721428 CAF721428:CAG721428 CKB721428:CKC721428 CTX721428:CTY721428 DDT721428:DDU721428 DNP721428:DNQ721428 DXL721428:DXM721428 EHH721428:EHI721428 ERD721428:ERE721428 FAZ721428:FBA721428 FKV721428:FKW721428 FUR721428:FUS721428 GEN721428:GEO721428 GOJ721428:GOK721428 GYF721428:GYG721428 HIB721428:HIC721428 HRX721428:HRY721428 IBT721428:IBU721428 ILP721428:ILQ721428 IVL721428:IVM721428 JFH721428:JFI721428 JPD721428:JPE721428 JYZ721428:JZA721428 KIV721428:KIW721428 KSR721428:KSS721428 LCN721428:LCO721428 LMJ721428:LMK721428 LWF721428:LWG721428 MGB721428:MGC721428 MPX721428:MPY721428 MZT721428:MZU721428 NJP721428:NJQ721428 NTL721428:NTM721428 ODH721428:ODI721428 OND721428:ONE721428 OWZ721428:OXA721428 PGV721428:PGW721428 PQR721428:PQS721428 QAN721428:QAO721428 QKJ721428:QKK721428 QUF721428:QUG721428 REB721428:REC721428 RNX721428:RNY721428 RXT721428:RXU721428 SHP721428:SHQ721428 SRL721428:SRM721428 TBH721428:TBI721428 TLD721428:TLE721428 TUZ721428:TVA721428 UEV721428:UEW721428 UOR721428:UOS721428 UYN721428:UYO721428 VIJ721428:VIK721428 VSF721428:VSG721428 WCB721428:WCC721428 WLX721428:WLY721428 WVT721428:WVU721428 L786964:M786964 JH786964:JI786964 TD786964:TE786964 ACZ786964:ADA786964 AMV786964:AMW786964 AWR786964:AWS786964 BGN786964:BGO786964 BQJ786964:BQK786964 CAF786964:CAG786964 CKB786964:CKC786964 CTX786964:CTY786964 DDT786964:DDU786964 DNP786964:DNQ786964 DXL786964:DXM786964 EHH786964:EHI786964 ERD786964:ERE786964 FAZ786964:FBA786964 FKV786964:FKW786964 FUR786964:FUS786964 GEN786964:GEO786964 GOJ786964:GOK786964 GYF786964:GYG786964 HIB786964:HIC786964 HRX786964:HRY786964 IBT786964:IBU786964 ILP786964:ILQ786964 IVL786964:IVM786964 JFH786964:JFI786964 JPD786964:JPE786964 JYZ786964:JZA786964 KIV786964:KIW786964 KSR786964:KSS786964 LCN786964:LCO786964 LMJ786964:LMK786964 LWF786964:LWG786964 MGB786964:MGC786964 MPX786964:MPY786964 MZT786964:MZU786964 NJP786964:NJQ786964 NTL786964:NTM786964 ODH786964:ODI786964 OND786964:ONE786964 OWZ786964:OXA786964 PGV786964:PGW786964 PQR786964:PQS786964 QAN786964:QAO786964 QKJ786964:QKK786964 QUF786964:QUG786964 REB786964:REC786964 RNX786964:RNY786964 RXT786964:RXU786964 SHP786964:SHQ786964 SRL786964:SRM786964 TBH786964:TBI786964 TLD786964:TLE786964 TUZ786964:TVA786964 UEV786964:UEW786964 UOR786964:UOS786964 UYN786964:UYO786964 VIJ786964:VIK786964 VSF786964:VSG786964 WCB786964:WCC786964 WLX786964:WLY786964 WVT786964:WVU786964 L852500:M852500 JH852500:JI852500 TD852500:TE852500 ACZ852500:ADA852500 AMV852500:AMW852500 AWR852500:AWS852500 BGN852500:BGO852500 BQJ852500:BQK852500 CAF852500:CAG852500 CKB852500:CKC852500 CTX852500:CTY852500 DDT852500:DDU852500 DNP852500:DNQ852500 DXL852500:DXM852500 EHH852500:EHI852500 ERD852500:ERE852500 FAZ852500:FBA852500 FKV852500:FKW852500 FUR852500:FUS852500 GEN852500:GEO852500 GOJ852500:GOK852500 GYF852500:GYG852500 HIB852500:HIC852500 HRX852500:HRY852500 IBT852500:IBU852500 ILP852500:ILQ852500 IVL852500:IVM852500 JFH852500:JFI852500 JPD852500:JPE852500 JYZ852500:JZA852500 KIV852500:KIW852500 KSR852500:KSS852500 LCN852500:LCO852500 LMJ852500:LMK852500 LWF852500:LWG852500 MGB852500:MGC852500 MPX852500:MPY852500 MZT852500:MZU852500 NJP852500:NJQ852500 NTL852500:NTM852500 ODH852500:ODI852500 OND852500:ONE852500 OWZ852500:OXA852500 PGV852500:PGW852500 PQR852500:PQS852500 QAN852500:QAO852500 QKJ852500:QKK852500 QUF852500:QUG852500 REB852500:REC852500 RNX852500:RNY852500 RXT852500:RXU852500 SHP852500:SHQ852500 SRL852500:SRM852500 TBH852500:TBI852500 TLD852500:TLE852500 TUZ852500:TVA852500 UEV852500:UEW852500 UOR852500:UOS852500 UYN852500:UYO852500 VIJ852500:VIK852500 VSF852500:VSG852500 WCB852500:WCC852500 WLX852500:WLY852500 WVT852500:WVU852500 L918036:M918036 JH918036:JI918036 TD918036:TE918036 ACZ918036:ADA918036 AMV918036:AMW918036 AWR918036:AWS918036 BGN918036:BGO918036 BQJ918036:BQK918036 CAF918036:CAG918036 CKB918036:CKC918036 CTX918036:CTY918036 DDT918036:DDU918036 DNP918036:DNQ918036 DXL918036:DXM918036 EHH918036:EHI918036 ERD918036:ERE918036 FAZ918036:FBA918036 FKV918036:FKW918036 FUR918036:FUS918036 GEN918036:GEO918036 GOJ918036:GOK918036 GYF918036:GYG918036 HIB918036:HIC918036 HRX918036:HRY918036 IBT918036:IBU918036 ILP918036:ILQ918036 IVL918036:IVM918036 JFH918036:JFI918036 JPD918036:JPE918036 JYZ918036:JZA918036 KIV918036:KIW918036 KSR918036:KSS918036 LCN918036:LCO918036 LMJ918036:LMK918036 LWF918036:LWG918036 MGB918036:MGC918036 MPX918036:MPY918036 MZT918036:MZU918036 NJP918036:NJQ918036 NTL918036:NTM918036 ODH918036:ODI918036 OND918036:ONE918036 OWZ918036:OXA918036 PGV918036:PGW918036 PQR918036:PQS918036 QAN918036:QAO918036 QKJ918036:QKK918036 QUF918036:QUG918036 REB918036:REC918036 RNX918036:RNY918036 RXT918036:RXU918036 SHP918036:SHQ918036 SRL918036:SRM918036 TBH918036:TBI918036 TLD918036:TLE918036 TUZ918036:TVA918036 UEV918036:UEW918036 UOR918036:UOS918036 UYN918036:UYO918036 VIJ918036:VIK918036 VSF918036:VSG918036 WCB918036:WCC918036 WLX918036:WLY918036 WVT918036:WVU918036 L983572:M983572 JH983572:JI983572 TD983572:TE983572 ACZ983572:ADA983572 AMV983572:AMW983572 AWR983572:AWS983572 BGN983572:BGO983572 BQJ983572:BQK983572 CAF983572:CAG983572 CKB983572:CKC983572 CTX983572:CTY983572 DDT983572:DDU983572 DNP983572:DNQ983572 DXL983572:DXM983572 EHH983572:EHI983572 ERD983572:ERE983572 FAZ983572:FBA983572 FKV983572:FKW983572 FUR983572:FUS983572 GEN983572:GEO983572 GOJ983572:GOK983572 GYF983572:GYG983572 HIB983572:HIC983572 HRX983572:HRY983572 IBT983572:IBU983572 ILP983572:ILQ983572 IVL983572:IVM983572 JFH983572:JFI983572 JPD983572:JPE983572 JYZ983572:JZA983572 KIV983572:KIW983572 KSR983572:KSS983572 LCN983572:LCO983572 LMJ983572:LMK983572 LWF983572:LWG983572 MGB983572:MGC983572 MPX983572:MPY983572 MZT983572:MZU983572 NJP983572:NJQ983572 NTL983572:NTM983572 ODH983572:ODI983572 OND983572:ONE983572 OWZ983572:OXA983572 PGV983572:PGW983572 PQR983572:PQS983572 QAN983572:QAO983572 QKJ983572:QKK983572 QUF983572:QUG983572 REB983572:REC983572 RNX983572:RNY983572 RXT983572:RXU983572 SHP983572:SHQ983572 SRL983572:SRM983572 TBH983572:TBI983572 TLD983572:TLE983572 TUZ983572:TVA983572 UEV983572:UEW983572 UOR983572:UOS983572 UYN983572:UYO983572 VIJ983572:VIK983572 VSF983572:VSG983572 WCB983572:WCC983572 WLX983572:WLY983572 WVT983572:WVU983572 L705:M705 JH1202:JI1202 TD1202:TE1202 ACZ1202:ADA1202 AMV1202:AMW1202 AWR1202:AWS1202 BGN1202:BGO1202 BQJ1202:BQK1202 CAF1202:CAG1202 CKB1202:CKC1202 CTX1202:CTY1202 DDT1202:DDU1202 DNP1202:DNQ1202 DXL1202:DXM1202 EHH1202:EHI1202 ERD1202:ERE1202 FAZ1202:FBA1202 FKV1202:FKW1202 FUR1202:FUS1202 GEN1202:GEO1202 GOJ1202:GOK1202 GYF1202:GYG1202 HIB1202:HIC1202 HRX1202:HRY1202 IBT1202:IBU1202 ILP1202:ILQ1202 IVL1202:IVM1202 JFH1202:JFI1202 JPD1202:JPE1202 JYZ1202:JZA1202 KIV1202:KIW1202 KSR1202:KSS1202 LCN1202:LCO1202 LMJ1202:LMK1202 LWF1202:LWG1202 MGB1202:MGC1202 MPX1202:MPY1202 MZT1202:MZU1202 NJP1202:NJQ1202 NTL1202:NTM1202 ODH1202:ODI1202 OND1202:ONE1202 OWZ1202:OXA1202 PGV1202:PGW1202 PQR1202:PQS1202 QAN1202:QAO1202 QKJ1202:QKK1202 QUF1202:QUG1202 REB1202:REC1202 RNX1202:RNY1202 RXT1202:RXU1202 SHP1202:SHQ1202 SRL1202:SRM1202 TBH1202:TBI1202 TLD1202:TLE1202 TUZ1202:TVA1202 UEV1202:UEW1202 UOR1202:UOS1202 UYN1202:UYO1202 VIJ1202:VIK1202 VSF1202:VSG1202 WCB1202:WCC1202 WLX1202:WLY1202 WVT1202:WVU1202 L66469:M66469 JH66469:JI66469 TD66469:TE66469 ACZ66469:ADA66469 AMV66469:AMW66469 AWR66469:AWS66469 BGN66469:BGO66469 BQJ66469:BQK66469 CAF66469:CAG66469 CKB66469:CKC66469 CTX66469:CTY66469 DDT66469:DDU66469 DNP66469:DNQ66469 DXL66469:DXM66469 EHH66469:EHI66469 ERD66469:ERE66469 FAZ66469:FBA66469 FKV66469:FKW66469 FUR66469:FUS66469 GEN66469:GEO66469 GOJ66469:GOK66469 GYF66469:GYG66469 HIB66469:HIC66469 HRX66469:HRY66469 IBT66469:IBU66469 ILP66469:ILQ66469 IVL66469:IVM66469 JFH66469:JFI66469 JPD66469:JPE66469 JYZ66469:JZA66469 KIV66469:KIW66469 KSR66469:KSS66469 LCN66469:LCO66469 LMJ66469:LMK66469 LWF66469:LWG66469 MGB66469:MGC66469 MPX66469:MPY66469 MZT66469:MZU66469 NJP66469:NJQ66469 NTL66469:NTM66469 ODH66469:ODI66469 OND66469:ONE66469 OWZ66469:OXA66469 PGV66469:PGW66469 PQR66469:PQS66469 QAN66469:QAO66469 QKJ66469:QKK66469 QUF66469:QUG66469 REB66469:REC66469 RNX66469:RNY66469 RXT66469:RXU66469 SHP66469:SHQ66469 SRL66469:SRM66469 TBH66469:TBI66469 TLD66469:TLE66469 TUZ66469:TVA66469 UEV66469:UEW66469 UOR66469:UOS66469 UYN66469:UYO66469 VIJ66469:VIK66469 VSF66469:VSG66469 WCB66469:WCC66469 WLX66469:WLY66469 WVT66469:WVU66469 L132005:M132005 JH132005:JI132005 TD132005:TE132005 ACZ132005:ADA132005 AMV132005:AMW132005 AWR132005:AWS132005 BGN132005:BGO132005 BQJ132005:BQK132005 CAF132005:CAG132005 CKB132005:CKC132005 CTX132005:CTY132005 DDT132005:DDU132005 DNP132005:DNQ132005 DXL132005:DXM132005 EHH132005:EHI132005 ERD132005:ERE132005 FAZ132005:FBA132005 FKV132005:FKW132005 FUR132005:FUS132005 GEN132005:GEO132005 GOJ132005:GOK132005 GYF132005:GYG132005 HIB132005:HIC132005 HRX132005:HRY132005 IBT132005:IBU132005 ILP132005:ILQ132005 IVL132005:IVM132005 JFH132005:JFI132005 JPD132005:JPE132005 JYZ132005:JZA132005 KIV132005:KIW132005 KSR132005:KSS132005 LCN132005:LCO132005 LMJ132005:LMK132005 LWF132005:LWG132005 MGB132005:MGC132005 MPX132005:MPY132005 MZT132005:MZU132005 NJP132005:NJQ132005 NTL132005:NTM132005 ODH132005:ODI132005 OND132005:ONE132005 OWZ132005:OXA132005 PGV132005:PGW132005 PQR132005:PQS132005 QAN132005:QAO132005 QKJ132005:QKK132005 QUF132005:QUG132005 REB132005:REC132005 RNX132005:RNY132005 RXT132005:RXU132005 SHP132005:SHQ132005 SRL132005:SRM132005 TBH132005:TBI132005 TLD132005:TLE132005 TUZ132005:TVA132005 UEV132005:UEW132005 UOR132005:UOS132005 UYN132005:UYO132005 VIJ132005:VIK132005 VSF132005:VSG132005 WCB132005:WCC132005 WLX132005:WLY132005 WVT132005:WVU132005 L197541:M197541 JH197541:JI197541 TD197541:TE197541 ACZ197541:ADA197541 AMV197541:AMW197541 AWR197541:AWS197541 BGN197541:BGO197541 BQJ197541:BQK197541 CAF197541:CAG197541 CKB197541:CKC197541 CTX197541:CTY197541 DDT197541:DDU197541 DNP197541:DNQ197541 DXL197541:DXM197541 EHH197541:EHI197541 ERD197541:ERE197541 FAZ197541:FBA197541 FKV197541:FKW197541 FUR197541:FUS197541 GEN197541:GEO197541 GOJ197541:GOK197541 GYF197541:GYG197541 HIB197541:HIC197541 HRX197541:HRY197541 IBT197541:IBU197541 ILP197541:ILQ197541 IVL197541:IVM197541 JFH197541:JFI197541 JPD197541:JPE197541 JYZ197541:JZA197541 KIV197541:KIW197541 KSR197541:KSS197541 LCN197541:LCO197541 LMJ197541:LMK197541 LWF197541:LWG197541 MGB197541:MGC197541 MPX197541:MPY197541 MZT197541:MZU197541 NJP197541:NJQ197541 NTL197541:NTM197541 ODH197541:ODI197541 OND197541:ONE197541 OWZ197541:OXA197541 PGV197541:PGW197541 PQR197541:PQS197541 QAN197541:QAO197541 QKJ197541:QKK197541 QUF197541:QUG197541 REB197541:REC197541 RNX197541:RNY197541 RXT197541:RXU197541 SHP197541:SHQ197541 SRL197541:SRM197541 TBH197541:TBI197541 TLD197541:TLE197541 TUZ197541:TVA197541 UEV197541:UEW197541 UOR197541:UOS197541 UYN197541:UYO197541 VIJ197541:VIK197541 VSF197541:VSG197541 WCB197541:WCC197541 WLX197541:WLY197541 WVT197541:WVU197541 L263077:M263077 JH263077:JI263077 TD263077:TE263077 ACZ263077:ADA263077 AMV263077:AMW263077 AWR263077:AWS263077 BGN263077:BGO263077 BQJ263077:BQK263077 CAF263077:CAG263077 CKB263077:CKC263077 CTX263077:CTY263077 DDT263077:DDU263077 DNP263077:DNQ263077 DXL263077:DXM263077 EHH263077:EHI263077 ERD263077:ERE263077 FAZ263077:FBA263077 FKV263077:FKW263077 FUR263077:FUS263077 GEN263077:GEO263077 GOJ263077:GOK263077 GYF263077:GYG263077 HIB263077:HIC263077 HRX263077:HRY263077 IBT263077:IBU263077 ILP263077:ILQ263077 IVL263077:IVM263077 JFH263077:JFI263077 JPD263077:JPE263077 JYZ263077:JZA263077 KIV263077:KIW263077 KSR263077:KSS263077 LCN263077:LCO263077 LMJ263077:LMK263077 LWF263077:LWG263077 MGB263077:MGC263077 MPX263077:MPY263077 MZT263077:MZU263077 NJP263077:NJQ263077 NTL263077:NTM263077 ODH263077:ODI263077 OND263077:ONE263077 OWZ263077:OXA263077 PGV263077:PGW263077 PQR263077:PQS263077 QAN263077:QAO263077 QKJ263077:QKK263077 QUF263077:QUG263077 REB263077:REC263077 RNX263077:RNY263077 RXT263077:RXU263077 SHP263077:SHQ263077 SRL263077:SRM263077 TBH263077:TBI263077 TLD263077:TLE263077 TUZ263077:TVA263077 UEV263077:UEW263077 UOR263077:UOS263077 UYN263077:UYO263077 VIJ263077:VIK263077 VSF263077:VSG263077 WCB263077:WCC263077 WLX263077:WLY263077 WVT263077:WVU263077 L328613:M328613 JH328613:JI328613 TD328613:TE328613 ACZ328613:ADA328613 AMV328613:AMW328613 AWR328613:AWS328613 BGN328613:BGO328613 BQJ328613:BQK328613 CAF328613:CAG328613 CKB328613:CKC328613 CTX328613:CTY328613 DDT328613:DDU328613 DNP328613:DNQ328613 DXL328613:DXM328613 EHH328613:EHI328613 ERD328613:ERE328613 FAZ328613:FBA328613 FKV328613:FKW328613 FUR328613:FUS328613 GEN328613:GEO328613 GOJ328613:GOK328613 GYF328613:GYG328613 HIB328613:HIC328613 HRX328613:HRY328613 IBT328613:IBU328613 ILP328613:ILQ328613 IVL328613:IVM328613 JFH328613:JFI328613 JPD328613:JPE328613 JYZ328613:JZA328613 KIV328613:KIW328613 KSR328613:KSS328613 LCN328613:LCO328613 LMJ328613:LMK328613 LWF328613:LWG328613 MGB328613:MGC328613 MPX328613:MPY328613 MZT328613:MZU328613 NJP328613:NJQ328613 NTL328613:NTM328613 ODH328613:ODI328613 OND328613:ONE328613 OWZ328613:OXA328613 PGV328613:PGW328613 PQR328613:PQS328613 QAN328613:QAO328613 QKJ328613:QKK328613 QUF328613:QUG328613 REB328613:REC328613 RNX328613:RNY328613 RXT328613:RXU328613 SHP328613:SHQ328613 SRL328613:SRM328613 TBH328613:TBI328613 TLD328613:TLE328613 TUZ328613:TVA328613 UEV328613:UEW328613 UOR328613:UOS328613 UYN328613:UYO328613 VIJ328613:VIK328613 VSF328613:VSG328613 WCB328613:WCC328613 WLX328613:WLY328613 WVT328613:WVU328613 L394149:M394149 JH394149:JI394149 TD394149:TE394149 ACZ394149:ADA394149 AMV394149:AMW394149 AWR394149:AWS394149 BGN394149:BGO394149 BQJ394149:BQK394149 CAF394149:CAG394149 CKB394149:CKC394149 CTX394149:CTY394149 DDT394149:DDU394149 DNP394149:DNQ394149 DXL394149:DXM394149 EHH394149:EHI394149 ERD394149:ERE394149 FAZ394149:FBA394149 FKV394149:FKW394149 FUR394149:FUS394149 GEN394149:GEO394149 GOJ394149:GOK394149 GYF394149:GYG394149 HIB394149:HIC394149 HRX394149:HRY394149 IBT394149:IBU394149 ILP394149:ILQ394149 IVL394149:IVM394149 JFH394149:JFI394149 JPD394149:JPE394149 JYZ394149:JZA394149 KIV394149:KIW394149 KSR394149:KSS394149 LCN394149:LCO394149 LMJ394149:LMK394149 LWF394149:LWG394149 MGB394149:MGC394149 MPX394149:MPY394149 MZT394149:MZU394149 NJP394149:NJQ394149 NTL394149:NTM394149 ODH394149:ODI394149 OND394149:ONE394149 OWZ394149:OXA394149 PGV394149:PGW394149 PQR394149:PQS394149 QAN394149:QAO394149 QKJ394149:QKK394149 QUF394149:QUG394149 REB394149:REC394149 RNX394149:RNY394149 RXT394149:RXU394149 SHP394149:SHQ394149 SRL394149:SRM394149 TBH394149:TBI394149 TLD394149:TLE394149 TUZ394149:TVA394149 UEV394149:UEW394149 UOR394149:UOS394149 UYN394149:UYO394149 VIJ394149:VIK394149 VSF394149:VSG394149 WCB394149:WCC394149 WLX394149:WLY394149 WVT394149:WVU394149 L459685:M459685 JH459685:JI459685 TD459685:TE459685 ACZ459685:ADA459685 AMV459685:AMW459685 AWR459685:AWS459685 BGN459685:BGO459685 BQJ459685:BQK459685 CAF459685:CAG459685 CKB459685:CKC459685 CTX459685:CTY459685 DDT459685:DDU459685 DNP459685:DNQ459685 DXL459685:DXM459685 EHH459685:EHI459685 ERD459685:ERE459685 FAZ459685:FBA459685 FKV459685:FKW459685 FUR459685:FUS459685 GEN459685:GEO459685 GOJ459685:GOK459685 GYF459685:GYG459685 HIB459685:HIC459685 HRX459685:HRY459685 IBT459685:IBU459685 ILP459685:ILQ459685 IVL459685:IVM459685 JFH459685:JFI459685 JPD459685:JPE459685 JYZ459685:JZA459685 KIV459685:KIW459685 KSR459685:KSS459685 LCN459685:LCO459685 LMJ459685:LMK459685 LWF459685:LWG459685 MGB459685:MGC459685 MPX459685:MPY459685 MZT459685:MZU459685 NJP459685:NJQ459685 NTL459685:NTM459685 ODH459685:ODI459685 OND459685:ONE459685 OWZ459685:OXA459685 PGV459685:PGW459685 PQR459685:PQS459685 QAN459685:QAO459685 QKJ459685:QKK459685 QUF459685:QUG459685 REB459685:REC459685 RNX459685:RNY459685 RXT459685:RXU459685 SHP459685:SHQ459685 SRL459685:SRM459685 TBH459685:TBI459685 TLD459685:TLE459685 TUZ459685:TVA459685 UEV459685:UEW459685 UOR459685:UOS459685 UYN459685:UYO459685 VIJ459685:VIK459685 VSF459685:VSG459685 WCB459685:WCC459685 WLX459685:WLY459685 WVT459685:WVU459685 L525221:M525221 JH525221:JI525221 TD525221:TE525221 ACZ525221:ADA525221 AMV525221:AMW525221 AWR525221:AWS525221 BGN525221:BGO525221 BQJ525221:BQK525221 CAF525221:CAG525221 CKB525221:CKC525221 CTX525221:CTY525221 DDT525221:DDU525221 DNP525221:DNQ525221 DXL525221:DXM525221 EHH525221:EHI525221 ERD525221:ERE525221 FAZ525221:FBA525221 FKV525221:FKW525221 FUR525221:FUS525221 GEN525221:GEO525221 GOJ525221:GOK525221 GYF525221:GYG525221 HIB525221:HIC525221 HRX525221:HRY525221 IBT525221:IBU525221 ILP525221:ILQ525221 IVL525221:IVM525221 JFH525221:JFI525221 JPD525221:JPE525221 JYZ525221:JZA525221 KIV525221:KIW525221 KSR525221:KSS525221 LCN525221:LCO525221 LMJ525221:LMK525221 LWF525221:LWG525221 MGB525221:MGC525221 MPX525221:MPY525221 MZT525221:MZU525221 NJP525221:NJQ525221 NTL525221:NTM525221 ODH525221:ODI525221 OND525221:ONE525221 OWZ525221:OXA525221 PGV525221:PGW525221 PQR525221:PQS525221 QAN525221:QAO525221 QKJ525221:QKK525221 QUF525221:QUG525221 REB525221:REC525221 RNX525221:RNY525221 RXT525221:RXU525221 SHP525221:SHQ525221 SRL525221:SRM525221 TBH525221:TBI525221 TLD525221:TLE525221 TUZ525221:TVA525221 UEV525221:UEW525221 UOR525221:UOS525221 UYN525221:UYO525221 VIJ525221:VIK525221 VSF525221:VSG525221 WCB525221:WCC525221 WLX525221:WLY525221 WVT525221:WVU525221 L590757:M590757 JH590757:JI590757 TD590757:TE590757 ACZ590757:ADA590757 AMV590757:AMW590757 AWR590757:AWS590757 BGN590757:BGO590757 BQJ590757:BQK590757 CAF590757:CAG590757 CKB590757:CKC590757 CTX590757:CTY590757 DDT590757:DDU590757 DNP590757:DNQ590757 DXL590757:DXM590757 EHH590757:EHI590757 ERD590757:ERE590757 FAZ590757:FBA590757 FKV590757:FKW590757 FUR590757:FUS590757 GEN590757:GEO590757 GOJ590757:GOK590757 GYF590757:GYG590757 HIB590757:HIC590757 HRX590757:HRY590757 IBT590757:IBU590757 ILP590757:ILQ590757 IVL590757:IVM590757 JFH590757:JFI590757 JPD590757:JPE590757 JYZ590757:JZA590757 KIV590757:KIW590757 KSR590757:KSS590757 LCN590757:LCO590757 LMJ590757:LMK590757 LWF590757:LWG590757 MGB590757:MGC590757 MPX590757:MPY590757 MZT590757:MZU590757 NJP590757:NJQ590757 NTL590757:NTM590757 ODH590757:ODI590757 OND590757:ONE590757 OWZ590757:OXA590757 PGV590757:PGW590757 PQR590757:PQS590757 QAN590757:QAO590757 QKJ590757:QKK590757 QUF590757:QUG590757 REB590757:REC590757 RNX590757:RNY590757 RXT590757:RXU590757 SHP590757:SHQ590757 SRL590757:SRM590757 TBH590757:TBI590757 TLD590757:TLE590757 TUZ590757:TVA590757 UEV590757:UEW590757 UOR590757:UOS590757 UYN590757:UYO590757 VIJ590757:VIK590757 VSF590757:VSG590757 WCB590757:WCC590757 WLX590757:WLY590757 WVT590757:WVU590757 L656293:M656293 JH656293:JI656293 TD656293:TE656293 ACZ656293:ADA656293 AMV656293:AMW656293 AWR656293:AWS656293 BGN656293:BGO656293 BQJ656293:BQK656293 CAF656293:CAG656293 CKB656293:CKC656293 CTX656293:CTY656293 DDT656293:DDU656293 DNP656293:DNQ656293 DXL656293:DXM656293 EHH656293:EHI656293 ERD656293:ERE656293 FAZ656293:FBA656293 FKV656293:FKW656293 FUR656293:FUS656293 GEN656293:GEO656293 GOJ656293:GOK656293 GYF656293:GYG656293 HIB656293:HIC656293 HRX656293:HRY656293 IBT656293:IBU656293 ILP656293:ILQ656293 IVL656293:IVM656293 JFH656293:JFI656293 JPD656293:JPE656293 JYZ656293:JZA656293 KIV656293:KIW656293 KSR656293:KSS656293 LCN656293:LCO656293 LMJ656293:LMK656293 LWF656293:LWG656293 MGB656293:MGC656293 MPX656293:MPY656293 MZT656293:MZU656293 NJP656293:NJQ656293 NTL656293:NTM656293 ODH656293:ODI656293 OND656293:ONE656293 OWZ656293:OXA656293 PGV656293:PGW656293 PQR656293:PQS656293 QAN656293:QAO656293 QKJ656293:QKK656293 QUF656293:QUG656293 REB656293:REC656293 RNX656293:RNY656293 RXT656293:RXU656293 SHP656293:SHQ656293 SRL656293:SRM656293 TBH656293:TBI656293 TLD656293:TLE656293 TUZ656293:TVA656293 UEV656293:UEW656293 UOR656293:UOS656293 UYN656293:UYO656293 VIJ656293:VIK656293 VSF656293:VSG656293 WCB656293:WCC656293 WLX656293:WLY656293 WVT656293:WVU656293 L721829:M721829 JH721829:JI721829 TD721829:TE721829 ACZ721829:ADA721829 AMV721829:AMW721829 AWR721829:AWS721829 BGN721829:BGO721829 BQJ721829:BQK721829 CAF721829:CAG721829 CKB721829:CKC721829 CTX721829:CTY721829 DDT721829:DDU721829 DNP721829:DNQ721829 DXL721829:DXM721829 EHH721829:EHI721829 ERD721829:ERE721829 FAZ721829:FBA721829 FKV721829:FKW721829 FUR721829:FUS721829 GEN721829:GEO721829 GOJ721829:GOK721829 GYF721829:GYG721829 HIB721829:HIC721829 HRX721829:HRY721829 IBT721829:IBU721829 ILP721829:ILQ721829 IVL721829:IVM721829 JFH721829:JFI721829 JPD721829:JPE721829 JYZ721829:JZA721829 KIV721829:KIW721829 KSR721829:KSS721829 LCN721829:LCO721829 LMJ721829:LMK721829 LWF721829:LWG721829 MGB721829:MGC721829 MPX721829:MPY721829 MZT721829:MZU721829 NJP721829:NJQ721829 NTL721829:NTM721829 ODH721829:ODI721829 OND721829:ONE721829 OWZ721829:OXA721829 PGV721829:PGW721829 PQR721829:PQS721829 QAN721829:QAO721829 QKJ721829:QKK721829 QUF721829:QUG721829 REB721829:REC721829 RNX721829:RNY721829 RXT721829:RXU721829 SHP721829:SHQ721829 SRL721829:SRM721829 TBH721829:TBI721829 TLD721829:TLE721829 TUZ721829:TVA721829 UEV721829:UEW721829 UOR721829:UOS721829 UYN721829:UYO721829 VIJ721829:VIK721829 VSF721829:VSG721829 WCB721829:WCC721829 WLX721829:WLY721829 WVT721829:WVU721829 L787365:M787365 JH787365:JI787365 TD787365:TE787365 ACZ787365:ADA787365 AMV787365:AMW787365 AWR787365:AWS787365 BGN787365:BGO787365 BQJ787365:BQK787365 CAF787365:CAG787365 CKB787365:CKC787365 CTX787365:CTY787365 DDT787365:DDU787365 DNP787365:DNQ787365 DXL787365:DXM787365 EHH787365:EHI787365 ERD787365:ERE787365 FAZ787365:FBA787365 FKV787365:FKW787365 FUR787365:FUS787365 GEN787365:GEO787365 GOJ787365:GOK787365 GYF787365:GYG787365 HIB787365:HIC787365 HRX787365:HRY787365 IBT787365:IBU787365 ILP787365:ILQ787365 IVL787365:IVM787365 JFH787365:JFI787365 JPD787365:JPE787365 JYZ787365:JZA787365 KIV787365:KIW787365 KSR787365:KSS787365 LCN787365:LCO787365 LMJ787365:LMK787365 LWF787365:LWG787365 MGB787365:MGC787365 MPX787365:MPY787365 MZT787365:MZU787365 NJP787365:NJQ787365 NTL787365:NTM787365 ODH787365:ODI787365 OND787365:ONE787365 OWZ787365:OXA787365 PGV787365:PGW787365 PQR787365:PQS787365 QAN787365:QAO787365 QKJ787365:QKK787365 QUF787365:QUG787365 REB787365:REC787365 RNX787365:RNY787365 RXT787365:RXU787365 SHP787365:SHQ787365 SRL787365:SRM787365 TBH787365:TBI787365 TLD787365:TLE787365 TUZ787365:TVA787365 UEV787365:UEW787365 UOR787365:UOS787365 UYN787365:UYO787365 VIJ787365:VIK787365 VSF787365:VSG787365 WCB787365:WCC787365 WLX787365:WLY787365 WVT787365:WVU787365 L852901:M852901 JH852901:JI852901 TD852901:TE852901 ACZ852901:ADA852901 AMV852901:AMW852901 AWR852901:AWS852901 BGN852901:BGO852901 BQJ852901:BQK852901 CAF852901:CAG852901 CKB852901:CKC852901 CTX852901:CTY852901 DDT852901:DDU852901 DNP852901:DNQ852901 DXL852901:DXM852901 EHH852901:EHI852901 ERD852901:ERE852901 FAZ852901:FBA852901 FKV852901:FKW852901 FUR852901:FUS852901 GEN852901:GEO852901 GOJ852901:GOK852901 GYF852901:GYG852901 HIB852901:HIC852901 HRX852901:HRY852901 IBT852901:IBU852901 ILP852901:ILQ852901 IVL852901:IVM852901 JFH852901:JFI852901 JPD852901:JPE852901 JYZ852901:JZA852901 KIV852901:KIW852901 KSR852901:KSS852901 LCN852901:LCO852901 LMJ852901:LMK852901 LWF852901:LWG852901 MGB852901:MGC852901 MPX852901:MPY852901 MZT852901:MZU852901 NJP852901:NJQ852901 NTL852901:NTM852901 ODH852901:ODI852901 OND852901:ONE852901 OWZ852901:OXA852901 PGV852901:PGW852901 PQR852901:PQS852901 QAN852901:QAO852901 QKJ852901:QKK852901 QUF852901:QUG852901 REB852901:REC852901 RNX852901:RNY852901 RXT852901:RXU852901 SHP852901:SHQ852901 SRL852901:SRM852901 TBH852901:TBI852901 TLD852901:TLE852901 TUZ852901:TVA852901 UEV852901:UEW852901 UOR852901:UOS852901 UYN852901:UYO852901 VIJ852901:VIK852901 VSF852901:VSG852901 WCB852901:WCC852901 WLX852901:WLY852901 WVT852901:WVU852901 L918437:M918437 JH918437:JI918437 TD918437:TE918437 ACZ918437:ADA918437 AMV918437:AMW918437 AWR918437:AWS918437 BGN918437:BGO918437 BQJ918437:BQK918437 CAF918437:CAG918437 CKB918437:CKC918437 CTX918437:CTY918437 DDT918437:DDU918437 DNP918437:DNQ918437 DXL918437:DXM918437 EHH918437:EHI918437 ERD918437:ERE918437 FAZ918437:FBA918437 FKV918437:FKW918437 FUR918437:FUS918437 GEN918437:GEO918437 GOJ918437:GOK918437 GYF918437:GYG918437 HIB918437:HIC918437 HRX918437:HRY918437 IBT918437:IBU918437 ILP918437:ILQ918437 IVL918437:IVM918437 JFH918437:JFI918437 JPD918437:JPE918437 JYZ918437:JZA918437 KIV918437:KIW918437 KSR918437:KSS918437 LCN918437:LCO918437 LMJ918437:LMK918437 LWF918437:LWG918437 MGB918437:MGC918437 MPX918437:MPY918437 MZT918437:MZU918437 NJP918437:NJQ918437 NTL918437:NTM918437 ODH918437:ODI918437 OND918437:ONE918437 OWZ918437:OXA918437 PGV918437:PGW918437 PQR918437:PQS918437 QAN918437:QAO918437 QKJ918437:QKK918437 QUF918437:QUG918437 REB918437:REC918437 RNX918437:RNY918437 RXT918437:RXU918437 SHP918437:SHQ918437 SRL918437:SRM918437 TBH918437:TBI918437 TLD918437:TLE918437 TUZ918437:TVA918437 UEV918437:UEW918437 UOR918437:UOS918437 UYN918437:UYO918437 VIJ918437:VIK918437 VSF918437:VSG918437 WCB918437:WCC918437 WLX918437:WLY918437 WVT918437:WVU918437 L983973:M983973 JH983973:JI983973 TD983973:TE983973 ACZ983973:ADA983973 AMV983973:AMW983973 AWR983973:AWS983973 BGN983973:BGO983973 BQJ983973:BQK983973 CAF983973:CAG983973 CKB983973:CKC983973 CTX983973:CTY983973 DDT983973:DDU983973 DNP983973:DNQ983973 DXL983973:DXM983973 EHH983973:EHI983973 ERD983973:ERE983973 FAZ983973:FBA983973 FKV983973:FKW983973 FUR983973:FUS983973 GEN983973:GEO983973 GOJ983973:GOK983973 GYF983973:GYG983973 HIB983973:HIC983973 HRX983973:HRY983973 IBT983973:IBU983973 ILP983973:ILQ983973 IVL983973:IVM983973 JFH983973:JFI983973 JPD983973:JPE983973 JYZ983973:JZA983973 KIV983973:KIW983973 KSR983973:KSS983973 LCN983973:LCO983973 LMJ983973:LMK983973 LWF983973:LWG983973 MGB983973:MGC983973 MPX983973:MPY983973 MZT983973:MZU983973 NJP983973:NJQ983973 NTL983973:NTM983973 ODH983973:ODI983973 OND983973:ONE983973 OWZ983973:OXA983973 PGV983973:PGW983973 PQR983973:PQS983973 QAN983973:QAO983973 QKJ983973:QKK983973 QUF983973:QUG983973 REB983973:REC983973 RNX983973:RNY983973 RXT983973:RXU983973 SHP983973:SHQ983973 SRL983973:SRM983973 TBH983973:TBI983973 TLD983973:TLE983973 TUZ983973:TVA983973 UEV983973:UEW983973 UOR983973:UOS983973 UYN983973:UYO983973 VIJ983973:VIK983973 VSF983973:VSG983973 WCB983973:WCC983973 WLX983973:WLY983973 WVT983973:WVU983973 L66623:M66623 JH66623:JI66623 TD66623:TE66623 ACZ66623:ADA66623 AMV66623:AMW66623 AWR66623:AWS66623 BGN66623:BGO66623 BQJ66623:BQK66623 CAF66623:CAG66623 CKB66623:CKC66623 CTX66623:CTY66623 DDT66623:DDU66623 DNP66623:DNQ66623 DXL66623:DXM66623 EHH66623:EHI66623 ERD66623:ERE66623 FAZ66623:FBA66623 FKV66623:FKW66623 FUR66623:FUS66623 GEN66623:GEO66623 GOJ66623:GOK66623 GYF66623:GYG66623 HIB66623:HIC66623 HRX66623:HRY66623 IBT66623:IBU66623 ILP66623:ILQ66623 IVL66623:IVM66623 JFH66623:JFI66623 JPD66623:JPE66623 JYZ66623:JZA66623 KIV66623:KIW66623 KSR66623:KSS66623 LCN66623:LCO66623 LMJ66623:LMK66623 LWF66623:LWG66623 MGB66623:MGC66623 MPX66623:MPY66623 MZT66623:MZU66623 NJP66623:NJQ66623 NTL66623:NTM66623 ODH66623:ODI66623 OND66623:ONE66623 OWZ66623:OXA66623 PGV66623:PGW66623 PQR66623:PQS66623 QAN66623:QAO66623 QKJ66623:QKK66623 QUF66623:QUG66623 REB66623:REC66623 RNX66623:RNY66623 RXT66623:RXU66623 SHP66623:SHQ66623 SRL66623:SRM66623 TBH66623:TBI66623 TLD66623:TLE66623 TUZ66623:TVA66623 UEV66623:UEW66623 UOR66623:UOS66623 UYN66623:UYO66623 VIJ66623:VIK66623 VSF66623:VSG66623 WCB66623:WCC66623 WLX66623:WLY66623 WVT66623:WVU66623 L132159:M132159 JH132159:JI132159 TD132159:TE132159 ACZ132159:ADA132159 AMV132159:AMW132159 AWR132159:AWS132159 BGN132159:BGO132159 BQJ132159:BQK132159 CAF132159:CAG132159 CKB132159:CKC132159 CTX132159:CTY132159 DDT132159:DDU132159 DNP132159:DNQ132159 DXL132159:DXM132159 EHH132159:EHI132159 ERD132159:ERE132159 FAZ132159:FBA132159 FKV132159:FKW132159 FUR132159:FUS132159 GEN132159:GEO132159 GOJ132159:GOK132159 GYF132159:GYG132159 HIB132159:HIC132159 HRX132159:HRY132159 IBT132159:IBU132159 ILP132159:ILQ132159 IVL132159:IVM132159 JFH132159:JFI132159 JPD132159:JPE132159 JYZ132159:JZA132159 KIV132159:KIW132159 KSR132159:KSS132159 LCN132159:LCO132159 LMJ132159:LMK132159 LWF132159:LWG132159 MGB132159:MGC132159 MPX132159:MPY132159 MZT132159:MZU132159 NJP132159:NJQ132159 NTL132159:NTM132159 ODH132159:ODI132159 OND132159:ONE132159 OWZ132159:OXA132159 PGV132159:PGW132159 PQR132159:PQS132159 QAN132159:QAO132159 QKJ132159:QKK132159 QUF132159:QUG132159 REB132159:REC132159 RNX132159:RNY132159 RXT132159:RXU132159 SHP132159:SHQ132159 SRL132159:SRM132159 TBH132159:TBI132159 TLD132159:TLE132159 TUZ132159:TVA132159 UEV132159:UEW132159 UOR132159:UOS132159 UYN132159:UYO132159 VIJ132159:VIK132159 VSF132159:VSG132159 WCB132159:WCC132159 WLX132159:WLY132159 WVT132159:WVU132159 L197695:M197695 JH197695:JI197695 TD197695:TE197695 ACZ197695:ADA197695 AMV197695:AMW197695 AWR197695:AWS197695 BGN197695:BGO197695 BQJ197695:BQK197695 CAF197695:CAG197695 CKB197695:CKC197695 CTX197695:CTY197695 DDT197695:DDU197695 DNP197695:DNQ197695 DXL197695:DXM197695 EHH197695:EHI197695 ERD197695:ERE197695 FAZ197695:FBA197695 FKV197695:FKW197695 FUR197695:FUS197695 GEN197695:GEO197695 GOJ197695:GOK197695 GYF197695:GYG197695 HIB197695:HIC197695 HRX197695:HRY197695 IBT197695:IBU197695 ILP197695:ILQ197695 IVL197695:IVM197695 JFH197695:JFI197695 JPD197695:JPE197695 JYZ197695:JZA197695 KIV197695:KIW197695 KSR197695:KSS197695 LCN197695:LCO197695 LMJ197695:LMK197695 LWF197695:LWG197695 MGB197695:MGC197695 MPX197695:MPY197695 MZT197695:MZU197695 NJP197695:NJQ197695 NTL197695:NTM197695 ODH197695:ODI197695 OND197695:ONE197695 OWZ197695:OXA197695 PGV197695:PGW197695 PQR197695:PQS197695 QAN197695:QAO197695 QKJ197695:QKK197695 QUF197695:QUG197695 REB197695:REC197695 RNX197695:RNY197695 RXT197695:RXU197695 SHP197695:SHQ197695 SRL197695:SRM197695 TBH197695:TBI197695 TLD197695:TLE197695 TUZ197695:TVA197695 UEV197695:UEW197695 UOR197695:UOS197695 UYN197695:UYO197695 VIJ197695:VIK197695 VSF197695:VSG197695 WCB197695:WCC197695 WLX197695:WLY197695 WVT197695:WVU197695 L263231:M263231 JH263231:JI263231 TD263231:TE263231 ACZ263231:ADA263231 AMV263231:AMW263231 AWR263231:AWS263231 BGN263231:BGO263231 BQJ263231:BQK263231 CAF263231:CAG263231 CKB263231:CKC263231 CTX263231:CTY263231 DDT263231:DDU263231 DNP263231:DNQ263231 DXL263231:DXM263231 EHH263231:EHI263231 ERD263231:ERE263231 FAZ263231:FBA263231 FKV263231:FKW263231 FUR263231:FUS263231 GEN263231:GEO263231 GOJ263231:GOK263231 GYF263231:GYG263231 HIB263231:HIC263231 HRX263231:HRY263231 IBT263231:IBU263231 ILP263231:ILQ263231 IVL263231:IVM263231 JFH263231:JFI263231 JPD263231:JPE263231 JYZ263231:JZA263231 KIV263231:KIW263231 KSR263231:KSS263231 LCN263231:LCO263231 LMJ263231:LMK263231 LWF263231:LWG263231 MGB263231:MGC263231 MPX263231:MPY263231 MZT263231:MZU263231 NJP263231:NJQ263231 NTL263231:NTM263231 ODH263231:ODI263231 OND263231:ONE263231 OWZ263231:OXA263231 PGV263231:PGW263231 PQR263231:PQS263231 QAN263231:QAO263231 QKJ263231:QKK263231 QUF263231:QUG263231 REB263231:REC263231 RNX263231:RNY263231 RXT263231:RXU263231 SHP263231:SHQ263231 SRL263231:SRM263231 TBH263231:TBI263231 TLD263231:TLE263231 TUZ263231:TVA263231 UEV263231:UEW263231 UOR263231:UOS263231 UYN263231:UYO263231 VIJ263231:VIK263231 VSF263231:VSG263231 WCB263231:WCC263231 WLX263231:WLY263231 WVT263231:WVU263231 L328767:M328767 JH328767:JI328767 TD328767:TE328767 ACZ328767:ADA328767 AMV328767:AMW328767 AWR328767:AWS328767 BGN328767:BGO328767 BQJ328767:BQK328767 CAF328767:CAG328767 CKB328767:CKC328767 CTX328767:CTY328767 DDT328767:DDU328767 DNP328767:DNQ328767 DXL328767:DXM328767 EHH328767:EHI328767 ERD328767:ERE328767 FAZ328767:FBA328767 FKV328767:FKW328767 FUR328767:FUS328767 GEN328767:GEO328767 GOJ328767:GOK328767 GYF328767:GYG328767 HIB328767:HIC328767 HRX328767:HRY328767 IBT328767:IBU328767 ILP328767:ILQ328767 IVL328767:IVM328767 JFH328767:JFI328767 JPD328767:JPE328767 JYZ328767:JZA328767 KIV328767:KIW328767 KSR328767:KSS328767 LCN328767:LCO328767 LMJ328767:LMK328767 LWF328767:LWG328767 MGB328767:MGC328767 MPX328767:MPY328767 MZT328767:MZU328767 NJP328767:NJQ328767 NTL328767:NTM328767 ODH328767:ODI328767 OND328767:ONE328767 OWZ328767:OXA328767 PGV328767:PGW328767 PQR328767:PQS328767 QAN328767:QAO328767 QKJ328767:QKK328767 QUF328767:QUG328767 REB328767:REC328767 RNX328767:RNY328767 RXT328767:RXU328767 SHP328767:SHQ328767 SRL328767:SRM328767 TBH328767:TBI328767 TLD328767:TLE328767 TUZ328767:TVA328767 UEV328767:UEW328767 UOR328767:UOS328767 UYN328767:UYO328767 VIJ328767:VIK328767 VSF328767:VSG328767 WCB328767:WCC328767 WLX328767:WLY328767 WVT328767:WVU328767 L394303:M394303 JH394303:JI394303 TD394303:TE394303 ACZ394303:ADA394303 AMV394303:AMW394303 AWR394303:AWS394303 BGN394303:BGO394303 BQJ394303:BQK394303 CAF394303:CAG394303 CKB394303:CKC394303 CTX394303:CTY394303 DDT394303:DDU394303 DNP394303:DNQ394303 DXL394303:DXM394303 EHH394303:EHI394303 ERD394303:ERE394303 FAZ394303:FBA394303 FKV394303:FKW394303 FUR394303:FUS394303 GEN394303:GEO394303 GOJ394303:GOK394303 GYF394303:GYG394303 HIB394303:HIC394303 HRX394303:HRY394303 IBT394303:IBU394303 ILP394303:ILQ394303 IVL394303:IVM394303 JFH394303:JFI394303 JPD394303:JPE394303 JYZ394303:JZA394303 KIV394303:KIW394303 KSR394303:KSS394303 LCN394303:LCO394303 LMJ394303:LMK394303 LWF394303:LWG394303 MGB394303:MGC394303 MPX394303:MPY394303 MZT394303:MZU394303 NJP394303:NJQ394303 NTL394303:NTM394303 ODH394303:ODI394303 OND394303:ONE394303 OWZ394303:OXA394303 PGV394303:PGW394303 PQR394303:PQS394303 QAN394303:QAO394303 QKJ394303:QKK394303 QUF394303:QUG394303 REB394303:REC394303 RNX394303:RNY394303 RXT394303:RXU394303 SHP394303:SHQ394303 SRL394303:SRM394303 TBH394303:TBI394303 TLD394303:TLE394303 TUZ394303:TVA394303 UEV394303:UEW394303 UOR394303:UOS394303 UYN394303:UYO394303 VIJ394303:VIK394303 VSF394303:VSG394303 WCB394303:WCC394303 WLX394303:WLY394303 WVT394303:WVU394303 L459839:M459839 JH459839:JI459839 TD459839:TE459839 ACZ459839:ADA459839 AMV459839:AMW459839 AWR459839:AWS459839 BGN459839:BGO459839 BQJ459839:BQK459839 CAF459839:CAG459839 CKB459839:CKC459839 CTX459839:CTY459839 DDT459839:DDU459839 DNP459839:DNQ459839 DXL459839:DXM459839 EHH459839:EHI459839 ERD459839:ERE459839 FAZ459839:FBA459839 FKV459839:FKW459839 FUR459839:FUS459839 GEN459839:GEO459839 GOJ459839:GOK459839 GYF459839:GYG459839 HIB459839:HIC459839 HRX459839:HRY459839 IBT459839:IBU459839 ILP459839:ILQ459839 IVL459839:IVM459839 JFH459839:JFI459839 JPD459839:JPE459839 JYZ459839:JZA459839 KIV459839:KIW459839 KSR459839:KSS459839 LCN459839:LCO459839 LMJ459839:LMK459839 LWF459839:LWG459839 MGB459839:MGC459839 MPX459839:MPY459839 MZT459839:MZU459839 NJP459839:NJQ459839 NTL459839:NTM459839 ODH459839:ODI459839 OND459839:ONE459839 OWZ459839:OXA459839 PGV459839:PGW459839 PQR459839:PQS459839 QAN459839:QAO459839 QKJ459839:QKK459839 QUF459839:QUG459839 REB459839:REC459839 RNX459839:RNY459839 RXT459839:RXU459839 SHP459839:SHQ459839 SRL459839:SRM459839 TBH459839:TBI459839 TLD459839:TLE459839 TUZ459839:TVA459839 UEV459839:UEW459839 UOR459839:UOS459839 UYN459839:UYO459839 VIJ459839:VIK459839 VSF459839:VSG459839 WCB459839:WCC459839 WLX459839:WLY459839 WVT459839:WVU459839 L525375:M525375 JH525375:JI525375 TD525375:TE525375 ACZ525375:ADA525375 AMV525375:AMW525375 AWR525375:AWS525375 BGN525375:BGO525375 BQJ525375:BQK525375 CAF525375:CAG525375 CKB525375:CKC525375 CTX525375:CTY525375 DDT525375:DDU525375 DNP525375:DNQ525375 DXL525375:DXM525375 EHH525375:EHI525375 ERD525375:ERE525375 FAZ525375:FBA525375 FKV525375:FKW525375 FUR525375:FUS525375 GEN525375:GEO525375 GOJ525375:GOK525375 GYF525375:GYG525375 HIB525375:HIC525375 HRX525375:HRY525375 IBT525375:IBU525375 ILP525375:ILQ525375 IVL525375:IVM525375 JFH525375:JFI525375 JPD525375:JPE525375 JYZ525375:JZA525375 KIV525375:KIW525375 KSR525375:KSS525375 LCN525375:LCO525375 LMJ525375:LMK525375 LWF525375:LWG525375 MGB525375:MGC525375 MPX525375:MPY525375 MZT525375:MZU525375 NJP525375:NJQ525375 NTL525375:NTM525375 ODH525375:ODI525375 OND525375:ONE525375 OWZ525375:OXA525375 PGV525375:PGW525375 PQR525375:PQS525375 QAN525375:QAO525375 QKJ525375:QKK525375 QUF525375:QUG525375 REB525375:REC525375 RNX525375:RNY525375 RXT525375:RXU525375 SHP525375:SHQ525375 SRL525375:SRM525375 TBH525375:TBI525375 TLD525375:TLE525375 TUZ525375:TVA525375 UEV525375:UEW525375 UOR525375:UOS525375 UYN525375:UYO525375 VIJ525375:VIK525375 VSF525375:VSG525375 WCB525375:WCC525375 WLX525375:WLY525375 WVT525375:WVU525375 L590911:M590911 JH590911:JI590911 TD590911:TE590911 ACZ590911:ADA590911 AMV590911:AMW590911 AWR590911:AWS590911 BGN590911:BGO590911 BQJ590911:BQK590911 CAF590911:CAG590911 CKB590911:CKC590911 CTX590911:CTY590911 DDT590911:DDU590911 DNP590911:DNQ590911 DXL590911:DXM590911 EHH590911:EHI590911 ERD590911:ERE590911 FAZ590911:FBA590911 FKV590911:FKW590911 FUR590911:FUS590911 GEN590911:GEO590911 GOJ590911:GOK590911 GYF590911:GYG590911 HIB590911:HIC590911 HRX590911:HRY590911 IBT590911:IBU590911 ILP590911:ILQ590911 IVL590911:IVM590911 JFH590911:JFI590911 JPD590911:JPE590911 JYZ590911:JZA590911 KIV590911:KIW590911 KSR590911:KSS590911 LCN590911:LCO590911 LMJ590911:LMK590911 LWF590911:LWG590911 MGB590911:MGC590911 MPX590911:MPY590911 MZT590911:MZU590911 NJP590911:NJQ590911 NTL590911:NTM590911 ODH590911:ODI590911 OND590911:ONE590911 OWZ590911:OXA590911 PGV590911:PGW590911 PQR590911:PQS590911 QAN590911:QAO590911 QKJ590911:QKK590911 QUF590911:QUG590911 REB590911:REC590911 RNX590911:RNY590911 RXT590911:RXU590911 SHP590911:SHQ590911 SRL590911:SRM590911 TBH590911:TBI590911 TLD590911:TLE590911 TUZ590911:TVA590911 UEV590911:UEW590911 UOR590911:UOS590911 UYN590911:UYO590911 VIJ590911:VIK590911 VSF590911:VSG590911 WCB590911:WCC590911 WLX590911:WLY590911 WVT590911:WVU590911 L656447:M656447 JH656447:JI656447 TD656447:TE656447 ACZ656447:ADA656447 AMV656447:AMW656447 AWR656447:AWS656447 BGN656447:BGO656447 BQJ656447:BQK656447 CAF656447:CAG656447 CKB656447:CKC656447 CTX656447:CTY656447 DDT656447:DDU656447 DNP656447:DNQ656447 DXL656447:DXM656447 EHH656447:EHI656447 ERD656447:ERE656447 FAZ656447:FBA656447 FKV656447:FKW656447 FUR656447:FUS656447 GEN656447:GEO656447 GOJ656447:GOK656447 GYF656447:GYG656447 HIB656447:HIC656447 HRX656447:HRY656447 IBT656447:IBU656447 ILP656447:ILQ656447 IVL656447:IVM656447 JFH656447:JFI656447 JPD656447:JPE656447 JYZ656447:JZA656447 KIV656447:KIW656447 KSR656447:KSS656447 LCN656447:LCO656447 LMJ656447:LMK656447 LWF656447:LWG656447 MGB656447:MGC656447 MPX656447:MPY656447 MZT656447:MZU656447 NJP656447:NJQ656447 NTL656447:NTM656447 ODH656447:ODI656447 OND656447:ONE656447 OWZ656447:OXA656447 PGV656447:PGW656447 PQR656447:PQS656447 QAN656447:QAO656447 QKJ656447:QKK656447 QUF656447:QUG656447 REB656447:REC656447 RNX656447:RNY656447 RXT656447:RXU656447 SHP656447:SHQ656447 SRL656447:SRM656447 TBH656447:TBI656447 TLD656447:TLE656447 TUZ656447:TVA656447 UEV656447:UEW656447 UOR656447:UOS656447 UYN656447:UYO656447 VIJ656447:VIK656447 VSF656447:VSG656447 WCB656447:WCC656447 WLX656447:WLY656447 WVT656447:WVU656447 L721983:M721983 JH721983:JI721983 TD721983:TE721983 ACZ721983:ADA721983 AMV721983:AMW721983 AWR721983:AWS721983 BGN721983:BGO721983 BQJ721983:BQK721983 CAF721983:CAG721983 CKB721983:CKC721983 CTX721983:CTY721983 DDT721983:DDU721983 DNP721983:DNQ721983 DXL721983:DXM721983 EHH721983:EHI721983 ERD721983:ERE721983 FAZ721983:FBA721983 FKV721983:FKW721983 FUR721983:FUS721983 GEN721983:GEO721983 GOJ721983:GOK721983 GYF721983:GYG721983 HIB721983:HIC721983 HRX721983:HRY721983 IBT721983:IBU721983 ILP721983:ILQ721983 IVL721983:IVM721983 JFH721983:JFI721983 JPD721983:JPE721983 JYZ721983:JZA721983 KIV721983:KIW721983 KSR721983:KSS721983 LCN721983:LCO721983 LMJ721983:LMK721983 LWF721983:LWG721983 MGB721983:MGC721983 MPX721983:MPY721983 MZT721983:MZU721983 NJP721983:NJQ721983 NTL721983:NTM721983 ODH721983:ODI721983 OND721983:ONE721983 OWZ721983:OXA721983 PGV721983:PGW721983 PQR721983:PQS721983 QAN721983:QAO721983 QKJ721983:QKK721983 QUF721983:QUG721983 REB721983:REC721983 RNX721983:RNY721983 RXT721983:RXU721983 SHP721983:SHQ721983 SRL721983:SRM721983 TBH721983:TBI721983 TLD721983:TLE721983 TUZ721983:TVA721983 UEV721983:UEW721983 UOR721983:UOS721983 UYN721983:UYO721983 VIJ721983:VIK721983 VSF721983:VSG721983 WCB721983:WCC721983 WLX721983:WLY721983 WVT721983:WVU721983 L787519:M787519 JH787519:JI787519 TD787519:TE787519 ACZ787519:ADA787519 AMV787519:AMW787519 AWR787519:AWS787519 BGN787519:BGO787519 BQJ787519:BQK787519 CAF787519:CAG787519 CKB787519:CKC787519 CTX787519:CTY787519 DDT787519:DDU787519 DNP787519:DNQ787519 DXL787519:DXM787519 EHH787519:EHI787519 ERD787519:ERE787519 FAZ787519:FBA787519 FKV787519:FKW787519 FUR787519:FUS787519 GEN787519:GEO787519 GOJ787519:GOK787519 GYF787519:GYG787519 HIB787519:HIC787519 HRX787519:HRY787519 IBT787519:IBU787519 ILP787519:ILQ787519 IVL787519:IVM787519 JFH787519:JFI787519 JPD787519:JPE787519 JYZ787519:JZA787519 KIV787519:KIW787519 KSR787519:KSS787519 LCN787519:LCO787519 LMJ787519:LMK787519 LWF787519:LWG787519 MGB787519:MGC787519 MPX787519:MPY787519 MZT787519:MZU787519 NJP787519:NJQ787519 NTL787519:NTM787519 ODH787519:ODI787519 OND787519:ONE787519 OWZ787519:OXA787519 PGV787519:PGW787519 PQR787519:PQS787519 QAN787519:QAO787519 QKJ787519:QKK787519 QUF787519:QUG787519 REB787519:REC787519 RNX787519:RNY787519 RXT787519:RXU787519 SHP787519:SHQ787519 SRL787519:SRM787519 TBH787519:TBI787519 TLD787519:TLE787519 TUZ787519:TVA787519 UEV787519:UEW787519 UOR787519:UOS787519 UYN787519:UYO787519 VIJ787519:VIK787519 VSF787519:VSG787519 WCB787519:WCC787519 WLX787519:WLY787519 WVT787519:WVU787519 L853055:M853055 JH853055:JI853055 TD853055:TE853055 ACZ853055:ADA853055 AMV853055:AMW853055 AWR853055:AWS853055 BGN853055:BGO853055 BQJ853055:BQK853055 CAF853055:CAG853055 CKB853055:CKC853055 CTX853055:CTY853055 DDT853055:DDU853055 DNP853055:DNQ853055 DXL853055:DXM853055 EHH853055:EHI853055 ERD853055:ERE853055 FAZ853055:FBA853055 FKV853055:FKW853055 FUR853055:FUS853055 GEN853055:GEO853055 GOJ853055:GOK853055 GYF853055:GYG853055 HIB853055:HIC853055 HRX853055:HRY853055 IBT853055:IBU853055 ILP853055:ILQ853055 IVL853055:IVM853055 JFH853055:JFI853055 JPD853055:JPE853055 JYZ853055:JZA853055 KIV853055:KIW853055 KSR853055:KSS853055 LCN853055:LCO853055 LMJ853055:LMK853055 LWF853055:LWG853055 MGB853055:MGC853055 MPX853055:MPY853055 MZT853055:MZU853055 NJP853055:NJQ853055 NTL853055:NTM853055 ODH853055:ODI853055 OND853055:ONE853055 OWZ853055:OXA853055 PGV853055:PGW853055 PQR853055:PQS853055 QAN853055:QAO853055 QKJ853055:QKK853055 QUF853055:QUG853055 REB853055:REC853055 RNX853055:RNY853055 RXT853055:RXU853055 SHP853055:SHQ853055 SRL853055:SRM853055 TBH853055:TBI853055 TLD853055:TLE853055 TUZ853055:TVA853055 UEV853055:UEW853055 UOR853055:UOS853055 UYN853055:UYO853055 VIJ853055:VIK853055 VSF853055:VSG853055 WCB853055:WCC853055 WLX853055:WLY853055 WVT853055:WVU853055 L918591:M918591 JH918591:JI918591 TD918591:TE918591 ACZ918591:ADA918591 AMV918591:AMW918591 AWR918591:AWS918591 BGN918591:BGO918591 BQJ918591:BQK918591 CAF918591:CAG918591 CKB918591:CKC918591 CTX918591:CTY918591 DDT918591:DDU918591 DNP918591:DNQ918591 DXL918591:DXM918591 EHH918591:EHI918591 ERD918591:ERE918591 FAZ918591:FBA918591 FKV918591:FKW918591 FUR918591:FUS918591 GEN918591:GEO918591 GOJ918591:GOK918591 GYF918591:GYG918591 HIB918591:HIC918591 HRX918591:HRY918591 IBT918591:IBU918591 ILP918591:ILQ918591 IVL918591:IVM918591 JFH918591:JFI918591 JPD918591:JPE918591 JYZ918591:JZA918591 KIV918591:KIW918591 KSR918591:KSS918591 LCN918591:LCO918591 LMJ918591:LMK918591 LWF918591:LWG918591 MGB918591:MGC918591 MPX918591:MPY918591 MZT918591:MZU918591 NJP918591:NJQ918591 NTL918591:NTM918591 ODH918591:ODI918591 OND918591:ONE918591 OWZ918591:OXA918591 PGV918591:PGW918591 PQR918591:PQS918591 QAN918591:QAO918591 QKJ918591:QKK918591 QUF918591:QUG918591 REB918591:REC918591 RNX918591:RNY918591 RXT918591:RXU918591 SHP918591:SHQ918591 SRL918591:SRM918591 TBH918591:TBI918591 TLD918591:TLE918591 TUZ918591:TVA918591 UEV918591:UEW918591 UOR918591:UOS918591 UYN918591:UYO918591 VIJ918591:VIK918591 VSF918591:VSG918591 WCB918591:WCC918591 WLX918591:WLY918591 WVT918591:WVU918591 L984127:M984127 JH984127:JI984127 TD984127:TE984127 ACZ984127:ADA984127 AMV984127:AMW984127 AWR984127:AWS984127 BGN984127:BGO984127 BQJ984127:BQK984127 CAF984127:CAG984127 CKB984127:CKC984127 CTX984127:CTY984127 DDT984127:DDU984127 DNP984127:DNQ984127 DXL984127:DXM984127 EHH984127:EHI984127 ERD984127:ERE984127 FAZ984127:FBA984127 FKV984127:FKW984127 FUR984127:FUS984127 GEN984127:GEO984127 GOJ984127:GOK984127 GYF984127:GYG984127 HIB984127:HIC984127 HRX984127:HRY984127 IBT984127:IBU984127 ILP984127:ILQ984127 IVL984127:IVM984127 JFH984127:JFI984127 JPD984127:JPE984127 JYZ984127:JZA984127 KIV984127:KIW984127 KSR984127:KSS984127 LCN984127:LCO984127 LMJ984127:LMK984127 LWF984127:LWG984127 MGB984127:MGC984127 MPX984127:MPY984127 MZT984127:MZU984127 NJP984127:NJQ984127 NTL984127:NTM984127 ODH984127:ODI984127 OND984127:ONE984127 OWZ984127:OXA984127 PGV984127:PGW984127 PQR984127:PQS984127 QAN984127:QAO984127 QKJ984127:QKK984127 QUF984127:QUG984127 REB984127:REC984127 RNX984127:RNY984127 RXT984127:RXU984127 SHP984127:SHQ984127 SRL984127:SRM984127 TBH984127:TBI984127 TLD984127:TLE984127 TUZ984127:TVA984127 UEV984127:UEW984127 UOR984127:UOS984127 UYN984127:UYO984127 VIJ984127:VIK984127 VSF984127:VSG984127 WCB984127:WCC984127 WLX984127:WLY984127 WVT984127:WVU984127 L551:M551 L628:M628 L859:M859 L1175:M1175 L1661:M1661 L1739:M1739 L1817:M1817 L1895:M1895 L1973:M1973</xm:sqref>
        </x14:dataValidation>
      </x14:dataValidations>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R82"/>
  <sheetViews>
    <sheetView showGridLines="0" tabSelected="1" view="pageBreakPreview" topLeftCell="A67" zoomScale="63" zoomScaleNormal="55" zoomScaleSheetLayoutView="63" zoomScalePageLayoutView="70" workbookViewId="0">
      <selection activeCell="G78" sqref="G78"/>
    </sheetView>
  </sheetViews>
  <sheetFormatPr baseColWidth="10" defaultColWidth="11.44140625" defaultRowHeight="13.8"/>
  <cols>
    <col min="1" max="2" width="4.44140625" style="547" customWidth="1"/>
    <col min="3" max="3" width="14.6640625" style="547" customWidth="1"/>
    <col min="4" max="4" width="14.33203125" style="547" customWidth="1"/>
    <col min="5" max="5" width="16.109375" style="547" customWidth="1"/>
    <col min="6" max="6" width="17.5546875" style="547" customWidth="1"/>
    <col min="7" max="7" width="70.33203125" style="547" customWidth="1"/>
    <col min="8" max="8" width="12.33203125" style="547" customWidth="1"/>
    <col min="9" max="9" width="23.6640625" style="547" customWidth="1"/>
    <col min="10" max="10" width="23.88671875" style="547" customWidth="1"/>
    <col min="11" max="11" width="27.44140625" style="547" customWidth="1"/>
    <col min="12" max="12" width="30" style="547" customWidth="1"/>
    <col min="13" max="14" width="4.44140625" style="547" customWidth="1"/>
    <col min="15" max="16" width="11.44140625" style="547"/>
    <col min="17" max="17" width="29.6640625" style="547" customWidth="1"/>
    <col min="18" max="18" width="36" style="547" customWidth="1"/>
    <col min="19" max="16384" width="11.44140625" style="547"/>
  </cols>
  <sheetData>
    <row r="1" spans="1:18">
      <c r="B1" s="679" t="s">
        <v>0</v>
      </c>
      <c r="C1" s="679"/>
      <c r="D1" s="679"/>
      <c r="E1" s="679"/>
      <c r="F1" s="679"/>
      <c r="G1" s="679"/>
    </row>
    <row r="2" spans="1:18">
      <c r="B2" s="679" t="s">
        <v>1</v>
      </c>
      <c r="C2" s="679"/>
      <c r="D2" s="679"/>
      <c r="E2" s="679"/>
    </row>
    <row r="3" spans="1:18" ht="14.4" thickBot="1">
      <c r="B3" s="578"/>
      <c r="C3" s="579"/>
      <c r="D3" s="578"/>
      <c r="E3" s="579"/>
    </row>
    <row r="4" spans="1:18" ht="15" thickTop="1" thickBot="1">
      <c r="B4" s="680"/>
      <c r="C4" s="681"/>
      <c r="D4" s="681"/>
      <c r="E4" s="681"/>
      <c r="F4" s="681"/>
      <c r="G4" s="681"/>
      <c r="H4" s="681"/>
      <c r="I4" s="681"/>
      <c r="J4" s="681"/>
      <c r="K4" s="681"/>
      <c r="L4" s="681"/>
      <c r="M4" s="682"/>
    </row>
    <row r="5" spans="1:18" ht="31.5" customHeight="1">
      <c r="B5" s="580"/>
      <c r="C5" s="683" t="s">
        <v>2</v>
      </c>
      <c r="D5" s="684"/>
      <c r="E5" s="684"/>
      <c r="F5" s="684"/>
      <c r="G5" s="684"/>
      <c r="H5" s="684"/>
      <c r="I5" s="684"/>
      <c r="J5" s="684"/>
      <c r="K5" s="684"/>
      <c r="L5" s="685"/>
      <c r="M5" s="581"/>
    </row>
    <row r="6" spans="1:18">
      <c r="B6" s="580"/>
      <c r="C6" s="686" t="s">
        <v>3</v>
      </c>
      <c r="D6" s="687"/>
      <c r="E6" s="687"/>
      <c r="F6" s="687"/>
      <c r="G6" s="687"/>
      <c r="H6" s="687"/>
      <c r="I6" s="687"/>
      <c r="J6" s="687"/>
      <c r="K6" s="687"/>
      <c r="L6" s="688"/>
      <c r="M6" s="581"/>
    </row>
    <row r="7" spans="1:18" s="583" customFormat="1">
      <c r="A7" s="547"/>
      <c r="B7" s="580"/>
      <c r="C7" s="672" t="s">
        <v>286</v>
      </c>
      <c r="D7" s="673"/>
      <c r="E7" s="673"/>
      <c r="F7" s="673"/>
      <c r="G7" s="673"/>
      <c r="H7" s="673"/>
      <c r="I7" s="673"/>
      <c r="J7" s="673"/>
      <c r="K7" s="674"/>
      <c r="L7" s="675"/>
      <c r="M7" s="582"/>
    </row>
    <row r="8" spans="1:18">
      <c r="B8" s="580"/>
      <c r="C8" s="672"/>
      <c r="D8" s="673"/>
      <c r="E8" s="673"/>
      <c r="F8" s="673"/>
      <c r="G8" s="673"/>
      <c r="H8" s="673"/>
      <c r="I8" s="673"/>
      <c r="J8" s="673"/>
      <c r="K8" s="674"/>
      <c r="L8" s="675"/>
      <c r="M8" s="581"/>
    </row>
    <row r="9" spans="1:18" ht="34.5" customHeight="1">
      <c r="B9" s="580"/>
      <c r="C9" s="676" t="s">
        <v>4</v>
      </c>
      <c r="D9" s="677"/>
      <c r="E9" s="677"/>
      <c r="F9" s="677"/>
      <c r="G9" s="677"/>
      <c r="H9" s="677"/>
      <c r="I9" s="677"/>
      <c r="J9" s="677"/>
      <c r="K9" s="677"/>
      <c r="L9" s="678"/>
      <c r="M9" s="581"/>
    </row>
    <row r="10" spans="1:18" ht="30" customHeight="1" thickBot="1">
      <c r="B10" s="580"/>
      <c r="C10" s="689" t="s">
        <v>88</v>
      </c>
      <c r="D10" s="690"/>
      <c r="E10" s="690"/>
      <c r="F10" s="690"/>
      <c r="G10" s="690"/>
      <c r="H10" s="690"/>
      <c r="I10" s="690"/>
      <c r="J10" s="690"/>
      <c r="K10" s="690"/>
      <c r="L10" s="691"/>
      <c r="M10" s="581"/>
    </row>
    <row r="11" spans="1:18" ht="30" customHeight="1">
      <c r="B11" s="580"/>
      <c r="C11" s="698" t="s">
        <v>5</v>
      </c>
      <c r="D11" s="692" t="s">
        <v>6</v>
      </c>
      <c r="E11" s="700" t="s">
        <v>7</v>
      </c>
      <c r="F11" s="700"/>
      <c r="G11" s="698" t="s">
        <v>8</v>
      </c>
      <c r="H11" s="692" t="s">
        <v>9</v>
      </c>
      <c r="I11" s="692" t="s">
        <v>10</v>
      </c>
      <c r="J11" s="694" t="s">
        <v>11</v>
      </c>
      <c r="K11" s="664" t="s">
        <v>18</v>
      </c>
      <c r="L11" s="696" t="s">
        <v>86</v>
      </c>
      <c r="M11" s="581"/>
    </row>
    <row r="12" spans="1:18" ht="30" customHeight="1">
      <c r="B12" s="580"/>
      <c r="C12" s="699"/>
      <c r="D12" s="693"/>
      <c r="E12" s="596" t="s">
        <v>13</v>
      </c>
      <c r="F12" s="596" t="s">
        <v>14</v>
      </c>
      <c r="G12" s="699"/>
      <c r="H12" s="693"/>
      <c r="I12" s="693"/>
      <c r="J12" s="695"/>
      <c r="K12" s="665"/>
      <c r="L12" s="697"/>
      <c r="M12" s="581"/>
    </row>
    <row r="13" spans="1:18" ht="30" customHeight="1">
      <c r="B13" s="580"/>
      <c r="C13" s="519">
        <v>1</v>
      </c>
      <c r="D13" s="658" t="s">
        <v>85</v>
      </c>
      <c r="E13" s="658"/>
      <c r="F13" s="658"/>
      <c r="G13" s="658"/>
      <c r="H13" s="658"/>
      <c r="I13" s="658"/>
      <c r="J13" s="519" t="s">
        <v>96</v>
      </c>
      <c r="K13" s="658" t="s">
        <v>87</v>
      </c>
      <c r="L13" s="658"/>
      <c r="M13" s="581"/>
    </row>
    <row r="14" spans="1:18" ht="30" customHeight="1">
      <c r="B14" s="580"/>
      <c r="C14" s="597">
        <v>1.01</v>
      </c>
      <c r="D14" s="498" t="s">
        <v>89</v>
      </c>
      <c r="E14" s="499" t="s">
        <v>131</v>
      </c>
      <c r="F14" s="520" t="s">
        <v>100</v>
      </c>
      <c r="G14" s="500" t="s">
        <v>132</v>
      </c>
      <c r="H14" s="498" t="s">
        <v>89</v>
      </c>
      <c r="I14" s="501">
        <v>796.91</v>
      </c>
      <c r="J14" s="600">
        <v>10063.040000000001</v>
      </c>
      <c r="K14" s="502">
        <f>+ROUND(I14*J14,0)</f>
        <v>8019337</v>
      </c>
      <c r="L14" s="598">
        <f t="shared" ref="L14:L22" si="0">IF(K14=0,"",(K14/$K$80))</f>
        <v>3.0639585101439912E-2</v>
      </c>
      <c r="M14" s="581"/>
      <c r="Q14" s="504"/>
      <c r="R14" s="504"/>
    </row>
    <row r="15" spans="1:18" ht="30" customHeight="1">
      <c r="B15" s="580"/>
      <c r="C15" s="597">
        <v>1.02</v>
      </c>
      <c r="D15" s="498" t="s">
        <v>90</v>
      </c>
      <c r="E15" s="499" t="s">
        <v>134</v>
      </c>
      <c r="F15" s="520" t="s">
        <v>100</v>
      </c>
      <c r="G15" s="500" t="s">
        <v>133</v>
      </c>
      <c r="H15" s="498" t="s">
        <v>90</v>
      </c>
      <c r="I15" s="501">
        <v>337.55</v>
      </c>
      <c r="J15" s="600">
        <v>60859.37</v>
      </c>
      <c r="K15" s="502">
        <f t="shared" ref="K15:K21" si="1">+ROUND(I15*J15,0)</f>
        <v>20543080</v>
      </c>
      <c r="L15" s="598">
        <f t="shared" si="0"/>
        <v>7.8489212749843065E-2</v>
      </c>
      <c r="M15" s="581"/>
      <c r="Q15" s="504"/>
      <c r="R15" s="504"/>
    </row>
    <row r="16" spans="1:18" ht="30" customHeight="1">
      <c r="B16" s="580"/>
      <c r="C16" s="597">
        <v>1.03</v>
      </c>
      <c r="D16" s="498" t="s">
        <v>91</v>
      </c>
      <c r="E16" s="505" t="s">
        <v>136</v>
      </c>
      <c r="F16" s="520" t="s">
        <v>100</v>
      </c>
      <c r="G16" s="500" t="s">
        <v>135</v>
      </c>
      <c r="H16" s="498" t="s">
        <v>91</v>
      </c>
      <c r="I16" s="501">
        <v>113.25</v>
      </c>
      <c r="J16" s="600">
        <v>35041.699999999997</v>
      </c>
      <c r="K16" s="502">
        <f t="shared" si="1"/>
        <v>3968473</v>
      </c>
      <c r="L16" s="598">
        <f t="shared" si="0"/>
        <v>1.5162396368461202E-2</v>
      </c>
      <c r="M16" s="581"/>
      <c r="Q16" s="504"/>
      <c r="R16" s="504"/>
    </row>
    <row r="17" spans="2:18" ht="30" customHeight="1">
      <c r="B17" s="580"/>
      <c r="C17" s="597">
        <v>1.04</v>
      </c>
      <c r="D17" s="498" t="s">
        <v>91</v>
      </c>
      <c r="E17" s="499" t="s">
        <v>165</v>
      </c>
      <c r="F17" s="520" t="s">
        <v>100</v>
      </c>
      <c r="G17" s="500" t="s">
        <v>97</v>
      </c>
      <c r="H17" s="498" t="s">
        <v>91</v>
      </c>
      <c r="I17" s="501">
        <v>31.45</v>
      </c>
      <c r="J17" s="600">
        <v>91750.92</v>
      </c>
      <c r="K17" s="502">
        <f>+ROUND(I17*J17,0)</f>
        <v>2885566</v>
      </c>
      <c r="L17" s="598">
        <f t="shared" si="0"/>
        <v>1.1024919519259704E-2</v>
      </c>
      <c r="M17" s="581"/>
      <c r="Q17" s="504"/>
      <c r="R17" s="504"/>
    </row>
    <row r="18" spans="2:18" ht="42" customHeight="1">
      <c r="B18" s="580"/>
      <c r="C18" s="597">
        <v>1.05</v>
      </c>
      <c r="D18" s="498" t="s">
        <v>89</v>
      </c>
      <c r="E18" s="505" t="s">
        <v>138</v>
      </c>
      <c r="F18" s="520" t="s">
        <v>100</v>
      </c>
      <c r="G18" s="500" t="s">
        <v>137</v>
      </c>
      <c r="H18" s="498" t="s">
        <v>89</v>
      </c>
      <c r="I18" s="501">
        <v>525.25</v>
      </c>
      <c r="J18" s="600">
        <v>45076.32</v>
      </c>
      <c r="K18" s="502">
        <f t="shared" si="1"/>
        <v>23676337</v>
      </c>
      <c r="L18" s="598">
        <f t="shared" si="0"/>
        <v>9.0460488491987623E-2</v>
      </c>
      <c r="M18" s="581"/>
      <c r="Q18" s="504"/>
      <c r="R18" s="504"/>
    </row>
    <row r="19" spans="2:18" ht="30" customHeight="1">
      <c r="B19" s="580"/>
      <c r="C19" s="597">
        <v>1.06</v>
      </c>
      <c r="D19" s="498" t="s">
        <v>92</v>
      </c>
      <c r="E19" s="505" t="s">
        <v>140</v>
      </c>
      <c r="F19" s="520" t="s">
        <v>100</v>
      </c>
      <c r="G19" s="500" t="s">
        <v>139</v>
      </c>
      <c r="H19" s="498" t="s">
        <v>92</v>
      </c>
      <c r="I19" s="501">
        <v>95.45</v>
      </c>
      <c r="J19" s="600">
        <v>9897.07</v>
      </c>
      <c r="K19" s="502">
        <f t="shared" si="1"/>
        <v>944675</v>
      </c>
      <c r="L19" s="598">
        <f t="shared" si="0"/>
        <v>3.609332050230929E-3</v>
      </c>
      <c r="M19" s="581"/>
      <c r="Q19" s="504"/>
      <c r="R19" s="504"/>
    </row>
    <row r="20" spans="2:18" ht="30" customHeight="1">
      <c r="B20" s="580"/>
      <c r="C20" s="597">
        <v>1.07</v>
      </c>
      <c r="D20" s="498" t="s">
        <v>89</v>
      </c>
      <c r="E20" s="505" t="s">
        <v>142</v>
      </c>
      <c r="F20" s="520" t="s">
        <v>100</v>
      </c>
      <c r="G20" s="500" t="s">
        <v>141</v>
      </c>
      <c r="H20" s="498" t="s">
        <v>89</v>
      </c>
      <c r="I20" s="501">
        <v>101.7</v>
      </c>
      <c r="J20" s="600">
        <v>13148.41</v>
      </c>
      <c r="K20" s="502">
        <f t="shared" si="1"/>
        <v>1337193</v>
      </c>
      <c r="L20" s="598">
        <f t="shared" si="0"/>
        <v>5.1090306743000998E-3</v>
      </c>
      <c r="M20" s="581"/>
      <c r="Q20" s="504"/>
      <c r="R20" s="504"/>
    </row>
    <row r="21" spans="2:18" ht="51.6" customHeight="1">
      <c r="B21" s="580"/>
      <c r="C21" s="597">
        <v>1.08</v>
      </c>
      <c r="D21" s="498" t="s">
        <v>91</v>
      </c>
      <c r="E21" s="505" t="s">
        <v>200</v>
      </c>
      <c r="F21" s="520" t="s">
        <v>100</v>
      </c>
      <c r="G21" s="500" t="s">
        <v>201</v>
      </c>
      <c r="H21" s="498" t="s">
        <v>91</v>
      </c>
      <c r="I21" s="1593">
        <f>72.38+0.007</f>
        <v>72.387</v>
      </c>
      <c r="J21" s="600">
        <v>19633.580000000002</v>
      </c>
      <c r="K21" s="502">
        <f t="shared" si="1"/>
        <v>1421216</v>
      </c>
      <c r="L21" s="598">
        <f t="shared" si="0"/>
        <v>5.4300584424283481E-3</v>
      </c>
      <c r="M21" s="581"/>
      <c r="Q21" s="504"/>
      <c r="R21" s="504"/>
    </row>
    <row r="22" spans="2:18" ht="51.6" customHeight="1">
      <c r="B22" s="580"/>
      <c r="C22" s="663" t="s">
        <v>99</v>
      </c>
      <c r="D22" s="663"/>
      <c r="E22" s="663"/>
      <c r="F22" s="663"/>
      <c r="G22" s="663"/>
      <c r="H22" s="663"/>
      <c r="I22" s="667" t="s">
        <v>93</v>
      </c>
      <c r="J22" s="667"/>
      <c r="K22" s="506">
        <f>+SUM(K14:K21)</f>
        <v>62795877</v>
      </c>
      <c r="L22" s="599">
        <f t="shared" si="0"/>
        <v>0.23992502339795088</v>
      </c>
      <c r="M22" s="581"/>
      <c r="Q22" s="508"/>
      <c r="R22" s="509"/>
    </row>
    <row r="23" spans="2:18" ht="51.6" customHeight="1">
      <c r="B23" s="580"/>
      <c r="C23" s="510"/>
      <c r="D23" s="511"/>
      <c r="E23" s="512"/>
      <c r="F23" s="513"/>
      <c r="G23" s="514"/>
      <c r="H23" s="511"/>
      <c r="I23" s="515"/>
      <c r="J23" s="516"/>
      <c r="K23" s="516"/>
      <c r="L23" s="517"/>
      <c r="M23" s="581"/>
    </row>
    <row r="24" spans="2:18" ht="30" customHeight="1">
      <c r="B24" s="580"/>
      <c r="C24" s="518">
        <v>2</v>
      </c>
      <c r="D24" s="658" t="s">
        <v>95</v>
      </c>
      <c r="E24" s="658"/>
      <c r="F24" s="658"/>
      <c r="G24" s="658"/>
      <c r="H24" s="658"/>
      <c r="I24" s="658"/>
      <c r="J24" s="519" t="s">
        <v>96</v>
      </c>
      <c r="K24" s="658" t="s">
        <v>87</v>
      </c>
      <c r="L24" s="666"/>
      <c r="M24" s="581"/>
    </row>
    <row r="25" spans="2:18" ht="35.4" customHeight="1">
      <c r="B25" s="580"/>
      <c r="C25" s="497">
        <v>2.0099999999999998</v>
      </c>
      <c r="D25" s="498" t="s">
        <v>91</v>
      </c>
      <c r="E25" s="499" t="s">
        <v>165</v>
      </c>
      <c r="F25" s="520" t="s">
        <v>100</v>
      </c>
      <c r="G25" s="521" t="s">
        <v>97</v>
      </c>
      <c r="H25" s="498" t="s">
        <v>91</v>
      </c>
      <c r="I25" s="501">
        <v>43.25</v>
      </c>
      <c r="J25" s="502">
        <v>91750.92</v>
      </c>
      <c r="K25" s="502">
        <f t="shared" ref="K25:K34" si="2">+ROUND(I25*J25,0)</f>
        <v>3968227</v>
      </c>
      <c r="L25" s="503">
        <f t="shared" ref="L25:L35" si="3">IF(K25=0,"",(K25/$K$80))</f>
        <v>1.5161456473063994E-2</v>
      </c>
      <c r="M25" s="581"/>
      <c r="Q25" s="504"/>
      <c r="R25" s="504"/>
    </row>
    <row r="26" spans="2:18" ht="30" customHeight="1">
      <c r="B26" s="580"/>
      <c r="C26" s="497">
        <v>2.02</v>
      </c>
      <c r="D26" s="498" t="s">
        <v>91</v>
      </c>
      <c r="E26" s="499" t="s">
        <v>145</v>
      </c>
      <c r="F26" s="520" t="s">
        <v>100</v>
      </c>
      <c r="G26" s="521" t="s">
        <v>144</v>
      </c>
      <c r="H26" s="498" t="s">
        <v>91</v>
      </c>
      <c r="I26" s="501">
        <v>154.34</v>
      </c>
      <c r="J26" s="502">
        <v>140646.1</v>
      </c>
      <c r="K26" s="502">
        <f t="shared" si="2"/>
        <v>21707319</v>
      </c>
      <c r="L26" s="503">
        <f t="shared" si="3"/>
        <v>8.2937435828498482E-2</v>
      </c>
      <c r="M26" s="581"/>
      <c r="Q26" s="504"/>
      <c r="R26" s="504"/>
    </row>
    <row r="27" spans="2:18" ht="30" customHeight="1">
      <c r="B27" s="580"/>
      <c r="C27" s="497">
        <v>2.0299999999999998</v>
      </c>
      <c r="D27" s="498" t="s">
        <v>92</v>
      </c>
      <c r="E27" s="505" t="s">
        <v>147</v>
      </c>
      <c r="F27" s="520" t="s">
        <v>100</v>
      </c>
      <c r="G27" s="521" t="s">
        <v>146</v>
      </c>
      <c r="H27" s="498" t="s">
        <v>92</v>
      </c>
      <c r="I27" s="501">
        <v>311.29000000000002</v>
      </c>
      <c r="J27" s="502">
        <v>90698.63</v>
      </c>
      <c r="K27" s="502">
        <f t="shared" si="2"/>
        <v>28233577</v>
      </c>
      <c r="L27" s="503">
        <f t="shared" si="3"/>
        <v>0.1078723945894226</v>
      </c>
      <c r="M27" s="581"/>
      <c r="Q27" s="504"/>
      <c r="R27" s="504"/>
    </row>
    <row r="28" spans="2:18" ht="30" customHeight="1">
      <c r="B28" s="580"/>
      <c r="C28" s="497">
        <v>2.04</v>
      </c>
      <c r="D28" s="498" t="s">
        <v>92</v>
      </c>
      <c r="E28" s="661" t="s">
        <v>143</v>
      </c>
      <c r="F28" s="661"/>
      <c r="G28" s="521" t="s">
        <v>98</v>
      </c>
      <c r="H28" s="498" t="s">
        <v>92</v>
      </c>
      <c r="I28" s="501">
        <v>12</v>
      </c>
      <c r="J28" s="502">
        <v>58098.44</v>
      </c>
      <c r="K28" s="502">
        <f t="shared" si="2"/>
        <v>697181</v>
      </c>
      <c r="L28" s="503">
        <f t="shared" si="3"/>
        <v>2.6637285078064407E-3</v>
      </c>
      <c r="M28" s="581"/>
      <c r="Q28" s="504"/>
      <c r="R28" s="504"/>
    </row>
    <row r="29" spans="2:18" ht="30" customHeight="1">
      <c r="B29" s="580"/>
      <c r="C29" s="497">
        <v>2.0499999999999998</v>
      </c>
      <c r="D29" s="498" t="s">
        <v>89</v>
      </c>
      <c r="E29" s="505" t="s">
        <v>149</v>
      </c>
      <c r="F29" s="520" t="s">
        <v>100</v>
      </c>
      <c r="G29" s="521" t="s">
        <v>148</v>
      </c>
      <c r="H29" s="498" t="s">
        <v>89</v>
      </c>
      <c r="I29" s="501">
        <v>108.7</v>
      </c>
      <c r="J29" s="502">
        <v>152443.04</v>
      </c>
      <c r="K29" s="502">
        <f t="shared" si="2"/>
        <v>16570558</v>
      </c>
      <c r="L29" s="503">
        <f t="shared" si="3"/>
        <v>6.3311346314457909E-2</v>
      </c>
      <c r="M29" s="581"/>
      <c r="Q29" s="504"/>
      <c r="R29" s="504"/>
    </row>
    <row r="30" spans="2:18" ht="30" customHeight="1">
      <c r="B30" s="580"/>
      <c r="C30" s="497">
        <v>2.06</v>
      </c>
      <c r="D30" s="498" t="s">
        <v>89</v>
      </c>
      <c r="E30" s="505" t="s">
        <v>151</v>
      </c>
      <c r="F30" s="520" t="s">
        <v>100</v>
      </c>
      <c r="G30" s="521" t="s">
        <v>150</v>
      </c>
      <c r="H30" s="498" t="s">
        <v>89</v>
      </c>
      <c r="I30" s="501">
        <v>133</v>
      </c>
      <c r="J30" s="502">
        <v>160567.97</v>
      </c>
      <c r="K30" s="502">
        <f t="shared" si="2"/>
        <v>21355540</v>
      </c>
      <c r="L30" s="503">
        <f t="shared" si="3"/>
        <v>8.159338923120503E-2</v>
      </c>
      <c r="M30" s="581"/>
      <c r="Q30" s="504"/>
      <c r="R30" s="504"/>
    </row>
    <row r="31" spans="2:18" ht="30" customHeight="1">
      <c r="B31" s="580"/>
      <c r="C31" s="497">
        <v>2.0699999999999998</v>
      </c>
      <c r="D31" s="498" t="s">
        <v>89</v>
      </c>
      <c r="E31" s="505" t="s">
        <v>153</v>
      </c>
      <c r="F31" s="520" t="s">
        <v>100</v>
      </c>
      <c r="G31" s="521" t="s">
        <v>152</v>
      </c>
      <c r="H31" s="498" t="s">
        <v>89</v>
      </c>
      <c r="I31" s="501">
        <v>39.68</v>
      </c>
      <c r="J31" s="502">
        <v>163276.5</v>
      </c>
      <c r="K31" s="502">
        <f t="shared" si="2"/>
        <v>6478812</v>
      </c>
      <c r="L31" s="503">
        <f t="shared" si="3"/>
        <v>2.4753681212079017E-2</v>
      </c>
      <c r="M31" s="581"/>
      <c r="Q31" s="504"/>
      <c r="R31" s="504"/>
    </row>
    <row r="32" spans="2:18" ht="30" customHeight="1">
      <c r="B32" s="580"/>
      <c r="C32" s="497">
        <v>2.08</v>
      </c>
      <c r="D32" s="498" t="s">
        <v>89</v>
      </c>
      <c r="E32" s="505" t="s">
        <v>155</v>
      </c>
      <c r="F32" s="520" t="s">
        <v>100</v>
      </c>
      <c r="G32" s="521" t="s">
        <v>154</v>
      </c>
      <c r="H32" s="498" t="s">
        <v>89</v>
      </c>
      <c r="I32" s="501">
        <v>7.5</v>
      </c>
      <c r="J32" s="523">
        <v>141924.95000000001</v>
      </c>
      <c r="K32" s="502">
        <f t="shared" si="2"/>
        <v>1064437</v>
      </c>
      <c r="L32" s="503">
        <f t="shared" si="3"/>
        <v>4.0669082801510145E-3</v>
      </c>
      <c r="M32" s="581"/>
      <c r="Q32" s="504"/>
      <c r="R32" s="504"/>
    </row>
    <row r="33" spans="2:18" ht="30" customHeight="1">
      <c r="B33" s="580"/>
      <c r="C33" s="497">
        <v>2.09</v>
      </c>
      <c r="D33" s="498" t="s">
        <v>89</v>
      </c>
      <c r="E33" s="505" t="s">
        <v>156</v>
      </c>
      <c r="F33" s="520" t="s">
        <v>100</v>
      </c>
      <c r="G33" s="521" t="s">
        <v>157</v>
      </c>
      <c r="H33" s="498" t="s">
        <v>89</v>
      </c>
      <c r="I33" s="501">
        <v>393.62</v>
      </c>
      <c r="J33" s="502">
        <v>119272.45</v>
      </c>
      <c r="K33" s="502">
        <f t="shared" si="2"/>
        <v>46948022</v>
      </c>
      <c r="L33" s="503">
        <f t="shared" si="3"/>
        <v>0.17937491782840317</v>
      </c>
      <c r="M33" s="581"/>
      <c r="Q33" s="504"/>
      <c r="R33" s="504"/>
    </row>
    <row r="34" spans="2:18" ht="30" customHeight="1">
      <c r="B34" s="580"/>
      <c r="C34" s="524">
        <v>2.1</v>
      </c>
      <c r="D34" s="498" t="s">
        <v>91</v>
      </c>
      <c r="E34" s="505" t="s">
        <v>159</v>
      </c>
      <c r="F34" s="520" t="s">
        <v>100</v>
      </c>
      <c r="G34" s="521" t="s">
        <v>158</v>
      </c>
      <c r="H34" s="498" t="s">
        <v>91</v>
      </c>
      <c r="I34" s="501">
        <v>3.19</v>
      </c>
      <c r="J34" s="502">
        <v>716511.06</v>
      </c>
      <c r="K34" s="502">
        <f t="shared" si="2"/>
        <v>2285670</v>
      </c>
      <c r="L34" s="503">
        <f t="shared" si="3"/>
        <v>8.7328890753447779E-3</v>
      </c>
      <c r="M34" s="581"/>
      <c r="Q34" s="504"/>
      <c r="R34" s="504"/>
    </row>
    <row r="35" spans="2:18" ht="30" customHeight="1">
      <c r="B35" s="580"/>
      <c r="C35" s="671" t="s">
        <v>99</v>
      </c>
      <c r="D35" s="663"/>
      <c r="E35" s="663"/>
      <c r="F35" s="663"/>
      <c r="G35" s="663"/>
      <c r="H35" s="663"/>
      <c r="I35" s="667" t="s">
        <v>93</v>
      </c>
      <c r="J35" s="667"/>
      <c r="K35" s="506">
        <f>+SUM(K25:K34)</f>
        <v>149309343</v>
      </c>
      <c r="L35" s="507">
        <f t="shared" si="3"/>
        <v>0.57046814734043239</v>
      </c>
      <c r="M35" s="581"/>
      <c r="Q35" s="508"/>
      <c r="R35" s="509"/>
    </row>
    <row r="36" spans="2:18" ht="30" customHeight="1">
      <c r="B36" s="580"/>
      <c r="C36" s="525"/>
      <c r="D36" s="526"/>
      <c r="E36" s="526"/>
      <c r="F36" s="526"/>
      <c r="G36" s="526"/>
      <c r="H36" s="526"/>
      <c r="I36" s="527"/>
      <c r="J36" s="527"/>
      <c r="K36" s="528"/>
      <c r="L36" s="529"/>
      <c r="M36" s="581"/>
    </row>
    <row r="37" spans="2:18" ht="30" customHeight="1">
      <c r="B37" s="580"/>
      <c r="C37" s="525"/>
      <c r="D37" s="526"/>
      <c r="E37" s="526"/>
      <c r="F37" s="526"/>
      <c r="G37" s="526"/>
      <c r="H37" s="526"/>
      <c r="I37" s="527"/>
      <c r="J37" s="527"/>
      <c r="K37" s="528"/>
      <c r="L37" s="529"/>
      <c r="M37" s="581"/>
    </row>
    <row r="38" spans="2:18" ht="30" customHeight="1">
      <c r="B38" s="580"/>
      <c r="C38" s="525"/>
      <c r="D38" s="526"/>
      <c r="E38" s="526"/>
      <c r="F38" s="526"/>
      <c r="G38" s="526"/>
      <c r="H38" s="526"/>
      <c r="I38" s="527"/>
      <c r="J38" s="527"/>
      <c r="K38" s="528"/>
      <c r="L38" s="529"/>
      <c r="M38" s="581"/>
    </row>
    <row r="39" spans="2:18" ht="30" customHeight="1">
      <c r="B39" s="580"/>
      <c r="C39" s="518">
        <v>3</v>
      </c>
      <c r="D39" s="658" t="s">
        <v>101</v>
      </c>
      <c r="E39" s="658"/>
      <c r="F39" s="658"/>
      <c r="G39" s="658"/>
      <c r="H39" s="658"/>
      <c r="I39" s="662"/>
      <c r="J39" s="530" t="s">
        <v>96</v>
      </c>
      <c r="K39" s="668" t="s">
        <v>87</v>
      </c>
      <c r="L39" s="669"/>
      <c r="M39" s="581"/>
    </row>
    <row r="40" spans="2:18" ht="30" customHeight="1">
      <c r="B40" s="580"/>
      <c r="C40" s="497">
        <v>3.01</v>
      </c>
      <c r="D40" s="498" t="s">
        <v>91</v>
      </c>
      <c r="E40" s="499" t="s">
        <v>165</v>
      </c>
      <c r="F40" s="522" t="s">
        <v>100</v>
      </c>
      <c r="G40" s="531" t="s">
        <v>97</v>
      </c>
      <c r="H40" s="531" t="s">
        <v>91</v>
      </c>
      <c r="I40" s="532">
        <v>1.33</v>
      </c>
      <c r="J40" s="533">
        <v>91750.92</v>
      </c>
      <c r="K40" s="533">
        <f t="shared" ref="K40:K45" si="4">+ROUND(I40*J40,0)</f>
        <v>122029</v>
      </c>
      <c r="L40" s="534">
        <f t="shared" ref="L40:L46" si="5">IF(K40=0,"",(K40/$K$80))</f>
        <v>4.6623778628378015E-4</v>
      </c>
      <c r="M40" s="581"/>
      <c r="Q40" s="504"/>
      <c r="R40" s="504"/>
    </row>
    <row r="41" spans="2:18" ht="30" customHeight="1">
      <c r="B41" s="580"/>
      <c r="C41" s="497">
        <v>3.02</v>
      </c>
      <c r="D41" s="498" t="s">
        <v>91</v>
      </c>
      <c r="E41" s="499" t="s">
        <v>145</v>
      </c>
      <c r="F41" s="522" t="s">
        <v>100</v>
      </c>
      <c r="G41" s="531" t="s">
        <v>144</v>
      </c>
      <c r="H41" s="531" t="s">
        <v>91</v>
      </c>
      <c r="I41" s="532">
        <v>5.3</v>
      </c>
      <c r="J41" s="533">
        <v>140646.09</v>
      </c>
      <c r="K41" s="533">
        <f t="shared" si="4"/>
        <v>745424</v>
      </c>
      <c r="L41" s="534">
        <f t="shared" si="5"/>
        <v>2.8480511649099849E-3</v>
      </c>
      <c r="M41" s="581"/>
      <c r="Q41" s="504"/>
      <c r="R41" s="504"/>
    </row>
    <row r="42" spans="2:18" ht="30" customHeight="1">
      <c r="B42" s="580"/>
      <c r="C42" s="497">
        <v>3.03</v>
      </c>
      <c r="D42" s="498" t="s">
        <v>92</v>
      </c>
      <c r="E42" s="659" t="s">
        <v>143</v>
      </c>
      <c r="F42" s="660"/>
      <c r="G42" s="531" t="s">
        <v>98</v>
      </c>
      <c r="H42" s="531" t="s">
        <v>92</v>
      </c>
      <c r="I42" s="532">
        <v>39.200000000000003</v>
      </c>
      <c r="J42" s="533">
        <v>58098.44</v>
      </c>
      <c r="K42" s="533">
        <f t="shared" si="4"/>
        <v>2277459</v>
      </c>
      <c r="L42" s="534">
        <f t="shared" si="5"/>
        <v>8.7015172009282365E-3</v>
      </c>
      <c r="M42" s="581"/>
      <c r="Q42" s="504"/>
      <c r="R42" s="504"/>
    </row>
    <row r="43" spans="2:18" ht="30" customHeight="1">
      <c r="B43" s="580"/>
      <c r="C43" s="497">
        <v>3.04</v>
      </c>
      <c r="D43" s="498" t="s">
        <v>92</v>
      </c>
      <c r="E43" s="499" t="s">
        <v>192</v>
      </c>
      <c r="F43" s="522" t="s">
        <v>100</v>
      </c>
      <c r="G43" s="531" t="s">
        <v>189</v>
      </c>
      <c r="H43" s="531" t="s">
        <v>92</v>
      </c>
      <c r="I43" s="532">
        <v>27.2</v>
      </c>
      <c r="J43" s="535">
        <v>109783.61</v>
      </c>
      <c r="K43" s="533">
        <f t="shared" si="4"/>
        <v>2986114</v>
      </c>
      <c r="L43" s="534">
        <f t="shared" si="5"/>
        <v>1.1409084569659703E-2</v>
      </c>
      <c r="M43" s="581"/>
      <c r="Q43" s="504"/>
      <c r="R43" s="504"/>
    </row>
    <row r="44" spans="2:18" ht="30" customHeight="1">
      <c r="B44" s="580"/>
      <c r="C44" s="497">
        <v>3.05</v>
      </c>
      <c r="D44" s="498" t="s">
        <v>91</v>
      </c>
      <c r="E44" s="499" t="s">
        <v>193</v>
      </c>
      <c r="F44" s="522" t="s">
        <v>100</v>
      </c>
      <c r="G44" s="531" t="s">
        <v>190</v>
      </c>
      <c r="H44" s="531" t="s">
        <v>91</v>
      </c>
      <c r="I44" s="532">
        <v>3.01</v>
      </c>
      <c r="J44" s="533">
        <v>723648.78</v>
      </c>
      <c r="K44" s="533">
        <f t="shared" si="4"/>
        <v>2178183</v>
      </c>
      <c r="L44" s="534">
        <f t="shared" si="5"/>
        <v>8.3222120974601379E-3</v>
      </c>
      <c r="M44" s="581"/>
      <c r="Q44" s="504"/>
      <c r="R44" s="504"/>
    </row>
    <row r="45" spans="2:18" ht="30" customHeight="1">
      <c r="B45" s="580"/>
      <c r="C45" s="497">
        <v>3.06</v>
      </c>
      <c r="D45" s="498" t="s">
        <v>102</v>
      </c>
      <c r="E45" s="499" t="s">
        <v>194</v>
      </c>
      <c r="F45" s="522" t="s">
        <v>100</v>
      </c>
      <c r="G45" s="531" t="s">
        <v>191</v>
      </c>
      <c r="H45" s="531" t="s">
        <v>102</v>
      </c>
      <c r="I45" s="532">
        <v>50.46</v>
      </c>
      <c r="J45" s="533">
        <v>9650.9699999999993</v>
      </c>
      <c r="K45" s="533">
        <f t="shared" si="4"/>
        <v>486988</v>
      </c>
      <c r="L45" s="534">
        <f t="shared" si="5"/>
        <v>1.8606413808747555E-3</v>
      </c>
      <c r="M45" s="581"/>
      <c r="Q45" s="504"/>
      <c r="R45" s="504"/>
    </row>
    <row r="46" spans="2:18" ht="30" customHeight="1">
      <c r="B46" s="580"/>
      <c r="C46" s="536"/>
      <c r="D46" s="537"/>
      <c r="E46" s="537"/>
      <c r="F46" s="537"/>
      <c r="G46" s="537"/>
      <c r="H46" s="538"/>
      <c r="I46" s="670" t="s">
        <v>93</v>
      </c>
      <c r="J46" s="670"/>
      <c r="K46" s="539">
        <f>+SUM(K40:K45)</f>
        <v>8796197</v>
      </c>
      <c r="L46" s="540">
        <f t="shared" si="5"/>
        <v>3.3607744200116599E-2</v>
      </c>
      <c r="M46" s="581"/>
      <c r="Q46" s="504"/>
      <c r="R46" s="541"/>
    </row>
    <row r="47" spans="2:18" ht="30" customHeight="1">
      <c r="B47" s="580"/>
      <c r="C47" s="536"/>
      <c r="D47" s="537"/>
      <c r="E47" s="537"/>
      <c r="F47" s="537"/>
      <c r="G47" s="537"/>
      <c r="H47" s="537"/>
      <c r="I47" s="542"/>
      <c r="J47" s="542"/>
      <c r="K47" s="543"/>
      <c r="L47" s="544"/>
      <c r="M47" s="581"/>
      <c r="Q47" s="545"/>
      <c r="R47" s="546"/>
    </row>
    <row r="48" spans="2:18" ht="30" customHeight="1">
      <c r="B48" s="580"/>
      <c r="C48" s="536"/>
      <c r="D48" s="537"/>
      <c r="E48" s="537"/>
      <c r="F48" s="537"/>
      <c r="G48" s="537"/>
      <c r="H48" s="537"/>
      <c r="I48" s="542"/>
      <c r="J48" s="542"/>
      <c r="K48" s="543"/>
      <c r="L48" s="544"/>
      <c r="M48" s="581"/>
    </row>
    <row r="49" spans="2:18" ht="30" customHeight="1">
      <c r="B49" s="580"/>
      <c r="C49" s="536"/>
      <c r="D49" s="537"/>
      <c r="E49" s="537"/>
      <c r="F49" s="537"/>
      <c r="G49" s="537"/>
      <c r="H49" s="537"/>
      <c r="I49" s="542"/>
      <c r="J49" s="542"/>
      <c r="K49" s="543"/>
      <c r="L49" s="544"/>
      <c r="M49" s="581"/>
    </row>
    <row r="50" spans="2:18" ht="30" customHeight="1">
      <c r="B50" s="580"/>
      <c r="C50" s="518">
        <v>4</v>
      </c>
      <c r="D50" s="658" t="s">
        <v>103</v>
      </c>
      <c r="E50" s="658"/>
      <c r="F50" s="658"/>
      <c r="G50" s="658"/>
      <c r="H50" s="658"/>
      <c r="I50" s="662"/>
      <c r="J50" s="530" t="s">
        <v>96</v>
      </c>
      <c r="K50" s="662" t="s">
        <v>87</v>
      </c>
      <c r="L50" s="701"/>
      <c r="M50" s="581"/>
    </row>
    <row r="51" spans="2:18" ht="30" customHeight="1">
      <c r="B51" s="580"/>
      <c r="C51" s="497">
        <v>4.01</v>
      </c>
      <c r="D51" s="498" t="s">
        <v>91</v>
      </c>
      <c r="E51" s="499" t="s">
        <v>196</v>
      </c>
      <c r="F51" s="548" t="s">
        <v>100</v>
      </c>
      <c r="G51" s="549" t="s">
        <v>195</v>
      </c>
      <c r="H51" s="498" t="s">
        <v>91</v>
      </c>
      <c r="I51" s="501">
        <f>4*0.5*0.6</f>
        <v>1.2</v>
      </c>
      <c r="J51" s="502">
        <v>91750.92</v>
      </c>
      <c r="K51" s="502">
        <f t="shared" ref="K51:K52" si="6">+ROUND(I51*J51,0)</f>
        <v>110101</v>
      </c>
      <c r="L51" s="503">
        <f>IF(K51=0,"",(K51/$K$80))</f>
        <v>4.2066432165821635E-4</v>
      </c>
      <c r="M51" s="581"/>
      <c r="Q51" s="504"/>
      <c r="R51" s="504"/>
    </row>
    <row r="52" spans="2:18" ht="78.599999999999994" customHeight="1">
      <c r="B52" s="580"/>
      <c r="C52" s="497">
        <v>4.0199999999999996</v>
      </c>
      <c r="D52" s="498" t="s">
        <v>105</v>
      </c>
      <c r="E52" s="499" t="s">
        <v>203</v>
      </c>
      <c r="F52" s="548" t="s">
        <v>100</v>
      </c>
      <c r="G52" s="521" t="s">
        <v>104</v>
      </c>
      <c r="H52" s="498" t="s">
        <v>105</v>
      </c>
      <c r="I52" s="550">
        <v>4</v>
      </c>
      <c r="J52" s="502">
        <v>476505.22</v>
      </c>
      <c r="K52" s="502">
        <f t="shared" si="6"/>
        <v>1906021</v>
      </c>
      <c r="L52" s="503">
        <f>IF(K52=0,"",(K52/$K$80))</f>
        <v>7.2823592068311386E-3</v>
      </c>
      <c r="M52" s="581"/>
      <c r="Q52" s="504"/>
      <c r="R52" s="504"/>
    </row>
    <row r="53" spans="2:18" ht="30" customHeight="1">
      <c r="B53" s="580"/>
      <c r="C53" s="551"/>
      <c r="D53" s="552"/>
      <c r="E53" s="552"/>
      <c r="F53" s="552"/>
      <c r="G53" s="552"/>
      <c r="H53" s="553"/>
      <c r="I53" s="667" t="s">
        <v>93</v>
      </c>
      <c r="J53" s="667"/>
      <c r="K53" s="506">
        <f>+SUM(K51:K52)</f>
        <v>2016122</v>
      </c>
      <c r="L53" s="507">
        <f>IF(K53=0,"",(K53/$K$80))</f>
        <v>7.7030235284893545E-3</v>
      </c>
      <c r="M53" s="581"/>
      <c r="Q53" s="545"/>
      <c r="R53" s="546"/>
    </row>
    <row r="54" spans="2:18" ht="30" customHeight="1">
      <c r="B54" s="580"/>
      <c r="C54" s="551"/>
      <c r="D54" s="552"/>
      <c r="E54" s="552"/>
      <c r="F54" s="552"/>
      <c r="G54" s="552"/>
      <c r="H54" s="552"/>
      <c r="I54" s="527"/>
      <c r="J54" s="527"/>
      <c r="K54" s="528"/>
      <c r="L54" s="529"/>
      <c r="M54" s="581"/>
    </row>
    <row r="55" spans="2:18" ht="30" customHeight="1">
      <c r="B55" s="580"/>
      <c r="C55" s="551"/>
      <c r="D55" s="552"/>
      <c r="E55" s="552"/>
      <c r="F55" s="552"/>
      <c r="G55" s="552"/>
      <c r="H55" s="552"/>
      <c r="I55" s="527"/>
      <c r="J55" s="527"/>
      <c r="K55" s="528"/>
      <c r="L55" s="529"/>
      <c r="M55" s="581"/>
    </row>
    <row r="56" spans="2:18" ht="30" customHeight="1">
      <c r="B56" s="580"/>
      <c r="C56" s="519">
        <v>5</v>
      </c>
      <c r="D56" s="658" t="s">
        <v>103</v>
      </c>
      <c r="E56" s="658"/>
      <c r="F56" s="658"/>
      <c r="G56" s="658"/>
      <c r="H56" s="658"/>
      <c r="I56" s="658"/>
      <c r="J56" s="519" t="s">
        <v>96</v>
      </c>
      <c r="K56" s="658" t="s">
        <v>87</v>
      </c>
      <c r="L56" s="658"/>
      <c r="M56" s="581"/>
    </row>
    <row r="57" spans="2:18" ht="30" customHeight="1">
      <c r="B57" s="580"/>
      <c r="C57" s="597">
        <v>5.01</v>
      </c>
      <c r="D57" s="498" t="s">
        <v>91</v>
      </c>
      <c r="E57" s="499" t="s">
        <v>269</v>
      </c>
      <c r="F57" s="522" t="s">
        <v>100</v>
      </c>
      <c r="G57" s="554" t="s">
        <v>106</v>
      </c>
      <c r="H57" s="498" t="s">
        <v>91</v>
      </c>
      <c r="I57" s="550">
        <v>79.13</v>
      </c>
      <c r="J57" s="502">
        <v>35041.699999999997</v>
      </c>
      <c r="K57" s="502">
        <f t="shared" ref="K57:K67" si="7">+ROUND(I57*J57,0)</f>
        <v>2772850</v>
      </c>
      <c r="L57" s="598">
        <f t="shared" ref="L57:L68" si="8">IF(K57=0,"",(K57/$K$80))</f>
        <v>1.0594264033114914E-2</v>
      </c>
      <c r="M57" s="581"/>
      <c r="Q57" s="504"/>
      <c r="R57" s="504"/>
    </row>
    <row r="58" spans="2:18" ht="30" customHeight="1">
      <c r="B58" s="580"/>
      <c r="C58" s="597">
        <v>5.0199999999999996</v>
      </c>
      <c r="D58" s="498" t="s">
        <v>105</v>
      </c>
      <c r="E58" s="499" t="s">
        <v>232</v>
      </c>
      <c r="F58" s="522" t="s">
        <v>100</v>
      </c>
      <c r="G58" s="554" t="s">
        <v>107</v>
      </c>
      <c r="H58" s="498" t="s">
        <v>105</v>
      </c>
      <c r="I58" s="550">
        <v>5</v>
      </c>
      <c r="J58" s="502">
        <v>1111318.1000000001</v>
      </c>
      <c r="K58" s="502">
        <f t="shared" si="7"/>
        <v>5556591</v>
      </c>
      <c r="L58" s="598">
        <f t="shared" si="8"/>
        <v>2.1230139451477732E-2</v>
      </c>
      <c r="M58" s="581"/>
      <c r="Q58" s="504"/>
      <c r="R58" s="504"/>
    </row>
    <row r="59" spans="2:18" ht="30" customHeight="1">
      <c r="B59" s="580"/>
      <c r="C59" s="597">
        <v>5.03</v>
      </c>
      <c r="D59" s="498" t="s">
        <v>91</v>
      </c>
      <c r="E59" s="499" t="s">
        <v>233</v>
      </c>
      <c r="F59" s="522" t="s">
        <v>100</v>
      </c>
      <c r="G59" s="554" t="s">
        <v>108</v>
      </c>
      <c r="H59" s="498" t="s">
        <v>91</v>
      </c>
      <c r="I59" s="550">
        <v>20.85</v>
      </c>
      <c r="J59" s="502">
        <v>36095.46</v>
      </c>
      <c r="K59" s="502">
        <f t="shared" si="7"/>
        <v>752590</v>
      </c>
      <c r="L59" s="598">
        <f t="shared" si="8"/>
        <v>2.8754303942448937E-3</v>
      </c>
      <c r="M59" s="581"/>
      <c r="Q59" s="504"/>
      <c r="R59" s="504"/>
    </row>
    <row r="60" spans="2:18" ht="30" customHeight="1">
      <c r="B60" s="580"/>
      <c r="C60" s="597">
        <v>5.04</v>
      </c>
      <c r="D60" s="498" t="s">
        <v>92</v>
      </c>
      <c r="E60" s="499" t="s">
        <v>234</v>
      </c>
      <c r="F60" s="522" t="s">
        <v>100</v>
      </c>
      <c r="G60" s="554" t="s">
        <v>109</v>
      </c>
      <c r="H60" s="498" t="s">
        <v>92</v>
      </c>
      <c r="I60" s="550">
        <f>50+70</f>
        <v>120</v>
      </c>
      <c r="J60" s="502">
        <v>9643.09</v>
      </c>
      <c r="K60" s="502">
        <f t="shared" si="7"/>
        <v>1157171</v>
      </c>
      <c r="L60" s="598">
        <f t="shared" si="8"/>
        <v>4.4212182791941931E-3</v>
      </c>
      <c r="M60" s="581"/>
      <c r="Q60" s="504"/>
      <c r="R60" s="504"/>
    </row>
    <row r="61" spans="2:18" ht="30" customHeight="1">
      <c r="B61" s="580"/>
      <c r="C61" s="597">
        <v>5.05</v>
      </c>
      <c r="D61" s="498" t="s">
        <v>91</v>
      </c>
      <c r="E61" s="499" t="s">
        <v>235</v>
      </c>
      <c r="F61" s="522" t="s">
        <v>100</v>
      </c>
      <c r="G61" s="554" t="s">
        <v>110</v>
      </c>
      <c r="H61" s="498" t="s">
        <v>91</v>
      </c>
      <c r="I61" s="550">
        <v>14.85</v>
      </c>
      <c r="J61" s="555">
        <v>161548.48000000001</v>
      </c>
      <c r="K61" s="502">
        <f t="shared" si="7"/>
        <v>2398995</v>
      </c>
      <c r="L61" s="598">
        <f t="shared" si="8"/>
        <v>9.1658713757046054E-3</v>
      </c>
      <c r="M61" s="581"/>
      <c r="Q61" s="504"/>
      <c r="R61" s="504"/>
    </row>
    <row r="62" spans="2:18" ht="30" customHeight="1">
      <c r="B62" s="580"/>
      <c r="C62" s="597">
        <v>5.0599999999999996</v>
      </c>
      <c r="D62" s="498" t="s">
        <v>105</v>
      </c>
      <c r="E62" s="499" t="s">
        <v>236</v>
      </c>
      <c r="F62" s="522" t="s">
        <v>100</v>
      </c>
      <c r="G62" s="554" t="s">
        <v>111</v>
      </c>
      <c r="H62" s="498" t="s">
        <v>105</v>
      </c>
      <c r="I62" s="550">
        <v>2</v>
      </c>
      <c r="J62" s="502">
        <v>2642640.29</v>
      </c>
      <c r="K62" s="502">
        <f t="shared" si="7"/>
        <v>5285281</v>
      </c>
      <c r="L62" s="598">
        <f t="shared" si="8"/>
        <v>2.0193541808321988E-2</v>
      </c>
      <c r="M62" s="581"/>
      <c r="Q62" s="504"/>
      <c r="R62" s="504"/>
    </row>
    <row r="63" spans="2:18" ht="30" customHeight="1">
      <c r="B63" s="580"/>
      <c r="C63" s="597">
        <v>5.07</v>
      </c>
      <c r="D63" s="498" t="s">
        <v>105</v>
      </c>
      <c r="E63" s="499" t="s">
        <v>237</v>
      </c>
      <c r="F63" s="522" t="s">
        <v>100</v>
      </c>
      <c r="G63" s="554" t="s">
        <v>112</v>
      </c>
      <c r="H63" s="498" t="s">
        <v>105</v>
      </c>
      <c r="I63" s="550">
        <v>4</v>
      </c>
      <c r="J63" s="502">
        <v>2299993.7200000002</v>
      </c>
      <c r="K63" s="502">
        <f t="shared" si="7"/>
        <v>9199975</v>
      </c>
      <c r="L63" s="598">
        <f t="shared" si="8"/>
        <v>3.5150464052529487E-2</v>
      </c>
      <c r="M63" s="581"/>
      <c r="Q63" s="504"/>
      <c r="R63" s="504"/>
    </row>
    <row r="64" spans="2:18" ht="30" customHeight="1">
      <c r="B64" s="580"/>
      <c r="C64" s="597">
        <v>5.08</v>
      </c>
      <c r="D64" s="498" t="s">
        <v>92</v>
      </c>
      <c r="E64" s="499" t="s">
        <v>238</v>
      </c>
      <c r="F64" s="522" t="s">
        <v>100</v>
      </c>
      <c r="G64" s="554" t="s">
        <v>113</v>
      </c>
      <c r="H64" s="498" t="s">
        <v>92</v>
      </c>
      <c r="I64" s="550">
        <v>50</v>
      </c>
      <c r="J64" s="502">
        <v>45161.29</v>
      </c>
      <c r="K64" s="502">
        <f t="shared" si="7"/>
        <v>2258065</v>
      </c>
      <c r="L64" s="598">
        <f t="shared" si="8"/>
        <v>8.6274182930687303E-3</v>
      </c>
      <c r="M64" s="581"/>
      <c r="Q64" s="504"/>
      <c r="R64" s="504"/>
    </row>
    <row r="65" spans="2:18" ht="30" customHeight="1">
      <c r="B65" s="580"/>
      <c r="C65" s="597">
        <v>5.09</v>
      </c>
      <c r="D65" s="522" t="s">
        <v>92</v>
      </c>
      <c r="E65" s="499" t="s">
        <v>240</v>
      </c>
      <c r="F65" s="522" t="s">
        <v>100</v>
      </c>
      <c r="G65" s="556" t="s">
        <v>239</v>
      </c>
      <c r="H65" s="522" t="s">
        <v>92</v>
      </c>
      <c r="I65" s="550">
        <v>776.00009999999997</v>
      </c>
      <c r="J65" s="523">
        <v>10235.93</v>
      </c>
      <c r="K65" s="523">
        <f t="shared" si="7"/>
        <v>7943083</v>
      </c>
      <c r="L65" s="604">
        <f t="shared" si="8"/>
        <v>3.0348240452583629E-2</v>
      </c>
      <c r="M65" s="581"/>
      <c r="Q65" s="504"/>
      <c r="R65" s="504"/>
    </row>
    <row r="66" spans="2:18" ht="30" customHeight="1">
      <c r="B66" s="580"/>
      <c r="C66" s="605">
        <v>5.0999999999999996</v>
      </c>
      <c r="D66" s="498" t="s">
        <v>92</v>
      </c>
      <c r="E66" s="499" t="s">
        <v>241</v>
      </c>
      <c r="F66" s="522" t="s">
        <v>100</v>
      </c>
      <c r="G66" s="554" t="s">
        <v>114</v>
      </c>
      <c r="H66" s="498" t="s">
        <v>92</v>
      </c>
      <c r="I66" s="550">
        <v>84</v>
      </c>
      <c r="J66" s="502">
        <v>11585.52</v>
      </c>
      <c r="K66" s="502">
        <f t="shared" si="7"/>
        <v>973184</v>
      </c>
      <c r="L66" s="598">
        <f t="shared" si="8"/>
        <v>3.7182567570560633E-3</v>
      </c>
      <c r="M66" s="581"/>
      <c r="Q66" s="504"/>
      <c r="R66" s="504"/>
    </row>
    <row r="67" spans="2:18" ht="30" customHeight="1">
      <c r="B67" s="580"/>
      <c r="C67" s="597">
        <v>5.1100000000000003</v>
      </c>
      <c r="D67" s="498" t="s">
        <v>92</v>
      </c>
      <c r="E67" s="499" t="s">
        <v>242</v>
      </c>
      <c r="F67" s="522" t="s">
        <v>100</v>
      </c>
      <c r="G67" s="554" t="s">
        <v>115</v>
      </c>
      <c r="H67" s="498" t="s">
        <v>92</v>
      </c>
      <c r="I67" s="550">
        <v>24</v>
      </c>
      <c r="J67" s="502">
        <v>21497.06</v>
      </c>
      <c r="K67" s="502">
        <f t="shared" si="7"/>
        <v>515929</v>
      </c>
      <c r="L67" s="598">
        <f t="shared" si="8"/>
        <v>1.9712166357144976E-3</v>
      </c>
      <c r="M67" s="581"/>
      <c r="Q67" s="504"/>
      <c r="R67" s="504"/>
    </row>
    <row r="68" spans="2:18" ht="30" customHeight="1">
      <c r="B68" s="580"/>
      <c r="C68" s="551"/>
      <c r="D68" s="552"/>
      <c r="E68" s="552"/>
      <c r="F68" s="552"/>
      <c r="G68" s="552"/>
      <c r="H68" s="552"/>
      <c r="I68" s="705" t="s">
        <v>93</v>
      </c>
      <c r="J68" s="705"/>
      <c r="K68" s="602">
        <f>+SUM(K57:K67)</f>
        <v>38813714</v>
      </c>
      <c r="L68" s="603">
        <f t="shared" si="8"/>
        <v>0.14829606153301073</v>
      </c>
      <c r="M68" s="581"/>
      <c r="Q68" s="545"/>
      <c r="R68" s="546"/>
    </row>
    <row r="69" spans="2:18" ht="30" customHeight="1">
      <c r="B69" s="580"/>
      <c r="C69" s="551"/>
      <c r="D69" s="552"/>
      <c r="E69" s="552"/>
      <c r="F69" s="552"/>
      <c r="G69" s="552"/>
      <c r="H69" s="552"/>
      <c r="I69" s="527"/>
      <c r="J69" s="527"/>
      <c r="K69" s="528"/>
      <c r="L69" s="529"/>
      <c r="M69" s="581"/>
    </row>
    <row r="70" spans="2:18" ht="30" customHeight="1">
      <c r="B70" s="580"/>
      <c r="C70" s="551"/>
      <c r="D70" s="552"/>
      <c r="E70" s="552"/>
      <c r="F70" s="552"/>
      <c r="G70" s="552"/>
      <c r="H70" s="552"/>
      <c r="I70" s="527"/>
      <c r="J70" s="527"/>
      <c r="K70" s="528"/>
      <c r="L70" s="529"/>
      <c r="M70" s="581"/>
    </row>
    <row r="71" spans="2:18" s="586" customFormat="1" ht="35.4" customHeight="1">
      <c r="B71" s="584"/>
      <c r="C71" s="658" t="s">
        <v>290</v>
      </c>
      <c r="D71" s="658"/>
      <c r="E71" s="658"/>
      <c r="F71" s="658"/>
      <c r="G71" s="658"/>
      <c r="H71" s="658"/>
      <c r="I71" s="658"/>
      <c r="J71" s="658"/>
      <c r="K71" s="601">
        <f>+K68+K53+K46+K35+K22</f>
        <v>261731253</v>
      </c>
      <c r="L71" s="598">
        <f>IF(K71=0,"",(K71/$K$80))</f>
        <v>1</v>
      </c>
      <c r="M71" s="585"/>
      <c r="Q71" s="587"/>
      <c r="R71" s="546"/>
    </row>
    <row r="72" spans="2:18" s="586" customFormat="1" ht="43.2" customHeight="1" thickBot="1">
      <c r="B72" s="584"/>
      <c r="C72" s="588"/>
      <c r="D72" s="588"/>
      <c r="E72" s="588"/>
      <c r="F72" s="588"/>
      <c r="G72" s="588"/>
      <c r="H72" s="588"/>
      <c r="I72" s="589"/>
      <c r="J72" s="557"/>
      <c r="K72" s="557"/>
      <c r="L72" s="558"/>
      <c r="M72" s="585"/>
      <c r="Q72" s="504"/>
    </row>
    <row r="73" spans="2:18" s="586" customFormat="1" ht="43.2" customHeight="1">
      <c r="B73" s="584"/>
      <c r="C73" s="559"/>
      <c r="D73" s="711"/>
      <c r="E73" s="711"/>
      <c r="F73" s="711"/>
      <c r="G73" s="711"/>
      <c r="H73" s="711"/>
      <c r="I73" s="711"/>
      <c r="J73" s="711"/>
      <c r="K73" s="711"/>
      <c r="L73" s="712"/>
      <c r="M73" s="590"/>
    </row>
    <row r="74" spans="2:18" s="586" customFormat="1" ht="43.2" customHeight="1">
      <c r="B74" s="584"/>
      <c r="C74" s="707" t="s">
        <v>287</v>
      </c>
      <c r="D74" s="708"/>
      <c r="E74" s="708"/>
      <c r="F74" s="708"/>
      <c r="G74" s="708"/>
      <c r="H74" s="709" t="s">
        <v>8</v>
      </c>
      <c r="I74" s="709"/>
      <c r="J74" s="709"/>
      <c r="K74" s="560"/>
      <c r="L74" s="561" t="s">
        <v>20</v>
      </c>
      <c r="M74" s="591"/>
    </row>
    <row r="75" spans="2:18" s="586" customFormat="1" ht="44.4" customHeight="1">
      <c r="B75" s="584"/>
      <c r="C75" s="707" t="s">
        <v>288</v>
      </c>
      <c r="D75" s="708"/>
      <c r="E75" s="708"/>
      <c r="F75" s="708"/>
      <c r="G75" s="708"/>
      <c r="H75" s="710" t="s">
        <v>94</v>
      </c>
      <c r="I75" s="710"/>
      <c r="J75" s="562" t="s">
        <v>23</v>
      </c>
      <c r="K75" s="563"/>
      <c r="L75" s="564">
        <v>0.22</v>
      </c>
      <c r="M75" s="591"/>
    </row>
    <row r="76" spans="2:18" s="586" customFormat="1" ht="44.4" customHeight="1">
      <c r="B76" s="584"/>
      <c r="C76" s="707" t="s">
        <v>289</v>
      </c>
      <c r="D76" s="708"/>
      <c r="E76" s="708"/>
      <c r="F76" s="708"/>
      <c r="G76" s="708"/>
      <c r="H76" s="714" t="s">
        <v>25</v>
      </c>
      <c r="I76" s="715"/>
      <c r="J76" s="562" t="s">
        <v>26</v>
      </c>
      <c r="K76" s="563"/>
      <c r="L76" s="564">
        <v>0.03</v>
      </c>
      <c r="M76" s="591"/>
    </row>
    <row r="77" spans="2:18" s="586" customFormat="1" ht="44.4" customHeight="1">
      <c r="B77" s="584"/>
      <c r="C77" s="565"/>
      <c r="D77" s="566"/>
      <c r="E77" s="566"/>
      <c r="F77" s="566"/>
      <c r="G77" s="567"/>
      <c r="H77" s="713" t="s">
        <v>27</v>
      </c>
      <c r="I77" s="710"/>
      <c r="J77" s="562" t="s">
        <v>28</v>
      </c>
      <c r="K77" s="563"/>
      <c r="L77" s="564">
        <v>0.05</v>
      </c>
      <c r="M77" s="585"/>
    </row>
    <row r="78" spans="2:18" ht="44.4" customHeight="1" thickBot="1">
      <c r="B78" s="580"/>
      <c r="C78" s="568"/>
      <c r="D78" s="569"/>
      <c r="E78" s="569"/>
      <c r="F78" s="569"/>
      <c r="G78" s="570"/>
      <c r="H78" s="706" t="s">
        <v>29</v>
      </c>
      <c r="I78" s="706"/>
      <c r="J78" s="571" t="s">
        <v>30</v>
      </c>
      <c r="K78" s="572">
        <f>+K75+K76+K77</f>
        <v>0</v>
      </c>
      <c r="L78" s="573">
        <f>+L75+L76+L77</f>
        <v>0.3</v>
      </c>
      <c r="M78" s="581"/>
    </row>
    <row r="79" spans="2:18" ht="47.25" customHeight="1" thickBot="1">
      <c r="B79" s="580"/>
      <c r="C79" s="702"/>
      <c r="D79" s="703"/>
      <c r="E79" s="703"/>
      <c r="F79" s="703"/>
      <c r="G79" s="703"/>
      <c r="H79" s="703"/>
      <c r="I79" s="703"/>
      <c r="J79" s="704"/>
      <c r="K79" s="574">
        <f>+K78</f>
        <v>0</v>
      </c>
      <c r="L79" s="575"/>
      <c r="M79" s="581"/>
    </row>
    <row r="80" spans="2:18" ht="47.25" customHeight="1" thickBot="1">
      <c r="B80" s="580"/>
      <c r="C80" s="702" t="s">
        <v>18</v>
      </c>
      <c r="D80" s="703"/>
      <c r="E80" s="703"/>
      <c r="F80" s="703"/>
      <c r="G80" s="703"/>
      <c r="H80" s="703"/>
      <c r="I80" s="703"/>
      <c r="J80" s="704"/>
      <c r="K80" s="574">
        <f>+K79+K71</f>
        <v>261731253</v>
      </c>
      <c r="L80" s="575">
        <f t="shared" ref="L80" si="9">IF(K80=0,"",(K80/$K$80))</f>
        <v>1</v>
      </c>
      <c r="M80" s="581"/>
    </row>
    <row r="81" spans="2:13" ht="47.25" customHeight="1">
      <c r="B81" s="580"/>
      <c r="C81" s="576"/>
      <c r="D81" s="576"/>
      <c r="E81" s="576"/>
      <c r="F81" s="576"/>
      <c r="G81" s="576"/>
      <c r="H81" s="576"/>
      <c r="I81" s="576"/>
      <c r="J81" s="576"/>
      <c r="K81" s="576"/>
      <c r="L81" s="577"/>
      <c r="M81" s="581"/>
    </row>
    <row r="82" spans="2:13" ht="14.4" thickBot="1">
      <c r="B82" s="592"/>
      <c r="C82" s="593"/>
      <c r="D82" s="593"/>
      <c r="E82" s="593"/>
      <c r="F82" s="593"/>
      <c r="G82" s="594"/>
      <c r="H82" s="593"/>
      <c r="I82" s="593"/>
      <c r="J82" s="593"/>
      <c r="K82" s="593"/>
      <c r="L82" s="593"/>
      <c r="M82" s="595"/>
    </row>
  </sheetData>
  <mergeCells count="48">
    <mergeCell ref="C79:J79"/>
    <mergeCell ref="C80:J80"/>
    <mergeCell ref="I68:J68"/>
    <mergeCell ref="H78:I78"/>
    <mergeCell ref="C71:J71"/>
    <mergeCell ref="C74:G74"/>
    <mergeCell ref="H74:J74"/>
    <mergeCell ref="H75:I75"/>
    <mergeCell ref="D73:L73"/>
    <mergeCell ref="H77:I77"/>
    <mergeCell ref="H76:I76"/>
    <mergeCell ref="C75:G75"/>
    <mergeCell ref="C76:G76"/>
    <mergeCell ref="D50:I50"/>
    <mergeCell ref="K50:L50"/>
    <mergeCell ref="I53:J53"/>
    <mergeCell ref="D56:I56"/>
    <mergeCell ref="K56:L56"/>
    <mergeCell ref="B1:G1"/>
    <mergeCell ref="B2:E2"/>
    <mergeCell ref="B4:M4"/>
    <mergeCell ref="C5:L5"/>
    <mergeCell ref="C6:L6"/>
    <mergeCell ref="K39:L39"/>
    <mergeCell ref="I46:J46"/>
    <mergeCell ref="C35:H35"/>
    <mergeCell ref="I22:J22"/>
    <mergeCell ref="C7:L8"/>
    <mergeCell ref="C9:L9"/>
    <mergeCell ref="C10:L10"/>
    <mergeCell ref="I11:I12"/>
    <mergeCell ref="J11:J12"/>
    <mergeCell ref="L11:L12"/>
    <mergeCell ref="C11:C12"/>
    <mergeCell ref="D11:D12"/>
    <mergeCell ref="G11:G12"/>
    <mergeCell ref="H11:H12"/>
    <mergeCell ref="E11:F11"/>
    <mergeCell ref="D13:I13"/>
    <mergeCell ref="K11:K12"/>
    <mergeCell ref="K13:L13"/>
    <mergeCell ref="K24:L24"/>
    <mergeCell ref="I35:J35"/>
    <mergeCell ref="D24:I24"/>
    <mergeCell ref="E42:F42"/>
    <mergeCell ref="E28:F28"/>
    <mergeCell ref="D39:I39"/>
    <mergeCell ref="C22:H22"/>
  </mergeCells>
  <pageMargins left="0.11811023622047245" right="0.11811023622047245" top="0.15748031496062992" bottom="0.15748031496062992" header="0.31496062992125984" footer="0.31496062992125984"/>
  <pageSetup scale="27"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41</vt:i4>
      </vt:variant>
      <vt:variant>
        <vt:lpstr>Rangos con nombre</vt:lpstr>
      </vt:variant>
      <vt:variant>
        <vt:i4>30</vt:i4>
      </vt:variant>
    </vt:vector>
  </HeadingPairs>
  <TitlesOfParts>
    <vt:vector size="71" baseType="lpstr">
      <vt:lpstr>PROPUESTA ECONOMICA(Proponente)</vt:lpstr>
      <vt:lpstr>1,01</vt:lpstr>
      <vt:lpstr>1,02</vt:lpstr>
      <vt:lpstr>1,03 </vt:lpstr>
      <vt:lpstr>1,04</vt:lpstr>
      <vt:lpstr>1,05</vt:lpstr>
      <vt:lpstr>1,06</vt:lpstr>
      <vt:lpstr>1,07</vt:lpstr>
      <vt:lpstr>1,08</vt:lpstr>
      <vt:lpstr>2,01 </vt:lpstr>
      <vt:lpstr>2,02</vt:lpstr>
      <vt:lpstr>2,03</vt:lpstr>
      <vt:lpstr>2,04</vt:lpstr>
      <vt:lpstr>2,05</vt:lpstr>
      <vt:lpstr>2,06</vt:lpstr>
      <vt:lpstr>2,07</vt:lpstr>
      <vt:lpstr>2,08</vt:lpstr>
      <vt:lpstr>2,09</vt:lpstr>
      <vt:lpstr>2,10</vt:lpstr>
      <vt:lpstr> 3,01 </vt:lpstr>
      <vt:lpstr>3,02</vt:lpstr>
      <vt:lpstr>3,03</vt:lpstr>
      <vt:lpstr>3,04</vt:lpstr>
      <vt:lpstr>3,05</vt:lpstr>
      <vt:lpstr>3,06</vt:lpstr>
      <vt:lpstr>4,01</vt:lpstr>
      <vt:lpstr>4,02</vt:lpstr>
      <vt:lpstr>5,01</vt:lpstr>
      <vt:lpstr>5,02</vt:lpstr>
      <vt:lpstr>5,03</vt:lpstr>
      <vt:lpstr>5,04</vt:lpstr>
      <vt:lpstr>5,05</vt:lpstr>
      <vt:lpstr>5,06</vt:lpstr>
      <vt:lpstr>5,07</vt:lpstr>
      <vt:lpstr>5,08</vt:lpstr>
      <vt:lpstr>5,09</vt:lpstr>
      <vt:lpstr>5,10</vt:lpstr>
      <vt:lpstr>5,11</vt:lpstr>
      <vt:lpstr> MEMORIA ANDEN CALLE 11</vt:lpstr>
      <vt:lpstr>MEMORIAS ANDEN CALLE 12</vt:lpstr>
      <vt:lpstr>PRESUPUESTO OFICIAL (Entidad)</vt:lpstr>
      <vt:lpstr>_GoBack</vt:lpstr>
      <vt:lpstr>'1,01'!Área_de_impresión</vt:lpstr>
      <vt:lpstr>'1,02'!Área_de_impresión</vt:lpstr>
      <vt:lpstr>'1,03 '!Área_de_impresión</vt:lpstr>
      <vt:lpstr>'1,04'!Área_de_impresión</vt:lpstr>
      <vt:lpstr>'1,05'!Área_de_impresión</vt:lpstr>
      <vt:lpstr>'1,06'!Área_de_impresión</vt:lpstr>
      <vt:lpstr>'1,07'!Área_de_impresión</vt:lpstr>
      <vt:lpstr>'1,08'!Área_de_impresión</vt:lpstr>
      <vt:lpstr>'2,02'!Área_de_impresión</vt:lpstr>
      <vt:lpstr>'2,03'!Área_de_impresión</vt:lpstr>
      <vt:lpstr>'2,04'!Área_de_impresión</vt:lpstr>
      <vt:lpstr>'3,02'!Área_de_impresión</vt:lpstr>
      <vt:lpstr>'3,03'!Área_de_impresión</vt:lpstr>
      <vt:lpstr>'3,04'!Área_de_impresión</vt:lpstr>
      <vt:lpstr>'3,05'!Área_de_impresión</vt:lpstr>
      <vt:lpstr>'4,01'!Área_de_impresión</vt:lpstr>
      <vt:lpstr>'4,02'!Área_de_impresión</vt:lpstr>
      <vt:lpstr>'5,02'!Área_de_impresión</vt:lpstr>
      <vt:lpstr>'5,03'!Área_de_impresión</vt:lpstr>
      <vt:lpstr>'5,04'!Área_de_impresión</vt:lpstr>
      <vt:lpstr>'5,05'!Área_de_impresión</vt:lpstr>
      <vt:lpstr>'5,06'!Área_de_impresión</vt:lpstr>
      <vt:lpstr>'5,07'!Área_de_impresión</vt:lpstr>
      <vt:lpstr>'5,08'!Área_de_impresión</vt:lpstr>
      <vt:lpstr>'5,09'!Área_de_impresión</vt:lpstr>
      <vt:lpstr>'5,10'!Área_de_impresión</vt:lpstr>
      <vt:lpstr>'5,11'!Área_de_impresión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Daniela</cp:lastModifiedBy>
  <cp:revision/>
  <dcterms:created xsi:type="dcterms:W3CDTF">2006-06-27T16:47:25Z</dcterms:created>
  <dcterms:modified xsi:type="dcterms:W3CDTF">2026-04-09T22:20:22Z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