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4176adcc39b1215/Desktop/EMPRESAS/4. FUNDACION ILUSION EN GRANDE/CONTRATACION/2026/11. PAE GUARNE 2026/2. CONTRATOS MANIPULADORAS/NOMINA/"/>
    </mc:Choice>
  </mc:AlternateContent>
  <xr:revisionPtr revIDLastSave="983" documentId="13_ncr:1_{0CFD3447-43F9-4F2E-BF5D-6A4E9F0F75D5}" xr6:coauthVersionLast="47" xr6:coauthVersionMax="47" xr10:uidLastSave="{C406DB26-980F-4566-932A-635892F9E29A}"/>
  <bookViews>
    <workbookView xWindow="-96" yWindow="0" windowWidth="11712" windowHeight="12336" tabRatio="602" xr2:uid="{10856F13-2744-4913-B598-9B51758BE3E0}"/>
  </bookViews>
  <sheets>
    <sheet name="NOMINA" sheetId="6" r:id="rId1"/>
  </sheets>
  <definedNames>
    <definedName name="_xlnm._FilterDatabase" localSheetId="0" hidden="1">NOMINA!$A$1:$A$60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3" i="6" l="1"/>
  <c r="N3" i="6"/>
  <c r="Q8" i="6" s="1"/>
  <c r="Q12" i="6"/>
  <c r="Q6" i="6"/>
  <c r="Q5" i="6"/>
  <c r="Q4" i="6"/>
  <c r="Q3" i="6"/>
  <c r="J42" i="6" l="1"/>
  <c r="I42" i="6"/>
  <c r="I39" i="6"/>
  <c r="K39" i="6" s="1"/>
  <c r="L39" i="6" s="1"/>
  <c r="N39" i="6" s="1"/>
  <c r="J46" i="6"/>
  <c r="I46" i="6"/>
  <c r="J29" i="6"/>
  <c r="I29" i="6"/>
  <c r="K29" i="6" s="1"/>
  <c r="L29" i="6" s="1"/>
  <c r="N29" i="6" s="1"/>
  <c r="K42" i="6" l="1"/>
  <c r="L42" i="6" s="1"/>
  <c r="N42" i="6" s="1"/>
  <c r="K46" i="6"/>
  <c r="L46" i="6" s="1"/>
  <c r="N46" i="6" s="1"/>
  <c r="F89" i="6"/>
  <c r="F88" i="6"/>
  <c r="F87" i="6"/>
  <c r="J6" i="6"/>
  <c r="I6" i="6"/>
  <c r="K6" i="6" s="1"/>
  <c r="L6" i="6" s="1"/>
  <c r="N6" i="6" s="1"/>
  <c r="J57" i="6"/>
  <c r="I57" i="6"/>
  <c r="J52" i="6"/>
  <c r="I52" i="6"/>
  <c r="K52" i="6" s="1"/>
  <c r="L52" i="6" s="1"/>
  <c r="N52" i="6" s="1"/>
  <c r="I50" i="6"/>
  <c r="J47" i="6"/>
  <c r="I47" i="6"/>
  <c r="J35" i="6"/>
  <c r="I35" i="6"/>
  <c r="J24" i="6"/>
  <c r="I24" i="6"/>
  <c r="K24" i="6" s="1"/>
  <c r="L24" i="6" s="1"/>
  <c r="N24" i="6" s="1"/>
  <c r="J20" i="6"/>
  <c r="I20" i="6"/>
  <c r="J18" i="6"/>
  <c r="I18" i="6"/>
  <c r="J13" i="6"/>
  <c r="I13" i="6"/>
  <c r="J60" i="6"/>
  <c r="J59" i="6"/>
  <c r="J58" i="6"/>
  <c r="J56" i="6"/>
  <c r="J54" i="6"/>
  <c r="J53" i="6"/>
  <c r="J51" i="6"/>
  <c r="J49" i="6"/>
  <c r="J48" i="6"/>
  <c r="J45" i="6"/>
  <c r="J41" i="6"/>
  <c r="J38" i="6"/>
  <c r="J36" i="6"/>
  <c r="J33" i="6"/>
  <c r="J32" i="6"/>
  <c r="J31" i="6"/>
  <c r="J30" i="6"/>
  <c r="J27" i="6"/>
  <c r="J26" i="6"/>
  <c r="J25" i="6"/>
  <c r="J23" i="6"/>
  <c r="J22" i="6"/>
  <c r="J21" i="6"/>
  <c r="J16" i="6"/>
  <c r="J15" i="6"/>
  <c r="J14" i="6"/>
  <c r="J12" i="6"/>
  <c r="J11" i="6"/>
  <c r="J10" i="6"/>
  <c r="J9" i="6"/>
  <c r="J8" i="6"/>
  <c r="J7" i="6"/>
  <c r="J5" i="6"/>
  <c r="J4" i="6"/>
  <c r="I60" i="6"/>
  <c r="I59" i="6"/>
  <c r="I58" i="6"/>
  <c r="I56" i="6"/>
  <c r="I55" i="6"/>
  <c r="I54" i="6"/>
  <c r="I53" i="6"/>
  <c r="I51" i="6"/>
  <c r="I49" i="6"/>
  <c r="I48" i="6"/>
  <c r="I45" i="6"/>
  <c r="I44" i="6"/>
  <c r="I43" i="6"/>
  <c r="I41" i="6"/>
  <c r="I40" i="6"/>
  <c r="I38" i="6"/>
  <c r="I37" i="6"/>
  <c r="I36" i="6"/>
  <c r="I34" i="6"/>
  <c r="I33" i="6"/>
  <c r="I32" i="6"/>
  <c r="I31" i="6"/>
  <c r="I30" i="6"/>
  <c r="I28" i="6"/>
  <c r="I27" i="6"/>
  <c r="I26" i="6"/>
  <c r="I25" i="6"/>
  <c r="I23" i="6"/>
  <c r="I22" i="6"/>
  <c r="I21" i="6"/>
  <c r="I19" i="6"/>
  <c r="I17" i="6"/>
  <c r="I16" i="6"/>
  <c r="I15" i="6"/>
  <c r="I14" i="6"/>
  <c r="I12" i="6"/>
  <c r="I11" i="6"/>
  <c r="I10" i="6"/>
  <c r="I9" i="6"/>
  <c r="I8" i="6"/>
  <c r="I7" i="6"/>
  <c r="I5" i="6"/>
  <c r="I4" i="6"/>
  <c r="I3" i="6"/>
  <c r="J3" i="6"/>
  <c r="F81" i="6"/>
  <c r="F82" i="6"/>
  <c r="F80" i="6"/>
  <c r="K3" i="6" l="1"/>
  <c r="L3" i="6" s="1"/>
  <c r="K50" i="6"/>
  <c r="L50" i="6" s="1"/>
  <c r="N50" i="6" s="1"/>
  <c r="K57" i="6"/>
  <c r="L57" i="6" s="1"/>
  <c r="N57" i="6" s="1"/>
  <c r="K35" i="6"/>
  <c r="L35" i="6" s="1"/>
  <c r="N35" i="6" s="1"/>
  <c r="K20" i="6"/>
  <c r="L20" i="6" s="1"/>
  <c r="N20" i="6" s="1"/>
  <c r="K13" i="6"/>
  <c r="L13" i="6" s="1"/>
  <c r="N13" i="6" s="1"/>
  <c r="K18" i="6"/>
  <c r="L18" i="6" s="1"/>
  <c r="N18" i="6" s="1"/>
  <c r="K47" i="6"/>
  <c r="L47" i="6" s="1"/>
  <c r="N47" i="6" s="1"/>
  <c r="K67" i="6"/>
  <c r="L67" i="6" s="1"/>
  <c r="N67" i="6" s="1"/>
  <c r="K66" i="6"/>
  <c r="L66" i="6" s="1"/>
  <c r="N66" i="6" s="1"/>
  <c r="K65" i="6"/>
  <c r="L65" i="6" s="1"/>
  <c r="N65" i="6" s="1"/>
  <c r="D62" i="6"/>
  <c r="D69" i="6" s="1"/>
  <c r="K60" i="6"/>
  <c r="L60" i="6" s="1"/>
  <c r="N60" i="6" s="1"/>
  <c r="K59" i="6"/>
  <c r="L59" i="6" s="1"/>
  <c r="N59" i="6" s="1"/>
  <c r="K58" i="6"/>
  <c r="L58" i="6" s="1"/>
  <c r="N58" i="6" s="1"/>
  <c r="K56" i="6"/>
  <c r="L56" i="6" s="1"/>
  <c r="N56" i="6" s="1"/>
  <c r="K55" i="6"/>
  <c r="L55" i="6" s="1"/>
  <c r="N55" i="6" s="1"/>
  <c r="K54" i="6"/>
  <c r="L54" i="6" s="1"/>
  <c r="N54" i="6" s="1"/>
  <c r="K53" i="6"/>
  <c r="L53" i="6" s="1"/>
  <c r="N53" i="6" s="1"/>
  <c r="K51" i="6"/>
  <c r="L51" i="6" s="1"/>
  <c r="N51" i="6" s="1"/>
  <c r="K49" i="6"/>
  <c r="L49" i="6" s="1"/>
  <c r="N49" i="6" s="1"/>
  <c r="K48" i="6"/>
  <c r="L48" i="6" s="1"/>
  <c r="N48" i="6" s="1"/>
  <c r="K45" i="6"/>
  <c r="L45" i="6" s="1"/>
  <c r="N45" i="6" s="1"/>
  <c r="K44" i="6"/>
  <c r="L44" i="6" s="1"/>
  <c r="N44" i="6" s="1"/>
  <c r="K43" i="6"/>
  <c r="L43" i="6" s="1"/>
  <c r="N43" i="6" s="1"/>
  <c r="K41" i="6"/>
  <c r="L41" i="6" s="1"/>
  <c r="N41" i="6" s="1"/>
  <c r="K40" i="6"/>
  <c r="L40" i="6" s="1"/>
  <c r="N40" i="6" s="1"/>
  <c r="K38" i="6"/>
  <c r="L38" i="6" s="1"/>
  <c r="N38" i="6" s="1"/>
  <c r="K37" i="6"/>
  <c r="L37" i="6" s="1"/>
  <c r="N37" i="6" s="1"/>
  <c r="K36" i="6"/>
  <c r="L36" i="6" s="1"/>
  <c r="N36" i="6" s="1"/>
  <c r="K34" i="6"/>
  <c r="L34" i="6" s="1"/>
  <c r="N34" i="6" s="1"/>
  <c r="K33" i="6"/>
  <c r="L33" i="6" s="1"/>
  <c r="N33" i="6" s="1"/>
  <c r="K32" i="6"/>
  <c r="L32" i="6" s="1"/>
  <c r="N32" i="6" s="1"/>
  <c r="K31" i="6"/>
  <c r="L31" i="6" s="1"/>
  <c r="N31" i="6" s="1"/>
  <c r="K30" i="6"/>
  <c r="L30" i="6" s="1"/>
  <c r="N30" i="6" s="1"/>
  <c r="K28" i="6"/>
  <c r="L28" i="6" s="1"/>
  <c r="N28" i="6" s="1"/>
  <c r="K27" i="6"/>
  <c r="L27" i="6" s="1"/>
  <c r="N27" i="6" s="1"/>
  <c r="K26" i="6"/>
  <c r="L26" i="6" s="1"/>
  <c r="N26" i="6" s="1"/>
  <c r="K25" i="6"/>
  <c r="L25" i="6" s="1"/>
  <c r="N25" i="6" s="1"/>
  <c r="K23" i="6"/>
  <c r="L23" i="6" s="1"/>
  <c r="N23" i="6" s="1"/>
  <c r="K22" i="6"/>
  <c r="L22" i="6" s="1"/>
  <c r="N22" i="6" s="1"/>
  <c r="K21" i="6"/>
  <c r="L21" i="6" s="1"/>
  <c r="N21" i="6" s="1"/>
  <c r="K19" i="6"/>
  <c r="L19" i="6" s="1"/>
  <c r="N19" i="6" s="1"/>
  <c r="K17" i="6"/>
  <c r="L17" i="6" s="1"/>
  <c r="N17" i="6" s="1"/>
  <c r="K16" i="6"/>
  <c r="L16" i="6" s="1"/>
  <c r="N16" i="6" s="1"/>
  <c r="K15" i="6"/>
  <c r="L15" i="6" s="1"/>
  <c r="N15" i="6" s="1"/>
  <c r="K14" i="6"/>
  <c r="L14" i="6" s="1"/>
  <c r="N14" i="6" s="1"/>
  <c r="K12" i="6"/>
  <c r="L12" i="6" s="1"/>
  <c r="N12" i="6" s="1"/>
  <c r="K11" i="6"/>
  <c r="K10" i="6"/>
  <c r="L10" i="6" s="1"/>
  <c r="N10" i="6" s="1"/>
  <c r="K9" i="6"/>
  <c r="L9" i="6" s="1"/>
  <c r="N9" i="6" s="1"/>
  <c r="K8" i="6"/>
  <c r="L8" i="6" s="1"/>
  <c r="N8" i="6" s="1"/>
  <c r="K7" i="6"/>
  <c r="L7" i="6" s="1"/>
  <c r="N7" i="6" s="1"/>
  <c r="K5" i="6"/>
  <c r="L5" i="6" s="1"/>
  <c r="N5" i="6" s="1"/>
  <c r="K4" i="6"/>
  <c r="L4" i="6" s="1"/>
  <c r="N4" i="6" s="1"/>
  <c r="N68" i="6" l="1"/>
  <c r="L11" i="6"/>
  <c r="N11" i="6" s="1"/>
  <c r="N61" i="6" s="1"/>
  <c r="N70" i="6" l="1"/>
</calcChain>
</file>

<file path=xl/sharedStrings.xml><?xml version="1.0" encoding="utf-8"?>
<sst xmlns="http://schemas.openxmlformats.org/spreadsheetml/2006/main" count="166" uniqueCount="95">
  <si>
    <t>TIEMPO COMPLETO</t>
  </si>
  <si>
    <t>MEDIO TIEMPO</t>
  </si>
  <si>
    <t xml:space="preserve">CEDULA </t>
  </si>
  <si>
    <t>X</t>
  </si>
  <si>
    <t xml:space="preserve"> X</t>
  </si>
  <si>
    <t>N°</t>
  </si>
  <si>
    <t>ADRIANA MARIA LONDOÑO RUIZ</t>
  </si>
  <si>
    <t>PPT 6206522</t>
  </si>
  <si>
    <t>ALMA EDITH GIRALDO QUERUBIN</t>
  </si>
  <si>
    <t>ANA MILENA GALLO GIRALDO</t>
  </si>
  <si>
    <t>ASTRID YURANI ISAZA ISAZA</t>
  </si>
  <si>
    <t>AURA MARIA SANCHEZ ZAPATA</t>
  </si>
  <si>
    <t>BIBIANA ANDREA RIOS ATHEORTUA</t>
  </si>
  <si>
    <t>BLANCA CECILIA ESPINOSA ORTIZ</t>
  </si>
  <si>
    <t>BLANCA NELLY SANCHEZ SANTA</t>
  </si>
  <si>
    <t>DORA MARIA ZULETA YEPES</t>
  </si>
  <si>
    <t>ERIKA ALEJANDRA VILLA CASTRO</t>
  </si>
  <si>
    <t>ERIKA BIBIANA LONDOÑO HERRERA</t>
  </si>
  <si>
    <t>FLOR ANGELA VELASQUEZ LOPEZ</t>
  </si>
  <si>
    <t>GLORIA CECILIA JIMENEZ ESCOBAR</t>
  </si>
  <si>
    <t>JOHANA VANESSA COTRINO GARCIA</t>
  </si>
  <si>
    <t>KARINA MARCILIA CORDERO</t>
  </si>
  <si>
    <t>KELLY JHOHANA BLANDON OSPINA</t>
  </si>
  <si>
    <t>LUISA FERNANDA OROZCO HENAO</t>
  </si>
  <si>
    <t>LUZ AMALIA RODRIGUEZ RIOS</t>
  </si>
  <si>
    <t>FABIO HERNAN NARANJO OCHOA</t>
  </si>
  <si>
    <t>YULIANA ANDREA JARAMILLO JARAMILLO</t>
  </si>
  <si>
    <t>YESENIA ACOSTA CARDONA</t>
  </si>
  <si>
    <t>XIMENA DUQUE ARBOLEDA</t>
  </si>
  <si>
    <t>TERESA DE JESUS NARANJO JARAMILLO</t>
  </si>
  <si>
    <t>LUZ ANGELA MOLINA ZAPATA</t>
  </si>
  <si>
    <t>LUZ MAGNOLIA BEDOYA SEPULVEDA</t>
  </si>
  <si>
    <t>LUZ MARINA LOPEZ TEJADA</t>
  </si>
  <si>
    <t>LUZ MERY CARMONA IDARRAGA</t>
  </si>
  <si>
    <t>LUZMILA  YANETH OCHOA OCHOA</t>
  </si>
  <si>
    <t xml:space="preserve">MARIA ALEJANDRA MUÑOZ CASTRILLON </t>
  </si>
  <si>
    <t>MARIA BERNARDA RAVE DE CASTRO</t>
  </si>
  <si>
    <t>MARIA DE JESUS GALLEGO GIL</t>
  </si>
  <si>
    <t>MARIA EDILMA RIOS RIVERA</t>
  </si>
  <si>
    <t>MARIA ENID SALAZAR GOMEZ</t>
  </si>
  <si>
    <t xml:space="preserve">MARIA ROSALBA LARA OSPINA </t>
  </si>
  <si>
    <t>MARTHA LUCIA AYALA GALLEGO</t>
  </si>
  <si>
    <t>MARTHA NELLY HENAO MARIN</t>
  </si>
  <si>
    <t>MILENA ARCILA RIOS</t>
  </si>
  <si>
    <t>NATALIA GARCIA LLANO</t>
  </si>
  <si>
    <t>NUBELLY GALLEGO YEPES</t>
  </si>
  <si>
    <t>OLGA LUZ VASQUEZ MACIAS</t>
  </si>
  <si>
    <t>ROSA MARIA VASQUEZ MACIAS</t>
  </si>
  <si>
    <t>RUTH EMILSEN TORRES MURILLO</t>
  </si>
  <si>
    <t xml:space="preserve">SANDRA PATRICIA AYALA AYALA </t>
  </si>
  <si>
    <t>SILVIA DEL SOCORRO SEPULVEDA BEDOYA</t>
  </si>
  <si>
    <t>NOMBRES</t>
  </si>
  <si>
    <t xml:space="preserve">CAROLAINT YULIETH HERRERA NARANJO </t>
  </si>
  <si>
    <t>LUZ ADRIANA RIOS ATEHORTUA</t>
  </si>
  <si>
    <t>CUENTA BANCARIA</t>
  </si>
  <si>
    <t>SUELDO</t>
  </si>
  <si>
    <t>AUX. TRANSPORTE</t>
  </si>
  <si>
    <t>Salud 4%</t>
  </si>
  <si>
    <t>Pensión 4%</t>
  </si>
  <si>
    <t>LIQUIDACION MENSUAL</t>
  </si>
  <si>
    <t>VALOR DIARIO</t>
  </si>
  <si>
    <t>PERSONAL ADMINISTRATIVO</t>
  </si>
  <si>
    <t>DESCUENTOS</t>
  </si>
  <si>
    <t>O2481450996</t>
  </si>
  <si>
    <t>O2453412582</t>
  </si>
  <si>
    <t>O1542740325</t>
  </si>
  <si>
    <t>YILDRIANA YAJAIRA QUINTANA TANGARIFE</t>
  </si>
  <si>
    <t>.</t>
  </si>
  <si>
    <t>MARIANYULI LORENA DURAN SUAREZ</t>
  </si>
  <si>
    <t>LEYDY YULIETH FRANCO GARCIA</t>
  </si>
  <si>
    <t>PERSONAL ADMINISTRATIVO 2026</t>
  </si>
  <si>
    <t>CEDULA</t>
  </si>
  <si>
    <t>SALARIO</t>
  </si>
  <si>
    <t>S. TRANSP.</t>
  </si>
  <si>
    <t>TOTAL</t>
  </si>
  <si>
    <t>CATALINA RIVERA BURNETT</t>
  </si>
  <si>
    <t>GLADYS PATRICIA ISAZA HERRERA</t>
  </si>
  <si>
    <t>JENIFER YULIANA GARCIA ZAPATA</t>
  </si>
  <si>
    <t xml:space="preserve">LEIDI DAIANA MAZO MARULANDA </t>
  </si>
  <si>
    <t>MARIA CRISTINA GARCIA BEDOYA</t>
  </si>
  <si>
    <t>MARIA MARLENY MIRA VALENCIA</t>
  </si>
  <si>
    <t>NORMA SIRLENY CASTRO CANO</t>
  </si>
  <si>
    <t>ROSMIRA DEL SOCORRO OCHOA CEBALLOS</t>
  </si>
  <si>
    <t>YENNI ALEXANDRA TORRES CASTRO</t>
  </si>
  <si>
    <t>SANDRA MILENA NARANJO OCHOA</t>
  </si>
  <si>
    <t>02468094064</t>
  </si>
  <si>
    <t>ANA ERISBETH GALLEGO YEPES</t>
  </si>
  <si>
    <t>PERSONAL ADMINISTRATIVO 2025</t>
  </si>
  <si>
    <t>MARISOL TORO CASTAÑO</t>
  </si>
  <si>
    <t>(15 Días)</t>
  </si>
  <si>
    <t>EFECTIVO</t>
  </si>
  <si>
    <t>MANIPULADORAS PAE GUARNE 2026 (Nómina 1a Quincena Marzo 2026)</t>
  </si>
  <si>
    <t>PAGO 1A QUINCENA MARZO</t>
  </si>
  <si>
    <t>(15 Dias)</t>
  </si>
  <si>
    <t>* INCAPACIDAD 4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</si>
</sst>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0"/>
      <name val="Tahoma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/>
        <bgColor theme="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theme="9" tint="0.5999938962981048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7" borderId="1" xfId="0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2" fillId="6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1" fillId="0" borderId="6" xfId="0" applyNumberFormat="1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1" fillId="0" borderId="4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8" fillId="11" borderId="11" xfId="0" applyFont="1" applyFill="1" applyBorder="1" applyAlignment="1">
      <alignment horizontal="center"/>
    </xf>
    <xf numFmtId="3" fontId="8" fillId="11" borderId="12" xfId="0" applyNumberFormat="1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3" fontId="3" fillId="5" borderId="9" xfId="0" applyNumberFormat="1" applyFont="1" applyFill="1" applyBorder="1" applyAlignment="1">
      <alignment horizontal="center"/>
    </xf>
    <xf numFmtId="3" fontId="3" fillId="9" borderId="9" xfId="0" applyNumberFormat="1" applyFont="1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8" fillId="11" borderId="1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3" fontId="3" fillId="5" borderId="19" xfId="0" applyNumberFormat="1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3" fontId="1" fillId="5" borderId="15" xfId="0" applyNumberFormat="1" applyFont="1" applyFill="1" applyBorder="1" applyAlignment="1">
      <alignment horizontal="center"/>
    </xf>
    <xf numFmtId="3" fontId="3" fillId="5" borderId="15" xfId="0" applyNumberFormat="1" applyFont="1" applyFill="1" applyBorder="1" applyAlignment="1">
      <alignment horizontal="center"/>
    </xf>
    <xf numFmtId="3" fontId="1" fillId="5" borderId="20" xfId="0" applyNumberFormat="1" applyFont="1" applyFill="1" applyBorder="1" applyAlignment="1">
      <alignment horizontal="center"/>
    </xf>
    <xf numFmtId="3" fontId="8" fillId="10" borderId="10" xfId="0" applyNumberFormat="1" applyFont="1" applyFill="1" applyBorder="1" applyAlignment="1">
      <alignment horizontal="center"/>
    </xf>
    <xf numFmtId="3" fontId="4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3" fontId="8" fillId="11" borderId="10" xfId="0" applyNumberFormat="1" applyFont="1" applyFill="1" applyBorder="1" applyAlignment="1">
      <alignment horizontal="center"/>
    </xf>
    <xf numFmtId="3" fontId="1" fillId="5" borderId="1" xfId="0" applyNumberFormat="1" applyFont="1" applyFill="1" applyBorder="1" applyAlignment="1">
      <alignment horizontal="center"/>
    </xf>
    <xf numFmtId="3" fontId="1" fillId="9" borderId="1" xfId="0" applyNumberFormat="1" applyFont="1" applyFill="1" applyBorder="1" applyAlignment="1">
      <alignment horizontal="center"/>
    </xf>
    <xf numFmtId="3" fontId="1" fillId="5" borderId="14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0" fontId="5" fillId="1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3" fontId="3" fillId="5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3" fontId="3" fillId="9" borderId="1" xfId="0" applyNumberFormat="1" applyFont="1" applyFill="1" applyBorder="1" applyAlignment="1">
      <alignment horizontal="center"/>
    </xf>
    <xf numFmtId="3" fontId="9" fillId="5" borderId="1" xfId="0" applyNumberFormat="1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14" fontId="1" fillId="7" borderId="0" xfId="0" applyNumberFormat="1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14" borderId="6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16" borderId="6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" fillId="13" borderId="9" xfId="0" applyFont="1" applyFill="1" applyBorder="1" applyAlignment="1">
      <alignment horizontal="center"/>
    </xf>
    <xf numFmtId="0" fontId="1" fillId="13" borderId="15" xfId="0" applyFont="1" applyFill="1" applyBorder="1" applyAlignment="1">
      <alignment horizontal="center"/>
    </xf>
    <xf numFmtId="0" fontId="7" fillId="15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12" borderId="16" xfId="0" applyFont="1" applyFill="1" applyBorder="1" applyAlignment="1">
      <alignment horizontal="center"/>
    </xf>
    <xf numFmtId="0" fontId="7" fillId="12" borderId="17" xfId="0" applyFont="1" applyFill="1" applyBorder="1" applyAlignment="1">
      <alignment horizontal="center"/>
    </xf>
    <xf numFmtId="0" fontId="7" fillId="12" borderId="18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medium">
          <color rgb="FF000000"/>
        </left>
        <right style="medium">
          <color rgb="FF000000"/>
        </right>
        <top style="thin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1481A5-78F3-47D8-AD27-1990273B09EE}" name="PAE_23" displayName="PAE_23" ref="B2:N60" totalsRowShown="0" headerRowDxfId="17" dataDxfId="15" headerRowBorderDxfId="16" tableBorderDxfId="14" totalsRowBorderDxfId="13" headerRowCellStyle="Normal" dataCellStyle="Normal">
  <autoFilter ref="B2:N60" xr:uid="{1B1F7392-CCF5-469D-BDBD-31FBCC5E96CC}"/>
  <sortState xmlns:xlrd2="http://schemas.microsoft.com/office/spreadsheetml/2017/richdata2" ref="B3:N60">
    <sortCondition ref="B2:B60"/>
  </sortState>
  <tableColumns count="13">
    <tableColumn id="1" xr3:uid="{C67AC9A3-CC75-4E66-8688-8BAE8351312B}" name="NOMBRES" dataDxfId="12" dataCellStyle="Normal"/>
    <tableColumn id="3" xr3:uid="{0BCA1C50-8D2D-4B94-A4A8-E9DD78DA96CB}" name="CEDULA " dataDxfId="11" dataCellStyle="Normal"/>
    <tableColumn id="8" xr3:uid="{EECA6ABB-A880-416C-BCC9-A88300E1ACEE}" name="TIEMPO COMPLETO" dataDxfId="10" dataCellStyle="Normal"/>
    <tableColumn id="9" xr3:uid="{01105F44-892D-4576-88C6-6FE24E2F7E3D}" name="MEDIO TIEMPO" dataDxfId="9" dataCellStyle="Normal"/>
    <tableColumn id="2" xr3:uid="{294D6A6D-77C0-4D41-A74A-44C31C3607BE}" name="CUENTA BANCARIA" dataDxfId="8" dataCellStyle="Normal"/>
    <tableColumn id="4" xr3:uid="{845208FA-EE0C-4D1A-BA51-6746F914F8DF}" name="SUELDO" dataDxfId="7" dataCellStyle="Normal"/>
    <tableColumn id="5" xr3:uid="{FA39CAC8-EB13-4FCF-869A-C44E1B5F64C4}" name="AUX. TRANSPORTE" dataDxfId="6" dataCellStyle="Normal"/>
    <tableColumn id="6" xr3:uid="{27CE75FF-83AE-43C1-B57D-7CE8AF5D0E84}" name="Salud 4%" dataDxfId="5" dataCellStyle="Normal"/>
    <tableColumn id="7" xr3:uid="{570A1135-404B-4D2F-A2A8-C1FF178A9B11}" name="Pensión 4%" dataDxfId="4" dataCellStyle="Normal"/>
    <tableColumn id="10" xr3:uid="{95813EED-9FF8-4F27-904D-8BE16630E866}" name="LIQUIDACION MENSUAL" dataDxfId="3" dataCellStyle="Normal">
      <calculatedColumnFormula>PAE_23[[#This Row],[SUELDO]]+PAE_23[[#This Row],[AUX. TRANSPORTE]]-PAE_23[[#This Row],[Salud 4%]]-PAE_23[[#This Row],[Pensión 4%]]</calculatedColumnFormula>
    </tableColumn>
    <tableColumn id="11" xr3:uid="{7E06ECC0-8BCF-4A27-ACEA-BFB91E80AB66}" name="VALOR DIARIO" dataDxfId="2" dataCellStyle="Normal">
      <calculatedColumnFormula>PAE_23[[#This Row],[LIQUIDACION MENSUAL]]/30</calculatedColumnFormula>
    </tableColumn>
    <tableColumn id="13" xr3:uid="{FA0FC4AE-021F-48C5-B0C0-A3D8B97E96FA}" name="DESCUENTOS" dataDxfId="1"/>
    <tableColumn id="12" xr3:uid="{FBA99F75-59A4-4009-8FE4-0818333F3654}" name="PAGO 1A QUINCENA MARZO" dataDxfId="0" dataCellStyle="Normal">
      <calculatedColumnFormula>PAE_23[[#This Row],[VALOR DIARIO]]*14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1AC5-605D-4E3E-B3D2-CAC82C6D04AE}">
  <dimension ref="A1:WZV205"/>
  <sheetViews>
    <sheetView tabSelected="1" topLeftCell="F1" zoomScale="70" zoomScaleNormal="70" workbookViewId="0">
      <selection activeCell="N2" sqref="N2"/>
    </sheetView>
  </sheetViews>
  <sheetFormatPr baseColWidth="10" defaultColWidth="11.5546875" defaultRowHeight="15.6" x14ac:dyDescent="0.3"/>
  <cols>
    <col min="1" max="1" width="6.5546875" style="16" customWidth="1"/>
    <col min="2" max="2" width="45" style="3" customWidth="1"/>
    <col min="3" max="3" width="16.33203125" style="3" customWidth="1"/>
    <col min="4" max="4" width="13.44140625" style="3" customWidth="1"/>
    <col min="5" max="5" width="14.77734375" style="3" customWidth="1"/>
    <col min="6" max="6" width="18.21875" style="16" customWidth="1"/>
    <col min="7" max="7" width="14.21875" style="16" customWidth="1"/>
    <col min="8" max="8" width="12.77734375" style="16" customWidth="1"/>
    <col min="9" max="9" width="12.33203125" style="16" customWidth="1"/>
    <col min="10" max="10" width="12.6640625" style="16" customWidth="1"/>
    <col min="11" max="11" width="14.88671875" style="16" customWidth="1"/>
    <col min="12" max="13" width="13.6640625" style="16" customWidth="1"/>
    <col min="14" max="14" width="20.5546875" style="16" customWidth="1"/>
    <col min="15" max="15" width="13.77734375" style="3" customWidth="1"/>
    <col min="16" max="16" width="11.5546875" style="3"/>
    <col min="17" max="17" width="20.44140625" style="3" customWidth="1"/>
    <col min="18" max="16384" width="11.5546875" style="3"/>
  </cols>
  <sheetData>
    <row r="1" spans="1:119" ht="33" customHeight="1" x14ac:dyDescent="0.3">
      <c r="A1" s="79" t="s">
        <v>91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19" s="21" customFormat="1" ht="28.2" customHeight="1" x14ac:dyDescent="0.3">
      <c r="A2" s="18" t="s">
        <v>5</v>
      </c>
      <c r="B2" s="19" t="s">
        <v>51</v>
      </c>
      <c r="C2" s="20" t="s">
        <v>2</v>
      </c>
      <c r="D2" s="20" t="s">
        <v>0</v>
      </c>
      <c r="E2" s="20" t="s">
        <v>1</v>
      </c>
      <c r="F2" s="20" t="s">
        <v>54</v>
      </c>
      <c r="G2" s="20" t="s">
        <v>55</v>
      </c>
      <c r="H2" s="20" t="s">
        <v>56</v>
      </c>
      <c r="I2" s="20" t="s">
        <v>57</v>
      </c>
      <c r="J2" s="20" t="s">
        <v>58</v>
      </c>
      <c r="K2" s="20" t="s">
        <v>59</v>
      </c>
      <c r="L2" s="20" t="s">
        <v>60</v>
      </c>
      <c r="M2" s="22" t="s">
        <v>62</v>
      </c>
      <c r="N2" s="22" t="s">
        <v>92</v>
      </c>
    </row>
    <row r="3" spans="1:119" s="8" customFormat="1" x14ac:dyDescent="0.3">
      <c r="A3" s="57">
        <v>1</v>
      </c>
      <c r="B3" s="1" t="s">
        <v>6</v>
      </c>
      <c r="C3" s="27">
        <v>43210523</v>
      </c>
      <c r="D3" s="1" t="s">
        <v>4</v>
      </c>
      <c r="E3" s="1"/>
      <c r="F3" s="68">
        <v>16196807504</v>
      </c>
      <c r="G3" s="26">
        <v>1750905</v>
      </c>
      <c r="H3" s="26">
        <v>249095</v>
      </c>
      <c r="I3" s="26">
        <f>PAE_23[[#This Row],[SUELDO]]*4%</f>
        <v>70036.2</v>
      </c>
      <c r="J3" s="26">
        <f>PAE_23[[#This Row],[SUELDO]]*4%</f>
        <v>70036.2</v>
      </c>
      <c r="K3" s="26">
        <f>PAE_23[[#This Row],[SUELDO]]+PAE_23[[#This Row],[AUX. TRANSPORTE]]-PAE_23[[#This Row],[Salud 4%]]-PAE_23[[#This Row],[Pensión 4%]]</f>
        <v>1859927.6</v>
      </c>
      <c r="L3" s="26">
        <f>PAE_23[[#This Row],[LIQUIDACION MENSUAL]]/30</f>
        <v>61997.58666666667</v>
      </c>
      <c r="M3" s="34">
        <v>0</v>
      </c>
      <c r="N3" s="34">
        <f>PAE_23[[#This Row],[VALOR DIARIO]]*11 + (L3*66.66%)*4</f>
        <v>847283.81842133333</v>
      </c>
      <c r="O3" s="74" t="s">
        <v>94</v>
      </c>
      <c r="P3" s="71"/>
      <c r="Q3" s="52">
        <f>PAE_23[[#This Row],[VALOR DIARIO]]*11</f>
        <v>681973.45333333337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</row>
    <row r="4" spans="1:119" s="8" customFormat="1" x14ac:dyDescent="0.3">
      <c r="A4" s="57">
        <v>2</v>
      </c>
      <c r="B4" s="1" t="s">
        <v>8</v>
      </c>
      <c r="C4" s="27">
        <v>43675381</v>
      </c>
      <c r="D4" s="1" t="s">
        <v>3</v>
      </c>
      <c r="E4" s="1"/>
      <c r="F4" s="1">
        <v>25506111881</v>
      </c>
      <c r="G4" s="26">
        <v>1750905</v>
      </c>
      <c r="H4" s="26">
        <v>249095</v>
      </c>
      <c r="I4" s="26">
        <f>PAE_23[[#This Row],[SUELDO]]*4%</f>
        <v>70036.2</v>
      </c>
      <c r="J4" s="26">
        <f>PAE_23[[#This Row],[SUELDO]]*4%</f>
        <v>70036.2</v>
      </c>
      <c r="K4" s="27">
        <f>PAE_23[[#This Row],[SUELDO]]+PAE_23[[#This Row],[AUX. TRANSPORTE]]-PAE_23[[#This Row],[Salud 4%]]-PAE_23[[#This Row],[Pensión 4%]]</f>
        <v>1859927.6</v>
      </c>
      <c r="L4" s="27">
        <f>PAE_23[[#This Row],[LIQUIDACION MENSUAL]]/30</f>
        <v>61997.58666666667</v>
      </c>
      <c r="M4" s="35">
        <v>0</v>
      </c>
      <c r="N4" s="34">
        <f>PAE_23[[#This Row],[VALOR DIARIO]]*15</f>
        <v>929963.8</v>
      </c>
      <c r="O4" s="72"/>
      <c r="P4" s="3"/>
      <c r="Q4" s="52">
        <f>L3*66.66%</f>
        <v>41327.591271999998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</row>
    <row r="5" spans="1:119" s="8" customFormat="1" x14ac:dyDescent="0.3">
      <c r="A5" s="57">
        <v>3</v>
      </c>
      <c r="B5" s="1" t="s">
        <v>9</v>
      </c>
      <c r="C5" s="27">
        <v>21481562</v>
      </c>
      <c r="D5" s="1" t="s">
        <v>3</v>
      </c>
      <c r="E5" s="1"/>
      <c r="F5" s="1">
        <v>3242129667</v>
      </c>
      <c r="G5" s="26">
        <v>1750905</v>
      </c>
      <c r="H5" s="26">
        <v>249095</v>
      </c>
      <c r="I5" s="26">
        <f>PAE_23[[#This Row],[SUELDO]]*4%</f>
        <v>70036.2</v>
      </c>
      <c r="J5" s="26">
        <f>PAE_23[[#This Row],[SUELDO]]*4%</f>
        <v>70036.2</v>
      </c>
      <c r="K5" s="27">
        <f>PAE_23[[#This Row],[SUELDO]]+PAE_23[[#This Row],[AUX. TRANSPORTE]]-PAE_23[[#This Row],[Salud 4%]]-PAE_23[[#This Row],[Pensión 4%]]</f>
        <v>1859927.6</v>
      </c>
      <c r="L5" s="27">
        <f>PAE_23[[#This Row],[LIQUIDACION MENSUAL]]/30</f>
        <v>61997.58666666667</v>
      </c>
      <c r="M5" s="35">
        <v>0</v>
      </c>
      <c r="N5" s="34">
        <f>PAE_23[[#This Row],[VALOR DIARIO]]*15</f>
        <v>929963.8</v>
      </c>
      <c r="O5" s="72"/>
      <c r="P5" s="3"/>
      <c r="Q5" s="52">
        <f>Q4*4</f>
        <v>165310.36508799999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</row>
    <row r="6" spans="1:119" s="8" customFormat="1" x14ac:dyDescent="0.3">
      <c r="A6" s="57">
        <v>4</v>
      </c>
      <c r="B6" s="1" t="s">
        <v>86</v>
      </c>
      <c r="C6" s="27">
        <v>43623974</v>
      </c>
      <c r="D6" s="1" t="s">
        <v>3</v>
      </c>
      <c r="E6" s="1"/>
      <c r="F6" s="73" t="s">
        <v>90</v>
      </c>
      <c r="G6" s="26">
        <v>1750905</v>
      </c>
      <c r="H6" s="26">
        <v>249095</v>
      </c>
      <c r="I6" s="26">
        <f>PAE_23[[#This Row],[SUELDO]]*4%</f>
        <v>70036.2</v>
      </c>
      <c r="J6" s="26">
        <f>PAE_23[[#This Row],[SUELDO]]*4%</f>
        <v>70036.2</v>
      </c>
      <c r="K6" s="27">
        <f>PAE_23[[#This Row],[SUELDO]]+PAE_23[[#This Row],[AUX. TRANSPORTE]]-PAE_23[[#This Row],[Salud 4%]]-PAE_23[[#This Row],[Pensión 4%]]</f>
        <v>1859927.6</v>
      </c>
      <c r="L6" s="27">
        <f>PAE_23[[#This Row],[LIQUIDACION MENSUAL]]/30</f>
        <v>61997.58666666667</v>
      </c>
      <c r="M6" s="35">
        <v>0</v>
      </c>
      <c r="N6" s="34">
        <f>PAE_23[[#This Row],[VALOR DIARIO]]*15</f>
        <v>929963.8</v>
      </c>
      <c r="O6" s="72"/>
      <c r="P6" s="3"/>
      <c r="Q6" s="52">
        <f>Q3+Q5</f>
        <v>847283.81842133333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</row>
    <row r="7" spans="1:119" s="8" customFormat="1" x14ac:dyDescent="0.3">
      <c r="A7" s="57">
        <v>5</v>
      </c>
      <c r="B7" s="1" t="s">
        <v>10</v>
      </c>
      <c r="C7" s="27">
        <v>1035910854</v>
      </c>
      <c r="D7" s="1"/>
      <c r="E7" s="1" t="s">
        <v>3</v>
      </c>
      <c r="F7" s="1">
        <v>16100001255</v>
      </c>
      <c r="G7" s="27">
        <v>875453</v>
      </c>
      <c r="H7" s="26">
        <v>249095</v>
      </c>
      <c r="I7" s="26">
        <f>PAE_23[[#This Row],[SUELDO]]*4%</f>
        <v>35018.120000000003</v>
      </c>
      <c r="J7" s="26">
        <f>PAE_23[[#This Row],[SUELDO]]*4%</f>
        <v>35018.120000000003</v>
      </c>
      <c r="K7" s="27">
        <f>PAE_23[[#This Row],[SUELDO]]+PAE_23[[#This Row],[AUX. TRANSPORTE]]-PAE_23[[#This Row],[Salud 4%]]-PAE_23[[#This Row],[Pensión 4%]]</f>
        <v>1054511.7599999998</v>
      </c>
      <c r="L7" s="27">
        <f>PAE_23[[#This Row],[LIQUIDACION MENSUAL]]/30</f>
        <v>35150.391999999993</v>
      </c>
      <c r="M7" s="35">
        <v>0</v>
      </c>
      <c r="N7" s="34">
        <f>PAE_23[[#This Row],[VALOR DIARIO]]*15</f>
        <v>527255.87999999989</v>
      </c>
      <c r="O7" s="72"/>
      <c r="P7" s="3"/>
      <c r="Q7" s="52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</row>
    <row r="8" spans="1:119" s="8" customFormat="1" x14ac:dyDescent="0.3">
      <c r="A8" s="57">
        <v>6</v>
      </c>
      <c r="B8" s="1" t="s">
        <v>11</v>
      </c>
      <c r="C8" s="27">
        <v>43423707</v>
      </c>
      <c r="D8" s="1"/>
      <c r="E8" s="1" t="s">
        <v>3</v>
      </c>
      <c r="F8" s="1">
        <v>16186755409</v>
      </c>
      <c r="G8" s="27">
        <v>875453</v>
      </c>
      <c r="H8" s="26">
        <v>249095</v>
      </c>
      <c r="I8" s="26">
        <f>PAE_23[[#This Row],[SUELDO]]*4%</f>
        <v>35018.120000000003</v>
      </c>
      <c r="J8" s="26">
        <f>PAE_23[[#This Row],[SUELDO]]*4%</f>
        <v>35018.120000000003</v>
      </c>
      <c r="K8" s="27">
        <f>PAE_23[[#This Row],[SUELDO]]+PAE_23[[#This Row],[AUX. TRANSPORTE]]-PAE_23[[#This Row],[Salud 4%]]-PAE_23[[#This Row],[Pensión 4%]]</f>
        <v>1054511.7599999998</v>
      </c>
      <c r="L8" s="27">
        <f>PAE_23[[#This Row],[LIQUIDACION MENSUAL]]/30</f>
        <v>35150.391999999993</v>
      </c>
      <c r="M8" s="35">
        <v>0</v>
      </c>
      <c r="N8" s="34">
        <f>PAE_23[[#This Row],[VALOR DIARIO]]*15</f>
        <v>527255.87999999989</v>
      </c>
      <c r="O8" s="72"/>
      <c r="P8" s="3"/>
      <c r="Q8" s="52">
        <f>Q6-N3</f>
        <v>0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</row>
    <row r="9" spans="1:119" x14ac:dyDescent="0.3">
      <c r="A9" s="57">
        <v>7</v>
      </c>
      <c r="B9" s="1" t="s">
        <v>12</v>
      </c>
      <c r="C9" s="27">
        <v>1035910861</v>
      </c>
      <c r="D9" s="1" t="s">
        <v>3</v>
      </c>
      <c r="E9" s="1"/>
      <c r="F9" s="1">
        <v>16154147687</v>
      </c>
      <c r="G9" s="26">
        <v>1750905</v>
      </c>
      <c r="H9" s="26">
        <v>249095</v>
      </c>
      <c r="I9" s="26">
        <f>PAE_23[[#This Row],[SUELDO]]*4%</f>
        <v>70036.2</v>
      </c>
      <c r="J9" s="26">
        <f>PAE_23[[#This Row],[SUELDO]]*4%</f>
        <v>70036.2</v>
      </c>
      <c r="K9" s="27">
        <f>PAE_23[[#This Row],[SUELDO]]+PAE_23[[#This Row],[AUX. TRANSPORTE]]-PAE_23[[#This Row],[Salud 4%]]-PAE_23[[#This Row],[Pensión 4%]]</f>
        <v>1859927.6</v>
      </c>
      <c r="L9" s="27">
        <f>PAE_23[[#This Row],[LIQUIDACION MENSUAL]]/30</f>
        <v>61997.58666666667</v>
      </c>
      <c r="M9" s="35">
        <v>0</v>
      </c>
      <c r="N9" s="34">
        <f>PAE_23[[#This Row],[VALOR DIARIO]]*15</f>
        <v>929963.8</v>
      </c>
      <c r="O9" s="72"/>
      <c r="Q9" s="52"/>
    </row>
    <row r="10" spans="1:119" s="8" customFormat="1" x14ac:dyDescent="0.3">
      <c r="A10" s="57">
        <v>8</v>
      </c>
      <c r="B10" s="1" t="s">
        <v>13</v>
      </c>
      <c r="C10" s="27">
        <v>39453807</v>
      </c>
      <c r="D10" s="1" t="s">
        <v>3</v>
      </c>
      <c r="E10" s="1"/>
      <c r="F10" s="1">
        <v>16108539376</v>
      </c>
      <c r="G10" s="26">
        <v>1750905</v>
      </c>
      <c r="H10" s="26">
        <v>249095</v>
      </c>
      <c r="I10" s="26">
        <f>PAE_23[[#This Row],[SUELDO]]*4%</f>
        <v>70036.2</v>
      </c>
      <c r="J10" s="26">
        <f>PAE_23[[#This Row],[SUELDO]]*4%</f>
        <v>70036.2</v>
      </c>
      <c r="K10" s="27">
        <f>PAE_23[[#This Row],[SUELDO]]+PAE_23[[#This Row],[AUX. TRANSPORTE]]-PAE_23[[#This Row],[Salud 4%]]-PAE_23[[#This Row],[Pensión 4%]]</f>
        <v>1859927.6</v>
      </c>
      <c r="L10" s="27">
        <f>PAE_23[[#This Row],[LIQUIDACION MENSUAL]]/30</f>
        <v>61997.58666666667</v>
      </c>
      <c r="M10" s="35">
        <v>0</v>
      </c>
      <c r="N10" s="34">
        <f>PAE_23[[#This Row],[VALOR DIARIO]]*15</f>
        <v>929963.8</v>
      </c>
      <c r="O10" s="72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</row>
    <row r="11" spans="1:119" s="8" customFormat="1" x14ac:dyDescent="0.3">
      <c r="A11" s="57">
        <v>9</v>
      </c>
      <c r="B11" s="1" t="s">
        <v>14</v>
      </c>
      <c r="C11" s="27">
        <v>43420820</v>
      </c>
      <c r="D11" s="1" t="s">
        <v>3</v>
      </c>
      <c r="E11" s="1"/>
      <c r="F11" s="1">
        <v>16164791401</v>
      </c>
      <c r="G11" s="26">
        <v>1750905</v>
      </c>
      <c r="H11" s="26">
        <v>249095</v>
      </c>
      <c r="I11" s="26">
        <f>PAE_23[[#This Row],[SUELDO]]*4%</f>
        <v>70036.2</v>
      </c>
      <c r="J11" s="26">
        <f>PAE_23[[#This Row],[SUELDO]]*4%</f>
        <v>70036.2</v>
      </c>
      <c r="K11" s="27">
        <f>PAE_23[[#This Row],[SUELDO]]+PAE_23[[#This Row],[AUX. TRANSPORTE]]-PAE_23[[#This Row],[Salud 4%]]-PAE_23[[#This Row],[Pensión 4%]]</f>
        <v>1859927.6</v>
      </c>
      <c r="L11" s="27">
        <f>PAE_23[[#This Row],[LIQUIDACION MENSUAL]]/30</f>
        <v>61997.58666666667</v>
      </c>
      <c r="M11" s="35">
        <v>0</v>
      </c>
      <c r="N11" s="34">
        <f>PAE_23[[#This Row],[VALOR DIARIO]]*15</f>
        <v>929963.8</v>
      </c>
      <c r="O11" s="72"/>
      <c r="P11" s="3"/>
      <c r="Q11" s="52">
        <v>723301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</row>
    <row r="12" spans="1:119" s="8" customFormat="1" x14ac:dyDescent="0.3">
      <c r="A12" s="57">
        <v>10</v>
      </c>
      <c r="B12" s="1" t="s">
        <v>52</v>
      </c>
      <c r="C12" s="27">
        <v>1035916938</v>
      </c>
      <c r="D12" s="1" t="s">
        <v>3</v>
      </c>
      <c r="E12" s="1"/>
      <c r="F12" s="1">
        <v>3008865063</v>
      </c>
      <c r="G12" s="26">
        <v>1750905</v>
      </c>
      <c r="H12" s="26">
        <v>249095</v>
      </c>
      <c r="I12" s="26">
        <f>PAE_23[[#This Row],[SUELDO]]*4%</f>
        <v>70036.2</v>
      </c>
      <c r="J12" s="26">
        <f>PAE_23[[#This Row],[SUELDO]]*4%</f>
        <v>70036.2</v>
      </c>
      <c r="K12" s="27">
        <f>PAE_23[[#This Row],[SUELDO]]+PAE_23[[#This Row],[AUX. TRANSPORTE]]-PAE_23[[#This Row],[Salud 4%]]-PAE_23[[#This Row],[Pensión 4%]]</f>
        <v>1859927.6</v>
      </c>
      <c r="L12" s="27">
        <f>PAE_23[[#This Row],[LIQUIDACION MENSUAL]]/30</f>
        <v>61997.58666666667</v>
      </c>
      <c r="M12" s="35">
        <v>0</v>
      </c>
      <c r="N12" s="34">
        <f>PAE_23[[#This Row],[VALOR DIARIO]]*15</f>
        <v>929963.8</v>
      </c>
      <c r="O12" s="72"/>
      <c r="P12" s="3"/>
      <c r="Q12" s="52">
        <f>Q6-Q11</f>
        <v>123982.81842133333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</row>
    <row r="13" spans="1:119" s="8" customFormat="1" x14ac:dyDescent="0.3">
      <c r="A13" s="57">
        <v>11</v>
      </c>
      <c r="B13" s="1" t="s">
        <v>75</v>
      </c>
      <c r="C13" s="27">
        <v>43870444</v>
      </c>
      <c r="D13" s="1"/>
      <c r="E13" s="1" t="s">
        <v>3</v>
      </c>
      <c r="F13" s="5">
        <v>3127088378</v>
      </c>
      <c r="G13" s="27">
        <v>875453</v>
      </c>
      <c r="H13" s="26">
        <v>249095</v>
      </c>
      <c r="I13" s="26">
        <f>PAE_23[[#This Row],[SUELDO]]*4%</f>
        <v>35018.120000000003</v>
      </c>
      <c r="J13" s="26">
        <f>PAE_23[[#This Row],[SUELDO]]*4%</f>
        <v>35018.120000000003</v>
      </c>
      <c r="K13" s="27">
        <f>PAE_23[[#This Row],[SUELDO]]+PAE_23[[#This Row],[AUX. TRANSPORTE]]-PAE_23[[#This Row],[Salud 4%]]-PAE_23[[#This Row],[Pensión 4%]]</f>
        <v>1054511.7599999998</v>
      </c>
      <c r="L13" s="27">
        <f>PAE_23[[#This Row],[LIQUIDACION MENSUAL]]/30</f>
        <v>35150.391999999993</v>
      </c>
      <c r="M13" s="35">
        <v>0</v>
      </c>
      <c r="N13" s="34">
        <f>PAE_23[[#This Row],[VALOR DIARIO]]*15</f>
        <v>527255.87999999989</v>
      </c>
      <c r="O13" s="72"/>
      <c r="P13" s="3"/>
      <c r="Q13" s="52">
        <f>+Q11+Q12</f>
        <v>847283.81842133333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</row>
    <row r="14" spans="1:119" s="8" customFormat="1" x14ac:dyDescent="0.3">
      <c r="A14" s="57">
        <v>12</v>
      </c>
      <c r="B14" s="1" t="s">
        <v>15</v>
      </c>
      <c r="C14" s="27">
        <v>43423689</v>
      </c>
      <c r="D14" s="1" t="s">
        <v>3</v>
      </c>
      <c r="E14" s="1"/>
      <c r="F14" s="1">
        <v>16199339251</v>
      </c>
      <c r="G14" s="26">
        <v>1750905</v>
      </c>
      <c r="H14" s="26">
        <v>249095</v>
      </c>
      <c r="I14" s="26">
        <f>PAE_23[[#This Row],[SUELDO]]*4%</f>
        <v>70036.2</v>
      </c>
      <c r="J14" s="26">
        <f>PAE_23[[#This Row],[SUELDO]]*4%</f>
        <v>70036.2</v>
      </c>
      <c r="K14" s="27">
        <f>PAE_23[[#This Row],[SUELDO]]+PAE_23[[#This Row],[AUX. TRANSPORTE]]-PAE_23[[#This Row],[Salud 4%]]-PAE_23[[#This Row],[Pensión 4%]]</f>
        <v>1859927.6</v>
      </c>
      <c r="L14" s="27">
        <f>PAE_23[[#This Row],[LIQUIDACION MENSUAL]]/30</f>
        <v>61997.58666666667</v>
      </c>
      <c r="M14" s="35">
        <v>0</v>
      </c>
      <c r="N14" s="34">
        <f>PAE_23[[#This Row],[VALOR DIARIO]]*15</f>
        <v>929963.8</v>
      </c>
      <c r="O14" s="72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</row>
    <row r="15" spans="1:119" s="11" customFormat="1" x14ac:dyDescent="0.3">
      <c r="A15" s="57">
        <v>13</v>
      </c>
      <c r="B15" s="1" t="s">
        <v>16</v>
      </c>
      <c r="C15" s="27">
        <v>43211509</v>
      </c>
      <c r="D15" s="1" t="s">
        <v>3</v>
      </c>
      <c r="E15" s="1"/>
      <c r="F15" s="1">
        <v>16100022765</v>
      </c>
      <c r="G15" s="26">
        <v>1750905</v>
      </c>
      <c r="H15" s="26">
        <v>249095</v>
      </c>
      <c r="I15" s="26">
        <f>PAE_23[[#This Row],[SUELDO]]*4%</f>
        <v>70036.2</v>
      </c>
      <c r="J15" s="26">
        <f>PAE_23[[#This Row],[SUELDO]]*4%</f>
        <v>70036.2</v>
      </c>
      <c r="K15" s="27">
        <f>PAE_23[[#This Row],[SUELDO]]+PAE_23[[#This Row],[AUX. TRANSPORTE]]-PAE_23[[#This Row],[Salud 4%]]-PAE_23[[#This Row],[Pensión 4%]]</f>
        <v>1859927.6</v>
      </c>
      <c r="L15" s="27">
        <f>PAE_23[[#This Row],[LIQUIDACION MENSUAL]]/30</f>
        <v>61997.58666666667</v>
      </c>
      <c r="M15" s="35">
        <v>0</v>
      </c>
      <c r="N15" s="34">
        <f>PAE_23[[#This Row],[VALOR DIARIO]]*15</f>
        <v>929963.8</v>
      </c>
      <c r="O15" s="72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</row>
    <row r="16" spans="1:119" s="8" customFormat="1" x14ac:dyDescent="0.3">
      <c r="A16" s="57">
        <v>14</v>
      </c>
      <c r="B16" s="1" t="s">
        <v>17</v>
      </c>
      <c r="C16" s="27">
        <v>1128279088</v>
      </c>
      <c r="D16" s="1" t="s">
        <v>3</v>
      </c>
      <c r="E16" s="1"/>
      <c r="F16" s="1">
        <v>16100001251</v>
      </c>
      <c r="G16" s="26">
        <v>1750905</v>
      </c>
      <c r="H16" s="26">
        <v>249095</v>
      </c>
      <c r="I16" s="26">
        <f>PAE_23[[#This Row],[SUELDO]]*4%</f>
        <v>70036.2</v>
      </c>
      <c r="J16" s="26">
        <f>PAE_23[[#This Row],[SUELDO]]*4%</f>
        <v>70036.2</v>
      </c>
      <c r="K16" s="27">
        <f>PAE_23[[#This Row],[SUELDO]]+PAE_23[[#This Row],[AUX. TRANSPORTE]]-PAE_23[[#This Row],[Salud 4%]]-PAE_23[[#This Row],[Pensión 4%]]</f>
        <v>1859927.6</v>
      </c>
      <c r="L16" s="27">
        <f>PAE_23[[#This Row],[LIQUIDACION MENSUAL]]/30</f>
        <v>61997.58666666667</v>
      </c>
      <c r="M16" s="35">
        <v>0</v>
      </c>
      <c r="N16" s="34">
        <f>PAE_23[[#This Row],[VALOR DIARIO]]*15</f>
        <v>929963.8</v>
      </c>
      <c r="O16" s="72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</row>
    <row r="17" spans="1:119" s="8" customFormat="1" x14ac:dyDescent="0.3">
      <c r="A17" s="57">
        <v>15</v>
      </c>
      <c r="B17" s="17" t="s">
        <v>18</v>
      </c>
      <c r="C17" s="27">
        <v>43422403</v>
      </c>
      <c r="D17" s="1" t="s">
        <v>3</v>
      </c>
      <c r="E17" s="1"/>
      <c r="F17" s="1">
        <v>16154089024</v>
      </c>
      <c r="G17" s="26">
        <v>1750905</v>
      </c>
      <c r="H17" s="26">
        <v>249095</v>
      </c>
      <c r="I17" s="26">
        <f>PAE_23[[#This Row],[SUELDO]]*4%</f>
        <v>70036.2</v>
      </c>
      <c r="J17" s="26">
        <v>0</v>
      </c>
      <c r="K17" s="27">
        <f>PAE_23[[#This Row],[SUELDO]]+PAE_23[[#This Row],[AUX. TRANSPORTE]]-PAE_23[[#This Row],[Salud 4%]]-PAE_23[[#This Row],[Pensión 4%]]</f>
        <v>1929963.8</v>
      </c>
      <c r="L17" s="27">
        <f>PAE_23[[#This Row],[LIQUIDACION MENSUAL]]/30</f>
        <v>64332.126666666671</v>
      </c>
      <c r="M17" s="35">
        <v>0</v>
      </c>
      <c r="N17" s="34">
        <f>PAE_23[[#This Row],[VALOR DIARIO]]*15</f>
        <v>964981.9</v>
      </c>
      <c r="O17" s="72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</row>
    <row r="18" spans="1:119" s="8" customFormat="1" x14ac:dyDescent="0.3">
      <c r="A18" s="57">
        <v>16</v>
      </c>
      <c r="B18" s="1" t="s">
        <v>76</v>
      </c>
      <c r="C18" s="27">
        <v>43424663</v>
      </c>
      <c r="D18" s="1" t="s">
        <v>3</v>
      </c>
      <c r="E18" s="1"/>
      <c r="F18" s="66">
        <v>3008125419</v>
      </c>
      <c r="G18" s="26">
        <v>1750905</v>
      </c>
      <c r="H18" s="26">
        <v>249095</v>
      </c>
      <c r="I18" s="26">
        <f>PAE_23[[#This Row],[SUELDO]]*4%</f>
        <v>70036.2</v>
      </c>
      <c r="J18" s="26">
        <f>PAE_23[[#This Row],[SUELDO]]*4%</f>
        <v>70036.2</v>
      </c>
      <c r="K18" s="27">
        <f>PAE_23[[#This Row],[SUELDO]]+PAE_23[[#This Row],[AUX. TRANSPORTE]]-PAE_23[[#This Row],[Salud 4%]]-PAE_23[[#This Row],[Pensión 4%]]</f>
        <v>1859927.6</v>
      </c>
      <c r="L18" s="27">
        <f>PAE_23[[#This Row],[LIQUIDACION MENSUAL]]/30</f>
        <v>61997.58666666667</v>
      </c>
      <c r="M18" s="35">
        <v>0</v>
      </c>
      <c r="N18" s="34">
        <f>PAE_23[[#This Row],[VALOR DIARIO]]*15</f>
        <v>929963.8</v>
      </c>
      <c r="O18" s="72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</row>
    <row r="19" spans="1:119" s="8" customFormat="1" x14ac:dyDescent="0.3">
      <c r="A19" s="57">
        <v>17</v>
      </c>
      <c r="B19" s="17" t="s">
        <v>19</v>
      </c>
      <c r="C19" s="27">
        <v>43424469</v>
      </c>
      <c r="D19" s="1" t="s">
        <v>3</v>
      </c>
      <c r="E19" s="1"/>
      <c r="F19" s="65">
        <v>16130721536</v>
      </c>
      <c r="G19" s="26">
        <v>1750905</v>
      </c>
      <c r="H19" s="26">
        <v>249095</v>
      </c>
      <c r="I19" s="26">
        <f>PAE_23[[#This Row],[SUELDO]]*4%</f>
        <v>70036.2</v>
      </c>
      <c r="J19" s="26">
        <v>0</v>
      </c>
      <c r="K19" s="27">
        <f>PAE_23[[#This Row],[SUELDO]]+PAE_23[[#This Row],[AUX. TRANSPORTE]]-PAE_23[[#This Row],[Salud 4%]]-PAE_23[[#This Row],[Pensión 4%]]</f>
        <v>1929963.8</v>
      </c>
      <c r="L19" s="27">
        <f>PAE_23[[#This Row],[LIQUIDACION MENSUAL]]/30</f>
        <v>64332.126666666671</v>
      </c>
      <c r="M19" s="35">
        <v>0</v>
      </c>
      <c r="N19" s="34">
        <f>PAE_23[[#This Row],[VALOR DIARIO]]*15</f>
        <v>964981.9</v>
      </c>
      <c r="O19" s="72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</row>
    <row r="20" spans="1:119" s="8" customFormat="1" x14ac:dyDescent="0.3">
      <c r="A20" s="57">
        <v>18</v>
      </c>
      <c r="B20" s="1" t="s">
        <v>77</v>
      </c>
      <c r="C20" s="27">
        <v>1035914122</v>
      </c>
      <c r="D20" s="1" t="s">
        <v>3</v>
      </c>
      <c r="E20" s="1"/>
      <c r="F20" s="5">
        <v>3103827895</v>
      </c>
      <c r="G20" s="26">
        <v>1750905</v>
      </c>
      <c r="H20" s="26">
        <v>249095</v>
      </c>
      <c r="I20" s="26">
        <f>PAE_23[[#This Row],[SUELDO]]*4%</f>
        <v>70036.2</v>
      </c>
      <c r="J20" s="26">
        <f>PAE_23[[#This Row],[SUELDO]]*4%</f>
        <v>70036.2</v>
      </c>
      <c r="K20" s="27">
        <f>PAE_23[[#This Row],[SUELDO]]+PAE_23[[#This Row],[AUX. TRANSPORTE]]-PAE_23[[#This Row],[Salud 4%]]-PAE_23[[#This Row],[Pensión 4%]]</f>
        <v>1859927.6</v>
      </c>
      <c r="L20" s="27">
        <f>PAE_23[[#This Row],[LIQUIDACION MENSUAL]]/30</f>
        <v>61997.58666666667</v>
      </c>
      <c r="M20" s="35">
        <v>0</v>
      </c>
      <c r="N20" s="34">
        <f>PAE_23[[#This Row],[VALOR DIARIO]]*15</f>
        <v>929963.8</v>
      </c>
      <c r="O20" s="72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</row>
    <row r="21" spans="1:119" s="8" customFormat="1" x14ac:dyDescent="0.3">
      <c r="A21" s="57">
        <v>19</v>
      </c>
      <c r="B21" s="1" t="s">
        <v>20</v>
      </c>
      <c r="C21" s="27">
        <v>1037596851</v>
      </c>
      <c r="D21" s="1" t="s">
        <v>3</v>
      </c>
      <c r="E21" s="1"/>
      <c r="F21" s="68">
        <v>3217802453</v>
      </c>
      <c r="G21" s="26">
        <v>1750905</v>
      </c>
      <c r="H21" s="26">
        <v>249095</v>
      </c>
      <c r="I21" s="26">
        <f>PAE_23[[#This Row],[SUELDO]]*4%</f>
        <v>70036.2</v>
      </c>
      <c r="J21" s="26">
        <f>PAE_23[[#This Row],[SUELDO]]*4%</f>
        <v>70036.2</v>
      </c>
      <c r="K21" s="27">
        <f>PAE_23[[#This Row],[SUELDO]]+PAE_23[[#This Row],[AUX. TRANSPORTE]]-PAE_23[[#This Row],[Salud 4%]]-PAE_23[[#This Row],[Pensión 4%]]</f>
        <v>1859927.6</v>
      </c>
      <c r="L21" s="27">
        <f>PAE_23[[#This Row],[LIQUIDACION MENSUAL]]/30</f>
        <v>61997.58666666667</v>
      </c>
      <c r="M21" s="35">
        <v>0</v>
      </c>
      <c r="N21" s="34">
        <f>PAE_23[[#This Row],[VALOR DIARIO]]*15</f>
        <v>929963.8</v>
      </c>
      <c r="O21" s="72"/>
      <c r="P21" s="74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</row>
    <row r="22" spans="1:119" s="8" customFormat="1" x14ac:dyDescent="0.3">
      <c r="A22" s="57">
        <v>20</v>
      </c>
      <c r="B22" s="1" t="s">
        <v>21</v>
      </c>
      <c r="C22" s="27">
        <v>1036947241</v>
      </c>
      <c r="D22" s="1" t="s">
        <v>3</v>
      </c>
      <c r="E22" s="1"/>
      <c r="F22" s="68">
        <v>16118115531</v>
      </c>
      <c r="G22" s="26">
        <v>1750905</v>
      </c>
      <c r="H22" s="26">
        <v>249095</v>
      </c>
      <c r="I22" s="26">
        <f>PAE_23[[#This Row],[SUELDO]]*4%</f>
        <v>70036.2</v>
      </c>
      <c r="J22" s="26">
        <f>PAE_23[[#This Row],[SUELDO]]*4%</f>
        <v>70036.2</v>
      </c>
      <c r="K22" s="27">
        <f>PAE_23[[#This Row],[SUELDO]]+PAE_23[[#This Row],[AUX. TRANSPORTE]]-PAE_23[[#This Row],[Salud 4%]]-PAE_23[[#This Row],[Pensión 4%]]</f>
        <v>1859927.6</v>
      </c>
      <c r="L22" s="27">
        <f>PAE_23[[#This Row],[LIQUIDACION MENSUAL]]/30</f>
        <v>61997.58666666667</v>
      </c>
      <c r="M22" s="35">
        <v>0</v>
      </c>
      <c r="N22" s="34">
        <f>PAE_23[[#This Row],[VALOR DIARIO]]*15</f>
        <v>929963.8</v>
      </c>
      <c r="O22" s="72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</row>
    <row r="23" spans="1:119" s="8" customFormat="1" x14ac:dyDescent="0.3">
      <c r="A23" s="57">
        <v>21</v>
      </c>
      <c r="B23" s="1" t="s">
        <v>22</v>
      </c>
      <c r="C23" s="27">
        <v>1053833116</v>
      </c>
      <c r="D23" s="1"/>
      <c r="E23" s="1" t="s">
        <v>3</v>
      </c>
      <c r="F23" s="68" t="s">
        <v>63</v>
      </c>
      <c r="G23" s="27">
        <v>875453</v>
      </c>
      <c r="H23" s="26">
        <v>249095</v>
      </c>
      <c r="I23" s="26">
        <f>PAE_23[[#This Row],[SUELDO]]*4%</f>
        <v>35018.120000000003</v>
      </c>
      <c r="J23" s="26">
        <f>PAE_23[[#This Row],[SUELDO]]*4%</f>
        <v>35018.120000000003</v>
      </c>
      <c r="K23" s="27">
        <f>PAE_23[[#This Row],[SUELDO]]+PAE_23[[#This Row],[AUX. TRANSPORTE]]-PAE_23[[#This Row],[Salud 4%]]-PAE_23[[#This Row],[Pensión 4%]]</f>
        <v>1054511.7599999998</v>
      </c>
      <c r="L23" s="27">
        <f>PAE_23[[#This Row],[LIQUIDACION MENSUAL]]/30</f>
        <v>35150.391999999993</v>
      </c>
      <c r="M23" s="35">
        <v>0</v>
      </c>
      <c r="N23" s="34">
        <f>PAE_23[[#This Row],[VALOR DIARIO]]*15</f>
        <v>527255.87999999989</v>
      </c>
      <c r="O23" s="72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</row>
    <row r="24" spans="1:119" s="8" customFormat="1" x14ac:dyDescent="0.3">
      <c r="A24" s="57">
        <v>22</v>
      </c>
      <c r="B24" s="1" t="s">
        <v>78</v>
      </c>
      <c r="C24" s="27">
        <v>43766779</v>
      </c>
      <c r="D24" s="1"/>
      <c r="E24" s="1" t="s">
        <v>3</v>
      </c>
      <c r="F24" s="69" t="s">
        <v>85</v>
      </c>
      <c r="G24" s="27">
        <v>875453</v>
      </c>
      <c r="H24" s="26">
        <v>249095</v>
      </c>
      <c r="I24" s="26">
        <f>PAE_23[[#This Row],[SUELDO]]*4%</f>
        <v>35018.120000000003</v>
      </c>
      <c r="J24" s="26">
        <f>PAE_23[[#This Row],[SUELDO]]*4%</f>
        <v>35018.120000000003</v>
      </c>
      <c r="K24" s="27">
        <f>PAE_23[[#This Row],[SUELDO]]+PAE_23[[#This Row],[AUX. TRANSPORTE]]-PAE_23[[#This Row],[Salud 4%]]-PAE_23[[#This Row],[Pensión 4%]]</f>
        <v>1054511.7599999998</v>
      </c>
      <c r="L24" s="27">
        <f>PAE_23[[#This Row],[LIQUIDACION MENSUAL]]/30</f>
        <v>35150.391999999993</v>
      </c>
      <c r="M24" s="35">
        <v>0</v>
      </c>
      <c r="N24" s="34">
        <f>PAE_23[[#This Row],[VALOR DIARIO]]*15</f>
        <v>527255.87999999989</v>
      </c>
      <c r="O24" s="72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</row>
    <row r="25" spans="1:119" s="8" customFormat="1" x14ac:dyDescent="0.3">
      <c r="A25" s="57">
        <v>23</v>
      </c>
      <c r="B25" s="5" t="s">
        <v>69</v>
      </c>
      <c r="C25" s="28">
        <v>1146439255</v>
      </c>
      <c r="D25" s="5"/>
      <c r="E25" s="5" t="s">
        <v>3</v>
      </c>
      <c r="F25" s="70">
        <v>3202628551</v>
      </c>
      <c r="G25" s="27">
        <v>875453</v>
      </c>
      <c r="H25" s="26">
        <v>249095</v>
      </c>
      <c r="I25" s="26">
        <f>PAE_23[[#This Row],[SUELDO]]*4%</f>
        <v>35018.120000000003</v>
      </c>
      <c r="J25" s="26">
        <f>PAE_23[[#This Row],[SUELDO]]*4%</f>
        <v>35018.120000000003</v>
      </c>
      <c r="K25" s="28">
        <f>PAE_23[[#This Row],[SUELDO]]+PAE_23[[#This Row],[AUX. TRANSPORTE]]-PAE_23[[#This Row],[Salud 4%]]-PAE_23[[#This Row],[Pensión 4%]]</f>
        <v>1054511.7599999998</v>
      </c>
      <c r="L25" s="28">
        <f>PAE_23[[#This Row],[LIQUIDACION MENSUAL]]/30</f>
        <v>35150.391999999993</v>
      </c>
      <c r="M25" s="36">
        <v>0</v>
      </c>
      <c r="N25" s="34">
        <f>PAE_23[[#This Row],[VALOR DIARIO]]*15</f>
        <v>527255.87999999989</v>
      </c>
      <c r="O25" s="72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</row>
    <row r="26" spans="1:119" s="8" customFormat="1" x14ac:dyDescent="0.3">
      <c r="A26" s="57">
        <v>24</v>
      </c>
      <c r="B26" s="1" t="s">
        <v>23</v>
      </c>
      <c r="C26" s="27">
        <v>1001415572</v>
      </c>
      <c r="D26" s="1" t="s">
        <v>3</v>
      </c>
      <c r="E26" s="1"/>
      <c r="F26" s="1">
        <v>16140048619</v>
      </c>
      <c r="G26" s="26">
        <v>1750905</v>
      </c>
      <c r="H26" s="26">
        <v>249095</v>
      </c>
      <c r="I26" s="26">
        <f>PAE_23[[#This Row],[SUELDO]]*4%</f>
        <v>70036.2</v>
      </c>
      <c r="J26" s="26">
        <f>PAE_23[[#This Row],[SUELDO]]*4%</f>
        <v>70036.2</v>
      </c>
      <c r="K26" s="27">
        <f>PAE_23[[#This Row],[SUELDO]]+PAE_23[[#This Row],[AUX. TRANSPORTE]]-PAE_23[[#This Row],[Salud 4%]]-PAE_23[[#This Row],[Pensión 4%]]</f>
        <v>1859927.6</v>
      </c>
      <c r="L26" s="27">
        <f>PAE_23[[#This Row],[LIQUIDACION MENSUAL]]/30</f>
        <v>61997.58666666667</v>
      </c>
      <c r="M26" s="35">
        <v>0</v>
      </c>
      <c r="N26" s="34">
        <f>PAE_23[[#This Row],[VALOR DIARIO]]*15</f>
        <v>929963.8</v>
      </c>
      <c r="O26" s="72"/>
      <c r="P26" s="71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</row>
    <row r="27" spans="1:119" s="8" customFormat="1" x14ac:dyDescent="0.3">
      <c r="A27" s="57">
        <v>25</v>
      </c>
      <c r="B27" s="1" t="s">
        <v>53</v>
      </c>
      <c r="C27" s="27">
        <v>43211318</v>
      </c>
      <c r="D27" s="1" t="s">
        <v>3</v>
      </c>
      <c r="E27" s="1"/>
      <c r="F27" s="1">
        <v>16190529502</v>
      </c>
      <c r="G27" s="26">
        <v>1750905</v>
      </c>
      <c r="H27" s="26">
        <v>249095</v>
      </c>
      <c r="I27" s="26">
        <f>PAE_23[[#This Row],[SUELDO]]*4%</f>
        <v>70036.2</v>
      </c>
      <c r="J27" s="26">
        <f>PAE_23[[#This Row],[SUELDO]]*4%</f>
        <v>70036.2</v>
      </c>
      <c r="K27" s="27">
        <f>PAE_23[[#This Row],[SUELDO]]+PAE_23[[#This Row],[AUX. TRANSPORTE]]-PAE_23[[#This Row],[Salud 4%]]-PAE_23[[#This Row],[Pensión 4%]]</f>
        <v>1859927.6</v>
      </c>
      <c r="L27" s="27">
        <f>PAE_23[[#This Row],[LIQUIDACION MENSUAL]]/30</f>
        <v>61997.58666666667</v>
      </c>
      <c r="M27" s="35">
        <v>0</v>
      </c>
      <c r="N27" s="34">
        <f>PAE_23[[#This Row],[VALOR DIARIO]]*15</f>
        <v>929963.8</v>
      </c>
      <c r="O27" s="72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</row>
    <row r="28" spans="1:119" s="15" customFormat="1" x14ac:dyDescent="0.3">
      <c r="A28" s="57">
        <v>26</v>
      </c>
      <c r="B28" s="17" t="s">
        <v>24</v>
      </c>
      <c r="C28" s="27">
        <v>21785986</v>
      </c>
      <c r="D28" s="1" t="s">
        <v>3</v>
      </c>
      <c r="E28" s="1"/>
      <c r="F28" s="1">
        <v>16100001228</v>
      </c>
      <c r="G28" s="26">
        <v>1750905</v>
      </c>
      <c r="H28" s="26">
        <v>249095</v>
      </c>
      <c r="I28" s="26">
        <f>PAE_23[[#This Row],[SUELDO]]*4%</f>
        <v>70036.2</v>
      </c>
      <c r="J28" s="26">
        <v>0</v>
      </c>
      <c r="K28" s="27">
        <f>PAE_23[[#This Row],[SUELDO]]+PAE_23[[#This Row],[AUX. TRANSPORTE]]-PAE_23[[#This Row],[Salud 4%]]-PAE_23[[#This Row],[Pensión 4%]]</f>
        <v>1929963.8</v>
      </c>
      <c r="L28" s="27">
        <f>PAE_23[[#This Row],[LIQUIDACION MENSUAL]]/30</f>
        <v>64332.126666666671</v>
      </c>
      <c r="M28" s="35">
        <v>0</v>
      </c>
      <c r="N28" s="34">
        <f>PAE_23[[#This Row],[VALOR DIARIO]]*15</f>
        <v>964981.9</v>
      </c>
      <c r="O28" s="72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</row>
    <row r="29" spans="1:119" s="8" customFormat="1" x14ac:dyDescent="0.3">
      <c r="A29" s="57">
        <v>27</v>
      </c>
      <c r="B29" s="1" t="s">
        <v>30</v>
      </c>
      <c r="C29" s="27">
        <v>43210219</v>
      </c>
      <c r="D29" s="1" t="s">
        <v>3</v>
      </c>
      <c r="E29" s="1"/>
      <c r="F29" s="1">
        <v>16118367492</v>
      </c>
      <c r="G29" s="26">
        <v>1750905</v>
      </c>
      <c r="H29" s="26">
        <v>249095</v>
      </c>
      <c r="I29" s="26">
        <f>PAE_23[[#This Row],[SUELDO]]*4%</f>
        <v>70036.2</v>
      </c>
      <c r="J29" s="26">
        <f>PAE_23[[#This Row],[SUELDO]]*4%</f>
        <v>70036.2</v>
      </c>
      <c r="K29" s="27">
        <f>PAE_23[[#This Row],[SUELDO]]+PAE_23[[#This Row],[AUX. TRANSPORTE]]-PAE_23[[#This Row],[Salud 4%]]-PAE_23[[#This Row],[Pensión 4%]]</f>
        <v>1859927.6</v>
      </c>
      <c r="L29" s="27">
        <f>PAE_23[[#This Row],[LIQUIDACION MENSUAL]]/30</f>
        <v>61997.58666666667</v>
      </c>
      <c r="M29" s="35">
        <v>0</v>
      </c>
      <c r="N29" s="34">
        <f>PAE_23[[#This Row],[VALOR DIARIO]]*15</f>
        <v>929963.8</v>
      </c>
      <c r="O29" s="72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</row>
    <row r="30" spans="1:119" s="8" customFormat="1" x14ac:dyDescent="0.3">
      <c r="A30" s="57">
        <v>28</v>
      </c>
      <c r="B30" s="1" t="s">
        <v>31</v>
      </c>
      <c r="C30" s="27">
        <v>1035914311</v>
      </c>
      <c r="D30" s="1" t="s">
        <v>3</v>
      </c>
      <c r="E30" s="1"/>
      <c r="F30" s="1">
        <v>16148703926</v>
      </c>
      <c r="G30" s="26">
        <v>1750905</v>
      </c>
      <c r="H30" s="26">
        <v>249095</v>
      </c>
      <c r="I30" s="26">
        <f>PAE_23[[#This Row],[SUELDO]]*4%</f>
        <v>70036.2</v>
      </c>
      <c r="J30" s="26">
        <f>PAE_23[[#This Row],[SUELDO]]*4%</f>
        <v>70036.2</v>
      </c>
      <c r="K30" s="27">
        <f>PAE_23[[#This Row],[SUELDO]]+PAE_23[[#This Row],[AUX. TRANSPORTE]]-PAE_23[[#This Row],[Salud 4%]]-PAE_23[[#This Row],[Pensión 4%]]</f>
        <v>1859927.6</v>
      </c>
      <c r="L30" s="27">
        <f>PAE_23[[#This Row],[LIQUIDACION MENSUAL]]/30</f>
        <v>61997.58666666667</v>
      </c>
      <c r="M30" s="35">
        <v>0</v>
      </c>
      <c r="N30" s="34">
        <f>PAE_23[[#This Row],[VALOR DIARIO]]*15</f>
        <v>929963.8</v>
      </c>
      <c r="O30" s="72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</row>
    <row r="31" spans="1:119" s="8" customFormat="1" x14ac:dyDescent="0.3">
      <c r="A31" s="57">
        <v>29</v>
      </c>
      <c r="B31" s="1" t="s">
        <v>32</v>
      </c>
      <c r="C31" s="27">
        <v>43210561</v>
      </c>
      <c r="D31" s="1" t="s">
        <v>3</v>
      </c>
      <c r="E31" s="1"/>
      <c r="F31" s="1">
        <v>16154091088</v>
      </c>
      <c r="G31" s="26">
        <v>1750905</v>
      </c>
      <c r="H31" s="26">
        <v>249095</v>
      </c>
      <c r="I31" s="26">
        <f>PAE_23[[#This Row],[SUELDO]]*4%</f>
        <v>70036.2</v>
      </c>
      <c r="J31" s="26">
        <f>PAE_23[[#This Row],[SUELDO]]*4%</f>
        <v>70036.2</v>
      </c>
      <c r="K31" s="27">
        <f>PAE_23[[#This Row],[SUELDO]]+PAE_23[[#This Row],[AUX. TRANSPORTE]]-PAE_23[[#This Row],[Salud 4%]]-PAE_23[[#This Row],[Pensión 4%]]</f>
        <v>1859927.6</v>
      </c>
      <c r="L31" s="27">
        <f>PAE_23[[#This Row],[LIQUIDACION MENSUAL]]/30</f>
        <v>61997.58666666667</v>
      </c>
      <c r="M31" s="35">
        <v>0</v>
      </c>
      <c r="N31" s="34">
        <f>PAE_23[[#This Row],[VALOR DIARIO]]*15</f>
        <v>929963.8</v>
      </c>
      <c r="O31" s="72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</row>
    <row r="32" spans="1:119" s="8" customFormat="1" x14ac:dyDescent="0.3">
      <c r="A32" s="57">
        <v>30</v>
      </c>
      <c r="B32" s="1" t="s">
        <v>33</v>
      </c>
      <c r="C32" s="27">
        <v>43286355</v>
      </c>
      <c r="D32" s="1"/>
      <c r="E32" s="1" t="s">
        <v>3</v>
      </c>
      <c r="F32" s="1">
        <v>16148566066</v>
      </c>
      <c r="G32" s="27">
        <v>875453</v>
      </c>
      <c r="H32" s="26">
        <v>249095</v>
      </c>
      <c r="I32" s="26">
        <f>PAE_23[[#This Row],[SUELDO]]*4%</f>
        <v>35018.120000000003</v>
      </c>
      <c r="J32" s="26">
        <f>PAE_23[[#This Row],[SUELDO]]*4%</f>
        <v>35018.120000000003</v>
      </c>
      <c r="K32" s="27">
        <f>PAE_23[[#This Row],[SUELDO]]+PAE_23[[#This Row],[AUX. TRANSPORTE]]-PAE_23[[#This Row],[Salud 4%]]-PAE_23[[#This Row],[Pensión 4%]]</f>
        <v>1054511.7599999998</v>
      </c>
      <c r="L32" s="27">
        <f>PAE_23[[#This Row],[LIQUIDACION MENSUAL]]/30</f>
        <v>35150.391999999993</v>
      </c>
      <c r="M32" s="35">
        <v>0</v>
      </c>
      <c r="N32" s="34">
        <f>PAE_23[[#This Row],[VALOR DIARIO]]*15</f>
        <v>527255.87999999989</v>
      </c>
      <c r="O32" s="72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</row>
    <row r="33" spans="1:1021 1034:2041 2054:3061 3074:4096 4109:5116 5129:6136 6149:7156 7169:8191 8204:9211 9224:10231 10244:11264 11266:12286 12299:13306 13319:14326 14339:15359 15361:16246" s="6" customFormat="1" x14ac:dyDescent="0.3">
      <c r="A33" s="57">
        <v>31</v>
      </c>
      <c r="B33" s="1" t="s">
        <v>34</v>
      </c>
      <c r="C33" s="27">
        <v>43210311</v>
      </c>
      <c r="D33" s="1" t="s">
        <v>3</v>
      </c>
      <c r="E33" s="1"/>
      <c r="F33" s="1">
        <v>3215155505</v>
      </c>
      <c r="G33" s="26">
        <v>1750905</v>
      </c>
      <c r="H33" s="26">
        <v>249095</v>
      </c>
      <c r="I33" s="26">
        <f>PAE_23[[#This Row],[SUELDO]]*4%</f>
        <v>70036.2</v>
      </c>
      <c r="J33" s="26">
        <f>PAE_23[[#This Row],[SUELDO]]*4%</f>
        <v>70036.2</v>
      </c>
      <c r="K33" s="27">
        <f>PAE_23[[#This Row],[SUELDO]]+PAE_23[[#This Row],[AUX. TRANSPORTE]]-PAE_23[[#This Row],[Salud 4%]]-PAE_23[[#This Row],[Pensión 4%]]</f>
        <v>1859927.6</v>
      </c>
      <c r="L33" s="27">
        <f>PAE_23[[#This Row],[LIQUIDACION MENSUAL]]/30</f>
        <v>61997.58666666667</v>
      </c>
      <c r="M33" s="35">
        <v>0</v>
      </c>
      <c r="N33" s="34">
        <f>PAE_23[[#This Row],[VALOR DIARIO]]*15</f>
        <v>929963.8</v>
      </c>
      <c r="O33" s="72"/>
      <c r="P33" s="3"/>
      <c r="Q33" s="32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2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2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2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2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2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2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2"/>
      <c r="DP33" s="29"/>
      <c r="DQ33" s="10"/>
      <c r="ED33" s="9"/>
      <c r="EF33" s="10"/>
      <c r="ES33" s="9"/>
      <c r="EU33" s="10"/>
      <c r="FH33" s="9"/>
      <c r="FJ33" s="10"/>
      <c r="FW33" s="9"/>
      <c r="FY33" s="10"/>
      <c r="GL33" s="9"/>
      <c r="GN33" s="10"/>
      <c r="HA33" s="9"/>
      <c r="HC33" s="10"/>
      <c r="HP33" s="9"/>
      <c r="HR33" s="10"/>
      <c r="IE33" s="9"/>
      <c r="IG33" s="10"/>
      <c r="IT33" s="9"/>
      <c r="IV33" s="10"/>
      <c r="JI33" s="9"/>
      <c r="JK33" s="10"/>
      <c r="JX33" s="9"/>
      <c r="JZ33" s="10"/>
      <c r="KM33" s="9"/>
      <c r="KO33" s="10"/>
      <c r="LB33" s="9"/>
      <c r="LD33" s="10"/>
      <c r="LQ33" s="9"/>
      <c r="LS33" s="10"/>
      <c r="MF33" s="9"/>
      <c r="MH33" s="10"/>
      <c r="MU33" s="9"/>
      <c r="MW33" s="10"/>
      <c r="NJ33" s="9"/>
      <c r="NL33" s="10"/>
      <c r="NY33" s="9"/>
      <c r="OA33" s="10"/>
      <c r="ON33" s="9"/>
      <c r="OP33" s="10"/>
      <c r="PC33" s="9"/>
      <c r="PE33" s="10"/>
      <c r="PR33" s="9"/>
      <c r="PT33" s="10"/>
      <c r="QG33" s="9"/>
      <c r="QI33" s="10"/>
      <c r="QV33" s="9"/>
      <c r="QX33" s="10"/>
      <c r="RK33" s="9"/>
      <c r="RM33" s="10"/>
      <c r="RZ33" s="9"/>
      <c r="SB33" s="10"/>
      <c r="SO33" s="9"/>
      <c r="SQ33" s="10"/>
      <c r="TD33" s="9"/>
      <c r="TF33" s="10"/>
      <c r="TS33" s="9"/>
      <c r="TU33" s="10"/>
      <c r="UH33" s="9"/>
      <c r="UJ33" s="10"/>
      <c r="UW33" s="9"/>
      <c r="UY33" s="10"/>
      <c r="VL33" s="9"/>
      <c r="VN33" s="10"/>
      <c r="WA33" s="9"/>
      <c r="WC33" s="10"/>
      <c r="WP33" s="9"/>
      <c r="WR33" s="10"/>
      <c r="XE33" s="9"/>
      <c r="XG33" s="10"/>
      <c r="XT33" s="9"/>
      <c r="XV33" s="10"/>
      <c r="YI33" s="9"/>
      <c r="YK33" s="10"/>
      <c r="YX33" s="9"/>
      <c r="YZ33" s="10"/>
      <c r="ZM33" s="9"/>
      <c r="ZO33" s="10"/>
      <c r="AAB33" s="9"/>
      <c r="AAD33" s="10"/>
      <c r="AAQ33" s="9"/>
      <c r="AAS33" s="10"/>
      <c r="ABF33" s="9"/>
      <c r="ABH33" s="10"/>
      <c r="ABU33" s="9"/>
      <c r="ABW33" s="10"/>
      <c r="ACJ33" s="9"/>
      <c r="ACL33" s="10"/>
      <c r="ACY33" s="9"/>
      <c r="ADA33" s="10"/>
      <c r="ADN33" s="9"/>
      <c r="ADP33" s="10"/>
      <c r="AEC33" s="9"/>
      <c r="AEE33" s="10"/>
      <c r="AER33" s="9"/>
      <c r="AET33" s="10"/>
      <c r="AFG33" s="9"/>
      <c r="AFI33" s="10"/>
      <c r="AFV33" s="9"/>
      <c r="AFX33" s="10"/>
      <c r="AGK33" s="9"/>
      <c r="AGM33" s="10"/>
      <c r="AGZ33" s="9"/>
      <c r="AHB33" s="10"/>
      <c r="AHO33" s="9"/>
      <c r="AHQ33" s="10"/>
      <c r="AID33" s="9"/>
      <c r="AIF33" s="10"/>
      <c r="AIS33" s="9"/>
      <c r="AIU33" s="10"/>
      <c r="AJH33" s="9"/>
      <c r="AJJ33" s="10"/>
      <c r="AJW33" s="9"/>
      <c r="AJY33" s="10"/>
      <c r="AKL33" s="9"/>
      <c r="AKN33" s="10"/>
      <c r="ALA33" s="9"/>
      <c r="ALC33" s="10"/>
      <c r="ALP33" s="9"/>
      <c r="ALR33" s="10"/>
      <c r="AME33" s="9"/>
      <c r="AMG33" s="10"/>
      <c r="AMT33" s="9"/>
      <c r="AMV33" s="10"/>
      <c r="ANI33" s="9"/>
      <c r="ANK33" s="10"/>
      <c r="ANX33" s="9"/>
      <c r="ANZ33" s="10"/>
      <c r="AOM33" s="9"/>
      <c r="AOO33" s="10"/>
      <c r="APB33" s="9"/>
      <c r="APD33" s="10"/>
      <c r="APQ33" s="9"/>
      <c r="APS33" s="10"/>
      <c r="AQF33" s="9"/>
      <c r="AQH33" s="10"/>
      <c r="AQU33" s="9"/>
      <c r="AQW33" s="10"/>
      <c r="ARJ33" s="9"/>
      <c r="ARL33" s="10"/>
      <c r="ARY33" s="9"/>
      <c r="ASA33" s="10"/>
      <c r="ASN33" s="9"/>
      <c r="ASP33" s="10"/>
      <c r="ATC33" s="9"/>
      <c r="ATE33" s="10"/>
      <c r="ATR33" s="9"/>
      <c r="ATT33" s="10"/>
      <c r="AUG33" s="9"/>
      <c r="AUI33" s="10"/>
      <c r="AUV33" s="9"/>
      <c r="AUX33" s="10"/>
      <c r="AVK33" s="9"/>
      <c r="AVM33" s="10"/>
      <c r="AVZ33" s="9"/>
      <c r="AWB33" s="10"/>
      <c r="AWO33" s="9"/>
      <c r="AWQ33" s="10"/>
      <c r="AXD33" s="9"/>
      <c r="AXF33" s="10"/>
      <c r="AXS33" s="9"/>
      <c r="AXU33" s="10"/>
      <c r="AYH33" s="9"/>
      <c r="AYJ33" s="10"/>
      <c r="AYW33" s="9"/>
      <c r="AYY33" s="10"/>
      <c r="AZL33" s="9"/>
      <c r="AZN33" s="10"/>
      <c r="BAA33" s="9"/>
      <c r="BAC33" s="10"/>
      <c r="BAP33" s="9"/>
      <c r="BAR33" s="10"/>
      <c r="BBE33" s="9"/>
      <c r="BBG33" s="10"/>
      <c r="BBT33" s="9"/>
      <c r="BBV33" s="10"/>
      <c r="BCI33" s="9"/>
      <c r="BCK33" s="10"/>
      <c r="BCX33" s="9"/>
      <c r="BCZ33" s="10"/>
      <c r="BDM33" s="9"/>
      <c r="BDO33" s="10"/>
      <c r="BEB33" s="9"/>
      <c r="BED33" s="10"/>
      <c r="BEQ33" s="9"/>
      <c r="BES33" s="10"/>
      <c r="BFF33" s="9"/>
      <c r="BFH33" s="10"/>
      <c r="BFU33" s="9"/>
      <c r="BFW33" s="10"/>
      <c r="BGJ33" s="9"/>
      <c r="BGL33" s="10"/>
      <c r="BGY33" s="9"/>
      <c r="BHA33" s="10"/>
      <c r="BHN33" s="9"/>
      <c r="BHP33" s="10"/>
      <c r="BIC33" s="9"/>
      <c r="BIE33" s="10"/>
      <c r="BIR33" s="9"/>
      <c r="BIT33" s="10"/>
      <c r="BJG33" s="9"/>
      <c r="BJI33" s="10"/>
      <c r="BJV33" s="9"/>
      <c r="BJX33" s="10"/>
      <c r="BKK33" s="9"/>
      <c r="BKM33" s="10"/>
      <c r="BKZ33" s="9"/>
      <c r="BLB33" s="10"/>
      <c r="BLO33" s="9"/>
      <c r="BLQ33" s="10"/>
      <c r="BMD33" s="9"/>
      <c r="BMF33" s="10"/>
      <c r="BMS33" s="9"/>
      <c r="BMU33" s="10"/>
      <c r="BNH33" s="9"/>
      <c r="BNJ33" s="10"/>
      <c r="BNW33" s="9"/>
      <c r="BNY33" s="10"/>
      <c r="BOL33" s="9"/>
      <c r="BON33" s="10"/>
      <c r="BPA33" s="9"/>
      <c r="BPC33" s="10"/>
      <c r="BPP33" s="9"/>
      <c r="BPR33" s="10"/>
      <c r="BQE33" s="9"/>
      <c r="BQG33" s="10"/>
      <c r="BQT33" s="9"/>
      <c r="BQV33" s="10"/>
      <c r="BRI33" s="9"/>
      <c r="BRK33" s="10"/>
      <c r="BRX33" s="9"/>
      <c r="BRZ33" s="10"/>
      <c r="BSM33" s="9"/>
      <c r="BSO33" s="10"/>
      <c r="BTB33" s="9"/>
      <c r="BTD33" s="10"/>
      <c r="BTQ33" s="9"/>
      <c r="BTS33" s="10"/>
      <c r="BUF33" s="9"/>
      <c r="BUH33" s="10"/>
      <c r="BUU33" s="9"/>
      <c r="BUW33" s="10"/>
      <c r="BVJ33" s="9"/>
      <c r="BVL33" s="10"/>
      <c r="BVY33" s="9"/>
      <c r="BWA33" s="10"/>
      <c r="BWN33" s="9"/>
      <c r="BWP33" s="10"/>
      <c r="BXC33" s="9"/>
      <c r="BXE33" s="10"/>
      <c r="BXR33" s="9"/>
      <c r="BXT33" s="10"/>
      <c r="BYG33" s="9"/>
      <c r="BYI33" s="10"/>
      <c r="BYV33" s="9"/>
      <c r="BYX33" s="10"/>
      <c r="BZK33" s="9"/>
      <c r="BZM33" s="10"/>
      <c r="BZZ33" s="9"/>
      <c r="CAB33" s="10"/>
      <c r="CAO33" s="9"/>
      <c r="CAQ33" s="10"/>
      <c r="CBD33" s="9"/>
      <c r="CBF33" s="10"/>
      <c r="CBS33" s="9"/>
      <c r="CBU33" s="10"/>
      <c r="CCH33" s="9"/>
      <c r="CCJ33" s="10"/>
      <c r="CCW33" s="9"/>
      <c r="CCY33" s="10"/>
      <c r="CDL33" s="9"/>
      <c r="CDN33" s="10"/>
      <c r="CEA33" s="9"/>
      <c r="CEC33" s="10"/>
      <c r="CEP33" s="9"/>
      <c r="CER33" s="10"/>
      <c r="CFE33" s="9"/>
      <c r="CFG33" s="10"/>
      <c r="CFT33" s="9"/>
      <c r="CFV33" s="10"/>
      <c r="CGI33" s="9"/>
      <c r="CGK33" s="10"/>
      <c r="CGX33" s="9"/>
      <c r="CGZ33" s="10"/>
      <c r="CHM33" s="9"/>
      <c r="CHO33" s="10"/>
      <c r="CIB33" s="9"/>
      <c r="CID33" s="10"/>
      <c r="CIQ33" s="9"/>
      <c r="CIS33" s="10"/>
      <c r="CJF33" s="9"/>
      <c r="CJH33" s="10"/>
      <c r="CJU33" s="9"/>
      <c r="CJW33" s="10"/>
      <c r="CKJ33" s="9"/>
      <c r="CKL33" s="10"/>
      <c r="CKY33" s="9"/>
      <c r="CLA33" s="10"/>
      <c r="CLN33" s="9"/>
      <c r="CLP33" s="10"/>
      <c r="CMC33" s="9"/>
      <c r="CME33" s="10"/>
      <c r="CMR33" s="9"/>
      <c r="CMT33" s="10"/>
      <c r="CNG33" s="9"/>
      <c r="CNI33" s="10"/>
      <c r="CNV33" s="9"/>
      <c r="CNX33" s="10"/>
      <c r="COK33" s="9"/>
      <c r="COM33" s="10"/>
      <c r="COZ33" s="9"/>
      <c r="CPB33" s="10"/>
      <c r="CPO33" s="9"/>
      <c r="CPQ33" s="10"/>
      <c r="CQD33" s="9"/>
      <c r="CQF33" s="10"/>
      <c r="CQS33" s="9"/>
      <c r="CQU33" s="10"/>
      <c r="CRH33" s="9"/>
      <c r="CRJ33" s="10"/>
      <c r="CRW33" s="9"/>
      <c r="CRY33" s="10"/>
      <c r="CSL33" s="9"/>
      <c r="CSN33" s="10"/>
      <c r="CTA33" s="9"/>
      <c r="CTC33" s="10"/>
      <c r="CTP33" s="9"/>
      <c r="CTR33" s="10"/>
      <c r="CUE33" s="9"/>
      <c r="CUG33" s="10"/>
      <c r="CUT33" s="9"/>
      <c r="CUV33" s="10"/>
      <c r="CVI33" s="9"/>
      <c r="CVK33" s="10"/>
      <c r="CVX33" s="9"/>
      <c r="CVZ33" s="10"/>
      <c r="CWM33" s="9"/>
      <c r="CWO33" s="10"/>
      <c r="CXB33" s="9"/>
      <c r="CXD33" s="10"/>
      <c r="CXQ33" s="9"/>
      <c r="CXS33" s="10"/>
      <c r="CYF33" s="9"/>
      <c r="CYH33" s="10"/>
      <c r="CYU33" s="9"/>
      <c r="CYW33" s="10"/>
      <c r="CZJ33" s="9"/>
      <c r="CZL33" s="10"/>
      <c r="CZY33" s="9"/>
      <c r="DAA33" s="10"/>
      <c r="DAN33" s="9"/>
      <c r="DAP33" s="10"/>
      <c r="DBC33" s="9"/>
      <c r="DBE33" s="10"/>
      <c r="DBR33" s="9"/>
      <c r="DBT33" s="10"/>
      <c r="DCG33" s="9"/>
      <c r="DCI33" s="10"/>
      <c r="DCV33" s="9"/>
      <c r="DCX33" s="10"/>
      <c r="DDK33" s="9"/>
      <c r="DDM33" s="10"/>
      <c r="DDZ33" s="9"/>
      <c r="DEB33" s="10"/>
      <c r="DEO33" s="9"/>
      <c r="DEQ33" s="10"/>
      <c r="DFD33" s="9"/>
      <c r="DFF33" s="10"/>
      <c r="DFS33" s="9"/>
      <c r="DFU33" s="10"/>
      <c r="DGH33" s="9"/>
      <c r="DGJ33" s="10"/>
      <c r="DGW33" s="9"/>
      <c r="DGY33" s="10"/>
      <c r="DHL33" s="9"/>
      <c r="DHN33" s="10"/>
      <c r="DIA33" s="9"/>
      <c r="DIC33" s="10"/>
      <c r="DIP33" s="9"/>
      <c r="DIR33" s="10"/>
      <c r="DJE33" s="9"/>
      <c r="DJG33" s="10"/>
      <c r="DJT33" s="9"/>
      <c r="DJV33" s="10"/>
      <c r="DKI33" s="9"/>
      <c r="DKK33" s="10"/>
      <c r="DKX33" s="9"/>
      <c r="DKZ33" s="10"/>
      <c r="DLM33" s="9"/>
      <c r="DLO33" s="10"/>
      <c r="DMB33" s="9"/>
      <c r="DMD33" s="10"/>
      <c r="DMQ33" s="9"/>
      <c r="DMS33" s="10"/>
      <c r="DNF33" s="9"/>
      <c r="DNH33" s="10"/>
      <c r="DNU33" s="9"/>
      <c r="DNW33" s="10"/>
      <c r="DOJ33" s="9"/>
      <c r="DOL33" s="10"/>
      <c r="DOY33" s="9"/>
      <c r="DPA33" s="10"/>
      <c r="DPN33" s="9"/>
      <c r="DPP33" s="10"/>
      <c r="DQC33" s="9"/>
      <c r="DQE33" s="10"/>
      <c r="DQR33" s="9"/>
      <c r="DQT33" s="10"/>
      <c r="DRG33" s="9"/>
      <c r="DRI33" s="10"/>
      <c r="DRV33" s="9"/>
      <c r="DRX33" s="10"/>
      <c r="DSK33" s="9"/>
      <c r="DSM33" s="10"/>
      <c r="DSZ33" s="9"/>
      <c r="DTB33" s="10"/>
      <c r="DTO33" s="9"/>
      <c r="DTQ33" s="10"/>
      <c r="DUD33" s="9"/>
      <c r="DUF33" s="10"/>
      <c r="DUS33" s="9"/>
      <c r="DUU33" s="10"/>
      <c r="DVH33" s="9"/>
      <c r="DVJ33" s="10"/>
      <c r="DVW33" s="9"/>
      <c r="DVY33" s="10"/>
      <c r="DWL33" s="9"/>
      <c r="DWN33" s="10"/>
      <c r="DXA33" s="9"/>
      <c r="DXC33" s="10"/>
      <c r="DXP33" s="9"/>
      <c r="DXR33" s="10"/>
      <c r="DYE33" s="9"/>
      <c r="DYG33" s="10"/>
      <c r="DYT33" s="9"/>
      <c r="DYV33" s="10"/>
      <c r="DZI33" s="9"/>
      <c r="DZK33" s="10"/>
      <c r="DZX33" s="9"/>
      <c r="DZZ33" s="10"/>
      <c r="EAM33" s="9"/>
      <c r="EAO33" s="10"/>
      <c r="EBB33" s="9"/>
      <c r="EBD33" s="10"/>
      <c r="EBQ33" s="9"/>
      <c r="EBS33" s="10"/>
      <c r="ECF33" s="9"/>
      <c r="ECH33" s="10"/>
      <c r="ECU33" s="9"/>
      <c r="ECW33" s="10"/>
      <c r="EDJ33" s="9"/>
      <c r="EDL33" s="10"/>
      <c r="EDY33" s="9"/>
      <c r="EEA33" s="10"/>
      <c r="EEN33" s="9"/>
      <c r="EEP33" s="10"/>
      <c r="EFC33" s="9"/>
      <c r="EFE33" s="10"/>
      <c r="EFR33" s="9"/>
      <c r="EFT33" s="10"/>
      <c r="EGG33" s="9"/>
      <c r="EGI33" s="10"/>
      <c r="EGV33" s="9"/>
      <c r="EGX33" s="10"/>
      <c r="EHK33" s="9"/>
      <c r="EHM33" s="10"/>
      <c r="EHZ33" s="9"/>
      <c r="EIB33" s="10"/>
      <c r="EIO33" s="9"/>
      <c r="EIQ33" s="10"/>
      <c r="EJD33" s="9"/>
      <c r="EJF33" s="10"/>
      <c r="EJS33" s="9"/>
      <c r="EJU33" s="10"/>
      <c r="EKH33" s="9"/>
      <c r="EKJ33" s="10"/>
      <c r="EKW33" s="9"/>
      <c r="EKY33" s="10"/>
      <c r="ELL33" s="9"/>
      <c r="ELN33" s="10"/>
      <c r="EMA33" s="9"/>
      <c r="EMC33" s="10"/>
      <c r="EMP33" s="9"/>
      <c r="EMR33" s="10"/>
      <c r="ENE33" s="9"/>
      <c r="ENG33" s="10"/>
      <c r="ENT33" s="9"/>
      <c r="ENV33" s="10"/>
      <c r="EOI33" s="9"/>
      <c r="EOK33" s="10"/>
      <c r="EOX33" s="9"/>
      <c r="EOZ33" s="10"/>
      <c r="EPM33" s="9"/>
      <c r="EPO33" s="10"/>
      <c r="EQB33" s="9"/>
      <c r="EQD33" s="10"/>
      <c r="EQQ33" s="9"/>
      <c r="EQS33" s="10"/>
      <c r="ERF33" s="9"/>
      <c r="ERH33" s="10"/>
      <c r="ERU33" s="9"/>
      <c r="ERW33" s="10"/>
      <c r="ESJ33" s="9"/>
      <c r="ESL33" s="10"/>
      <c r="ESY33" s="9"/>
      <c r="ETA33" s="10"/>
      <c r="ETN33" s="9"/>
      <c r="ETP33" s="10"/>
      <c r="EUC33" s="9"/>
      <c r="EUE33" s="10"/>
      <c r="EUR33" s="9"/>
      <c r="EUT33" s="10"/>
      <c r="EVG33" s="9"/>
      <c r="EVI33" s="10"/>
      <c r="EVV33" s="9"/>
      <c r="EVX33" s="10"/>
      <c r="EWK33" s="9"/>
      <c r="EWM33" s="10"/>
      <c r="EWZ33" s="9"/>
      <c r="EXB33" s="10"/>
      <c r="EXO33" s="9"/>
      <c r="EXQ33" s="10"/>
      <c r="EYD33" s="9"/>
      <c r="EYF33" s="10"/>
      <c r="EYS33" s="9"/>
      <c r="EYU33" s="10"/>
      <c r="EZH33" s="9"/>
      <c r="EZJ33" s="10"/>
      <c r="EZW33" s="9"/>
      <c r="EZY33" s="10"/>
      <c r="FAL33" s="9"/>
      <c r="FAN33" s="10"/>
      <c r="FBA33" s="9"/>
      <c r="FBC33" s="10"/>
      <c r="FBP33" s="9"/>
      <c r="FBR33" s="10"/>
      <c r="FCE33" s="9"/>
      <c r="FCG33" s="10"/>
      <c r="FCT33" s="9"/>
      <c r="FCV33" s="10"/>
      <c r="FDI33" s="9"/>
      <c r="FDK33" s="10"/>
      <c r="FDX33" s="9"/>
      <c r="FDZ33" s="10"/>
      <c r="FEM33" s="9"/>
      <c r="FEO33" s="10"/>
      <c r="FFB33" s="9"/>
      <c r="FFD33" s="10"/>
      <c r="FFQ33" s="9"/>
      <c r="FFS33" s="10"/>
      <c r="FGF33" s="9"/>
      <c r="FGH33" s="10"/>
      <c r="FGU33" s="9"/>
      <c r="FGW33" s="10"/>
      <c r="FHJ33" s="9"/>
      <c r="FHL33" s="10"/>
      <c r="FHY33" s="9"/>
      <c r="FIA33" s="10"/>
      <c r="FIN33" s="9"/>
      <c r="FIP33" s="10"/>
      <c r="FJC33" s="9"/>
      <c r="FJE33" s="10"/>
      <c r="FJR33" s="9"/>
      <c r="FJT33" s="10"/>
      <c r="FKG33" s="9"/>
      <c r="FKI33" s="10"/>
      <c r="FKV33" s="9"/>
      <c r="FKX33" s="10"/>
      <c r="FLK33" s="9"/>
      <c r="FLM33" s="10"/>
      <c r="FLZ33" s="9"/>
      <c r="FMB33" s="10"/>
      <c r="FMO33" s="9"/>
      <c r="FMQ33" s="10"/>
      <c r="FND33" s="9"/>
      <c r="FNF33" s="10"/>
      <c r="FNS33" s="9"/>
      <c r="FNU33" s="10"/>
      <c r="FOH33" s="9"/>
      <c r="FOJ33" s="10"/>
      <c r="FOW33" s="9"/>
      <c r="FOY33" s="10"/>
      <c r="FPL33" s="9"/>
      <c r="FPN33" s="10"/>
      <c r="FQA33" s="9"/>
      <c r="FQC33" s="10"/>
      <c r="FQP33" s="9"/>
      <c r="FQR33" s="10"/>
      <c r="FRE33" s="9"/>
      <c r="FRG33" s="10"/>
      <c r="FRT33" s="9"/>
      <c r="FRV33" s="10"/>
      <c r="FSI33" s="9"/>
      <c r="FSK33" s="10"/>
      <c r="FSX33" s="9"/>
      <c r="FSZ33" s="10"/>
      <c r="FTM33" s="9"/>
      <c r="FTO33" s="10"/>
      <c r="FUB33" s="9"/>
      <c r="FUD33" s="10"/>
      <c r="FUQ33" s="9"/>
      <c r="FUS33" s="10"/>
      <c r="FVF33" s="9"/>
      <c r="FVH33" s="10"/>
      <c r="FVU33" s="9"/>
      <c r="FVW33" s="10"/>
      <c r="FWJ33" s="9"/>
      <c r="FWL33" s="10"/>
      <c r="FWY33" s="9"/>
      <c r="FXA33" s="10"/>
      <c r="FXN33" s="9"/>
      <c r="FXP33" s="10"/>
      <c r="FYC33" s="9"/>
      <c r="FYE33" s="10"/>
      <c r="FYR33" s="9"/>
      <c r="FYT33" s="10"/>
      <c r="FZG33" s="9"/>
      <c r="FZI33" s="10"/>
      <c r="FZV33" s="9"/>
      <c r="FZX33" s="10"/>
      <c r="GAK33" s="9"/>
      <c r="GAM33" s="10"/>
      <c r="GAZ33" s="9"/>
      <c r="GBB33" s="10"/>
      <c r="GBO33" s="9"/>
      <c r="GBQ33" s="10"/>
      <c r="GCD33" s="9"/>
      <c r="GCF33" s="10"/>
      <c r="GCS33" s="9"/>
      <c r="GCU33" s="10"/>
      <c r="GDH33" s="9"/>
      <c r="GDJ33" s="10"/>
      <c r="GDW33" s="9"/>
      <c r="GDY33" s="10"/>
      <c r="GEL33" s="9"/>
      <c r="GEN33" s="10"/>
      <c r="GFA33" s="9"/>
      <c r="GFC33" s="10"/>
      <c r="GFP33" s="9"/>
      <c r="GFR33" s="10"/>
      <c r="GGE33" s="9"/>
      <c r="GGG33" s="10"/>
      <c r="GGT33" s="9"/>
      <c r="GGV33" s="10"/>
      <c r="GHI33" s="9"/>
      <c r="GHK33" s="10"/>
      <c r="GHX33" s="9"/>
      <c r="GHZ33" s="10"/>
      <c r="GIM33" s="9"/>
      <c r="GIO33" s="10"/>
      <c r="GJB33" s="9"/>
      <c r="GJD33" s="10"/>
      <c r="GJQ33" s="9"/>
      <c r="GJS33" s="10"/>
      <c r="GKF33" s="9"/>
      <c r="GKH33" s="10"/>
      <c r="GKU33" s="9"/>
      <c r="GKW33" s="10"/>
      <c r="GLJ33" s="9"/>
      <c r="GLL33" s="10"/>
      <c r="GLY33" s="9"/>
      <c r="GMA33" s="10"/>
      <c r="GMN33" s="9"/>
      <c r="GMP33" s="10"/>
      <c r="GNC33" s="9"/>
      <c r="GNE33" s="10"/>
      <c r="GNR33" s="9"/>
      <c r="GNT33" s="10"/>
      <c r="GOG33" s="9"/>
      <c r="GOI33" s="10"/>
      <c r="GOV33" s="9"/>
      <c r="GOX33" s="10"/>
      <c r="GPK33" s="9"/>
      <c r="GPM33" s="10"/>
      <c r="GPZ33" s="9"/>
      <c r="GQB33" s="10"/>
      <c r="GQO33" s="9"/>
      <c r="GQQ33" s="10"/>
      <c r="GRD33" s="9"/>
      <c r="GRF33" s="10"/>
      <c r="GRS33" s="9"/>
      <c r="GRU33" s="10"/>
      <c r="GSH33" s="9"/>
      <c r="GSJ33" s="10"/>
      <c r="GSW33" s="9"/>
      <c r="GSY33" s="10"/>
      <c r="GTL33" s="9"/>
      <c r="GTN33" s="10"/>
      <c r="GUA33" s="9"/>
      <c r="GUC33" s="10"/>
      <c r="GUP33" s="9"/>
      <c r="GUR33" s="10"/>
      <c r="GVE33" s="9"/>
      <c r="GVG33" s="10"/>
      <c r="GVT33" s="9"/>
      <c r="GVV33" s="10"/>
      <c r="GWI33" s="9"/>
      <c r="GWK33" s="10"/>
      <c r="GWX33" s="9"/>
      <c r="GWZ33" s="10"/>
      <c r="GXM33" s="9"/>
      <c r="GXO33" s="10"/>
      <c r="GYB33" s="9"/>
      <c r="GYD33" s="10"/>
      <c r="GYQ33" s="9"/>
      <c r="GYS33" s="10"/>
      <c r="GZF33" s="9"/>
      <c r="GZH33" s="10"/>
      <c r="GZU33" s="9"/>
      <c r="GZW33" s="10"/>
      <c r="HAJ33" s="9"/>
      <c r="HAL33" s="10"/>
      <c r="HAY33" s="9"/>
      <c r="HBA33" s="10"/>
      <c r="HBN33" s="9"/>
      <c r="HBP33" s="10"/>
      <c r="HCC33" s="9"/>
      <c r="HCE33" s="10"/>
      <c r="HCR33" s="9"/>
      <c r="HCT33" s="10"/>
      <c r="HDG33" s="9"/>
      <c r="HDI33" s="10"/>
      <c r="HDV33" s="9"/>
      <c r="HDX33" s="10"/>
      <c r="HEK33" s="9"/>
      <c r="HEM33" s="10"/>
      <c r="HEZ33" s="9"/>
      <c r="HFB33" s="10"/>
      <c r="HFO33" s="9"/>
      <c r="HFQ33" s="10"/>
      <c r="HGD33" s="9"/>
      <c r="HGF33" s="10"/>
      <c r="HGS33" s="9"/>
      <c r="HGU33" s="10"/>
      <c r="HHH33" s="9"/>
      <c r="HHJ33" s="10"/>
      <c r="HHW33" s="9"/>
      <c r="HHY33" s="10"/>
      <c r="HIL33" s="9"/>
      <c r="HIN33" s="10"/>
      <c r="HJA33" s="9"/>
      <c r="HJC33" s="10"/>
      <c r="HJP33" s="9"/>
      <c r="HJR33" s="10"/>
      <c r="HKE33" s="9"/>
      <c r="HKG33" s="10"/>
      <c r="HKT33" s="9"/>
      <c r="HKV33" s="10"/>
      <c r="HLI33" s="9"/>
      <c r="HLK33" s="10"/>
      <c r="HLX33" s="9"/>
      <c r="HLZ33" s="10"/>
      <c r="HMM33" s="9"/>
      <c r="HMO33" s="10"/>
      <c r="HNB33" s="9"/>
      <c r="HND33" s="10"/>
      <c r="HNQ33" s="9"/>
      <c r="HNS33" s="10"/>
      <c r="HOF33" s="9"/>
      <c r="HOH33" s="10"/>
      <c r="HOU33" s="9"/>
      <c r="HOW33" s="10"/>
      <c r="HPJ33" s="9"/>
      <c r="HPL33" s="10"/>
      <c r="HPY33" s="9"/>
      <c r="HQA33" s="10"/>
      <c r="HQN33" s="9"/>
      <c r="HQP33" s="10"/>
      <c r="HRC33" s="9"/>
      <c r="HRE33" s="10"/>
      <c r="HRR33" s="9"/>
      <c r="HRT33" s="10"/>
      <c r="HSG33" s="9"/>
      <c r="HSI33" s="10"/>
      <c r="HSV33" s="9"/>
      <c r="HSX33" s="10"/>
      <c r="HTK33" s="9"/>
      <c r="HTM33" s="10"/>
      <c r="HTZ33" s="9"/>
      <c r="HUB33" s="10"/>
      <c r="HUO33" s="9"/>
      <c r="HUQ33" s="10"/>
      <c r="HVD33" s="9"/>
      <c r="HVF33" s="10"/>
      <c r="HVS33" s="9"/>
      <c r="HVU33" s="10"/>
      <c r="HWH33" s="9"/>
      <c r="HWJ33" s="10"/>
      <c r="HWW33" s="9"/>
      <c r="HWY33" s="10"/>
      <c r="HXL33" s="9"/>
      <c r="HXN33" s="10"/>
      <c r="HYA33" s="9"/>
      <c r="HYC33" s="10"/>
      <c r="HYP33" s="9"/>
      <c r="HYR33" s="10"/>
      <c r="HZE33" s="9"/>
      <c r="HZG33" s="10"/>
      <c r="HZT33" s="9"/>
      <c r="HZV33" s="10"/>
      <c r="IAI33" s="9"/>
      <c r="IAK33" s="10"/>
      <c r="IAX33" s="9"/>
      <c r="IAZ33" s="10"/>
      <c r="IBM33" s="9"/>
      <c r="IBO33" s="10"/>
      <c r="ICB33" s="9"/>
      <c r="ICD33" s="10"/>
      <c r="ICQ33" s="9"/>
      <c r="ICS33" s="10"/>
      <c r="IDF33" s="9"/>
      <c r="IDH33" s="10"/>
      <c r="IDU33" s="9"/>
      <c r="IDW33" s="10"/>
      <c r="IEJ33" s="9"/>
      <c r="IEL33" s="10"/>
      <c r="IEY33" s="9"/>
      <c r="IFA33" s="10"/>
      <c r="IFN33" s="9"/>
      <c r="IFP33" s="10"/>
      <c r="IGC33" s="9"/>
      <c r="IGE33" s="10"/>
      <c r="IGR33" s="9"/>
      <c r="IGT33" s="10"/>
      <c r="IHG33" s="9"/>
      <c r="IHI33" s="10"/>
      <c r="IHV33" s="9"/>
      <c r="IHX33" s="10"/>
      <c r="IIK33" s="9"/>
      <c r="IIM33" s="10"/>
      <c r="IIZ33" s="9"/>
      <c r="IJB33" s="10"/>
      <c r="IJO33" s="9"/>
      <c r="IJQ33" s="10"/>
      <c r="IKD33" s="9"/>
      <c r="IKF33" s="10"/>
      <c r="IKS33" s="9"/>
      <c r="IKU33" s="10"/>
      <c r="ILH33" s="9"/>
      <c r="ILJ33" s="10"/>
      <c r="ILW33" s="9"/>
      <c r="ILY33" s="10"/>
      <c r="IML33" s="9"/>
      <c r="IMN33" s="10"/>
      <c r="INA33" s="9"/>
      <c r="INC33" s="10"/>
      <c r="INP33" s="9"/>
      <c r="INR33" s="10"/>
      <c r="IOE33" s="9"/>
      <c r="IOG33" s="10"/>
      <c r="IOT33" s="9"/>
      <c r="IOV33" s="10"/>
      <c r="IPI33" s="9"/>
      <c r="IPK33" s="10"/>
      <c r="IPX33" s="9"/>
      <c r="IPZ33" s="10"/>
      <c r="IQM33" s="9"/>
      <c r="IQO33" s="10"/>
      <c r="IRB33" s="9"/>
      <c r="IRD33" s="10"/>
      <c r="IRQ33" s="9"/>
      <c r="IRS33" s="10"/>
      <c r="ISF33" s="9"/>
      <c r="ISH33" s="10"/>
      <c r="ISU33" s="9"/>
      <c r="ISW33" s="10"/>
      <c r="ITJ33" s="9"/>
      <c r="ITL33" s="10"/>
      <c r="ITY33" s="9"/>
      <c r="IUA33" s="10"/>
      <c r="IUN33" s="9"/>
      <c r="IUP33" s="10"/>
      <c r="IVC33" s="9"/>
      <c r="IVE33" s="10"/>
      <c r="IVR33" s="9"/>
      <c r="IVT33" s="10"/>
      <c r="IWG33" s="9"/>
      <c r="IWI33" s="10"/>
      <c r="IWV33" s="9"/>
      <c r="IWX33" s="10"/>
      <c r="IXK33" s="9"/>
      <c r="IXM33" s="10"/>
      <c r="IXZ33" s="9"/>
      <c r="IYB33" s="10"/>
      <c r="IYO33" s="9"/>
      <c r="IYQ33" s="10"/>
      <c r="IZD33" s="9"/>
      <c r="IZF33" s="10"/>
      <c r="IZS33" s="9"/>
      <c r="IZU33" s="10"/>
      <c r="JAH33" s="9"/>
      <c r="JAJ33" s="10"/>
      <c r="JAW33" s="9"/>
      <c r="JAY33" s="10"/>
      <c r="JBL33" s="9"/>
      <c r="JBN33" s="10"/>
      <c r="JCA33" s="9"/>
      <c r="JCC33" s="10"/>
      <c r="JCP33" s="9"/>
      <c r="JCR33" s="10"/>
      <c r="JDE33" s="9"/>
      <c r="JDG33" s="10"/>
      <c r="JDT33" s="9"/>
      <c r="JDV33" s="10"/>
      <c r="JEI33" s="9"/>
      <c r="JEK33" s="10"/>
      <c r="JEX33" s="9"/>
      <c r="JEZ33" s="10"/>
      <c r="JFM33" s="9"/>
      <c r="JFO33" s="10"/>
      <c r="JGB33" s="9"/>
      <c r="JGD33" s="10"/>
      <c r="JGQ33" s="9"/>
      <c r="JGS33" s="10"/>
      <c r="JHF33" s="9"/>
      <c r="JHH33" s="10"/>
      <c r="JHU33" s="9"/>
      <c r="JHW33" s="10"/>
      <c r="JIJ33" s="9"/>
      <c r="JIL33" s="10"/>
      <c r="JIY33" s="9"/>
      <c r="JJA33" s="10"/>
      <c r="JJN33" s="9"/>
      <c r="JJP33" s="10"/>
      <c r="JKC33" s="9"/>
      <c r="JKE33" s="10"/>
      <c r="JKR33" s="9"/>
      <c r="JKT33" s="10"/>
      <c r="JLG33" s="9"/>
      <c r="JLI33" s="10"/>
      <c r="JLV33" s="9"/>
      <c r="JLX33" s="10"/>
      <c r="JMK33" s="9"/>
      <c r="JMM33" s="10"/>
      <c r="JMZ33" s="9"/>
      <c r="JNB33" s="10"/>
      <c r="JNO33" s="9"/>
      <c r="JNQ33" s="10"/>
      <c r="JOD33" s="9"/>
      <c r="JOF33" s="10"/>
      <c r="JOS33" s="9"/>
      <c r="JOU33" s="10"/>
      <c r="JPH33" s="9"/>
      <c r="JPJ33" s="10"/>
      <c r="JPW33" s="9"/>
      <c r="JPY33" s="10"/>
      <c r="JQL33" s="9"/>
      <c r="JQN33" s="10"/>
      <c r="JRA33" s="9"/>
      <c r="JRC33" s="10"/>
      <c r="JRP33" s="9"/>
      <c r="JRR33" s="10"/>
      <c r="JSE33" s="9"/>
      <c r="JSG33" s="10"/>
      <c r="JST33" s="9"/>
      <c r="JSV33" s="10"/>
      <c r="JTI33" s="9"/>
      <c r="JTK33" s="10"/>
      <c r="JTX33" s="9"/>
      <c r="JTZ33" s="10"/>
      <c r="JUM33" s="9"/>
      <c r="JUO33" s="10"/>
      <c r="JVB33" s="9"/>
      <c r="JVD33" s="10"/>
      <c r="JVQ33" s="9"/>
      <c r="JVS33" s="10"/>
      <c r="JWF33" s="9"/>
      <c r="JWH33" s="10"/>
      <c r="JWU33" s="9"/>
      <c r="JWW33" s="10"/>
      <c r="JXJ33" s="9"/>
      <c r="JXL33" s="10"/>
      <c r="JXY33" s="9"/>
      <c r="JYA33" s="10"/>
      <c r="JYN33" s="9"/>
      <c r="JYP33" s="10"/>
      <c r="JZC33" s="9"/>
      <c r="JZE33" s="10"/>
      <c r="JZR33" s="9"/>
      <c r="JZT33" s="10"/>
      <c r="KAG33" s="9"/>
      <c r="KAI33" s="10"/>
      <c r="KAV33" s="9"/>
      <c r="KAX33" s="10"/>
      <c r="KBK33" s="9"/>
      <c r="KBM33" s="10"/>
      <c r="KBZ33" s="9"/>
      <c r="KCB33" s="10"/>
      <c r="KCO33" s="9"/>
      <c r="KCQ33" s="10"/>
      <c r="KDD33" s="9"/>
      <c r="KDF33" s="10"/>
      <c r="KDS33" s="9"/>
      <c r="KDU33" s="10"/>
      <c r="KEH33" s="9"/>
      <c r="KEJ33" s="10"/>
      <c r="KEW33" s="9"/>
      <c r="KEY33" s="10"/>
      <c r="KFL33" s="9"/>
      <c r="KFN33" s="10"/>
      <c r="KGA33" s="9"/>
      <c r="KGC33" s="10"/>
      <c r="KGP33" s="9"/>
      <c r="KGR33" s="10"/>
      <c r="KHE33" s="9"/>
      <c r="KHG33" s="10"/>
      <c r="KHT33" s="9"/>
      <c r="KHV33" s="10"/>
      <c r="KII33" s="9"/>
      <c r="KIK33" s="10"/>
      <c r="KIX33" s="9"/>
      <c r="KIZ33" s="10"/>
      <c r="KJM33" s="9"/>
      <c r="KJO33" s="10"/>
      <c r="KKB33" s="9"/>
      <c r="KKD33" s="10"/>
      <c r="KKQ33" s="9"/>
      <c r="KKS33" s="10"/>
      <c r="KLF33" s="9"/>
      <c r="KLH33" s="10"/>
      <c r="KLU33" s="9"/>
      <c r="KLW33" s="10"/>
      <c r="KMJ33" s="9"/>
      <c r="KML33" s="10"/>
      <c r="KMY33" s="9"/>
      <c r="KNA33" s="10"/>
      <c r="KNN33" s="9"/>
      <c r="KNP33" s="10"/>
      <c r="KOC33" s="9"/>
      <c r="KOE33" s="10"/>
      <c r="KOR33" s="9"/>
      <c r="KOT33" s="10"/>
      <c r="KPG33" s="9"/>
      <c r="KPI33" s="10"/>
      <c r="KPV33" s="9"/>
      <c r="KPX33" s="10"/>
      <c r="KQK33" s="9"/>
      <c r="KQM33" s="10"/>
      <c r="KQZ33" s="9"/>
      <c r="KRB33" s="10"/>
      <c r="KRO33" s="9"/>
      <c r="KRQ33" s="10"/>
      <c r="KSD33" s="9"/>
      <c r="KSF33" s="10"/>
      <c r="KSS33" s="9"/>
      <c r="KSU33" s="10"/>
      <c r="KTH33" s="9"/>
      <c r="KTJ33" s="10"/>
      <c r="KTW33" s="9"/>
      <c r="KTY33" s="10"/>
      <c r="KUL33" s="9"/>
      <c r="KUN33" s="10"/>
      <c r="KVA33" s="9"/>
      <c r="KVC33" s="10"/>
      <c r="KVP33" s="9"/>
      <c r="KVR33" s="10"/>
      <c r="KWE33" s="9"/>
      <c r="KWG33" s="10"/>
      <c r="KWT33" s="9"/>
      <c r="KWV33" s="10"/>
      <c r="KXI33" s="9"/>
      <c r="KXK33" s="10"/>
      <c r="KXX33" s="9"/>
      <c r="KXZ33" s="10"/>
      <c r="KYM33" s="9"/>
      <c r="KYO33" s="10"/>
      <c r="KZB33" s="9"/>
      <c r="KZD33" s="10"/>
      <c r="KZQ33" s="9"/>
      <c r="KZS33" s="10"/>
      <c r="LAF33" s="9"/>
      <c r="LAH33" s="10"/>
      <c r="LAU33" s="9"/>
      <c r="LAW33" s="10"/>
      <c r="LBJ33" s="9"/>
      <c r="LBL33" s="10"/>
      <c r="LBY33" s="9"/>
      <c r="LCA33" s="10"/>
      <c r="LCN33" s="9"/>
      <c r="LCP33" s="10"/>
      <c r="LDC33" s="9"/>
      <c r="LDE33" s="10"/>
      <c r="LDR33" s="9"/>
      <c r="LDT33" s="10"/>
      <c r="LEG33" s="9"/>
      <c r="LEI33" s="10"/>
      <c r="LEV33" s="9"/>
      <c r="LEX33" s="10"/>
      <c r="LFK33" s="9"/>
      <c r="LFM33" s="10"/>
      <c r="LFZ33" s="9"/>
      <c r="LGB33" s="10"/>
      <c r="LGO33" s="9"/>
      <c r="LGQ33" s="10"/>
      <c r="LHD33" s="9"/>
      <c r="LHF33" s="10"/>
      <c r="LHS33" s="9"/>
      <c r="LHU33" s="10"/>
      <c r="LIH33" s="9"/>
      <c r="LIJ33" s="10"/>
      <c r="LIW33" s="9"/>
      <c r="LIY33" s="10"/>
      <c r="LJL33" s="9"/>
      <c r="LJN33" s="10"/>
      <c r="LKA33" s="9"/>
      <c r="LKC33" s="10"/>
      <c r="LKP33" s="9"/>
      <c r="LKR33" s="10"/>
      <c r="LLE33" s="9"/>
      <c r="LLG33" s="10"/>
      <c r="LLT33" s="9"/>
      <c r="LLV33" s="10"/>
      <c r="LMI33" s="9"/>
      <c r="LMK33" s="10"/>
      <c r="LMX33" s="9"/>
      <c r="LMZ33" s="10"/>
      <c r="LNM33" s="9"/>
      <c r="LNO33" s="10"/>
      <c r="LOB33" s="9"/>
      <c r="LOD33" s="10"/>
      <c r="LOQ33" s="9"/>
      <c r="LOS33" s="10"/>
      <c r="LPF33" s="9"/>
      <c r="LPH33" s="10"/>
      <c r="LPU33" s="9"/>
      <c r="LPW33" s="10"/>
      <c r="LQJ33" s="9"/>
      <c r="LQL33" s="10"/>
      <c r="LQY33" s="9"/>
      <c r="LRA33" s="10"/>
      <c r="LRN33" s="9"/>
      <c r="LRP33" s="10"/>
      <c r="LSC33" s="9"/>
      <c r="LSE33" s="10"/>
      <c r="LSR33" s="9"/>
      <c r="LST33" s="10"/>
      <c r="LTG33" s="9"/>
      <c r="LTI33" s="10"/>
      <c r="LTV33" s="9"/>
      <c r="LTX33" s="10"/>
      <c r="LUK33" s="9"/>
      <c r="LUM33" s="10"/>
      <c r="LUZ33" s="9"/>
      <c r="LVB33" s="10"/>
      <c r="LVO33" s="9"/>
      <c r="LVQ33" s="10"/>
      <c r="LWD33" s="9"/>
      <c r="LWF33" s="10"/>
      <c r="LWS33" s="9"/>
      <c r="LWU33" s="10"/>
      <c r="LXH33" s="9"/>
      <c r="LXJ33" s="10"/>
      <c r="LXW33" s="9"/>
      <c r="LXY33" s="10"/>
      <c r="LYL33" s="9"/>
      <c r="LYN33" s="10"/>
      <c r="LZA33" s="9"/>
      <c r="LZC33" s="10"/>
      <c r="LZP33" s="9"/>
      <c r="LZR33" s="10"/>
      <c r="MAE33" s="9"/>
      <c r="MAG33" s="10"/>
      <c r="MAT33" s="9"/>
      <c r="MAV33" s="10"/>
      <c r="MBI33" s="9"/>
      <c r="MBK33" s="10"/>
      <c r="MBX33" s="9"/>
      <c r="MBZ33" s="10"/>
      <c r="MCM33" s="9"/>
      <c r="MCO33" s="10"/>
      <c r="MDB33" s="9"/>
      <c r="MDD33" s="10"/>
      <c r="MDQ33" s="9"/>
      <c r="MDS33" s="10"/>
      <c r="MEF33" s="9"/>
      <c r="MEH33" s="10"/>
      <c r="MEU33" s="9"/>
      <c r="MEW33" s="10"/>
      <c r="MFJ33" s="9"/>
      <c r="MFL33" s="10"/>
      <c r="MFY33" s="9"/>
      <c r="MGA33" s="10"/>
      <c r="MGN33" s="9"/>
      <c r="MGP33" s="10"/>
      <c r="MHC33" s="9"/>
      <c r="MHE33" s="10"/>
      <c r="MHR33" s="9"/>
      <c r="MHT33" s="10"/>
      <c r="MIG33" s="9"/>
      <c r="MII33" s="10"/>
      <c r="MIV33" s="9"/>
      <c r="MIX33" s="10"/>
      <c r="MJK33" s="9"/>
      <c r="MJM33" s="10"/>
      <c r="MJZ33" s="9"/>
      <c r="MKB33" s="10"/>
      <c r="MKO33" s="9"/>
      <c r="MKQ33" s="10"/>
      <c r="MLD33" s="9"/>
      <c r="MLF33" s="10"/>
      <c r="MLS33" s="9"/>
      <c r="MLU33" s="10"/>
      <c r="MMH33" s="9"/>
      <c r="MMJ33" s="10"/>
      <c r="MMW33" s="9"/>
      <c r="MMY33" s="10"/>
      <c r="MNL33" s="9"/>
      <c r="MNN33" s="10"/>
      <c r="MOA33" s="9"/>
      <c r="MOC33" s="10"/>
      <c r="MOP33" s="9"/>
      <c r="MOR33" s="10"/>
      <c r="MPE33" s="9"/>
      <c r="MPG33" s="10"/>
      <c r="MPT33" s="9"/>
      <c r="MPV33" s="10"/>
      <c r="MQI33" s="9"/>
      <c r="MQK33" s="10"/>
      <c r="MQX33" s="9"/>
      <c r="MQZ33" s="10"/>
      <c r="MRM33" s="9"/>
      <c r="MRO33" s="10"/>
      <c r="MSB33" s="9"/>
      <c r="MSD33" s="10"/>
      <c r="MSQ33" s="9"/>
      <c r="MSS33" s="10"/>
      <c r="MTF33" s="9"/>
      <c r="MTH33" s="10"/>
      <c r="MTU33" s="9"/>
      <c r="MTW33" s="10"/>
      <c r="MUJ33" s="9"/>
      <c r="MUL33" s="10"/>
      <c r="MUY33" s="9"/>
      <c r="MVA33" s="10"/>
      <c r="MVN33" s="9"/>
      <c r="MVP33" s="10"/>
      <c r="MWC33" s="9"/>
      <c r="MWE33" s="10"/>
      <c r="MWR33" s="9"/>
      <c r="MWT33" s="10"/>
      <c r="MXG33" s="9"/>
      <c r="MXI33" s="10"/>
      <c r="MXV33" s="9"/>
      <c r="MXX33" s="10"/>
      <c r="MYK33" s="9"/>
      <c r="MYM33" s="10"/>
      <c r="MYZ33" s="9"/>
      <c r="MZB33" s="10"/>
      <c r="MZO33" s="9"/>
      <c r="MZQ33" s="10"/>
      <c r="NAD33" s="9"/>
      <c r="NAF33" s="10"/>
      <c r="NAS33" s="9"/>
      <c r="NAU33" s="10"/>
      <c r="NBH33" s="9"/>
      <c r="NBJ33" s="10"/>
      <c r="NBW33" s="9"/>
      <c r="NBY33" s="10"/>
      <c r="NCL33" s="9"/>
      <c r="NCN33" s="10"/>
      <c r="NDA33" s="9"/>
      <c r="NDC33" s="10"/>
      <c r="NDP33" s="9"/>
      <c r="NDR33" s="10"/>
      <c r="NEE33" s="9"/>
      <c r="NEG33" s="10"/>
      <c r="NET33" s="9"/>
      <c r="NEV33" s="10"/>
      <c r="NFI33" s="9"/>
      <c r="NFK33" s="10"/>
      <c r="NFX33" s="9"/>
      <c r="NFZ33" s="10"/>
      <c r="NGM33" s="9"/>
      <c r="NGO33" s="10"/>
      <c r="NHB33" s="9"/>
      <c r="NHD33" s="10"/>
      <c r="NHQ33" s="9"/>
      <c r="NHS33" s="10"/>
      <c r="NIF33" s="9"/>
      <c r="NIH33" s="10"/>
      <c r="NIU33" s="9"/>
      <c r="NIW33" s="10"/>
      <c r="NJJ33" s="9"/>
      <c r="NJL33" s="10"/>
      <c r="NJY33" s="9"/>
      <c r="NKA33" s="10"/>
      <c r="NKN33" s="9"/>
      <c r="NKP33" s="10"/>
      <c r="NLC33" s="9"/>
      <c r="NLE33" s="10"/>
      <c r="NLR33" s="9"/>
      <c r="NLT33" s="10"/>
      <c r="NMG33" s="9"/>
      <c r="NMI33" s="10"/>
      <c r="NMV33" s="9"/>
      <c r="NMX33" s="10"/>
      <c r="NNK33" s="9"/>
      <c r="NNM33" s="10"/>
      <c r="NNZ33" s="9"/>
      <c r="NOB33" s="10"/>
      <c r="NOO33" s="9"/>
      <c r="NOQ33" s="10"/>
      <c r="NPD33" s="9"/>
      <c r="NPF33" s="10"/>
      <c r="NPS33" s="9"/>
      <c r="NPU33" s="10"/>
      <c r="NQH33" s="9"/>
      <c r="NQJ33" s="10"/>
      <c r="NQW33" s="9"/>
      <c r="NQY33" s="10"/>
      <c r="NRL33" s="9"/>
      <c r="NRN33" s="10"/>
      <c r="NSA33" s="9"/>
      <c r="NSC33" s="10"/>
      <c r="NSP33" s="9"/>
      <c r="NSR33" s="10"/>
      <c r="NTE33" s="9"/>
      <c r="NTG33" s="10"/>
      <c r="NTT33" s="9"/>
      <c r="NTV33" s="10"/>
      <c r="NUI33" s="9"/>
      <c r="NUK33" s="10"/>
      <c r="NUX33" s="9"/>
      <c r="NUZ33" s="10"/>
      <c r="NVM33" s="9"/>
      <c r="NVO33" s="10"/>
      <c r="NWB33" s="9"/>
      <c r="NWD33" s="10"/>
      <c r="NWQ33" s="9"/>
      <c r="NWS33" s="10"/>
      <c r="NXF33" s="9"/>
      <c r="NXH33" s="10"/>
      <c r="NXU33" s="9"/>
      <c r="NXW33" s="10"/>
      <c r="NYJ33" s="9"/>
      <c r="NYL33" s="10"/>
      <c r="NYY33" s="9"/>
      <c r="NZA33" s="10"/>
      <c r="NZN33" s="9"/>
      <c r="NZP33" s="10"/>
      <c r="OAC33" s="9"/>
      <c r="OAE33" s="10"/>
      <c r="OAR33" s="9"/>
      <c r="OAT33" s="10"/>
      <c r="OBG33" s="9"/>
      <c r="OBI33" s="10"/>
      <c r="OBV33" s="9"/>
      <c r="OBX33" s="10"/>
      <c r="OCK33" s="9"/>
      <c r="OCM33" s="10"/>
      <c r="OCZ33" s="9"/>
      <c r="ODB33" s="10"/>
      <c r="ODO33" s="9"/>
      <c r="ODQ33" s="10"/>
      <c r="OED33" s="9"/>
      <c r="OEF33" s="10"/>
      <c r="OES33" s="9"/>
      <c r="OEU33" s="10"/>
      <c r="OFH33" s="9"/>
      <c r="OFJ33" s="10"/>
      <c r="OFW33" s="9"/>
      <c r="OFY33" s="10"/>
      <c r="OGL33" s="9"/>
      <c r="OGN33" s="10"/>
      <c r="OHA33" s="9"/>
      <c r="OHC33" s="10"/>
      <c r="OHP33" s="9"/>
      <c r="OHR33" s="10"/>
      <c r="OIE33" s="9"/>
      <c r="OIG33" s="10"/>
      <c r="OIT33" s="9"/>
      <c r="OIV33" s="10"/>
      <c r="OJI33" s="9"/>
      <c r="OJK33" s="10"/>
      <c r="OJX33" s="9"/>
      <c r="OJZ33" s="10"/>
      <c r="OKM33" s="9"/>
      <c r="OKO33" s="10"/>
      <c r="OLB33" s="9"/>
      <c r="OLD33" s="10"/>
      <c r="OLQ33" s="9"/>
      <c r="OLS33" s="10"/>
      <c r="OMF33" s="9"/>
      <c r="OMH33" s="10"/>
      <c r="OMU33" s="9"/>
      <c r="OMW33" s="10"/>
      <c r="ONJ33" s="9"/>
      <c r="ONL33" s="10"/>
      <c r="ONY33" s="9"/>
      <c r="OOA33" s="10"/>
      <c r="OON33" s="9"/>
      <c r="OOP33" s="10"/>
      <c r="OPC33" s="9"/>
      <c r="OPE33" s="10"/>
      <c r="OPR33" s="9"/>
      <c r="OPT33" s="10"/>
      <c r="OQG33" s="9"/>
      <c r="OQI33" s="10"/>
      <c r="OQV33" s="9"/>
      <c r="OQX33" s="10"/>
      <c r="ORK33" s="9"/>
      <c r="ORM33" s="10"/>
      <c r="ORZ33" s="9"/>
      <c r="OSB33" s="10"/>
      <c r="OSO33" s="9"/>
      <c r="OSQ33" s="10"/>
      <c r="OTD33" s="9"/>
      <c r="OTF33" s="10"/>
      <c r="OTS33" s="9"/>
      <c r="OTU33" s="10"/>
      <c r="OUH33" s="9"/>
      <c r="OUJ33" s="10"/>
      <c r="OUW33" s="9"/>
      <c r="OUY33" s="10"/>
      <c r="OVL33" s="9"/>
      <c r="OVN33" s="10"/>
      <c r="OWA33" s="9"/>
      <c r="OWC33" s="10"/>
      <c r="OWP33" s="9"/>
      <c r="OWR33" s="10"/>
      <c r="OXE33" s="9"/>
      <c r="OXG33" s="10"/>
      <c r="OXT33" s="9"/>
      <c r="OXV33" s="10"/>
      <c r="OYI33" s="9"/>
      <c r="OYK33" s="10"/>
      <c r="OYX33" s="9"/>
      <c r="OYZ33" s="10"/>
      <c r="OZM33" s="9"/>
      <c r="OZO33" s="10"/>
      <c r="PAB33" s="9"/>
      <c r="PAD33" s="10"/>
      <c r="PAQ33" s="9"/>
      <c r="PAS33" s="10"/>
      <c r="PBF33" s="9"/>
      <c r="PBH33" s="10"/>
      <c r="PBU33" s="9"/>
      <c r="PBW33" s="10"/>
      <c r="PCJ33" s="9"/>
      <c r="PCL33" s="10"/>
      <c r="PCY33" s="9"/>
      <c r="PDA33" s="10"/>
      <c r="PDN33" s="9"/>
      <c r="PDP33" s="10"/>
      <c r="PEC33" s="9"/>
      <c r="PEE33" s="10"/>
      <c r="PER33" s="9"/>
      <c r="PET33" s="10"/>
      <c r="PFG33" s="9"/>
      <c r="PFI33" s="10"/>
      <c r="PFV33" s="9"/>
      <c r="PFX33" s="10"/>
      <c r="PGK33" s="9"/>
      <c r="PGM33" s="10"/>
      <c r="PGZ33" s="9"/>
      <c r="PHB33" s="10"/>
      <c r="PHO33" s="9"/>
      <c r="PHQ33" s="10"/>
      <c r="PID33" s="9"/>
      <c r="PIF33" s="10"/>
      <c r="PIS33" s="9"/>
      <c r="PIU33" s="10"/>
      <c r="PJH33" s="9"/>
      <c r="PJJ33" s="10"/>
      <c r="PJW33" s="9"/>
      <c r="PJY33" s="10"/>
      <c r="PKL33" s="9"/>
      <c r="PKN33" s="10"/>
      <c r="PLA33" s="9"/>
      <c r="PLC33" s="10"/>
      <c r="PLP33" s="9"/>
      <c r="PLR33" s="10"/>
      <c r="PME33" s="9"/>
      <c r="PMG33" s="10"/>
      <c r="PMT33" s="9"/>
      <c r="PMV33" s="10"/>
      <c r="PNI33" s="9"/>
      <c r="PNK33" s="10"/>
      <c r="PNX33" s="9"/>
      <c r="PNZ33" s="10"/>
      <c r="POM33" s="9"/>
      <c r="POO33" s="10"/>
      <c r="PPB33" s="9"/>
      <c r="PPD33" s="10"/>
      <c r="PPQ33" s="9"/>
      <c r="PPS33" s="10"/>
      <c r="PQF33" s="9"/>
      <c r="PQH33" s="10"/>
      <c r="PQU33" s="9"/>
      <c r="PQW33" s="10"/>
      <c r="PRJ33" s="9"/>
      <c r="PRL33" s="10"/>
      <c r="PRY33" s="9"/>
      <c r="PSA33" s="10"/>
      <c r="PSN33" s="9"/>
      <c r="PSP33" s="10"/>
      <c r="PTC33" s="9"/>
      <c r="PTE33" s="10"/>
      <c r="PTR33" s="9"/>
      <c r="PTT33" s="10"/>
      <c r="PUG33" s="9"/>
      <c r="PUI33" s="10"/>
      <c r="PUV33" s="9"/>
      <c r="PUX33" s="10"/>
      <c r="PVK33" s="9"/>
      <c r="PVM33" s="10"/>
      <c r="PVZ33" s="9"/>
      <c r="PWB33" s="10"/>
      <c r="PWO33" s="9"/>
      <c r="PWQ33" s="10"/>
      <c r="PXD33" s="9"/>
      <c r="PXF33" s="10"/>
      <c r="PXS33" s="9"/>
      <c r="PXU33" s="10"/>
      <c r="PYH33" s="9"/>
      <c r="PYJ33" s="10"/>
      <c r="PYW33" s="9"/>
      <c r="PYY33" s="10"/>
      <c r="PZL33" s="9"/>
      <c r="PZN33" s="10"/>
      <c r="QAA33" s="9"/>
      <c r="QAC33" s="10"/>
      <c r="QAP33" s="9"/>
      <c r="QAR33" s="10"/>
      <c r="QBE33" s="9"/>
      <c r="QBG33" s="10"/>
      <c r="QBT33" s="9"/>
      <c r="QBV33" s="10"/>
      <c r="QCI33" s="9"/>
      <c r="QCK33" s="10"/>
      <c r="QCX33" s="9"/>
      <c r="QCZ33" s="10"/>
      <c r="QDM33" s="9"/>
      <c r="QDO33" s="10"/>
      <c r="QEB33" s="9"/>
      <c r="QED33" s="10"/>
      <c r="QEQ33" s="9"/>
      <c r="QES33" s="10"/>
      <c r="QFF33" s="9"/>
      <c r="QFH33" s="10"/>
      <c r="QFU33" s="9"/>
      <c r="QFW33" s="10"/>
      <c r="QGJ33" s="9"/>
      <c r="QGL33" s="10"/>
      <c r="QGY33" s="9"/>
      <c r="QHA33" s="10"/>
      <c r="QHN33" s="9"/>
      <c r="QHP33" s="10"/>
      <c r="QIC33" s="9"/>
      <c r="QIE33" s="10"/>
      <c r="QIR33" s="9"/>
      <c r="QIT33" s="10"/>
      <c r="QJG33" s="9"/>
      <c r="QJI33" s="10"/>
      <c r="QJV33" s="9"/>
      <c r="QJX33" s="10"/>
      <c r="QKK33" s="9"/>
      <c r="QKM33" s="10"/>
      <c r="QKZ33" s="9"/>
      <c r="QLB33" s="10"/>
      <c r="QLO33" s="9"/>
      <c r="QLQ33" s="10"/>
      <c r="QMD33" s="9"/>
      <c r="QMF33" s="10"/>
      <c r="QMS33" s="9"/>
      <c r="QMU33" s="10"/>
      <c r="QNH33" s="9"/>
      <c r="QNJ33" s="10"/>
      <c r="QNW33" s="9"/>
      <c r="QNY33" s="10"/>
      <c r="QOL33" s="9"/>
      <c r="QON33" s="10"/>
      <c r="QPA33" s="9"/>
      <c r="QPC33" s="10"/>
      <c r="QPP33" s="9"/>
      <c r="QPR33" s="10"/>
      <c r="QQE33" s="9"/>
      <c r="QQG33" s="10"/>
      <c r="QQT33" s="9"/>
      <c r="QQV33" s="10"/>
      <c r="QRI33" s="9"/>
      <c r="QRK33" s="10"/>
      <c r="QRX33" s="9"/>
      <c r="QRZ33" s="10"/>
      <c r="QSM33" s="9"/>
      <c r="QSO33" s="10"/>
      <c r="QTB33" s="9"/>
      <c r="QTD33" s="10"/>
      <c r="QTQ33" s="9"/>
      <c r="QTS33" s="10"/>
      <c r="QUF33" s="9"/>
      <c r="QUH33" s="10"/>
      <c r="QUU33" s="9"/>
      <c r="QUW33" s="10"/>
      <c r="QVJ33" s="9"/>
      <c r="QVL33" s="10"/>
      <c r="QVY33" s="9"/>
      <c r="QWA33" s="10"/>
      <c r="QWN33" s="9"/>
      <c r="QWP33" s="10"/>
      <c r="QXC33" s="9"/>
      <c r="QXE33" s="10"/>
      <c r="QXR33" s="9"/>
      <c r="QXT33" s="10"/>
      <c r="QYG33" s="9"/>
      <c r="QYI33" s="10"/>
      <c r="QYV33" s="9"/>
      <c r="QYX33" s="10"/>
      <c r="QZK33" s="9"/>
      <c r="QZM33" s="10"/>
      <c r="QZZ33" s="9"/>
      <c r="RAB33" s="10"/>
      <c r="RAO33" s="9"/>
      <c r="RAQ33" s="10"/>
      <c r="RBD33" s="9"/>
      <c r="RBF33" s="10"/>
      <c r="RBS33" s="9"/>
      <c r="RBU33" s="10"/>
      <c r="RCH33" s="9"/>
      <c r="RCJ33" s="10"/>
      <c r="RCW33" s="9"/>
      <c r="RCY33" s="10"/>
      <c r="RDL33" s="9"/>
      <c r="RDN33" s="10"/>
      <c r="REA33" s="9"/>
      <c r="REC33" s="10"/>
      <c r="REP33" s="9"/>
      <c r="RER33" s="10"/>
      <c r="RFE33" s="9"/>
      <c r="RFG33" s="10"/>
      <c r="RFT33" s="9"/>
      <c r="RFV33" s="10"/>
      <c r="RGI33" s="9"/>
      <c r="RGK33" s="10"/>
      <c r="RGX33" s="9"/>
      <c r="RGZ33" s="10"/>
      <c r="RHM33" s="9"/>
      <c r="RHO33" s="10"/>
      <c r="RIB33" s="9"/>
      <c r="RID33" s="10"/>
      <c r="RIQ33" s="9"/>
      <c r="RIS33" s="10"/>
      <c r="RJF33" s="9"/>
      <c r="RJH33" s="10"/>
      <c r="RJU33" s="9"/>
      <c r="RJW33" s="10"/>
      <c r="RKJ33" s="9"/>
      <c r="RKL33" s="10"/>
      <c r="RKY33" s="9"/>
      <c r="RLA33" s="10"/>
      <c r="RLN33" s="9"/>
      <c r="RLP33" s="10"/>
      <c r="RMC33" s="9"/>
      <c r="RME33" s="10"/>
      <c r="RMR33" s="9"/>
      <c r="RMT33" s="10"/>
      <c r="RNG33" s="9"/>
      <c r="RNI33" s="10"/>
      <c r="RNV33" s="9"/>
      <c r="RNX33" s="10"/>
      <c r="ROK33" s="9"/>
      <c r="ROM33" s="10"/>
      <c r="ROZ33" s="9"/>
      <c r="RPB33" s="10"/>
      <c r="RPO33" s="9"/>
      <c r="RPQ33" s="10"/>
      <c r="RQD33" s="9"/>
      <c r="RQF33" s="10"/>
      <c r="RQS33" s="9"/>
      <c r="RQU33" s="10"/>
      <c r="RRH33" s="9"/>
      <c r="RRJ33" s="10"/>
      <c r="RRW33" s="9"/>
      <c r="RRY33" s="10"/>
      <c r="RSL33" s="9"/>
      <c r="RSN33" s="10"/>
      <c r="RTA33" s="9"/>
      <c r="RTC33" s="10"/>
      <c r="RTP33" s="9"/>
      <c r="RTR33" s="10"/>
      <c r="RUE33" s="9"/>
      <c r="RUG33" s="10"/>
      <c r="RUT33" s="9"/>
      <c r="RUV33" s="10"/>
      <c r="RVI33" s="9"/>
      <c r="RVK33" s="10"/>
      <c r="RVX33" s="9"/>
      <c r="RVZ33" s="10"/>
      <c r="RWM33" s="9"/>
      <c r="RWO33" s="10"/>
      <c r="RXB33" s="9"/>
      <c r="RXD33" s="10"/>
      <c r="RXQ33" s="9"/>
      <c r="RXS33" s="10"/>
      <c r="RYF33" s="9"/>
      <c r="RYH33" s="10"/>
      <c r="RYU33" s="9"/>
      <c r="RYW33" s="10"/>
      <c r="RZJ33" s="9"/>
      <c r="RZL33" s="10"/>
      <c r="RZY33" s="9"/>
      <c r="SAA33" s="10"/>
      <c r="SAN33" s="9"/>
      <c r="SAP33" s="10"/>
      <c r="SBC33" s="9"/>
      <c r="SBE33" s="10"/>
      <c r="SBR33" s="9"/>
      <c r="SBT33" s="10"/>
      <c r="SCG33" s="9"/>
      <c r="SCI33" s="10"/>
      <c r="SCV33" s="9"/>
      <c r="SCX33" s="10"/>
      <c r="SDK33" s="9"/>
      <c r="SDM33" s="10"/>
      <c r="SDZ33" s="9"/>
      <c r="SEB33" s="10"/>
      <c r="SEO33" s="9"/>
      <c r="SEQ33" s="10"/>
      <c r="SFD33" s="9"/>
      <c r="SFF33" s="10"/>
      <c r="SFS33" s="9"/>
      <c r="SFU33" s="10"/>
      <c r="SGH33" s="9"/>
      <c r="SGJ33" s="10"/>
      <c r="SGW33" s="9"/>
      <c r="SGY33" s="10"/>
      <c r="SHL33" s="9"/>
      <c r="SHN33" s="10"/>
      <c r="SIA33" s="9"/>
      <c r="SIC33" s="10"/>
      <c r="SIP33" s="9"/>
      <c r="SIR33" s="10"/>
      <c r="SJE33" s="9"/>
      <c r="SJG33" s="10"/>
      <c r="SJT33" s="9"/>
      <c r="SJV33" s="10"/>
      <c r="SKI33" s="9"/>
      <c r="SKK33" s="10"/>
      <c r="SKX33" s="9"/>
      <c r="SKZ33" s="10"/>
      <c r="SLM33" s="9"/>
      <c r="SLO33" s="10"/>
      <c r="SMB33" s="9"/>
      <c r="SMD33" s="10"/>
      <c r="SMQ33" s="9"/>
      <c r="SMS33" s="10"/>
      <c r="SNF33" s="9"/>
      <c r="SNH33" s="10"/>
      <c r="SNU33" s="9"/>
      <c r="SNW33" s="10"/>
      <c r="SOJ33" s="9"/>
      <c r="SOL33" s="10"/>
      <c r="SOY33" s="9"/>
      <c r="SPA33" s="10"/>
      <c r="SPN33" s="9"/>
      <c r="SPP33" s="10"/>
      <c r="SQC33" s="9"/>
      <c r="SQE33" s="10"/>
      <c r="SQR33" s="9"/>
      <c r="SQT33" s="10"/>
      <c r="SRG33" s="9"/>
      <c r="SRI33" s="10"/>
      <c r="SRV33" s="9"/>
      <c r="SRX33" s="10"/>
      <c r="SSK33" s="9"/>
      <c r="SSM33" s="10"/>
      <c r="SSZ33" s="9"/>
      <c r="STB33" s="10"/>
      <c r="STO33" s="9"/>
      <c r="STQ33" s="10"/>
      <c r="SUD33" s="9"/>
      <c r="SUF33" s="10"/>
      <c r="SUS33" s="9"/>
      <c r="SUU33" s="10"/>
      <c r="SVH33" s="9"/>
      <c r="SVJ33" s="10"/>
      <c r="SVW33" s="9"/>
      <c r="SVY33" s="10"/>
      <c r="SWL33" s="9"/>
      <c r="SWN33" s="10"/>
      <c r="SXA33" s="9"/>
      <c r="SXC33" s="10"/>
      <c r="SXP33" s="9"/>
      <c r="SXR33" s="10"/>
      <c r="SYE33" s="9"/>
      <c r="SYG33" s="10"/>
      <c r="SYT33" s="9"/>
      <c r="SYV33" s="10"/>
      <c r="SZI33" s="9"/>
      <c r="SZK33" s="10"/>
      <c r="SZX33" s="9"/>
      <c r="SZZ33" s="10"/>
      <c r="TAM33" s="9"/>
      <c r="TAO33" s="10"/>
      <c r="TBB33" s="9"/>
      <c r="TBD33" s="10"/>
      <c r="TBQ33" s="9"/>
      <c r="TBS33" s="10"/>
      <c r="TCF33" s="9"/>
      <c r="TCH33" s="10"/>
      <c r="TCU33" s="9"/>
      <c r="TCW33" s="10"/>
      <c r="TDJ33" s="9"/>
      <c r="TDL33" s="10"/>
      <c r="TDY33" s="9"/>
      <c r="TEA33" s="10"/>
      <c r="TEN33" s="9"/>
      <c r="TEP33" s="10"/>
      <c r="TFC33" s="9"/>
      <c r="TFE33" s="10"/>
      <c r="TFR33" s="9"/>
      <c r="TFT33" s="10"/>
      <c r="TGG33" s="9"/>
      <c r="TGI33" s="10"/>
      <c r="TGV33" s="9"/>
      <c r="TGX33" s="10"/>
      <c r="THK33" s="9"/>
      <c r="THM33" s="10"/>
      <c r="THZ33" s="9"/>
      <c r="TIB33" s="10"/>
      <c r="TIO33" s="9"/>
      <c r="TIQ33" s="10"/>
      <c r="TJD33" s="9"/>
      <c r="TJF33" s="10"/>
      <c r="TJS33" s="9"/>
      <c r="TJU33" s="10"/>
      <c r="TKH33" s="9"/>
      <c r="TKJ33" s="10"/>
      <c r="TKW33" s="9"/>
      <c r="TKY33" s="10"/>
      <c r="TLL33" s="9"/>
      <c r="TLN33" s="10"/>
      <c r="TMA33" s="9"/>
      <c r="TMC33" s="10"/>
      <c r="TMP33" s="9"/>
      <c r="TMR33" s="10"/>
      <c r="TNE33" s="9"/>
      <c r="TNG33" s="10"/>
      <c r="TNT33" s="9"/>
      <c r="TNV33" s="10"/>
      <c r="TOI33" s="9"/>
      <c r="TOK33" s="10"/>
      <c r="TOX33" s="9"/>
      <c r="TOZ33" s="10"/>
      <c r="TPM33" s="9"/>
      <c r="TPO33" s="10"/>
      <c r="TQB33" s="9"/>
      <c r="TQD33" s="10"/>
      <c r="TQQ33" s="9"/>
      <c r="TQS33" s="10"/>
      <c r="TRF33" s="9"/>
      <c r="TRH33" s="10"/>
      <c r="TRU33" s="9"/>
      <c r="TRW33" s="10"/>
      <c r="TSJ33" s="9"/>
      <c r="TSL33" s="10"/>
      <c r="TSY33" s="9"/>
      <c r="TTA33" s="10"/>
      <c r="TTN33" s="9"/>
      <c r="TTP33" s="10"/>
      <c r="TUC33" s="9"/>
      <c r="TUE33" s="10"/>
      <c r="TUR33" s="9"/>
      <c r="TUT33" s="10"/>
      <c r="TVG33" s="9"/>
      <c r="TVI33" s="10"/>
      <c r="TVV33" s="9"/>
      <c r="TVX33" s="10"/>
      <c r="TWK33" s="9"/>
      <c r="TWM33" s="10"/>
      <c r="TWZ33" s="9"/>
      <c r="TXB33" s="10"/>
      <c r="TXO33" s="9"/>
      <c r="TXQ33" s="10"/>
      <c r="TYD33" s="9"/>
      <c r="TYF33" s="10"/>
      <c r="TYS33" s="9"/>
      <c r="TYU33" s="10"/>
      <c r="TZH33" s="9"/>
      <c r="TZJ33" s="10"/>
      <c r="TZW33" s="9"/>
      <c r="TZY33" s="10"/>
      <c r="UAL33" s="9"/>
      <c r="UAN33" s="10"/>
      <c r="UBA33" s="9"/>
      <c r="UBC33" s="10"/>
      <c r="UBP33" s="9"/>
      <c r="UBR33" s="10"/>
      <c r="UCE33" s="9"/>
      <c r="UCG33" s="10"/>
      <c r="UCT33" s="9"/>
      <c r="UCV33" s="10"/>
      <c r="UDI33" s="9"/>
      <c r="UDK33" s="10"/>
      <c r="UDX33" s="9"/>
      <c r="UDZ33" s="10"/>
      <c r="UEM33" s="9"/>
      <c r="UEO33" s="10"/>
      <c r="UFB33" s="9"/>
      <c r="UFD33" s="10"/>
      <c r="UFQ33" s="9"/>
      <c r="UFS33" s="10"/>
      <c r="UGF33" s="9"/>
      <c r="UGH33" s="10"/>
      <c r="UGU33" s="9"/>
      <c r="UGW33" s="10"/>
      <c r="UHJ33" s="9"/>
      <c r="UHL33" s="10"/>
      <c r="UHY33" s="9"/>
      <c r="UIA33" s="10"/>
      <c r="UIN33" s="9"/>
      <c r="UIP33" s="10"/>
      <c r="UJC33" s="9"/>
      <c r="UJE33" s="10"/>
      <c r="UJR33" s="9"/>
      <c r="UJT33" s="10"/>
      <c r="UKG33" s="9"/>
      <c r="UKI33" s="10"/>
      <c r="UKV33" s="9"/>
      <c r="UKX33" s="10"/>
      <c r="ULK33" s="9"/>
      <c r="ULM33" s="10"/>
      <c r="ULZ33" s="9"/>
      <c r="UMB33" s="10"/>
      <c r="UMO33" s="9"/>
      <c r="UMQ33" s="10"/>
      <c r="UND33" s="9"/>
      <c r="UNF33" s="10"/>
      <c r="UNS33" s="9"/>
      <c r="UNU33" s="10"/>
      <c r="UOH33" s="9"/>
      <c r="UOJ33" s="10"/>
      <c r="UOW33" s="9"/>
      <c r="UOY33" s="10"/>
      <c r="UPL33" s="9"/>
      <c r="UPN33" s="10"/>
      <c r="UQA33" s="9"/>
      <c r="UQC33" s="10"/>
      <c r="UQP33" s="9"/>
      <c r="UQR33" s="10"/>
      <c r="URE33" s="9"/>
      <c r="URG33" s="10"/>
      <c r="URT33" s="9"/>
      <c r="URV33" s="10"/>
      <c r="USI33" s="9"/>
      <c r="USK33" s="10"/>
      <c r="USX33" s="9"/>
      <c r="USZ33" s="10"/>
      <c r="UTM33" s="9"/>
      <c r="UTO33" s="10"/>
      <c r="UUB33" s="9"/>
      <c r="UUD33" s="10"/>
      <c r="UUQ33" s="9"/>
      <c r="UUS33" s="10"/>
      <c r="UVF33" s="9"/>
      <c r="UVH33" s="10"/>
      <c r="UVU33" s="9"/>
      <c r="UVW33" s="10"/>
      <c r="UWJ33" s="9"/>
      <c r="UWL33" s="10"/>
      <c r="UWY33" s="9"/>
      <c r="UXA33" s="10"/>
      <c r="UXN33" s="9"/>
      <c r="UXP33" s="10"/>
      <c r="UYC33" s="9"/>
      <c r="UYE33" s="10"/>
      <c r="UYR33" s="9"/>
      <c r="UYT33" s="10"/>
      <c r="UZG33" s="9"/>
      <c r="UZI33" s="10"/>
      <c r="UZV33" s="9"/>
      <c r="UZX33" s="10"/>
      <c r="VAK33" s="9"/>
      <c r="VAM33" s="10"/>
      <c r="VAZ33" s="9"/>
      <c r="VBB33" s="10"/>
      <c r="VBO33" s="9"/>
      <c r="VBQ33" s="10"/>
      <c r="VCD33" s="9"/>
      <c r="VCF33" s="10"/>
      <c r="VCS33" s="9"/>
      <c r="VCU33" s="10"/>
      <c r="VDH33" s="9"/>
      <c r="VDJ33" s="10"/>
      <c r="VDW33" s="9"/>
      <c r="VDY33" s="10"/>
      <c r="VEL33" s="9"/>
      <c r="VEN33" s="10"/>
      <c r="VFA33" s="9"/>
      <c r="VFC33" s="10"/>
      <c r="VFP33" s="9"/>
      <c r="VFR33" s="10"/>
      <c r="VGE33" s="9"/>
      <c r="VGG33" s="10"/>
      <c r="VGT33" s="9"/>
      <c r="VGV33" s="10"/>
      <c r="VHI33" s="9"/>
      <c r="VHK33" s="10"/>
      <c r="VHX33" s="9"/>
      <c r="VHZ33" s="10"/>
      <c r="VIM33" s="9"/>
      <c r="VIO33" s="10"/>
      <c r="VJB33" s="9"/>
      <c r="VJD33" s="10"/>
      <c r="VJQ33" s="9"/>
      <c r="VJS33" s="10"/>
      <c r="VKF33" s="9"/>
      <c r="VKH33" s="10"/>
      <c r="VKU33" s="9"/>
      <c r="VKW33" s="10"/>
      <c r="VLJ33" s="9"/>
      <c r="VLL33" s="10"/>
      <c r="VLY33" s="9"/>
      <c r="VMA33" s="10"/>
      <c r="VMN33" s="9"/>
      <c r="VMP33" s="10"/>
      <c r="VNC33" s="9"/>
      <c r="VNE33" s="10"/>
      <c r="VNR33" s="9"/>
      <c r="VNT33" s="10"/>
      <c r="VOG33" s="9"/>
      <c r="VOI33" s="10"/>
      <c r="VOV33" s="9"/>
      <c r="VOX33" s="10"/>
      <c r="VPK33" s="9"/>
      <c r="VPM33" s="10"/>
      <c r="VPZ33" s="9"/>
      <c r="VQB33" s="10"/>
      <c r="VQO33" s="9"/>
      <c r="VQQ33" s="10"/>
      <c r="VRD33" s="9"/>
      <c r="VRF33" s="10"/>
      <c r="VRS33" s="9"/>
      <c r="VRU33" s="10"/>
      <c r="VSH33" s="9"/>
      <c r="VSJ33" s="10"/>
      <c r="VSW33" s="9"/>
      <c r="VSY33" s="10"/>
      <c r="VTL33" s="9"/>
      <c r="VTN33" s="10"/>
      <c r="VUA33" s="9"/>
      <c r="VUC33" s="10"/>
      <c r="VUP33" s="9"/>
      <c r="VUR33" s="10"/>
      <c r="VVE33" s="9"/>
      <c r="VVG33" s="10"/>
      <c r="VVT33" s="9"/>
      <c r="VVV33" s="10"/>
      <c r="VWI33" s="9"/>
      <c r="VWK33" s="10"/>
      <c r="VWX33" s="9"/>
      <c r="VWZ33" s="10"/>
      <c r="VXM33" s="9"/>
      <c r="VXO33" s="10"/>
      <c r="VYB33" s="9"/>
      <c r="VYD33" s="10"/>
      <c r="VYQ33" s="9"/>
      <c r="VYS33" s="10"/>
      <c r="VZF33" s="9"/>
      <c r="VZH33" s="10"/>
      <c r="VZU33" s="9"/>
      <c r="VZW33" s="10"/>
      <c r="WAJ33" s="9"/>
      <c r="WAL33" s="10"/>
      <c r="WAY33" s="9"/>
      <c r="WBA33" s="10"/>
      <c r="WBN33" s="9"/>
      <c r="WBP33" s="10"/>
      <c r="WCC33" s="9"/>
      <c r="WCE33" s="10"/>
      <c r="WCR33" s="9"/>
      <c r="WCT33" s="10"/>
      <c r="WDG33" s="9"/>
      <c r="WDI33" s="10"/>
      <c r="WDV33" s="9"/>
      <c r="WDX33" s="10"/>
      <c r="WEK33" s="9"/>
      <c r="WEM33" s="10"/>
      <c r="WEZ33" s="9"/>
      <c r="WFB33" s="10"/>
      <c r="WFO33" s="9"/>
      <c r="WFQ33" s="10"/>
      <c r="WGD33" s="9"/>
      <c r="WGF33" s="10"/>
      <c r="WGS33" s="9"/>
      <c r="WGU33" s="10"/>
      <c r="WHH33" s="9"/>
      <c r="WHJ33" s="10"/>
      <c r="WHW33" s="9"/>
      <c r="WHY33" s="10"/>
      <c r="WIL33" s="9"/>
      <c r="WIN33" s="10"/>
      <c r="WJA33" s="9"/>
      <c r="WJC33" s="10"/>
      <c r="WJP33" s="9"/>
      <c r="WJR33" s="10"/>
      <c r="WKE33" s="9"/>
      <c r="WKG33" s="10"/>
      <c r="WKT33" s="9"/>
      <c r="WKV33" s="10"/>
      <c r="WLI33" s="9"/>
      <c r="WLK33" s="10"/>
      <c r="WLX33" s="9"/>
      <c r="WLZ33" s="10"/>
      <c r="WMM33" s="9"/>
      <c r="WMO33" s="10"/>
      <c r="WNB33" s="9"/>
      <c r="WND33" s="10"/>
      <c r="WNQ33" s="9"/>
      <c r="WNS33" s="10"/>
      <c r="WOF33" s="9"/>
      <c r="WOH33" s="10"/>
      <c r="WOU33" s="9"/>
      <c r="WOW33" s="10"/>
      <c r="WPJ33" s="9"/>
      <c r="WPL33" s="10"/>
      <c r="WPY33" s="9"/>
      <c r="WQA33" s="10"/>
      <c r="WQN33" s="9"/>
      <c r="WQP33" s="10"/>
      <c r="WRC33" s="9"/>
      <c r="WRE33" s="10"/>
      <c r="WRR33" s="9"/>
      <c r="WRT33" s="10"/>
      <c r="WSG33" s="9"/>
      <c r="WSI33" s="10"/>
      <c r="WSV33" s="9"/>
      <c r="WSX33" s="10"/>
      <c r="WTK33" s="9"/>
      <c r="WTM33" s="10"/>
      <c r="WTZ33" s="9"/>
      <c r="WUB33" s="10"/>
      <c r="WUO33" s="9"/>
      <c r="WUQ33" s="10"/>
      <c r="WVD33" s="9"/>
      <c r="WVF33" s="10"/>
      <c r="WVS33" s="9"/>
      <c r="WVU33" s="10"/>
      <c r="WWH33" s="9"/>
      <c r="WWJ33" s="10"/>
      <c r="WWW33" s="9"/>
      <c r="WWY33" s="10"/>
      <c r="WXL33" s="9"/>
      <c r="WXN33" s="10"/>
      <c r="WYA33" s="9"/>
      <c r="WYC33" s="10"/>
      <c r="WYP33" s="9"/>
      <c r="WYR33" s="10"/>
      <c r="WZE33" s="9"/>
      <c r="WZG33" s="10"/>
      <c r="WZT33" s="9"/>
      <c r="WZV33" s="10"/>
    </row>
    <row r="34" spans="1:1021 1034:2041 2054:3061 3074:4096 4109:5116 5129:6136 6149:7156 7169:8191 8204:9211 9224:10231 10244:11264 11266:12286 12299:13306 13319:14326 14339:15359 15361:16246" s="8" customFormat="1" x14ac:dyDescent="0.3">
      <c r="A34" s="57">
        <v>32</v>
      </c>
      <c r="B34" s="17" t="s">
        <v>36</v>
      </c>
      <c r="C34" s="27">
        <v>21785066</v>
      </c>
      <c r="D34" s="1"/>
      <c r="E34" s="1" t="s">
        <v>3</v>
      </c>
      <c r="F34" s="1">
        <v>16154218649</v>
      </c>
      <c r="G34" s="27">
        <v>875453</v>
      </c>
      <c r="H34" s="26">
        <v>249095</v>
      </c>
      <c r="I34" s="26">
        <f>PAE_23[[#This Row],[SUELDO]]*4%</f>
        <v>35018.120000000003</v>
      </c>
      <c r="J34" s="26">
        <v>0</v>
      </c>
      <c r="K34" s="27">
        <f>PAE_23[[#This Row],[SUELDO]]+PAE_23[[#This Row],[AUX. TRANSPORTE]]-PAE_23[[#This Row],[Salud 4%]]-PAE_23[[#This Row],[Pensión 4%]]</f>
        <v>1089529.8799999999</v>
      </c>
      <c r="L34" s="27">
        <f>PAE_23[[#This Row],[LIQUIDACION MENSUAL]]/30</f>
        <v>36317.662666666663</v>
      </c>
      <c r="M34" s="35">
        <v>0</v>
      </c>
      <c r="N34" s="34">
        <f>PAE_23[[#This Row],[VALOR DIARIO]]*15</f>
        <v>544764.93999999994</v>
      </c>
      <c r="O34" s="72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</row>
    <row r="35" spans="1:1021 1034:2041 2054:3061 3074:4096 4109:5116 5129:6136 6149:7156 7169:8191 8204:9211 9224:10231 10244:11264 11266:12286 12299:13306 13319:14326 14339:15359 15361:16246" s="8" customFormat="1" x14ac:dyDescent="0.3">
      <c r="A35" s="57">
        <v>33</v>
      </c>
      <c r="B35" s="1" t="s">
        <v>79</v>
      </c>
      <c r="C35" s="27">
        <v>43794068</v>
      </c>
      <c r="D35" s="1" t="s">
        <v>3</v>
      </c>
      <c r="E35" s="1"/>
      <c r="F35" s="5">
        <v>3127130003</v>
      </c>
      <c r="G35" s="26">
        <v>1750905</v>
      </c>
      <c r="H35" s="26">
        <v>249095</v>
      </c>
      <c r="I35" s="26">
        <f>PAE_23[[#This Row],[SUELDO]]*4%</f>
        <v>70036.2</v>
      </c>
      <c r="J35" s="26">
        <f>PAE_23[[#This Row],[SUELDO]]*4%</f>
        <v>70036.2</v>
      </c>
      <c r="K35" s="27">
        <f>PAE_23[[#This Row],[SUELDO]]+PAE_23[[#This Row],[AUX. TRANSPORTE]]-PAE_23[[#This Row],[Salud 4%]]-PAE_23[[#This Row],[Pensión 4%]]</f>
        <v>1859927.6</v>
      </c>
      <c r="L35" s="27">
        <f>PAE_23[[#This Row],[LIQUIDACION MENSUAL]]/30</f>
        <v>61997.58666666667</v>
      </c>
      <c r="M35" s="35">
        <v>0</v>
      </c>
      <c r="N35" s="34">
        <f>PAE_23[[#This Row],[VALOR DIARIO]]*15</f>
        <v>929963.8</v>
      </c>
      <c r="O35" s="72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</row>
    <row r="36" spans="1:1021 1034:2041 2054:3061 3074:4096 4109:5116 5129:6136 6149:7156 7169:8191 8204:9211 9224:10231 10244:11264 11266:12286 12299:13306 13319:14326 14339:15359 15361:16246" s="8" customFormat="1" x14ac:dyDescent="0.3">
      <c r="A36" s="57">
        <v>34</v>
      </c>
      <c r="B36" s="1" t="s">
        <v>37</v>
      </c>
      <c r="C36" s="27">
        <v>43793652</v>
      </c>
      <c r="D36" s="1" t="s">
        <v>3</v>
      </c>
      <c r="E36" s="1"/>
      <c r="F36" s="1">
        <v>16180965991</v>
      </c>
      <c r="G36" s="26">
        <v>1750905</v>
      </c>
      <c r="H36" s="26">
        <v>249095</v>
      </c>
      <c r="I36" s="26">
        <f>PAE_23[[#This Row],[SUELDO]]*4%</f>
        <v>70036.2</v>
      </c>
      <c r="J36" s="26">
        <f>PAE_23[[#This Row],[SUELDO]]*4%</f>
        <v>70036.2</v>
      </c>
      <c r="K36" s="27">
        <f>PAE_23[[#This Row],[SUELDO]]+PAE_23[[#This Row],[AUX. TRANSPORTE]]-PAE_23[[#This Row],[Salud 4%]]-PAE_23[[#This Row],[Pensión 4%]]</f>
        <v>1859927.6</v>
      </c>
      <c r="L36" s="27">
        <f>PAE_23[[#This Row],[LIQUIDACION MENSUAL]]/30</f>
        <v>61997.58666666667</v>
      </c>
      <c r="M36" s="35">
        <v>0</v>
      </c>
      <c r="N36" s="34">
        <f>PAE_23[[#This Row],[VALOR DIARIO]]*15</f>
        <v>929963.8</v>
      </c>
      <c r="O36" s="72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</row>
    <row r="37" spans="1:1021 1034:2041 2054:3061 3074:4096 4109:5116 5129:6136 6149:7156 7169:8191 8204:9211 9224:10231 10244:11264 11266:12286 12299:13306 13319:14326 14339:15359 15361:16246" s="7" customFormat="1" x14ac:dyDescent="0.3">
      <c r="A37" s="57">
        <v>35</v>
      </c>
      <c r="B37" s="17" t="s">
        <v>38</v>
      </c>
      <c r="C37" s="27">
        <v>43423591</v>
      </c>
      <c r="D37" s="1" t="s">
        <v>3</v>
      </c>
      <c r="E37" s="1"/>
      <c r="F37" s="1">
        <v>16127375236</v>
      </c>
      <c r="G37" s="26">
        <v>1750905</v>
      </c>
      <c r="H37" s="26">
        <v>249095</v>
      </c>
      <c r="I37" s="26">
        <f>PAE_23[[#This Row],[SUELDO]]*4%</f>
        <v>70036.2</v>
      </c>
      <c r="J37" s="26">
        <v>0</v>
      </c>
      <c r="K37" s="27">
        <f>PAE_23[[#This Row],[SUELDO]]+PAE_23[[#This Row],[AUX. TRANSPORTE]]-PAE_23[[#This Row],[Salud 4%]]-PAE_23[[#This Row],[Pensión 4%]]</f>
        <v>1929963.8</v>
      </c>
      <c r="L37" s="27">
        <f>PAE_23[[#This Row],[LIQUIDACION MENSUAL]]/30</f>
        <v>64332.126666666671</v>
      </c>
      <c r="M37" s="35">
        <v>0</v>
      </c>
      <c r="N37" s="34">
        <f>PAE_23[[#This Row],[VALOR DIARIO]]*15</f>
        <v>964981.9</v>
      </c>
      <c r="O37" s="72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</row>
    <row r="38" spans="1:1021 1034:2041 2054:3061 3074:4096 4109:5116 5129:6136 6149:7156 7169:8191 8204:9211 9224:10231 10244:11264 11266:12286 12299:13306 13319:14326 14339:15359 15361:16246" s="6" customFormat="1" x14ac:dyDescent="0.3">
      <c r="A38" s="57">
        <v>36</v>
      </c>
      <c r="B38" s="1" t="s">
        <v>39</v>
      </c>
      <c r="C38" s="27">
        <v>39172540</v>
      </c>
      <c r="D38" s="1" t="s">
        <v>3</v>
      </c>
      <c r="E38" s="1"/>
      <c r="F38" s="1">
        <v>16126382930</v>
      </c>
      <c r="G38" s="26">
        <v>1750905</v>
      </c>
      <c r="H38" s="26">
        <v>249095</v>
      </c>
      <c r="I38" s="26">
        <f>PAE_23[[#This Row],[SUELDO]]*4%</f>
        <v>70036.2</v>
      </c>
      <c r="J38" s="26">
        <f>PAE_23[[#This Row],[SUELDO]]*4%</f>
        <v>70036.2</v>
      </c>
      <c r="K38" s="27">
        <f>PAE_23[[#This Row],[SUELDO]]+PAE_23[[#This Row],[AUX. TRANSPORTE]]-PAE_23[[#This Row],[Salud 4%]]-PAE_23[[#This Row],[Pensión 4%]]</f>
        <v>1859927.6</v>
      </c>
      <c r="L38" s="27">
        <f>PAE_23[[#This Row],[LIQUIDACION MENSUAL]]/30</f>
        <v>61997.58666666667</v>
      </c>
      <c r="M38" s="35">
        <v>0</v>
      </c>
      <c r="N38" s="34">
        <f>PAE_23[[#This Row],[VALOR DIARIO]]*15</f>
        <v>929963.8</v>
      </c>
      <c r="O38" s="72"/>
      <c r="P38" s="74"/>
      <c r="Q38" s="32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2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2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2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2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2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2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2"/>
      <c r="DP38" s="29"/>
      <c r="DQ38" s="10"/>
      <c r="ED38" s="9"/>
      <c r="EF38" s="10"/>
      <c r="ES38" s="9"/>
      <c r="EU38" s="10"/>
      <c r="FH38" s="9"/>
      <c r="FJ38" s="10"/>
      <c r="FW38" s="9"/>
      <c r="FY38" s="10"/>
      <c r="GL38" s="9"/>
      <c r="GN38" s="10"/>
      <c r="HA38" s="9"/>
      <c r="HC38" s="10"/>
      <c r="HP38" s="9"/>
      <c r="HR38" s="10"/>
      <c r="IE38" s="9"/>
      <c r="IG38" s="10"/>
      <c r="IT38" s="9"/>
      <c r="IV38" s="10"/>
      <c r="JI38" s="9"/>
      <c r="JK38" s="10"/>
      <c r="JX38" s="9"/>
      <c r="JZ38" s="10"/>
      <c r="KM38" s="9"/>
      <c r="KO38" s="10"/>
      <c r="LB38" s="9"/>
      <c r="LD38" s="10"/>
      <c r="LQ38" s="9"/>
      <c r="LS38" s="10"/>
      <c r="MF38" s="9"/>
      <c r="MH38" s="10"/>
      <c r="MU38" s="9"/>
      <c r="MW38" s="10"/>
      <c r="NJ38" s="9"/>
      <c r="NL38" s="10"/>
      <c r="NY38" s="9"/>
      <c r="OA38" s="10"/>
      <c r="ON38" s="9"/>
      <c r="OP38" s="10"/>
      <c r="PC38" s="9"/>
      <c r="PE38" s="10"/>
      <c r="PR38" s="9"/>
      <c r="PT38" s="10"/>
      <c r="QG38" s="9"/>
      <c r="QI38" s="10"/>
      <c r="QV38" s="9"/>
      <c r="QX38" s="10"/>
      <c r="RK38" s="9"/>
      <c r="RM38" s="10"/>
      <c r="RZ38" s="9"/>
      <c r="SB38" s="10"/>
      <c r="SO38" s="9"/>
      <c r="SQ38" s="10"/>
      <c r="TD38" s="9"/>
      <c r="TF38" s="10"/>
      <c r="TS38" s="9"/>
      <c r="TU38" s="10"/>
      <c r="UH38" s="9"/>
      <c r="UJ38" s="10"/>
      <c r="UW38" s="9"/>
      <c r="UY38" s="10"/>
      <c r="VL38" s="9"/>
      <c r="VN38" s="10"/>
      <c r="WA38" s="9"/>
      <c r="WC38" s="10"/>
      <c r="WP38" s="9"/>
      <c r="WR38" s="10"/>
      <c r="XE38" s="9"/>
      <c r="XG38" s="10"/>
      <c r="XT38" s="9"/>
      <c r="XV38" s="10"/>
      <c r="YI38" s="9"/>
      <c r="YK38" s="10"/>
      <c r="YX38" s="9"/>
      <c r="YZ38" s="10"/>
      <c r="ZM38" s="9"/>
      <c r="ZO38" s="10"/>
      <c r="AAB38" s="9"/>
      <c r="AAD38" s="10"/>
      <c r="AAQ38" s="9"/>
      <c r="AAS38" s="10"/>
      <c r="ABF38" s="9"/>
      <c r="ABH38" s="10"/>
      <c r="ABU38" s="9"/>
      <c r="ABW38" s="10"/>
      <c r="ACJ38" s="9"/>
      <c r="ACL38" s="10"/>
      <c r="ACY38" s="9"/>
      <c r="ADA38" s="10"/>
      <c r="ADN38" s="9"/>
      <c r="ADP38" s="10"/>
      <c r="AEC38" s="9"/>
      <c r="AEE38" s="10"/>
      <c r="AER38" s="9"/>
      <c r="AET38" s="10"/>
      <c r="AFG38" s="9"/>
      <c r="AFI38" s="10"/>
      <c r="AFV38" s="9"/>
      <c r="AFX38" s="10"/>
      <c r="AGK38" s="9"/>
      <c r="AGM38" s="10"/>
      <c r="AGZ38" s="9"/>
      <c r="AHB38" s="10"/>
      <c r="AHO38" s="9"/>
      <c r="AHQ38" s="10"/>
      <c r="AID38" s="9"/>
      <c r="AIF38" s="10"/>
      <c r="AIS38" s="9"/>
      <c r="AIU38" s="10"/>
      <c r="AJH38" s="9"/>
      <c r="AJJ38" s="10"/>
      <c r="AJW38" s="9"/>
      <c r="AJY38" s="10"/>
      <c r="AKL38" s="9"/>
      <c r="AKN38" s="10"/>
      <c r="ALA38" s="9"/>
      <c r="ALC38" s="10"/>
      <c r="ALP38" s="9"/>
      <c r="ALR38" s="10"/>
      <c r="AME38" s="9"/>
      <c r="AMG38" s="10"/>
      <c r="AMT38" s="9"/>
      <c r="AMV38" s="10"/>
      <c r="ANI38" s="9"/>
      <c r="ANK38" s="10"/>
      <c r="ANX38" s="9"/>
      <c r="ANZ38" s="10"/>
      <c r="AOM38" s="9"/>
      <c r="AOO38" s="10"/>
      <c r="APB38" s="9"/>
      <c r="APD38" s="10"/>
      <c r="APQ38" s="9"/>
      <c r="APS38" s="10"/>
      <c r="AQF38" s="9"/>
      <c r="AQH38" s="10"/>
      <c r="AQU38" s="9"/>
      <c r="AQW38" s="10"/>
      <c r="ARJ38" s="9"/>
      <c r="ARL38" s="10"/>
      <c r="ARY38" s="9"/>
      <c r="ASA38" s="10"/>
      <c r="ASN38" s="9"/>
      <c r="ASP38" s="10"/>
      <c r="ATC38" s="9"/>
      <c r="ATE38" s="10"/>
      <c r="ATR38" s="9"/>
      <c r="ATT38" s="10"/>
      <c r="AUG38" s="9"/>
      <c r="AUI38" s="10"/>
      <c r="AUV38" s="9"/>
      <c r="AUX38" s="10"/>
      <c r="AVK38" s="9"/>
      <c r="AVM38" s="10"/>
      <c r="AVZ38" s="9"/>
      <c r="AWB38" s="10"/>
      <c r="AWO38" s="9"/>
      <c r="AWQ38" s="10"/>
      <c r="AXD38" s="9"/>
      <c r="AXF38" s="10"/>
      <c r="AXS38" s="9"/>
      <c r="AXU38" s="10"/>
      <c r="AYH38" s="9"/>
      <c r="AYJ38" s="10"/>
      <c r="AYW38" s="9"/>
      <c r="AYY38" s="10"/>
      <c r="AZL38" s="9"/>
      <c r="AZN38" s="10"/>
      <c r="BAA38" s="9"/>
      <c r="BAC38" s="10"/>
      <c r="BAP38" s="9"/>
      <c r="BAR38" s="10"/>
      <c r="BBE38" s="9"/>
      <c r="BBG38" s="10"/>
      <c r="BBT38" s="9"/>
      <c r="BBV38" s="10"/>
      <c r="BCI38" s="9"/>
      <c r="BCK38" s="10"/>
      <c r="BCX38" s="9"/>
      <c r="BCZ38" s="10"/>
      <c r="BDM38" s="9"/>
      <c r="BDO38" s="10"/>
      <c r="BEB38" s="9"/>
      <c r="BED38" s="10"/>
      <c r="BEQ38" s="9"/>
      <c r="BES38" s="10"/>
      <c r="BFF38" s="9"/>
      <c r="BFH38" s="10"/>
      <c r="BFU38" s="9"/>
      <c r="BFW38" s="10"/>
      <c r="BGJ38" s="9"/>
      <c r="BGL38" s="10"/>
      <c r="BGY38" s="9"/>
      <c r="BHA38" s="10"/>
      <c r="BHN38" s="9"/>
      <c r="BHP38" s="10"/>
      <c r="BIC38" s="9"/>
      <c r="BIE38" s="10"/>
      <c r="BIR38" s="9"/>
      <c r="BIT38" s="10"/>
      <c r="BJG38" s="9"/>
      <c r="BJI38" s="10"/>
      <c r="BJV38" s="9"/>
      <c r="BJX38" s="10"/>
      <c r="BKK38" s="9"/>
      <c r="BKM38" s="10"/>
      <c r="BKZ38" s="9"/>
      <c r="BLB38" s="10"/>
      <c r="BLO38" s="9"/>
      <c r="BLQ38" s="10"/>
      <c r="BMD38" s="9"/>
      <c r="BMF38" s="10"/>
      <c r="BMS38" s="9"/>
      <c r="BMU38" s="10"/>
      <c r="BNH38" s="9"/>
      <c r="BNJ38" s="10"/>
      <c r="BNW38" s="9"/>
      <c r="BNY38" s="10"/>
      <c r="BOL38" s="9"/>
      <c r="BON38" s="10"/>
      <c r="BPA38" s="9"/>
      <c r="BPC38" s="10"/>
      <c r="BPP38" s="9"/>
      <c r="BPR38" s="10"/>
      <c r="BQE38" s="9"/>
      <c r="BQG38" s="10"/>
      <c r="BQT38" s="9"/>
      <c r="BQV38" s="10"/>
      <c r="BRI38" s="9"/>
      <c r="BRK38" s="10"/>
      <c r="BRX38" s="9"/>
      <c r="BRZ38" s="10"/>
      <c r="BSM38" s="9"/>
      <c r="BSO38" s="10"/>
      <c r="BTB38" s="9"/>
      <c r="BTD38" s="10"/>
      <c r="BTQ38" s="9"/>
      <c r="BTS38" s="10"/>
      <c r="BUF38" s="9"/>
      <c r="BUH38" s="10"/>
      <c r="BUU38" s="9"/>
      <c r="BUW38" s="10"/>
      <c r="BVJ38" s="9"/>
      <c r="BVL38" s="10"/>
      <c r="BVY38" s="9"/>
      <c r="BWA38" s="10"/>
      <c r="BWN38" s="9"/>
      <c r="BWP38" s="10"/>
      <c r="BXC38" s="9"/>
      <c r="BXE38" s="10"/>
      <c r="BXR38" s="9"/>
      <c r="BXT38" s="10"/>
      <c r="BYG38" s="9"/>
      <c r="BYI38" s="10"/>
      <c r="BYV38" s="9"/>
      <c r="BYX38" s="10"/>
      <c r="BZK38" s="9"/>
      <c r="BZM38" s="10"/>
      <c r="BZZ38" s="9"/>
      <c r="CAB38" s="10"/>
      <c r="CAO38" s="9"/>
      <c r="CAQ38" s="10"/>
      <c r="CBD38" s="9"/>
      <c r="CBF38" s="10"/>
      <c r="CBS38" s="9"/>
      <c r="CBU38" s="10"/>
      <c r="CCH38" s="9"/>
      <c r="CCJ38" s="10"/>
      <c r="CCW38" s="9"/>
      <c r="CCY38" s="10"/>
      <c r="CDL38" s="9"/>
      <c r="CDN38" s="10"/>
      <c r="CEA38" s="9"/>
      <c r="CEC38" s="10"/>
      <c r="CEP38" s="9"/>
      <c r="CER38" s="10"/>
      <c r="CFE38" s="9"/>
      <c r="CFG38" s="10"/>
      <c r="CFT38" s="9"/>
      <c r="CFV38" s="10"/>
      <c r="CGI38" s="9"/>
      <c r="CGK38" s="10"/>
      <c r="CGX38" s="9"/>
      <c r="CGZ38" s="10"/>
      <c r="CHM38" s="9"/>
      <c r="CHO38" s="10"/>
      <c r="CIB38" s="9"/>
      <c r="CID38" s="10"/>
      <c r="CIQ38" s="9"/>
      <c r="CIS38" s="10"/>
      <c r="CJF38" s="9"/>
      <c r="CJH38" s="10"/>
      <c r="CJU38" s="9"/>
      <c r="CJW38" s="10"/>
      <c r="CKJ38" s="9"/>
      <c r="CKL38" s="10"/>
      <c r="CKY38" s="9"/>
      <c r="CLA38" s="10"/>
      <c r="CLN38" s="9"/>
      <c r="CLP38" s="10"/>
      <c r="CMC38" s="9"/>
      <c r="CME38" s="10"/>
      <c r="CMR38" s="9"/>
      <c r="CMT38" s="10"/>
      <c r="CNG38" s="9"/>
      <c r="CNI38" s="10"/>
      <c r="CNV38" s="9"/>
      <c r="CNX38" s="10"/>
      <c r="COK38" s="9"/>
      <c r="COM38" s="10"/>
      <c r="COZ38" s="9"/>
      <c r="CPB38" s="10"/>
      <c r="CPO38" s="9"/>
      <c r="CPQ38" s="10"/>
      <c r="CQD38" s="9"/>
      <c r="CQF38" s="10"/>
      <c r="CQS38" s="9"/>
      <c r="CQU38" s="10"/>
      <c r="CRH38" s="9"/>
      <c r="CRJ38" s="10"/>
      <c r="CRW38" s="9"/>
      <c r="CRY38" s="10"/>
      <c r="CSL38" s="9"/>
      <c r="CSN38" s="10"/>
      <c r="CTA38" s="9"/>
      <c r="CTC38" s="10"/>
      <c r="CTP38" s="9"/>
      <c r="CTR38" s="10"/>
      <c r="CUE38" s="9"/>
      <c r="CUG38" s="10"/>
      <c r="CUT38" s="9"/>
      <c r="CUV38" s="10"/>
      <c r="CVI38" s="9"/>
      <c r="CVK38" s="10"/>
      <c r="CVX38" s="9"/>
      <c r="CVZ38" s="10"/>
      <c r="CWM38" s="9"/>
      <c r="CWO38" s="10"/>
      <c r="CXB38" s="9"/>
      <c r="CXD38" s="10"/>
      <c r="CXQ38" s="9"/>
      <c r="CXS38" s="10"/>
      <c r="CYF38" s="9"/>
      <c r="CYH38" s="10"/>
      <c r="CYU38" s="9"/>
      <c r="CYW38" s="10"/>
      <c r="CZJ38" s="9"/>
      <c r="CZL38" s="10"/>
      <c r="CZY38" s="9"/>
      <c r="DAA38" s="10"/>
      <c r="DAN38" s="9"/>
      <c r="DAP38" s="10"/>
      <c r="DBC38" s="9"/>
      <c r="DBE38" s="10"/>
      <c r="DBR38" s="9"/>
      <c r="DBT38" s="10"/>
      <c r="DCG38" s="9"/>
      <c r="DCI38" s="10"/>
      <c r="DCV38" s="9"/>
      <c r="DCX38" s="10"/>
      <c r="DDK38" s="9"/>
      <c r="DDM38" s="10"/>
      <c r="DDZ38" s="9"/>
      <c r="DEB38" s="10"/>
      <c r="DEO38" s="9"/>
      <c r="DEQ38" s="10"/>
      <c r="DFD38" s="9"/>
      <c r="DFF38" s="10"/>
      <c r="DFS38" s="9"/>
      <c r="DFU38" s="10"/>
      <c r="DGH38" s="9"/>
      <c r="DGJ38" s="10"/>
      <c r="DGW38" s="9"/>
      <c r="DGY38" s="10"/>
      <c r="DHL38" s="9"/>
      <c r="DHN38" s="10"/>
      <c r="DIA38" s="9"/>
      <c r="DIC38" s="10"/>
      <c r="DIP38" s="9"/>
      <c r="DIR38" s="10"/>
      <c r="DJE38" s="9"/>
      <c r="DJG38" s="10"/>
      <c r="DJT38" s="9"/>
      <c r="DJV38" s="10"/>
      <c r="DKI38" s="9"/>
      <c r="DKK38" s="10"/>
      <c r="DKX38" s="9"/>
      <c r="DKZ38" s="10"/>
      <c r="DLM38" s="9"/>
      <c r="DLO38" s="10"/>
      <c r="DMB38" s="9"/>
      <c r="DMD38" s="10"/>
      <c r="DMQ38" s="9"/>
      <c r="DMS38" s="10"/>
      <c r="DNF38" s="9"/>
      <c r="DNH38" s="10"/>
      <c r="DNU38" s="9"/>
      <c r="DNW38" s="10"/>
      <c r="DOJ38" s="9"/>
      <c r="DOL38" s="10"/>
      <c r="DOY38" s="9"/>
      <c r="DPA38" s="10"/>
      <c r="DPN38" s="9"/>
      <c r="DPP38" s="10"/>
      <c r="DQC38" s="9"/>
      <c r="DQE38" s="10"/>
      <c r="DQR38" s="9"/>
      <c r="DQT38" s="10"/>
      <c r="DRG38" s="9"/>
      <c r="DRI38" s="10"/>
      <c r="DRV38" s="9"/>
      <c r="DRX38" s="10"/>
      <c r="DSK38" s="9"/>
      <c r="DSM38" s="10"/>
      <c r="DSZ38" s="9"/>
      <c r="DTB38" s="10"/>
      <c r="DTO38" s="9"/>
      <c r="DTQ38" s="10"/>
      <c r="DUD38" s="9"/>
      <c r="DUF38" s="10"/>
      <c r="DUS38" s="9"/>
      <c r="DUU38" s="10"/>
      <c r="DVH38" s="9"/>
      <c r="DVJ38" s="10"/>
      <c r="DVW38" s="9"/>
      <c r="DVY38" s="10"/>
      <c r="DWL38" s="9"/>
      <c r="DWN38" s="10"/>
      <c r="DXA38" s="9"/>
      <c r="DXC38" s="10"/>
      <c r="DXP38" s="9"/>
      <c r="DXR38" s="10"/>
      <c r="DYE38" s="9"/>
      <c r="DYG38" s="10"/>
      <c r="DYT38" s="9"/>
      <c r="DYV38" s="10"/>
      <c r="DZI38" s="9"/>
      <c r="DZK38" s="10"/>
      <c r="DZX38" s="9"/>
      <c r="DZZ38" s="10"/>
      <c r="EAM38" s="9"/>
      <c r="EAO38" s="10"/>
      <c r="EBB38" s="9"/>
      <c r="EBD38" s="10"/>
      <c r="EBQ38" s="9"/>
      <c r="EBS38" s="10"/>
      <c r="ECF38" s="9"/>
      <c r="ECH38" s="10"/>
      <c r="ECU38" s="9"/>
      <c r="ECW38" s="10"/>
      <c r="EDJ38" s="9"/>
      <c r="EDL38" s="10"/>
      <c r="EDY38" s="9"/>
      <c r="EEA38" s="10"/>
      <c r="EEN38" s="9"/>
      <c r="EEP38" s="10"/>
      <c r="EFC38" s="9"/>
      <c r="EFE38" s="10"/>
      <c r="EFR38" s="9"/>
      <c r="EFT38" s="10"/>
      <c r="EGG38" s="9"/>
      <c r="EGI38" s="10"/>
      <c r="EGV38" s="9"/>
      <c r="EGX38" s="10"/>
      <c r="EHK38" s="9"/>
      <c r="EHM38" s="10"/>
      <c r="EHZ38" s="9"/>
      <c r="EIB38" s="10"/>
      <c r="EIO38" s="9"/>
      <c r="EIQ38" s="10"/>
      <c r="EJD38" s="9"/>
      <c r="EJF38" s="10"/>
      <c r="EJS38" s="9"/>
      <c r="EJU38" s="10"/>
      <c r="EKH38" s="9"/>
      <c r="EKJ38" s="10"/>
      <c r="EKW38" s="9"/>
      <c r="EKY38" s="10"/>
      <c r="ELL38" s="9"/>
      <c r="ELN38" s="10"/>
      <c r="EMA38" s="9"/>
      <c r="EMC38" s="10"/>
      <c r="EMP38" s="9"/>
      <c r="EMR38" s="10"/>
      <c r="ENE38" s="9"/>
      <c r="ENG38" s="10"/>
      <c r="ENT38" s="9"/>
      <c r="ENV38" s="10"/>
      <c r="EOI38" s="9"/>
      <c r="EOK38" s="10"/>
      <c r="EOX38" s="9"/>
      <c r="EOZ38" s="10"/>
      <c r="EPM38" s="9"/>
      <c r="EPO38" s="10"/>
      <c r="EQB38" s="9"/>
      <c r="EQD38" s="10"/>
      <c r="EQQ38" s="9"/>
      <c r="EQS38" s="10"/>
      <c r="ERF38" s="9"/>
      <c r="ERH38" s="10"/>
      <c r="ERU38" s="9"/>
      <c r="ERW38" s="10"/>
      <c r="ESJ38" s="9"/>
      <c r="ESL38" s="10"/>
      <c r="ESY38" s="9"/>
      <c r="ETA38" s="10"/>
      <c r="ETN38" s="9"/>
      <c r="ETP38" s="10"/>
      <c r="EUC38" s="9"/>
      <c r="EUE38" s="10"/>
      <c r="EUR38" s="9"/>
      <c r="EUT38" s="10"/>
      <c r="EVG38" s="9"/>
      <c r="EVI38" s="10"/>
      <c r="EVV38" s="9"/>
      <c r="EVX38" s="10"/>
      <c r="EWK38" s="9"/>
      <c r="EWM38" s="10"/>
      <c r="EWZ38" s="9"/>
      <c r="EXB38" s="10"/>
      <c r="EXO38" s="9"/>
      <c r="EXQ38" s="10"/>
      <c r="EYD38" s="9"/>
      <c r="EYF38" s="10"/>
      <c r="EYS38" s="9"/>
      <c r="EYU38" s="10"/>
      <c r="EZH38" s="9"/>
      <c r="EZJ38" s="10"/>
      <c r="EZW38" s="9"/>
      <c r="EZY38" s="10"/>
      <c r="FAL38" s="9"/>
      <c r="FAN38" s="10"/>
      <c r="FBA38" s="9"/>
      <c r="FBC38" s="10"/>
      <c r="FBP38" s="9"/>
      <c r="FBR38" s="10"/>
      <c r="FCE38" s="9"/>
      <c r="FCG38" s="10"/>
      <c r="FCT38" s="9"/>
      <c r="FCV38" s="10"/>
      <c r="FDI38" s="9"/>
      <c r="FDK38" s="10"/>
      <c r="FDX38" s="9"/>
      <c r="FDZ38" s="10"/>
      <c r="FEM38" s="9"/>
      <c r="FEO38" s="10"/>
      <c r="FFB38" s="9"/>
      <c r="FFD38" s="10"/>
      <c r="FFQ38" s="9"/>
      <c r="FFS38" s="10"/>
      <c r="FGF38" s="9"/>
      <c r="FGH38" s="10"/>
      <c r="FGU38" s="9"/>
      <c r="FGW38" s="10"/>
      <c r="FHJ38" s="9"/>
      <c r="FHL38" s="10"/>
      <c r="FHY38" s="9"/>
      <c r="FIA38" s="10"/>
      <c r="FIN38" s="9"/>
      <c r="FIP38" s="10"/>
      <c r="FJC38" s="9"/>
      <c r="FJE38" s="10"/>
      <c r="FJR38" s="9"/>
      <c r="FJT38" s="10"/>
      <c r="FKG38" s="9"/>
      <c r="FKI38" s="10"/>
      <c r="FKV38" s="9"/>
      <c r="FKX38" s="10"/>
      <c r="FLK38" s="9"/>
      <c r="FLM38" s="10"/>
      <c r="FLZ38" s="9"/>
      <c r="FMB38" s="10"/>
      <c r="FMO38" s="9"/>
      <c r="FMQ38" s="10"/>
      <c r="FND38" s="9"/>
      <c r="FNF38" s="10"/>
      <c r="FNS38" s="9"/>
      <c r="FNU38" s="10"/>
      <c r="FOH38" s="9"/>
      <c r="FOJ38" s="10"/>
      <c r="FOW38" s="9"/>
      <c r="FOY38" s="10"/>
      <c r="FPL38" s="9"/>
      <c r="FPN38" s="10"/>
      <c r="FQA38" s="9"/>
      <c r="FQC38" s="10"/>
      <c r="FQP38" s="9"/>
      <c r="FQR38" s="10"/>
      <c r="FRE38" s="9"/>
      <c r="FRG38" s="10"/>
      <c r="FRT38" s="9"/>
      <c r="FRV38" s="10"/>
      <c r="FSI38" s="9"/>
      <c r="FSK38" s="10"/>
      <c r="FSX38" s="9"/>
      <c r="FSZ38" s="10"/>
      <c r="FTM38" s="9"/>
      <c r="FTO38" s="10"/>
      <c r="FUB38" s="9"/>
      <c r="FUD38" s="10"/>
      <c r="FUQ38" s="9"/>
      <c r="FUS38" s="10"/>
      <c r="FVF38" s="9"/>
      <c r="FVH38" s="10"/>
      <c r="FVU38" s="9"/>
      <c r="FVW38" s="10"/>
      <c r="FWJ38" s="9"/>
      <c r="FWL38" s="10"/>
      <c r="FWY38" s="9"/>
      <c r="FXA38" s="10"/>
      <c r="FXN38" s="9"/>
      <c r="FXP38" s="10"/>
      <c r="FYC38" s="9"/>
      <c r="FYE38" s="10"/>
      <c r="FYR38" s="9"/>
      <c r="FYT38" s="10"/>
      <c r="FZG38" s="9"/>
      <c r="FZI38" s="10"/>
      <c r="FZV38" s="9"/>
      <c r="FZX38" s="10"/>
      <c r="GAK38" s="9"/>
      <c r="GAM38" s="10"/>
      <c r="GAZ38" s="9"/>
      <c r="GBB38" s="10"/>
      <c r="GBO38" s="9"/>
      <c r="GBQ38" s="10"/>
      <c r="GCD38" s="9"/>
      <c r="GCF38" s="10"/>
      <c r="GCS38" s="9"/>
      <c r="GCU38" s="10"/>
      <c r="GDH38" s="9"/>
      <c r="GDJ38" s="10"/>
      <c r="GDW38" s="9"/>
      <c r="GDY38" s="10"/>
      <c r="GEL38" s="9"/>
      <c r="GEN38" s="10"/>
      <c r="GFA38" s="9"/>
      <c r="GFC38" s="10"/>
      <c r="GFP38" s="9"/>
      <c r="GFR38" s="10"/>
      <c r="GGE38" s="9"/>
      <c r="GGG38" s="10"/>
      <c r="GGT38" s="9"/>
      <c r="GGV38" s="10"/>
      <c r="GHI38" s="9"/>
      <c r="GHK38" s="10"/>
      <c r="GHX38" s="9"/>
      <c r="GHZ38" s="10"/>
      <c r="GIM38" s="9"/>
      <c r="GIO38" s="10"/>
      <c r="GJB38" s="9"/>
      <c r="GJD38" s="10"/>
      <c r="GJQ38" s="9"/>
      <c r="GJS38" s="10"/>
      <c r="GKF38" s="9"/>
      <c r="GKH38" s="10"/>
      <c r="GKU38" s="9"/>
      <c r="GKW38" s="10"/>
      <c r="GLJ38" s="9"/>
      <c r="GLL38" s="10"/>
      <c r="GLY38" s="9"/>
      <c r="GMA38" s="10"/>
      <c r="GMN38" s="9"/>
      <c r="GMP38" s="10"/>
      <c r="GNC38" s="9"/>
      <c r="GNE38" s="10"/>
      <c r="GNR38" s="9"/>
      <c r="GNT38" s="10"/>
      <c r="GOG38" s="9"/>
      <c r="GOI38" s="10"/>
      <c r="GOV38" s="9"/>
      <c r="GOX38" s="10"/>
      <c r="GPK38" s="9"/>
      <c r="GPM38" s="10"/>
      <c r="GPZ38" s="9"/>
      <c r="GQB38" s="10"/>
      <c r="GQO38" s="9"/>
      <c r="GQQ38" s="10"/>
      <c r="GRD38" s="9"/>
      <c r="GRF38" s="10"/>
      <c r="GRS38" s="9"/>
      <c r="GRU38" s="10"/>
      <c r="GSH38" s="9"/>
      <c r="GSJ38" s="10"/>
      <c r="GSW38" s="9"/>
      <c r="GSY38" s="10"/>
      <c r="GTL38" s="9"/>
      <c r="GTN38" s="10"/>
      <c r="GUA38" s="9"/>
      <c r="GUC38" s="10"/>
      <c r="GUP38" s="9"/>
      <c r="GUR38" s="10"/>
      <c r="GVE38" s="9"/>
      <c r="GVG38" s="10"/>
      <c r="GVT38" s="9"/>
      <c r="GVV38" s="10"/>
      <c r="GWI38" s="9"/>
      <c r="GWK38" s="10"/>
      <c r="GWX38" s="9"/>
      <c r="GWZ38" s="10"/>
      <c r="GXM38" s="9"/>
      <c r="GXO38" s="10"/>
      <c r="GYB38" s="9"/>
      <c r="GYD38" s="10"/>
      <c r="GYQ38" s="9"/>
      <c r="GYS38" s="10"/>
      <c r="GZF38" s="9"/>
      <c r="GZH38" s="10"/>
      <c r="GZU38" s="9"/>
      <c r="GZW38" s="10"/>
      <c r="HAJ38" s="9"/>
      <c r="HAL38" s="10"/>
      <c r="HAY38" s="9"/>
      <c r="HBA38" s="10"/>
      <c r="HBN38" s="9"/>
      <c r="HBP38" s="10"/>
      <c r="HCC38" s="9"/>
      <c r="HCE38" s="10"/>
      <c r="HCR38" s="9"/>
      <c r="HCT38" s="10"/>
      <c r="HDG38" s="9"/>
      <c r="HDI38" s="10"/>
      <c r="HDV38" s="9"/>
      <c r="HDX38" s="10"/>
      <c r="HEK38" s="9"/>
      <c r="HEM38" s="10"/>
      <c r="HEZ38" s="9"/>
      <c r="HFB38" s="10"/>
      <c r="HFO38" s="9"/>
      <c r="HFQ38" s="10"/>
      <c r="HGD38" s="9"/>
      <c r="HGF38" s="10"/>
      <c r="HGS38" s="9"/>
      <c r="HGU38" s="10"/>
      <c r="HHH38" s="9"/>
      <c r="HHJ38" s="10"/>
      <c r="HHW38" s="9"/>
      <c r="HHY38" s="10"/>
      <c r="HIL38" s="9"/>
      <c r="HIN38" s="10"/>
      <c r="HJA38" s="9"/>
      <c r="HJC38" s="10"/>
      <c r="HJP38" s="9"/>
      <c r="HJR38" s="10"/>
      <c r="HKE38" s="9"/>
      <c r="HKG38" s="10"/>
      <c r="HKT38" s="9"/>
      <c r="HKV38" s="10"/>
      <c r="HLI38" s="9"/>
      <c r="HLK38" s="10"/>
      <c r="HLX38" s="9"/>
      <c r="HLZ38" s="10"/>
      <c r="HMM38" s="9"/>
      <c r="HMO38" s="10"/>
      <c r="HNB38" s="9"/>
      <c r="HND38" s="10"/>
      <c r="HNQ38" s="9"/>
      <c r="HNS38" s="10"/>
      <c r="HOF38" s="9"/>
      <c r="HOH38" s="10"/>
      <c r="HOU38" s="9"/>
      <c r="HOW38" s="10"/>
      <c r="HPJ38" s="9"/>
      <c r="HPL38" s="10"/>
      <c r="HPY38" s="9"/>
      <c r="HQA38" s="10"/>
      <c r="HQN38" s="9"/>
      <c r="HQP38" s="10"/>
      <c r="HRC38" s="9"/>
      <c r="HRE38" s="10"/>
      <c r="HRR38" s="9"/>
      <c r="HRT38" s="10"/>
      <c r="HSG38" s="9"/>
      <c r="HSI38" s="10"/>
      <c r="HSV38" s="9"/>
      <c r="HSX38" s="10"/>
      <c r="HTK38" s="9"/>
      <c r="HTM38" s="10"/>
      <c r="HTZ38" s="9"/>
      <c r="HUB38" s="10"/>
      <c r="HUO38" s="9"/>
      <c r="HUQ38" s="10"/>
      <c r="HVD38" s="9"/>
      <c r="HVF38" s="10"/>
      <c r="HVS38" s="9"/>
      <c r="HVU38" s="10"/>
      <c r="HWH38" s="9"/>
      <c r="HWJ38" s="10"/>
      <c r="HWW38" s="9"/>
      <c r="HWY38" s="10"/>
      <c r="HXL38" s="9"/>
      <c r="HXN38" s="10"/>
      <c r="HYA38" s="9"/>
      <c r="HYC38" s="10"/>
      <c r="HYP38" s="9"/>
      <c r="HYR38" s="10"/>
      <c r="HZE38" s="9"/>
      <c r="HZG38" s="10"/>
      <c r="HZT38" s="9"/>
      <c r="HZV38" s="10"/>
      <c r="IAI38" s="9"/>
      <c r="IAK38" s="10"/>
      <c r="IAX38" s="9"/>
      <c r="IAZ38" s="10"/>
      <c r="IBM38" s="9"/>
      <c r="IBO38" s="10"/>
      <c r="ICB38" s="9"/>
      <c r="ICD38" s="10"/>
      <c r="ICQ38" s="9"/>
      <c r="ICS38" s="10"/>
      <c r="IDF38" s="9"/>
      <c r="IDH38" s="10"/>
      <c r="IDU38" s="9"/>
      <c r="IDW38" s="10"/>
      <c r="IEJ38" s="9"/>
      <c r="IEL38" s="10"/>
      <c r="IEY38" s="9"/>
      <c r="IFA38" s="10"/>
      <c r="IFN38" s="9"/>
      <c r="IFP38" s="10"/>
      <c r="IGC38" s="9"/>
      <c r="IGE38" s="10"/>
      <c r="IGR38" s="9"/>
      <c r="IGT38" s="10"/>
      <c r="IHG38" s="9"/>
      <c r="IHI38" s="10"/>
      <c r="IHV38" s="9"/>
      <c r="IHX38" s="10"/>
      <c r="IIK38" s="9"/>
      <c r="IIM38" s="10"/>
      <c r="IIZ38" s="9"/>
      <c r="IJB38" s="10"/>
      <c r="IJO38" s="9"/>
      <c r="IJQ38" s="10"/>
      <c r="IKD38" s="9"/>
      <c r="IKF38" s="10"/>
      <c r="IKS38" s="9"/>
      <c r="IKU38" s="10"/>
      <c r="ILH38" s="9"/>
      <c r="ILJ38" s="10"/>
      <c r="ILW38" s="9"/>
      <c r="ILY38" s="10"/>
      <c r="IML38" s="9"/>
      <c r="IMN38" s="10"/>
      <c r="INA38" s="9"/>
      <c r="INC38" s="10"/>
      <c r="INP38" s="9"/>
      <c r="INR38" s="10"/>
      <c r="IOE38" s="9"/>
      <c r="IOG38" s="10"/>
      <c r="IOT38" s="9"/>
      <c r="IOV38" s="10"/>
      <c r="IPI38" s="9"/>
      <c r="IPK38" s="10"/>
      <c r="IPX38" s="9"/>
      <c r="IPZ38" s="10"/>
      <c r="IQM38" s="9"/>
      <c r="IQO38" s="10"/>
      <c r="IRB38" s="9"/>
      <c r="IRD38" s="10"/>
      <c r="IRQ38" s="9"/>
      <c r="IRS38" s="10"/>
      <c r="ISF38" s="9"/>
      <c r="ISH38" s="10"/>
      <c r="ISU38" s="9"/>
      <c r="ISW38" s="10"/>
      <c r="ITJ38" s="9"/>
      <c r="ITL38" s="10"/>
      <c r="ITY38" s="9"/>
      <c r="IUA38" s="10"/>
      <c r="IUN38" s="9"/>
      <c r="IUP38" s="10"/>
      <c r="IVC38" s="9"/>
      <c r="IVE38" s="10"/>
      <c r="IVR38" s="9"/>
      <c r="IVT38" s="10"/>
      <c r="IWG38" s="9"/>
      <c r="IWI38" s="10"/>
      <c r="IWV38" s="9"/>
      <c r="IWX38" s="10"/>
      <c r="IXK38" s="9"/>
      <c r="IXM38" s="10"/>
      <c r="IXZ38" s="9"/>
      <c r="IYB38" s="10"/>
      <c r="IYO38" s="9"/>
      <c r="IYQ38" s="10"/>
      <c r="IZD38" s="9"/>
      <c r="IZF38" s="10"/>
      <c r="IZS38" s="9"/>
      <c r="IZU38" s="10"/>
      <c r="JAH38" s="9"/>
      <c r="JAJ38" s="10"/>
      <c r="JAW38" s="9"/>
      <c r="JAY38" s="10"/>
      <c r="JBL38" s="9"/>
      <c r="JBN38" s="10"/>
      <c r="JCA38" s="9"/>
      <c r="JCC38" s="10"/>
      <c r="JCP38" s="9"/>
      <c r="JCR38" s="10"/>
      <c r="JDE38" s="9"/>
      <c r="JDG38" s="10"/>
      <c r="JDT38" s="9"/>
      <c r="JDV38" s="10"/>
      <c r="JEI38" s="9"/>
      <c r="JEK38" s="10"/>
      <c r="JEX38" s="9"/>
      <c r="JEZ38" s="10"/>
      <c r="JFM38" s="9"/>
      <c r="JFO38" s="10"/>
      <c r="JGB38" s="9"/>
      <c r="JGD38" s="10"/>
      <c r="JGQ38" s="9"/>
      <c r="JGS38" s="10"/>
      <c r="JHF38" s="9"/>
      <c r="JHH38" s="10"/>
      <c r="JHU38" s="9"/>
      <c r="JHW38" s="10"/>
      <c r="JIJ38" s="9"/>
      <c r="JIL38" s="10"/>
      <c r="JIY38" s="9"/>
      <c r="JJA38" s="10"/>
      <c r="JJN38" s="9"/>
      <c r="JJP38" s="10"/>
      <c r="JKC38" s="9"/>
      <c r="JKE38" s="10"/>
      <c r="JKR38" s="9"/>
      <c r="JKT38" s="10"/>
      <c r="JLG38" s="9"/>
      <c r="JLI38" s="10"/>
      <c r="JLV38" s="9"/>
      <c r="JLX38" s="10"/>
      <c r="JMK38" s="9"/>
      <c r="JMM38" s="10"/>
      <c r="JMZ38" s="9"/>
      <c r="JNB38" s="10"/>
      <c r="JNO38" s="9"/>
      <c r="JNQ38" s="10"/>
      <c r="JOD38" s="9"/>
      <c r="JOF38" s="10"/>
      <c r="JOS38" s="9"/>
      <c r="JOU38" s="10"/>
      <c r="JPH38" s="9"/>
      <c r="JPJ38" s="10"/>
      <c r="JPW38" s="9"/>
      <c r="JPY38" s="10"/>
      <c r="JQL38" s="9"/>
      <c r="JQN38" s="10"/>
      <c r="JRA38" s="9"/>
      <c r="JRC38" s="10"/>
      <c r="JRP38" s="9"/>
      <c r="JRR38" s="10"/>
      <c r="JSE38" s="9"/>
      <c r="JSG38" s="10"/>
      <c r="JST38" s="9"/>
      <c r="JSV38" s="10"/>
      <c r="JTI38" s="9"/>
      <c r="JTK38" s="10"/>
      <c r="JTX38" s="9"/>
      <c r="JTZ38" s="10"/>
      <c r="JUM38" s="9"/>
      <c r="JUO38" s="10"/>
      <c r="JVB38" s="9"/>
      <c r="JVD38" s="10"/>
      <c r="JVQ38" s="9"/>
      <c r="JVS38" s="10"/>
      <c r="JWF38" s="9"/>
      <c r="JWH38" s="10"/>
      <c r="JWU38" s="9"/>
      <c r="JWW38" s="10"/>
      <c r="JXJ38" s="9"/>
      <c r="JXL38" s="10"/>
      <c r="JXY38" s="9"/>
      <c r="JYA38" s="10"/>
      <c r="JYN38" s="9"/>
      <c r="JYP38" s="10"/>
      <c r="JZC38" s="9"/>
      <c r="JZE38" s="10"/>
      <c r="JZR38" s="9"/>
      <c r="JZT38" s="10"/>
      <c r="KAG38" s="9"/>
      <c r="KAI38" s="10"/>
      <c r="KAV38" s="9"/>
      <c r="KAX38" s="10"/>
      <c r="KBK38" s="9"/>
      <c r="KBM38" s="10"/>
      <c r="KBZ38" s="9"/>
      <c r="KCB38" s="10"/>
      <c r="KCO38" s="9"/>
      <c r="KCQ38" s="10"/>
      <c r="KDD38" s="9"/>
      <c r="KDF38" s="10"/>
      <c r="KDS38" s="9"/>
      <c r="KDU38" s="10"/>
      <c r="KEH38" s="9"/>
      <c r="KEJ38" s="10"/>
      <c r="KEW38" s="9"/>
      <c r="KEY38" s="10"/>
      <c r="KFL38" s="9"/>
      <c r="KFN38" s="10"/>
      <c r="KGA38" s="9"/>
      <c r="KGC38" s="10"/>
      <c r="KGP38" s="9"/>
      <c r="KGR38" s="10"/>
      <c r="KHE38" s="9"/>
      <c r="KHG38" s="10"/>
      <c r="KHT38" s="9"/>
      <c r="KHV38" s="10"/>
      <c r="KII38" s="9"/>
      <c r="KIK38" s="10"/>
      <c r="KIX38" s="9"/>
      <c r="KIZ38" s="10"/>
      <c r="KJM38" s="9"/>
      <c r="KJO38" s="10"/>
      <c r="KKB38" s="9"/>
      <c r="KKD38" s="10"/>
      <c r="KKQ38" s="9"/>
      <c r="KKS38" s="10"/>
      <c r="KLF38" s="9"/>
      <c r="KLH38" s="10"/>
      <c r="KLU38" s="9"/>
      <c r="KLW38" s="10"/>
      <c r="KMJ38" s="9"/>
      <c r="KML38" s="10"/>
      <c r="KMY38" s="9"/>
      <c r="KNA38" s="10"/>
      <c r="KNN38" s="9"/>
      <c r="KNP38" s="10"/>
      <c r="KOC38" s="9"/>
      <c r="KOE38" s="10"/>
      <c r="KOR38" s="9"/>
      <c r="KOT38" s="10"/>
      <c r="KPG38" s="9"/>
      <c r="KPI38" s="10"/>
      <c r="KPV38" s="9"/>
      <c r="KPX38" s="10"/>
      <c r="KQK38" s="9"/>
      <c r="KQM38" s="10"/>
      <c r="KQZ38" s="9"/>
      <c r="KRB38" s="10"/>
      <c r="KRO38" s="9"/>
      <c r="KRQ38" s="10"/>
      <c r="KSD38" s="9"/>
      <c r="KSF38" s="10"/>
      <c r="KSS38" s="9"/>
      <c r="KSU38" s="10"/>
      <c r="KTH38" s="9"/>
      <c r="KTJ38" s="10"/>
      <c r="KTW38" s="9"/>
      <c r="KTY38" s="10"/>
      <c r="KUL38" s="9"/>
      <c r="KUN38" s="10"/>
      <c r="KVA38" s="9"/>
      <c r="KVC38" s="10"/>
      <c r="KVP38" s="9"/>
      <c r="KVR38" s="10"/>
      <c r="KWE38" s="9"/>
      <c r="KWG38" s="10"/>
      <c r="KWT38" s="9"/>
      <c r="KWV38" s="10"/>
      <c r="KXI38" s="9"/>
      <c r="KXK38" s="10"/>
      <c r="KXX38" s="9"/>
      <c r="KXZ38" s="10"/>
      <c r="KYM38" s="9"/>
      <c r="KYO38" s="10"/>
      <c r="KZB38" s="9"/>
      <c r="KZD38" s="10"/>
      <c r="KZQ38" s="9"/>
      <c r="KZS38" s="10"/>
      <c r="LAF38" s="9"/>
      <c r="LAH38" s="10"/>
      <c r="LAU38" s="9"/>
      <c r="LAW38" s="10"/>
      <c r="LBJ38" s="9"/>
      <c r="LBL38" s="10"/>
      <c r="LBY38" s="9"/>
      <c r="LCA38" s="10"/>
      <c r="LCN38" s="9"/>
      <c r="LCP38" s="10"/>
      <c r="LDC38" s="9"/>
      <c r="LDE38" s="10"/>
      <c r="LDR38" s="9"/>
      <c r="LDT38" s="10"/>
      <c r="LEG38" s="9"/>
      <c r="LEI38" s="10"/>
      <c r="LEV38" s="9"/>
      <c r="LEX38" s="10"/>
      <c r="LFK38" s="9"/>
      <c r="LFM38" s="10"/>
      <c r="LFZ38" s="9"/>
      <c r="LGB38" s="10"/>
      <c r="LGO38" s="9"/>
      <c r="LGQ38" s="10"/>
      <c r="LHD38" s="9"/>
      <c r="LHF38" s="10"/>
      <c r="LHS38" s="9"/>
      <c r="LHU38" s="10"/>
      <c r="LIH38" s="9"/>
      <c r="LIJ38" s="10"/>
      <c r="LIW38" s="9"/>
      <c r="LIY38" s="10"/>
      <c r="LJL38" s="9"/>
      <c r="LJN38" s="10"/>
      <c r="LKA38" s="9"/>
      <c r="LKC38" s="10"/>
      <c r="LKP38" s="9"/>
      <c r="LKR38" s="10"/>
      <c r="LLE38" s="9"/>
      <c r="LLG38" s="10"/>
      <c r="LLT38" s="9"/>
      <c r="LLV38" s="10"/>
      <c r="LMI38" s="9"/>
      <c r="LMK38" s="10"/>
      <c r="LMX38" s="9"/>
      <c r="LMZ38" s="10"/>
      <c r="LNM38" s="9"/>
      <c r="LNO38" s="10"/>
      <c r="LOB38" s="9"/>
      <c r="LOD38" s="10"/>
      <c r="LOQ38" s="9"/>
      <c r="LOS38" s="10"/>
      <c r="LPF38" s="9"/>
      <c r="LPH38" s="10"/>
      <c r="LPU38" s="9"/>
      <c r="LPW38" s="10"/>
      <c r="LQJ38" s="9"/>
      <c r="LQL38" s="10"/>
      <c r="LQY38" s="9"/>
      <c r="LRA38" s="10"/>
      <c r="LRN38" s="9"/>
      <c r="LRP38" s="10"/>
      <c r="LSC38" s="9"/>
      <c r="LSE38" s="10"/>
      <c r="LSR38" s="9"/>
      <c r="LST38" s="10"/>
      <c r="LTG38" s="9"/>
      <c r="LTI38" s="10"/>
      <c r="LTV38" s="9"/>
      <c r="LTX38" s="10"/>
      <c r="LUK38" s="9"/>
      <c r="LUM38" s="10"/>
      <c r="LUZ38" s="9"/>
      <c r="LVB38" s="10"/>
      <c r="LVO38" s="9"/>
      <c r="LVQ38" s="10"/>
      <c r="LWD38" s="9"/>
      <c r="LWF38" s="10"/>
      <c r="LWS38" s="9"/>
      <c r="LWU38" s="10"/>
      <c r="LXH38" s="9"/>
      <c r="LXJ38" s="10"/>
      <c r="LXW38" s="9"/>
      <c r="LXY38" s="10"/>
      <c r="LYL38" s="9"/>
      <c r="LYN38" s="10"/>
      <c r="LZA38" s="9"/>
      <c r="LZC38" s="10"/>
      <c r="LZP38" s="9"/>
      <c r="LZR38" s="10"/>
      <c r="MAE38" s="9"/>
      <c r="MAG38" s="10"/>
      <c r="MAT38" s="9"/>
      <c r="MAV38" s="10"/>
      <c r="MBI38" s="9"/>
      <c r="MBK38" s="10"/>
      <c r="MBX38" s="9"/>
      <c r="MBZ38" s="10"/>
      <c r="MCM38" s="9"/>
      <c r="MCO38" s="10"/>
      <c r="MDB38" s="9"/>
      <c r="MDD38" s="10"/>
      <c r="MDQ38" s="9"/>
      <c r="MDS38" s="10"/>
      <c r="MEF38" s="9"/>
      <c r="MEH38" s="10"/>
      <c r="MEU38" s="9"/>
      <c r="MEW38" s="10"/>
      <c r="MFJ38" s="9"/>
      <c r="MFL38" s="10"/>
      <c r="MFY38" s="9"/>
      <c r="MGA38" s="10"/>
      <c r="MGN38" s="9"/>
      <c r="MGP38" s="10"/>
      <c r="MHC38" s="9"/>
      <c r="MHE38" s="10"/>
      <c r="MHR38" s="9"/>
      <c r="MHT38" s="10"/>
      <c r="MIG38" s="9"/>
      <c r="MII38" s="10"/>
      <c r="MIV38" s="9"/>
      <c r="MIX38" s="10"/>
      <c r="MJK38" s="9"/>
      <c r="MJM38" s="10"/>
      <c r="MJZ38" s="9"/>
      <c r="MKB38" s="10"/>
      <c r="MKO38" s="9"/>
      <c r="MKQ38" s="10"/>
      <c r="MLD38" s="9"/>
      <c r="MLF38" s="10"/>
      <c r="MLS38" s="9"/>
      <c r="MLU38" s="10"/>
      <c r="MMH38" s="9"/>
      <c r="MMJ38" s="10"/>
      <c r="MMW38" s="9"/>
      <c r="MMY38" s="10"/>
      <c r="MNL38" s="9"/>
      <c r="MNN38" s="10"/>
      <c r="MOA38" s="9"/>
      <c r="MOC38" s="10"/>
      <c r="MOP38" s="9"/>
      <c r="MOR38" s="10"/>
      <c r="MPE38" s="9"/>
      <c r="MPG38" s="10"/>
      <c r="MPT38" s="9"/>
      <c r="MPV38" s="10"/>
      <c r="MQI38" s="9"/>
      <c r="MQK38" s="10"/>
      <c r="MQX38" s="9"/>
      <c r="MQZ38" s="10"/>
      <c r="MRM38" s="9"/>
      <c r="MRO38" s="10"/>
      <c r="MSB38" s="9"/>
      <c r="MSD38" s="10"/>
      <c r="MSQ38" s="9"/>
      <c r="MSS38" s="10"/>
      <c r="MTF38" s="9"/>
      <c r="MTH38" s="10"/>
      <c r="MTU38" s="9"/>
      <c r="MTW38" s="10"/>
      <c r="MUJ38" s="9"/>
      <c r="MUL38" s="10"/>
      <c r="MUY38" s="9"/>
      <c r="MVA38" s="10"/>
      <c r="MVN38" s="9"/>
      <c r="MVP38" s="10"/>
      <c r="MWC38" s="9"/>
      <c r="MWE38" s="10"/>
      <c r="MWR38" s="9"/>
      <c r="MWT38" s="10"/>
      <c r="MXG38" s="9"/>
      <c r="MXI38" s="10"/>
      <c r="MXV38" s="9"/>
      <c r="MXX38" s="10"/>
      <c r="MYK38" s="9"/>
      <c r="MYM38" s="10"/>
      <c r="MYZ38" s="9"/>
      <c r="MZB38" s="10"/>
      <c r="MZO38" s="9"/>
      <c r="MZQ38" s="10"/>
      <c r="NAD38" s="9"/>
      <c r="NAF38" s="10"/>
      <c r="NAS38" s="9"/>
      <c r="NAU38" s="10"/>
      <c r="NBH38" s="9"/>
      <c r="NBJ38" s="10"/>
      <c r="NBW38" s="9"/>
      <c r="NBY38" s="10"/>
      <c r="NCL38" s="9"/>
      <c r="NCN38" s="10"/>
      <c r="NDA38" s="9"/>
      <c r="NDC38" s="10"/>
      <c r="NDP38" s="9"/>
      <c r="NDR38" s="10"/>
      <c r="NEE38" s="9"/>
      <c r="NEG38" s="10"/>
      <c r="NET38" s="9"/>
      <c r="NEV38" s="10"/>
      <c r="NFI38" s="9"/>
      <c r="NFK38" s="10"/>
      <c r="NFX38" s="9"/>
      <c r="NFZ38" s="10"/>
      <c r="NGM38" s="9"/>
      <c r="NGO38" s="10"/>
      <c r="NHB38" s="9"/>
      <c r="NHD38" s="10"/>
      <c r="NHQ38" s="9"/>
      <c r="NHS38" s="10"/>
      <c r="NIF38" s="9"/>
      <c r="NIH38" s="10"/>
      <c r="NIU38" s="9"/>
      <c r="NIW38" s="10"/>
      <c r="NJJ38" s="9"/>
      <c r="NJL38" s="10"/>
      <c r="NJY38" s="9"/>
      <c r="NKA38" s="10"/>
      <c r="NKN38" s="9"/>
      <c r="NKP38" s="10"/>
      <c r="NLC38" s="9"/>
      <c r="NLE38" s="10"/>
      <c r="NLR38" s="9"/>
      <c r="NLT38" s="10"/>
      <c r="NMG38" s="9"/>
      <c r="NMI38" s="10"/>
      <c r="NMV38" s="9"/>
      <c r="NMX38" s="10"/>
      <c r="NNK38" s="9"/>
      <c r="NNM38" s="10"/>
      <c r="NNZ38" s="9"/>
      <c r="NOB38" s="10"/>
      <c r="NOO38" s="9"/>
      <c r="NOQ38" s="10"/>
      <c r="NPD38" s="9"/>
      <c r="NPF38" s="10"/>
      <c r="NPS38" s="9"/>
      <c r="NPU38" s="10"/>
      <c r="NQH38" s="9"/>
      <c r="NQJ38" s="10"/>
      <c r="NQW38" s="9"/>
      <c r="NQY38" s="10"/>
      <c r="NRL38" s="9"/>
      <c r="NRN38" s="10"/>
      <c r="NSA38" s="9"/>
      <c r="NSC38" s="10"/>
      <c r="NSP38" s="9"/>
      <c r="NSR38" s="10"/>
      <c r="NTE38" s="9"/>
      <c r="NTG38" s="10"/>
      <c r="NTT38" s="9"/>
      <c r="NTV38" s="10"/>
      <c r="NUI38" s="9"/>
      <c r="NUK38" s="10"/>
      <c r="NUX38" s="9"/>
      <c r="NUZ38" s="10"/>
      <c r="NVM38" s="9"/>
      <c r="NVO38" s="10"/>
      <c r="NWB38" s="9"/>
      <c r="NWD38" s="10"/>
      <c r="NWQ38" s="9"/>
      <c r="NWS38" s="10"/>
      <c r="NXF38" s="9"/>
      <c r="NXH38" s="10"/>
      <c r="NXU38" s="9"/>
      <c r="NXW38" s="10"/>
      <c r="NYJ38" s="9"/>
      <c r="NYL38" s="10"/>
      <c r="NYY38" s="9"/>
      <c r="NZA38" s="10"/>
      <c r="NZN38" s="9"/>
      <c r="NZP38" s="10"/>
      <c r="OAC38" s="9"/>
      <c r="OAE38" s="10"/>
      <c r="OAR38" s="9"/>
      <c r="OAT38" s="10"/>
      <c r="OBG38" s="9"/>
      <c r="OBI38" s="10"/>
      <c r="OBV38" s="9"/>
      <c r="OBX38" s="10"/>
      <c r="OCK38" s="9"/>
      <c r="OCM38" s="10"/>
      <c r="OCZ38" s="9"/>
      <c r="ODB38" s="10"/>
      <c r="ODO38" s="9"/>
      <c r="ODQ38" s="10"/>
      <c r="OED38" s="9"/>
      <c r="OEF38" s="10"/>
      <c r="OES38" s="9"/>
      <c r="OEU38" s="10"/>
      <c r="OFH38" s="9"/>
      <c r="OFJ38" s="10"/>
      <c r="OFW38" s="9"/>
      <c r="OFY38" s="10"/>
      <c r="OGL38" s="9"/>
      <c r="OGN38" s="10"/>
      <c r="OHA38" s="9"/>
      <c r="OHC38" s="10"/>
      <c r="OHP38" s="9"/>
      <c r="OHR38" s="10"/>
      <c r="OIE38" s="9"/>
      <c r="OIG38" s="10"/>
      <c r="OIT38" s="9"/>
      <c r="OIV38" s="10"/>
      <c r="OJI38" s="9"/>
      <c r="OJK38" s="10"/>
      <c r="OJX38" s="9"/>
      <c r="OJZ38" s="10"/>
      <c r="OKM38" s="9"/>
      <c r="OKO38" s="10"/>
      <c r="OLB38" s="9"/>
      <c r="OLD38" s="10"/>
      <c r="OLQ38" s="9"/>
      <c r="OLS38" s="10"/>
      <c r="OMF38" s="9"/>
      <c r="OMH38" s="10"/>
      <c r="OMU38" s="9"/>
      <c r="OMW38" s="10"/>
      <c r="ONJ38" s="9"/>
      <c r="ONL38" s="10"/>
      <c r="ONY38" s="9"/>
      <c r="OOA38" s="10"/>
      <c r="OON38" s="9"/>
      <c r="OOP38" s="10"/>
      <c r="OPC38" s="9"/>
      <c r="OPE38" s="10"/>
      <c r="OPR38" s="9"/>
      <c r="OPT38" s="10"/>
      <c r="OQG38" s="9"/>
      <c r="OQI38" s="10"/>
      <c r="OQV38" s="9"/>
      <c r="OQX38" s="10"/>
      <c r="ORK38" s="9"/>
      <c r="ORM38" s="10"/>
      <c r="ORZ38" s="9"/>
      <c r="OSB38" s="10"/>
      <c r="OSO38" s="9"/>
      <c r="OSQ38" s="10"/>
      <c r="OTD38" s="9"/>
      <c r="OTF38" s="10"/>
      <c r="OTS38" s="9"/>
      <c r="OTU38" s="10"/>
      <c r="OUH38" s="9"/>
      <c r="OUJ38" s="10"/>
      <c r="OUW38" s="9"/>
      <c r="OUY38" s="10"/>
      <c r="OVL38" s="9"/>
      <c r="OVN38" s="10"/>
      <c r="OWA38" s="9"/>
      <c r="OWC38" s="10"/>
      <c r="OWP38" s="9"/>
      <c r="OWR38" s="10"/>
      <c r="OXE38" s="9"/>
      <c r="OXG38" s="10"/>
      <c r="OXT38" s="9"/>
      <c r="OXV38" s="10"/>
      <c r="OYI38" s="9"/>
      <c r="OYK38" s="10"/>
      <c r="OYX38" s="9"/>
      <c r="OYZ38" s="10"/>
      <c r="OZM38" s="9"/>
      <c r="OZO38" s="10"/>
      <c r="PAB38" s="9"/>
      <c r="PAD38" s="10"/>
      <c r="PAQ38" s="9"/>
      <c r="PAS38" s="10"/>
      <c r="PBF38" s="9"/>
      <c r="PBH38" s="10"/>
      <c r="PBU38" s="9"/>
      <c r="PBW38" s="10"/>
      <c r="PCJ38" s="9"/>
      <c r="PCL38" s="10"/>
      <c r="PCY38" s="9"/>
      <c r="PDA38" s="10"/>
      <c r="PDN38" s="9"/>
      <c r="PDP38" s="10"/>
      <c r="PEC38" s="9"/>
      <c r="PEE38" s="10"/>
      <c r="PER38" s="9"/>
      <c r="PET38" s="10"/>
      <c r="PFG38" s="9"/>
      <c r="PFI38" s="10"/>
      <c r="PFV38" s="9"/>
      <c r="PFX38" s="10"/>
      <c r="PGK38" s="9"/>
      <c r="PGM38" s="10"/>
      <c r="PGZ38" s="9"/>
      <c r="PHB38" s="10"/>
      <c r="PHO38" s="9"/>
      <c r="PHQ38" s="10"/>
      <c r="PID38" s="9"/>
      <c r="PIF38" s="10"/>
      <c r="PIS38" s="9"/>
      <c r="PIU38" s="10"/>
      <c r="PJH38" s="9"/>
      <c r="PJJ38" s="10"/>
      <c r="PJW38" s="9"/>
      <c r="PJY38" s="10"/>
      <c r="PKL38" s="9"/>
      <c r="PKN38" s="10"/>
      <c r="PLA38" s="9"/>
      <c r="PLC38" s="10"/>
      <c r="PLP38" s="9"/>
      <c r="PLR38" s="10"/>
      <c r="PME38" s="9"/>
      <c r="PMG38" s="10"/>
      <c r="PMT38" s="9"/>
      <c r="PMV38" s="10"/>
      <c r="PNI38" s="9"/>
      <c r="PNK38" s="10"/>
      <c r="PNX38" s="9"/>
      <c r="PNZ38" s="10"/>
      <c r="POM38" s="9"/>
      <c r="POO38" s="10"/>
      <c r="PPB38" s="9"/>
      <c r="PPD38" s="10"/>
      <c r="PPQ38" s="9"/>
      <c r="PPS38" s="10"/>
      <c r="PQF38" s="9"/>
      <c r="PQH38" s="10"/>
      <c r="PQU38" s="9"/>
      <c r="PQW38" s="10"/>
      <c r="PRJ38" s="9"/>
      <c r="PRL38" s="10"/>
      <c r="PRY38" s="9"/>
      <c r="PSA38" s="10"/>
      <c r="PSN38" s="9"/>
      <c r="PSP38" s="10"/>
      <c r="PTC38" s="9"/>
      <c r="PTE38" s="10"/>
      <c r="PTR38" s="9"/>
      <c r="PTT38" s="10"/>
      <c r="PUG38" s="9"/>
      <c r="PUI38" s="10"/>
      <c r="PUV38" s="9"/>
      <c r="PUX38" s="10"/>
      <c r="PVK38" s="9"/>
      <c r="PVM38" s="10"/>
      <c r="PVZ38" s="9"/>
      <c r="PWB38" s="10"/>
      <c r="PWO38" s="9"/>
      <c r="PWQ38" s="10"/>
      <c r="PXD38" s="9"/>
      <c r="PXF38" s="10"/>
      <c r="PXS38" s="9"/>
      <c r="PXU38" s="10"/>
      <c r="PYH38" s="9"/>
      <c r="PYJ38" s="10"/>
      <c r="PYW38" s="9"/>
      <c r="PYY38" s="10"/>
      <c r="PZL38" s="9"/>
      <c r="PZN38" s="10"/>
      <c r="QAA38" s="9"/>
      <c r="QAC38" s="10"/>
      <c r="QAP38" s="9"/>
      <c r="QAR38" s="10"/>
      <c r="QBE38" s="9"/>
      <c r="QBG38" s="10"/>
      <c r="QBT38" s="9"/>
      <c r="QBV38" s="10"/>
      <c r="QCI38" s="9"/>
      <c r="QCK38" s="10"/>
      <c r="QCX38" s="9"/>
      <c r="QCZ38" s="10"/>
      <c r="QDM38" s="9"/>
      <c r="QDO38" s="10"/>
      <c r="QEB38" s="9"/>
      <c r="QED38" s="10"/>
      <c r="QEQ38" s="9"/>
      <c r="QES38" s="10"/>
      <c r="QFF38" s="9"/>
      <c r="QFH38" s="10"/>
      <c r="QFU38" s="9"/>
      <c r="QFW38" s="10"/>
      <c r="QGJ38" s="9"/>
      <c r="QGL38" s="10"/>
      <c r="QGY38" s="9"/>
      <c r="QHA38" s="10"/>
      <c r="QHN38" s="9"/>
      <c r="QHP38" s="10"/>
      <c r="QIC38" s="9"/>
      <c r="QIE38" s="10"/>
      <c r="QIR38" s="9"/>
      <c r="QIT38" s="10"/>
      <c r="QJG38" s="9"/>
      <c r="QJI38" s="10"/>
      <c r="QJV38" s="9"/>
      <c r="QJX38" s="10"/>
      <c r="QKK38" s="9"/>
      <c r="QKM38" s="10"/>
      <c r="QKZ38" s="9"/>
      <c r="QLB38" s="10"/>
      <c r="QLO38" s="9"/>
      <c r="QLQ38" s="10"/>
      <c r="QMD38" s="9"/>
      <c r="QMF38" s="10"/>
      <c r="QMS38" s="9"/>
      <c r="QMU38" s="10"/>
      <c r="QNH38" s="9"/>
      <c r="QNJ38" s="10"/>
      <c r="QNW38" s="9"/>
      <c r="QNY38" s="10"/>
      <c r="QOL38" s="9"/>
      <c r="QON38" s="10"/>
      <c r="QPA38" s="9"/>
      <c r="QPC38" s="10"/>
      <c r="QPP38" s="9"/>
      <c r="QPR38" s="10"/>
      <c r="QQE38" s="9"/>
      <c r="QQG38" s="10"/>
      <c r="QQT38" s="9"/>
      <c r="QQV38" s="10"/>
      <c r="QRI38" s="9"/>
      <c r="QRK38" s="10"/>
      <c r="QRX38" s="9"/>
      <c r="QRZ38" s="10"/>
      <c r="QSM38" s="9"/>
      <c r="QSO38" s="10"/>
      <c r="QTB38" s="9"/>
      <c r="QTD38" s="10"/>
      <c r="QTQ38" s="9"/>
      <c r="QTS38" s="10"/>
      <c r="QUF38" s="9"/>
      <c r="QUH38" s="10"/>
      <c r="QUU38" s="9"/>
      <c r="QUW38" s="10"/>
      <c r="QVJ38" s="9"/>
      <c r="QVL38" s="10"/>
      <c r="QVY38" s="9"/>
      <c r="QWA38" s="10"/>
      <c r="QWN38" s="9"/>
      <c r="QWP38" s="10"/>
      <c r="QXC38" s="9"/>
      <c r="QXE38" s="10"/>
      <c r="QXR38" s="9"/>
      <c r="QXT38" s="10"/>
      <c r="QYG38" s="9"/>
      <c r="QYI38" s="10"/>
      <c r="QYV38" s="9"/>
      <c r="QYX38" s="10"/>
      <c r="QZK38" s="9"/>
      <c r="QZM38" s="10"/>
      <c r="QZZ38" s="9"/>
      <c r="RAB38" s="10"/>
      <c r="RAO38" s="9"/>
      <c r="RAQ38" s="10"/>
      <c r="RBD38" s="9"/>
      <c r="RBF38" s="10"/>
      <c r="RBS38" s="9"/>
      <c r="RBU38" s="10"/>
      <c r="RCH38" s="9"/>
      <c r="RCJ38" s="10"/>
      <c r="RCW38" s="9"/>
      <c r="RCY38" s="10"/>
      <c r="RDL38" s="9"/>
      <c r="RDN38" s="10"/>
      <c r="REA38" s="9"/>
      <c r="REC38" s="10"/>
      <c r="REP38" s="9"/>
      <c r="RER38" s="10"/>
      <c r="RFE38" s="9"/>
      <c r="RFG38" s="10"/>
      <c r="RFT38" s="9"/>
      <c r="RFV38" s="10"/>
      <c r="RGI38" s="9"/>
      <c r="RGK38" s="10"/>
      <c r="RGX38" s="9"/>
      <c r="RGZ38" s="10"/>
      <c r="RHM38" s="9"/>
      <c r="RHO38" s="10"/>
      <c r="RIB38" s="9"/>
      <c r="RID38" s="10"/>
      <c r="RIQ38" s="9"/>
      <c r="RIS38" s="10"/>
      <c r="RJF38" s="9"/>
      <c r="RJH38" s="10"/>
      <c r="RJU38" s="9"/>
      <c r="RJW38" s="10"/>
      <c r="RKJ38" s="9"/>
      <c r="RKL38" s="10"/>
      <c r="RKY38" s="9"/>
      <c r="RLA38" s="10"/>
      <c r="RLN38" s="9"/>
      <c r="RLP38" s="10"/>
      <c r="RMC38" s="9"/>
      <c r="RME38" s="10"/>
      <c r="RMR38" s="9"/>
      <c r="RMT38" s="10"/>
      <c r="RNG38" s="9"/>
      <c r="RNI38" s="10"/>
      <c r="RNV38" s="9"/>
      <c r="RNX38" s="10"/>
      <c r="ROK38" s="9"/>
      <c r="ROM38" s="10"/>
      <c r="ROZ38" s="9"/>
      <c r="RPB38" s="10"/>
      <c r="RPO38" s="9"/>
      <c r="RPQ38" s="10"/>
      <c r="RQD38" s="9"/>
      <c r="RQF38" s="10"/>
      <c r="RQS38" s="9"/>
      <c r="RQU38" s="10"/>
      <c r="RRH38" s="9"/>
      <c r="RRJ38" s="10"/>
      <c r="RRW38" s="9"/>
      <c r="RRY38" s="10"/>
      <c r="RSL38" s="9"/>
      <c r="RSN38" s="10"/>
      <c r="RTA38" s="9"/>
      <c r="RTC38" s="10"/>
      <c r="RTP38" s="9"/>
      <c r="RTR38" s="10"/>
      <c r="RUE38" s="9"/>
      <c r="RUG38" s="10"/>
      <c r="RUT38" s="9"/>
      <c r="RUV38" s="10"/>
      <c r="RVI38" s="9"/>
      <c r="RVK38" s="10"/>
      <c r="RVX38" s="9"/>
      <c r="RVZ38" s="10"/>
      <c r="RWM38" s="9"/>
      <c r="RWO38" s="10"/>
      <c r="RXB38" s="9"/>
      <c r="RXD38" s="10"/>
      <c r="RXQ38" s="9"/>
      <c r="RXS38" s="10"/>
      <c r="RYF38" s="9"/>
      <c r="RYH38" s="10"/>
      <c r="RYU38" s="9"/>
      <c r="RYW38" s="10"/>
      <c r="RZJ38" s="9"/>
      <c r="RZL38" s="10"/>
      <c r="RZY38" s="9"/>
      <c r="SAA38" s="10"/>
      <c r="SAN38" s="9"/>
      <c r="SAP38" s="10"/>
      <c r="SBC38" s="9"/>
      <c r="SBE38" s="10"/>
      <c r="SBR38" s="9"/>
      <c r="SBT38" s="10"/>
      <c r="SCG38" s="9"/>
      <c r="SCI38" s="10"/>
      <c r="SCV38" s="9"/>
      <c r="SCX38" s="10"/>
      <c r="SDK38" s="9"/>
      <c r="SDM38" s="10"/>
      <c r="SDZ38" s="9"/>
      <c r="SEB38" s="10"/>
      <c r="SEO38" s="9"/>
      <c r="SEQ38" s="10"/>
      <c r="SFD38" s="9"/>
      <c r="SFF38" s="10"/>
      <c r="SFS38" s="9"/>
      <c r="SFU38" s="10"/>
      <c r="SGH38" s="9"/>
      <c r="SGJ38" s="10"/>
      <c r="SGW38" s="9"/>
      <c r="SGY38" s="10"/>
      <c r="SHL38" s="9"/>
      <c r="SHN38" s="10"/>
      <c r="SIA38" s="9"/>
      <c r="SIC38" s="10"/>
      <c r="SIP38" s="9"/>
      <c r="SIR38" s="10"/>
      <c r="SJE38" s="9"/>
      <c r="SJG38" s="10"/>
      <c r="SJT38" s="9"/>
      <c r="SJV38" s="10"/>
      <c r="SKI38" s="9"/>
      <c r="SKK38" s="10"/>
      <c r="SKX38" s="9"/>
      <c r="SKZ38" s="10"/>
      <c r="SLM38" s="9"/>
      <c r="SLO38" s="10"/>
      <c r="SMB38" s="9"/>
      <c r="SMD38" s="10"/>
      <c r="SMQ38" s="9"/>
      <c r="SMS38" s="10"/>
      <c r="SNF38" s="9"/>
      <c r="SNH38" s="10"/>
      <c r="SNU38" s="9"/>
      <c r="SNW38" s="10"/>
      <c r="SOJ38" s="9"/>
      <c r="SOL38" s="10"/>
      <c r="SOY38" s="9"/>
      <c r="SPA38" s="10"/>
      <c r="SPN38" s="9"/>
      <c r="SPP38" s="10"/>
      <c r="SQC38" s="9"/>
      <c r="SQE38" s="10"/>
      <c r="SQR38" s="9"/>
      <c r="SQT38" s="10"/>
      <c r="SRG38" s="9"/>
      <c r="SRI38" s="10"/>
      <c r="SRV38" s="9"/>
      <c r="SRX38" s="10"/>
      <c r="SSK38" s="9"/>
      <c r="SSM38" s="10"/>
      <c r="SSZ38" s="9"/>
      <c r="STB38" s="10"/>
      <c r="STO38" s="9"/>
      <c r="STQ38" s="10"/>
      <c r="SUD38" s="9"/>
      <c r="SUF38" s="10"/>
      <c r="SUS38" s="9"/>
      <c r="SUU38" s="10"/>
      <c r="SVH38" s="9"/>
      <c r="SVJ38" s="10"/>
      <c r="SVW38" s="9"/>
      <c r="SVY38" s="10"/>
      <c r="SWL38" s="9"/>
      <c r="SWN38" s="10"/>
      <c r="SXA38" s="9"/>
      <c r="SXC38" s="10"/>
      <c r="SXP38" s="9"/>
      <c r="SXR38" s="10"/>
      <c r="SYE38" s="9"/>
      <c r="SYG38" s="10"/>
      <c r="SYT38" s="9"/>
      <c r="SYV38" s="10"/>
      <c r="SZI38" s="9"/>
      <c r="SZK38" s="10"/>
      <c r="SZX38" s="9"/>
      <c r="SZZ38" s="10"/>
      <c r="TAM38" s="9"/>
      <c r="TAO38" s="10"/>
      <c r="TBB38" s="9"/>
      <c r="TBD38" s="10"/>
      <c r="TBQ38" s="9"/>
      <c r="TBS38" s="10"/>
      <c r="TCF38" s="9"/>
      <c r="TCH38" s="10"/>
      <c r="TCU38" s="9"/>
      <c r="TCW38" s="10"/>
      <c r="TDJ38" s="9"/>
      <c r="TDL38" s="10"/>
      <c r="TDY38" s="9"/>
      <c r="TEA38" s="10"/>
      <c r="TEN38" s="9"/>
      <c r="TEP38" s="10"/>
      <c r="TFC38" s="9"/>
      <c r="TFE38" s="10"/>
      <c r="TFR38" s="9"/>
      <c r="TFT38" s="10"/>
      <c r="TGG38" s="9"/>
      <c r="TGI38" s="10"/>
      <c r="TGV38" s="9"/>
      <c r="TGX38" s="10"/>
      <c r="THK38" s="9"/>
      <c r="THM38" s="10"/>
      <c r="THZ38" s="9"/>
      <c r="TIB38" s="10"/>
      <c r="TIO38" s="9"/>
      <c r="TIQ38" s="10"/>
      <c r="TJD38" s="9"/>
      <c r="TJF38" s="10"/>
      <c r="TJS38" s="9"/>
      <c r="TJU38" s="10"/>
      <c r="TKH38" s="9"/>
      <c r="TKJ38" s="10"/>
      <c r="TKW38" s="9"/>
      <c r="TKY38" s="10"/>
      <c r="TLL38" s="9"/>
      <c r="TLN38" s="10"/>
      <c r="TMA38" s="9"/>
      <c r="TMC38" s="10"/>
      <c r="TMP38" s="9"/>
      <c r="TMR38" s="10"/>
      <c r="TNE38" s="9"/>
      <c r="TNG38" s="10"/>
      <c r="TNT38" s="9"/>
      <c r="TNV38" s="10"/>
      <c r="TOI38" s="9"/>
      <c r="TOK38" s="10"/>
      <c r="TOX38" s="9"/>
      <c r="TOZ38" s="10"/>
      <c r="TPM38" s="9"/>
      <c r="TPO38" s="10"/>
      <c r="TQB38" s="9"/>
      <c r="TQD38" s="10"/>
      <c r="TQQ38" s="9"/>
      <c r="TQS38" s="10"/>
      <c r="TRF38" s="9"/>
      <c r="TRH38" s="10"/>
      <c r="TRU38" s="9"/>
      <c r="TRW38" s="10"/>
      <c r="TSJ38" s="9"/>
      <c r="TSL38" s="10"/>
      <c r="TSY38" s="9"/>
      <c r="TTA38" s="10"/>
      <c r="TTN38" s="9"/>
      <c r="TTP38" s="10"/>
      <c r="TUC38" s="9"/>
      <c r="TUE38" s="10"/>
      <c r="TUR38" s="9"/>
      <c r="TUT38" s="10"/>
      <c r="TVG38" s="9"/>
      <c r="TVI38" s="10"/>
      <c r="TVV38" s="9"/>
      <c r="TVX38" s="10"/>
      <c r="TWK38" s="9"/>
      <c r="TWM38" s="10"/>
      <c r="TWZ38" s="9"/>
      <c r="TXB38" s="10"/>
      <c r="TXO38" s="9"/>
      <c r="TXQ38" s="10"/>
      <c r="TYD38" s="9"/>
      <c r="TYF38" s="10"/>
      <c r="TYS38" s="9"/>
      <c r="TYU38" s="10"/>
      <c r="TZH38" s="9"/>
      <c r="TZJ38" s="10"/>
      <c r="TZW38" s="9"/>
      <c r="TZY38" s="10"/>
      <c r="UAL38" s="9"/>
      <c r="UAN38" s="10"/>
      <c r="UBA38" s="9"/>
      <c r="UBC38" s="10"/>
      <c r="UBP38" s="9"/>
      <c r="UBR38" s="10"/>
      <c r="UCE38" s="9"/>
      <c r="UCG38" s="10"/>
      <c r="UCT38" s="9"/>
      <c r="UCV38" s="10"/>
      <c r="UDI38" s="9"/>
      <c r="UDK38" s="10"/>
      <c r="UDX38" s="9"/>
      <c r="UDZ38" s="10"/>
      <c r="UEM38" s="9"/>
      <c r="UEO38" s="10"/>
      <c r="UFB38" s="9"/>
      <c r="UFD38" s="10"/>
      <c r="UFQ38" s="9"/>
      <c r="UFS38" s="10"/>
      <c r="UGF38" s="9"/>
      <c r="UGH38" s="10"/>
      <c r="UGU38" s="9"/>
      <c r="UGW38" s="10"/>
      <c r="UHJ38" s="9"/>
      <c r="UHL38" s="10"/>
      <c r="UHY38" s="9"/>
      <c r="UIA38" s="10"/>
      <c r="UIN38" s="9"/>
      <c r="UIP38" s="10"/>
      <c r="UJC38" s="9"/>
      <c r="UJE38" s="10"/>
      <c r="UJR38" s="9"/>
      <c r="UJT38" s="10"/>
      <c r="UKG38" s="9"/>
      <c r="UKI38" s="10"/>
      <c r="UKV38" s="9"/>
      <c r="UKX38" s="10"/>
      <c r="ULK38" s="9"/>
      <c r="ULM38" s="10"/>
      <c r="ULZ38" s="9"/>
      <c r="UMB38" s="10"/>
      <c r="UMO38" s="9"/>
      <c r="UMQ38" s="10"/>
      <c r="UND38" s="9"/>
      <c r="UNF38" s="10"/>
      <c r="UNS38" s="9"/>
      <c r="UNU38" s="10"/>
      <c r="UOH38" s="9"/>
      <c r="UOJ38" s="10"/>
      <c r="UOW38" s="9"/>
      <c r="UOY38" s="10"/>
      <c r="UPL38" s="9"/>
      <c r="UPN38" s="10"/>
      <c r="UQA38" s="9"/>
      <c r="UQC38" s="10"/>
      <c r="UQP38" s="9"/>
      <c r="UQR38" s="10"/>
      <c r="URE38" s="9"/>
      <c r="URG38" s="10"/>
      <c r="URT38" s="9"/>
      <c r="URV38" s="10"/>
      <c r="USI38" s="9"/>
      <c r="USK38" s="10"/>
      <c r="USX38" s="9"/>
      <c r="USZ38" s="10"/>
      <c r="UTM38" s="9"/>
      <c r="UTO38" s="10"/>
      <c r="UUB38" s="9"/>
      <c r="UUD38" s="10"/>
      <c r="UUQ38" s="9"/>
      <c r="UUS38" s="10"/>
      <c r="UVF38" s="9"/>
      <c r="UVH38" s="10"/>
      <c r="UVU38" s="9"/>
      <c r="UVW38" s="10"/>
      <c r="UWJ38" s="9"/>
      <c r="UWL38" s="10"/>
      <c r="UWY38" s="9"/>
      <c r="UXA38" s="10"/>
      <c r="UXN38" s="9"/>
      <c r="UXP38" s="10"/>
      <c r="UYC38" s="9"/>
      <c r="UYE38" s="10"/>
      <c r="UYR38" s="9"/>
      <c r="UYT38" s="10"/>
      <c r="UZG38" s="9"/>
      <c r="UZI38" s="10"/>
      <c r="UZV38" s="9"/>
      <c r="UZX38" s="10"/>
      <c r="VAK38" s="9"/>
      <c r="VAM38" s="10"/>
      <c r="VAZ38" s="9"/>
      <c r="VBB38" s="10"/>
      <c r="VBO38" s="9"/>
      <c r="VBQ38" s="10"/>
      <c r="VCD38" s="9"/>
      <c r="VCF38" s="10"/>
      <c r="VCS38" s="9"/>
      <c r="VCU38" s="10"/>
      <c r="VDH38" s="9"/>
      <c r="VDJ38" s="10"/>
      <c r="VDW38" s="9"/>
      <c r="VDY38" s="10"/>
      <c r="VEL38" s="9"/>
      <c r="VEN38" s="10"/>
      <c r="VFA38" s="9"/>
      <c r="VFC38" s="10"/>
      <c r="VFP38" s="9"/>
      <c r="VFR38" s="10"/>
      <c r="VGE38" s="9"/>
      <c r="VGG38" s="10"/>
      <c r="VGT38" s="9"/>
      <c r="VGV38" s="10"/>
      <c r="VHI38" s="9"/>
      <c r="VHK38" s="10"/>
      <c r="VHX38" s="9"/>
      <c r="VHZ38" s="10"/>
      <c r="VIM38" s="9"/>
      <c r="VIO38" s="10"/>
      <c r="VJB38" s="9"/>
      <c r="VJD38" s="10"/>
      <c r="VJQ38" s="9"/>
      <c r="VJS38" s="10"/>
      <c r="VKF38" s="9"/>
      <c r="VKH38" s="10"/>
      <c r="VKU38" s="9"/>
      <c r="VKW38" s="10"/>
      <c r="VLJ38" s="9"/>
      <c r="VLL38" s="10"/>
      <c r="VLY38" s="9"/>
      <c r="VMA38" s="10"/>
      <c r="VMN38" s="9"/>
      <c r="VMP38" s="10"/>
      <c r="VNC38" s="9"/>
      <c r="VNE38" s="10"/>
      <c r="VNR38" s="9"/>
      <c r="VNT38" s="10"/>
      <c r="VOG38" s="9"/>
      <c r="VOI38" s="10"/>
      <c r="VOV38" s="9"/>
      <c r="VOX38" s="10"/>
      <c r="VPK38" s="9"/>
      <c r="VPM38" s="10"/>
      <c r="VPZ38" s="9"/>
      <c r="VQB38" s="10"/>
      <c r="VQO38" s="9"/>
      <c r="VQQ38" s="10"/>
      <c r="VRD38" s="9"/>
      <c r="VRF38" s="10"/>
      <c r="VRS38" s="9"/>
      <c r="VRU38" s="10"/>
      <c r="VSH38" s="9"/>
      <c r="VSJ38" s="10"/>
      <c r="VSW38" s="9"/>
      <c r="VSY38" s="10"/>
      <c r="VTL38" s="9"/>
      <c r="VTN38" s="10"/>
      <c r="VUA38" s="9"/>
      <c r="VUC38" s="10"/>
      <c r="VUP38" s="9"/>
      <c r="VUR38" s="10"/>
      <c r="VVE38" s="9"/>
      <c r="VVG38" s="10"/>
      <c r="VVT38" s="9"/>
      <c r="VVV38" s="10"/>
      <c r="VWI38" s="9"/>
      <c r="VWK38" s="10"/>
      <c r="VWX38" s="9"/>
      <c r="VWZ38" s="10"/>
      <c r="VXM38" s="9"/>
      <c r="VXO38" s="10"/>
      <c r="VYB38" s="9"/>
      <c r="VYD38" s="10"/>
      <c r="VYQ38" s="9"/>
      <c r="VYS38" s="10"/>
      <c r="VZF38" s="9"/>
      <c r="VZH38" s="10"/>
      <c r="VZU38" s="9"/>
      <c r="VZW38" s="10"/>
      <c r="WAJ38" s="9"/>
      <c r="WAL38" s="10"/>
      <c r="WAY38" s="9"/>
      <c r="WBA38" s="10"/>
      <c r="WBN38" s="9"/>
      <c r="WBP38" s="10"/>
      <c r="WCC38" s="9"/>
      <c r="WCE38" s="10"/>
      <c r="WCR38" s="9"/>
      <c r="WCT38" s="10"/>
      <c r="WDG38" s="9"/>
      <c r="WDI38" s="10"/>
      <c r="WDV38" s="9"/>
      <c r="WDX38" s="10"/>
      <c r="WEK38" s="9"/>
      <c r="WEM38" s="10"/>
      <c r="WEZ38" s="9"/>
      <c r="WFB38" s="10"/>
      <c r="WFO38" s="9"/>
      <c r="WFQ38" s="10"/>
      <c r="WGD38" s="9"/>
      <c r="WGF38" s="10"/>
      <c r="WGS38" s="9"/>
      <c r="WGU38" s="10"/>
      <c r="WHH38" s="9"/>
      <c r="WHJ38" s="10"/>
      <c r="WHW38" s="9"/>
      <c r="WHY38" s="10"/>
      <c r="WIL38" s="9"/>
      <c r="WIN38" s="10"/>
      <c r="WJA38" s="9"/>
      <c r="WJC38" s="10"/>
      <c r="WJP38" s="9"/>
      <c r="WJR38" s="10"/>
      <c r="WKE38" s="9"/>
      <c r="WKG38" s="10"/>
      <c r="WKT38" s="9"/>
      <c r="WKV38" s="10"/>
      <c r="WLI38" s="9"/>
      <c r="WLK38" s="10"/>
      <c r="WLX38" s="9"/>
      <c r="WLZ38" s="10"/>
      <c r="WMM38" s="9"/>
      <c r="WMO38" s="10"/>
      <c r="WNB38" s="9"/>
      <c r="WND38" s="10"/>
      <c r="WNQ38" s="9"/>
      <c r="WNS38" s="10"/>
      <c r="WOF38" s="9"/>
      <c r="WOH38" s="10"/>
      <c r="WOU38" s="9"/>
      <c r="WOW38" s="10"/>
      <c r="WPJ38" s="9"/>
      <c r="WPL38" s="10"/>
      <c r="WPY38" s="9"/>
      <c r="WQA38" s="10"/>
      <c r="WQN38" s="9"/>
      <c r="WQP38" s="10"/>
      <c r="WRC38" s="9"/>
      <c r="WRE38" s="10"/>
      <c r="WRR38" s="9"/>
      <c r="WRT38" s="10"/>
      <c r="WSG38" s="9"/>
      <c r="WSI38" s="10"/>
      <c r="WSV38" s="9"/>
      <c r="WSX38" s="10"/>
      <c r="WTK38" s="9"/>
      <c r="WTM38" s="10"/>
      <c r="WTZ38" s="9"/>
      <c r="WUB38" s="10"/>
      <c r="WUO38" s="9"/>
      <c r="WUQ38" s="10"/>
      <c r="WVD38" s="9"/>
      <c r="WVF38" s="10"/>
      <c r="WVS38" s="9"/>
      <c r="WVU38" s="10"/>
      <c r="WWH38" s="9"/>
      <c r="WWJ38" s="10"/>
      <c r="WWW38" s="9"/>
      <c r="WWY38" s="10"/>
      <c r="WXL38" s="9"/>
      <c r="WXN38" s="10"/>
      <c r="WYA38" s="9"/>
      <c r="WYC38" s="10"/>
      <c r="WYP38" s="9"/>
      <c r="WYR38" s="10"/>
      <c r="WZE38" s="9"/>
      <c r="WZG38" s="10"/>
      <c r="WZT38" s="9"/>
      <c r="WZV38" s="10"/>
    </row>
    <row r="39" spans="1:1021 1034:2041 2054:3061 3074:4096 4109:5116 5129:6136 6149:7156 7169:8191 8204:9211 9224:10231 10244:11264 11266:12286 12299:13306 13319:14326 14339:15359 15361:16246" s="6" customFormat="1" x14ac:dyDescent="0.3">
      <c r="A39" s="57">
        <v>37</v>
      </c>
      <c r="B39" s="17" t="s">
        <v>80</v>
      </c>
      <c r="C39" s="27">
        <v>22069535</v>
      </c>
      <c r="D39" s="1"/>
      <c r="E39" s="1" t="s">
        <v>3</v>
      </c>
      <c r="F39" s="5">
        <v>16100000391</v>
      </c>
      <c r="G39" s="27">
        <v>875453</v>
      </c>
      <c r="H39" s="26">
        <v>249095</v>
      </c>
      <c r="I39" s="26">
        <f>PAE_23[[#This Row],[SUELDO]]*4%</f>
        <v>35018.120000000003</v>
      </c>
      <c r="J39" s="26">
        <v>0</v>
      </c>
      <c r="K39" s="27">
        <f>PAE_23[[#This Row],[SUELDO]]+PAE_23[[#This Row],[AUX. TRANSPORTE]]-PAE_23[[#This Row],[Salud 4%]]-PAE_23[[#This Row],[Pensión 4%]]</f>
        <v>1089529.8799999999</v>
      </c>
      <c r="L39" s="27">
        <f>PAE_23[[#This Row],[LIQUIDACION MENSUAL]]/30</f>
        <v>36317.662666666663</v>
      </c>
      <c r="M39" s="35">
        <v>0</v>
      </c>
      <c r="N39" s="34">
        <f>PAE_23[[#This Row],[VALOR DIARIO]]*15</f>
        <v>544764.93999999994</v>
      </c>
      <c r="O39" s="72"/>
      <c r="P39" s="3"/>
      <c r="Q39" s="32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2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2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2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2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2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2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2"/>
      <c r="DP39" s="29"/>
      <c r="DQ39" s="10"/>
      <c r="ED39" s="9"/>
      <c r="EF39" s="10"/>
      <c r="ES39" s="9"/>
      <c r="EU39" s="10"/>
      <c r="FH39" s="9"/>
      <c r="FJ39" s="10"/>
      <c r="FW39" s="9"/>
      <c r="FY39" s="10"/>
      <c r="GL39" s="9"/>
      <c r="GN39" s="10"/>
      <c r="HA39" s="9"/>
      <c r="HC39" s="10"/>
      <c r="HP39" s="9"/>
      <c r="HR39" s="10"/>
      <c r="IE39" s="9"/>
      <c r="IG39" s="10"/>
      <c r="IT39" s="9"/>
      <c r="IV39" s="10"/>
      <c r="JI39" s="9"/>
      <c r="JK39" s="10"/>
      <c r="JX39" s="9"/>
      <c r="JZ39" s="10"/>
      <c r="KM39" s="9"/>
      <c r="KO39" s="10"/>
      <c r="LB39" s="9"/>
      <c r="LD39" s="10"/>
      <c r="LQ39" s="9"/>
      <c r="LS39" s="10"/>
      <c r="MF39" s="9"/>
      <c r="MH39" s="10"/>
      <c r="MU39" s="9"/>
      <c r="MW39" s="10"/>
      <c r="NJ39" s="9"/>
      <c r="NL39" s="10"/>
      <c r="NY39" s="9"/>
      <c r="OA39" s="10"/>
      <c r="ON39" s="9"/>
      <c r="OP39" s="10"/>
      <c r="PC39" s="9"/>
      <c r="PE39" s="10"/>
      <c r="PR39" s="9"/>
      <c r="PT39" s="10"/>
      <c r="QG39" s="9"/>
      <c r="QI39" s="10"/>
      <c r="QV39" s="9"/>
      <c r="QX39" s="10"/>
      <c r="RK39" s="9"/>
      <c r="RM39" s="10"/>
      <c r="RZ39" s="9"/>
      <c r="SB39" s="10"/>
      <c r="SO39" s="9"/>
      <c r="SQ39" s="10"/>
      <c r="TD39" s="9"/>
      <c r="TF39" s="10"/>
      <c r="TS39" s="9"/>
      <c r="TU39" s="10"/>
      <c r="UH39" s="9"/>
      <c r="UJ39" s="10"/>
      <c r="UW39" s="9"/>
      <c r="UY39" s="10"/>
      <c r="VL39" s="9"/>
      <c r="VN39" s="10"/>
      <c r="WA39" s="9"/>
      <c r="WC39" s="10"/>
      <c r="WP39" s="9"/>
      <c r="WR39" s="10"/>
      <c r="XE39" s="9"/>
      <c r="XG39" s="10"/>
      <c r="XT39" s="9"/>
      <c r="XV39" s="10"/>
      <c r="YI39" s="9"/>
      <c r="YK39" s="10"/>
      <c r="YX39" s="9"/>
      <c r="YZ39" s="10"/>
      <c r="ZM39" s="9"/>
      <c r="ZO39" s="10"/>
      <c r="AAB39" s="9"/>
      <c r="AAD39" s="10"/>
      <c r="AAQ39" s="9"/>
      <c r="AAS39" s="10"/>
      <c r="ABF39" s="9"/>
      <c r="ABH39" s="10"/>
      <c r="ABU39" s="9"/>
      <c r="ABW39" s="10"/>
      <c r="ACJ39" s="9"/>
      <c r="ACL39" s="10"/>
      <c r="ACY39" s="9"/>
      <c r="ADA39" s="10"/>
      <c r="ADN39" s="9"/>
      <c r="ADP39" s="10"/>
      <c r="AEC39" s="9"/>
      <c r="AEE39" s="10"/>
      <c r="AER39" s="9"/>
      <c r="AET39" s="10"/>
      <c r="AFG39" s="9"/>
      <c r="AFI39" s="10"/>
      <c r="AFV39" s="9"/>
      <c r="AFX39" s="10"/>
      <c r="AGK39" s="9"/>
      <c r="AGM39" s="10"/>
      <c r="AGZ39" s="9"/>
      <c r="AHB39" s="10"/>
      <c r="AHO39" s="9"/>
      <c r="AHQ39" s="10"/>
      <c r="AID39" s="9"/>
      <c r="AIF39" s="10"/>
      <c r="AIS39" s="9"/>
      <c r="AIU39" s="10"/>
      <c r="AJH39" s="9"/>
      <c r="AJJ39" s="10"/>
      <c r="AJW39" s="9"/>
      <c r="AJY39" s="10"/>
      <c r="AKL39" s="9"/>
      <c r="AKN39" s="10"/>
      <c r="ALA39" s="9"/>
      <c r="ALC39" s="10"/>
      <c r="ALP39" s="9"/>
      <c r="ALR39" s="10"/>
      <c r="AME39" s="9"/>
      <c r="AMG39" s="10"/>
      <c r="AMT39" s="9"/>
      <c r="AMV39" s="10"/>
      <c r="ANI39" s="9"/>
      <c r="ANK39" s="10"/>
      <c r="ANX39" s="9"/>
      <c r="ANZ39" s="10"/>
      <c r="AOM39" s="9"/>
      <c r="AOO39" s="10"/>
      <c r="APB39" s="9"/>
      <c r="APD39" s="10"/>
      <c r="APQ39" s="9"/>
      <c r="APS39" s="10"/>
      <c r="AQF39" s="9"/>
      <c r="AQH39" s="10"/>
      <c r="AQU39" s="9"/>
      <c r="AQW39" s="10"/>
      <c r="ARJ39" s="9"/>
      <c r="ARL39" s="10"/>
      <c r="ARY39" s="9"/>
      <c r="ASA39" s="10"/>
      <c r="ASN39" s="9"/>
      <c r="ASP39" s="10"/>
      <c r="ATC39" s="9"/>
      <c r="ATE39" s="10"/>
      <c r="ATR39" s="9"/>
      <c r="ATT39" s="10"/>
      <c r="AUG39" s="9"/>
      <c r="AUI39" s="10"/>
      <c r="AUV39" s="9"/>
      <c r="AUX39" s="10"/>
      <c r="AVK39" s="9"/>
      <c r="AVM39" s="10"/>
      <c r="AVZ39" s="9"/>
      <c r="AWB39" s="10"/>
      <c r="AWO39" s="9"/>
      <c r="AWQ39" s="10"/>
      <c r="AXD39" s="9"/>
      <c r="AXF39" s="10"/>
      <c r="AXS39" s="9"/>
      <c r="AXU39" s="10"/>
      <c r="AYH39" s="9"/>
      <c r="AYJ39" s="10"/>
      <c r="AYW39" s="9"/>
      <c r="AYY39" s="10"/>
      <c r="AZL39" s="9"/>
      <c r="AZN39" s="10"/>
      <c r="BAA39" s="9"/>
      <c r="BAC39" s="10"/>
      <c r="BAP39" s="9"/>
      <c r="BAR39" s="10"/>
      <c r="BBE39" s="9"/>
      <c r="BBG39" s="10"/>
      <c r="BBT39" s="9"/>
      <c r="BBV39" s="10"/>
      <c r="BCI39" s="9"/>
      <c r="BCK39" s="10"/>
      <c r="BCX39" s="9"/>
      <c r="BCZ39" s="10"/>
      <c r="BDM39" s="9"/>
      <c r="BDO39" s="10"/>
      <c r="BEB39" s="9"/>
      <c r="BED39" s="10"/>
      <c r="BEQ39" s="9"/>
      <c r="BES39" s="10"/>
      <c r="BFF39" s="9"/>
      <c r="BFH39" s="10"/>
      <c r="BFU39" s="9"/>
      <c r="BFW39" s="10"/>
      <c r="BGJ39" s="9"/>
      <c r="BGL39" s="10"/>
      <c r="BGY39" s="9"/>
      <c r="BHA39" s="10"/>
      <c r="BHN39" s="9"/>
      <c r="BHP39" s="10"/>
      <c r="BIC39" s="9"/>
      <c r="BIE39" s="10"/>
      <c r="BIR39" s="9"/>
      <c r="BIT39" s="10"/>
      <c r="BJG39" s="9"/>
      <c r="BJI39" s="10"/>
      <c r="BJV39" s="9"/>
      <c r="BJX39" s="10"/>
      <c r="BKK39" s="9"/>
      <c r="BKM39" s="10"/>
      <c r="BKZ39" s="9"/>
      <c r="BLB39" s="10"/>
      <c r="BLO39" s="9"/>
      <c r="BLQ39" s="10"/>
      <c r="BMD39" s="9"/>
      <c r="BMF39" s="10"/>
      <c r="BMS39" s="9"/>
      <c r="BMU39" s="10"/>
      <c r="BNH39" s="9"/>
      <c r="BNJ39" s="10"/>
      <c r="BNW39" s="9"/>
      <c r="BNY39" s="10"/>
      <c r="BOL39" s="9"/>
      <c r="BON39" s="10"/>
      <c r="BPA39" s="9"/>
      <c r="BPC39" s="10"/>
      <c r="BPP39" s="9"/>
      <c r="BPR39" s="10"/>
      <c r="BQE39" s="9"/>
      <c r="BQG39" s="10"/>
      <c r="BQT39" s="9"/>
      <c r="BQV39" s="10"/>
      <c r="BRI39" s="9"/>
      <c r="BRK39" s="10"/>
      <c r="BRX39" s="9"/>
      <c r="BRZ39" s="10"/>
      <c r="BSM39" s="9"/>
      <c r="BSO39" s="10"/>
      <c r="BTB39" s="9"/>
      <c r="BTD39" s="10"/>
      <c r="BTQ39" s="9"/>
      <c r="BTS39" s="10"/>
      <c r="BUF39" s="9"/>
      <c r="BUH39" s="10"/>
      <c r="BUU39" s="9"/>
      <c r="BUW39" s="10"/>
      <c r="BVJ39" s="9"/>
      <c r="BVL39" s="10"/>
      <c r="BVY39" s="9"/>
      <c r="BWA39" s="10"/>
      <c r="BWN39" s="9"/>
      <c r="BWP39" s="10"/>
      <c r="BXC39" s="9"/>
      <c r="BXE39" s="10"/>
      <c r="BXR39" s="9"/>
      <c r="BXT39" s="10"/>
      <c r="BYG39" s="9"/>
      <c r="BYI39" s="10"/>
      <c r="BYV39" s="9"/>
      <c r="BYX39" s="10"/>
      <c r="BZK39" s="9"/>
      <c r="BZM39" s="10"/>
      <c r="BZZ39" s="9"/>
      <c r="CAB39" s="10"/>
      <c r="CAO39" s="9"/>
      <c r="CAQ39" s="10"/>
      <c r="CBD39" s="9"/>
      <c r="CBF39" s="10"/>
      <c r="CBS39" s="9"/>
      <c r="CBU39" s="10"/>
      <c r="CCH39" s="9"/>
      <c r="CCJ39" s="10"/>
      <c r="CCW39" s="9"/>
      <c r="CCY39" s="10"/>
      <c r="CDL39" s="9"/>
      <c r="CDN39" s="10"/>
      <c r="CEA39" s="9"/>
      <c r="CEC39" s="10"/>
      <c r="CEP39" s="9"/>
      <c r="CER39" s="10"/>
      <c r="CFE39" s="9"/>
      <c r="CFG39" s="10"/>
      <c r="CFT39" s="9"/>
      <c r="CFV39" s="10"/>
      <c r="CGI39" s="9"/>
      <c r="CGK39" s="10"/>
      <c r="CGX39" s="9"/>
      <c r="CGZ39" s="10"/>
      <c r="CHM39" s="9"/>
      <c r="CHO39" s="10"/>
      <c r="CIB39" s="9"/>
      <c r="CID39" s="10"/>
      <c r="CIQ39" s="9"/>
      <c r="CIS39" s="10"/>
      <c r="CJF39" s="9"/>
      <c r="CJH39" s="10"/>
      <c r="CJU39" s="9"/>
      <c r="CJW39" s="10"/>
      <c r="CKJ39" s="9"/>
      <c r="CKL39" s="10"/>
      <c r="CKY39" s="9"/>
      <c r="CLA39" s="10"/>
      <c r="CLN39" s="9"/>
      <c r="CLP39" s="10"/>
      <c r="CMC39" s="9"/>
      <c r="CME39" s="10"/>
      <c r="CMR39" s="9"/>
      <c r="CMT39" s="10"/>
      <c r="CNG39" s="9"/>
      <c r="CNI39" s="10"/>
      <c r="CNV39" s="9"/>
      <c r="CNX39" s="10"/>
      <c r="COK39" s="9"/>
      <c r="COM39" s="10"/>
      <c r="COZ39" s="9"/>
      <c r="CPB39" s="10"/>
      <c r="CPO39" s="9"/>
      <c r="CPQ39" s="10"/>
      <c r="CQD39" s="9"/>
      <c r="CQF39" s="10"/>
      <c r="CQS39" s="9"/>
      <c r="CQU39" s="10"/>
      <c r="CRH39" s="9"/>
      <c r="CRJ39" s="10"/>
      <c r="CRW39" s="9"/>
      <c r="CRY39" s="10"/>
      <c r="CSL39" s="9"/>
      <c r="CSN39" s="10"/>
      <c r="CTA39" s="9"/>
      <c r="CTC39" s="10"/>
      <c r="CTP39" s="9"/>
      <c r="CTR39" s="10"/>
      <c r="CUE39" s="9"/>
      <c r="CUG39" s="10"/>
      <c r="CUT39" s="9"/>
      <c r="CUV39" s="10"/>
      <c r="CVI39" s="9"/>
      <c r="CVK39" s="10"/>
      <c r="CVX39" s="9"/>
      <c r="CVZ39" s="10"/>
      <c r="CWM39" s="9"/>
      <c r="CWO39" s="10"/>
      <c r="CXB39" s="9"/>
      <c r="CXD39" s="10"/>
      <c r="CXQ39" s="9"/>
      <c r="CXS39" s="10"/>
      <c r="CYF39" s="9"/>
      <c r="CYH39" s="10"/>
      <c r="CYU39" s="9"/>
      <c r="CYW39" s="10"/>
      <c r="CZJ39" s="9"/>
      <c r="CZL39" s="10"/>
      <c r="CZY39" s="9"/>
      <c r="DAA39" s="10"/>
      <c r="DAN39" s="9"/>
      <c r="DAP39" s="10"/>
      <c r="DBC39" s="9"/>
      <c r="DBE39" s="10"/>
      <c r="DBR39" s="9"/>
      <c r="DBT39" s="10"/>
      <c r="DCG39" s="9"/>
      <c r="DCI39" s="10"/>
      <c r="DCV39" s="9"/>
      <c r="DCX39" s="10"/>
      <c r="DDK39" s="9"/>
      <c r="DDM39" s="10"/>
      <c r="DDZ39" s="9"/>
      <c r="DEB39" s="10"/>
      <c r="DEO39" s="9"/>
      <c r="DEQ39" s="10"/>
      <c r="DFD39" s="9"/>
      <c r="DFF39" s="10"/>
      <c r="DFS39" s="9"/>
      <c r="DFU39" s="10"/>
      <c r="DGH39" s="9"/>
      <c r="DGJ39" s="10"/>
      <c r="DGW39" s="9"/>
      <c r="DGY39" s="10"/>
      <c r="DHL39" s="9"/>
      <c r="DHN39" s="10"/>
      <c r="DIA39" s="9"/>
      <c r="DIC39" s="10"/>
      <c r="DIP39" s="9"/>
      <c r="DIR39" s="10"/>
      <c r="DJE39" s="9"/>
      <c r="DJG39" s="10"/>
      <c r="DJT39" s="9"/>
      <c r="DJV39" s="10"/>
      <c r="DKI39" s="9"/>
      <c r="DKK39" s="10"/>
      <c r="DKX39" s="9"/>
      <c r="DKZ39" s="10"/>
      <c r="DLM39" s="9"/>
      <c r="DLO39" s="10"/>
      <c r="DMB39" s="9"/>
      <c r="DMD39" s="10"/>
      <c r="DMQ39" s="9"/>
      <c r="DMS39" s="10"/>
      <c r="DNF39" s="9"/>
      <c r="DNH39" s="10"/>
      <c r="DNU39" s="9"/>
      <c r="DNW39" s="10"/>
      <c r="DOJ39" s="9"/>
      <c r="DOL39" s="10"/>
      <c r="DOY39" s="9"/>
      <c r="DPA39" s="10"/>
      <c r="DPN39" s="9"/>
      <c r="DPP39" s="10"/>
      <c r="DQC39" s="9"/>
      <c r="DQE39" s="10"/>
      <c r="DQR39" s="9"/>
      <c r="DQT39" s="10"/>
      <c r="DRG39" s="9"/>
      <c r="DRI39" s="10"/>
      <c r="DRV39" s="9"/>
      <c r="DRX39" s="10"/>
      <c r="DSK39" s="9"/>
      <c r="DSM39" s="10"/>
      <c r="DSZ39" s="9"/>
      <c r="DTB39" s="10"/>
      <c r="DTO39" s="9"/>
      <c r="DTQ39" s="10"/>
      <c r="DUD39" s="9"/>
      <c r="DUF39" s="10"/>
      <c r="DUS39" s="9"/>
      <c r="DUU39" s="10"/>
      <c r="DVH39" s="9"/>
      <c r="DVJ39" s="10"/>
      <c r="DVW39" s="9"/>
      <c r="DVY39" s="10"/>
      <c r="DWL39" s="9"/>
      <c r="DWN39" s="10"/>
      <c r="DXA39" s="9"/>
      <c r="DXC39" s="10"/>
      <c r="DXP39" s="9"/>
      <c r="DXR39" s="10"/>
      <c r="DYE39" s="9"/>
      <c r="DYG39" s="10"/>
      <c r="DYT39" s="9"/>
      <c r="DYV39" s="10"/>
      <c r="DZI39" s="9"/>
      <c r="DZK39" s="10"/>
      <c r="DZX39" s="9"/>
      <c r="DZZ39" s="10"/>
      <c r="EAM39" s="9"/>
      <c r="EAO39" s="10"/>
      <c r="EBB39" s="9"/>
      <c r="EBD39" s="10"/>
      <c r="EBQ39" s="9"/>
      <c r="EBS39" s="10"/>
      <c r="ECF39" s="9"/>
      <c r="ECH39" s="10"/>
      <c r="ECU39" s="9"/>
      <c r="ECW39" s="10"/>
      <c r="EDJ39" s="9"/>
      <c r="EDL39" s="10"/>
      <c r="EDY39" s="9"/>
      <c r="EEA39" s="10"/>
      <c r="EEN39" s="9"/>
      <c r="EEP39" s="10"/>
      <c r="EFC39" s="9"/>
      <c r="EFE39" s="10"/>
      <c r="EFR39" s="9"/>
      <c r="EFT39" s="10"/>
      <c r="EGG39" s="9"/>
      <c r="EGI39" s="10"/>
      <c r="EGV39" s="9"/>
      <c r="EGX39" s="10"/>
      <c r="EHK39" s="9"/>
      <c r="EHM39" s="10"/>
      <c r="EHZ39" s="9"/>
      <c r="EIB39" s="10"/>
      <c r="EIO39" s="9"/>
      <c r="EIQ39" s="10"/>
      <c r="EJD39" s="9"/>
      <c r="EJF39" s="10"/>
      <c r="EJS39" s="9"/>
      <c r="EJU39" s="10"/>
      <c r="EKH39" s="9"/>
      <c r="EKJ39" s="10"/>
      <c r="EKW39" s="9"/>
      <c r="EKY39" s="10"/>
      <c r="ELL39" s="9"/>
      <c r="ELN39" s="10"/>
      <c r="EMA39" s="9"/>
      <c r="EMC39" s="10"/>
      <c r="EMP39" s="9"/>
      <c r="EMR39" s="10"/>
      <c r="ENE39" s="9"/>
      <c r="ENG39" s="10"/>
      <c r="ENT39" s="9"/>
      <c r="ENV39" s="10"/>
      <c r="EOI39" s="9"/>
      <c r="EOK39" s="10"/>
      <c r="EOX39" s="9"/>
      <c r="EOZ39" s="10"/>
      <c r="EPM39" s="9"/>
      <c r="EPO39" s="10"/>
      <c r="EQB39" s="9"/>
      <c r="EQD39" s="10"/>
      <c r="EQQ39" s="9"/>
      <c r="EQS39" s="10"/>
      <c r="ERF39" s="9"/>
      <c r="ERH39" s="10"/>
      <c r="ERU39" s="9"/>
      <c r="ERW39" s="10"/>
      <c r="ESJ39" s="9"/>
      <c r="ESL39" s="10"/>
      <c r="ESY39" s="9"/>
      <c r="ETA39" s="10"/>
      <c r="ETN39" s="9"/>
      <c r="ETP39" s="10"/>
      <c r="EUC39" s="9"/>
      <c r="EUE39" s="10"/>
      <c r="EUR39" s="9"/>
      <c r="EUT39" s="10"/>
      <c r="EVG39" s="9"/>
      <c r="EVI39" s="10"/>
      <c r="EVV39" s="9"/>
      <c r="EVX39" s="10"/>
      <c r="EWK39" s="9"/>
      <c r="EWM39" s="10"/>
      <c r="EWZ39" s="9"/>
      <c r="EXB39" s="10"/>
      <c r="EXO39" s="9"/>
      <c r="EXQ39" s="10"/>
      <c r="EYD39" s="9"/>
      <c r="EYF39" s="10"/>
      <c r="EYS39" s="9"/>
      <c r="EYU39" s="10"/>
      <c r="EZH39" s="9"/>
      <c r="EZJ39" s="10"/>
      <c r="EZW39" s="9"/>
      <c r="EZY39" s="10"/>
      <c r="FAL39" s="9"/>
      <c r="FAN39" s="10"/>
      <c r="FBA39" s="9"/>
      <c r="FBC39" s="10"/>
      <c r="FBP39" s="9"/>
      <c r="FBR39" s="10"/>
      <c r="FCE39" s="9"/>
      <c r="FCG39" s="10"/>
      <c r="FCT39" s="9"/>
      <c r="FCV39" s="10"/>
      <c r="FDI39" s="9"/>
      <c r="FDK39" s="10"/>
      <c r="FDX39" s="9"/>
      <c r="FDZ39" s="10"/>
      <c r="FEM39" s="9"/>
      <c r="FEO39" s="10"/>
      <c r="FFB39" s="9"/>
      <c r="FFD39" s="10"/>
      <c r="FFQ39" s="9"/>
      <c r="FFS39" s="10"/>
      <c r="FGF39" s="9"/>
      <c r="FGH39" s="10"/>
      <c r="FGU39" s="9"/>
      <c r="FGW39" s="10"/>
      <c r="FHJ39" s="9"/>
      <c r="FHL39" s="10"/>
      <c r="FHY39" s="9"/>
      <c r="FIA39" s="10"/>
      <c r="FIN39" s="9"/>
      <c r="FIP39" s="10"/>
      <c r="FJC39" s="9"/>
      <c r="FJE39" s="10"/>
      <c r="FJR39" s="9"/>
      <c r="FJT39" s="10"/>
      <c r="FKG39" s="9"/>
      <c r="FKI39" s="10"/>
      <c r="FKV39" s="9"/>
      <c r="FKX39" s="10"/>
      <c r="FLK39" s="9"/>
      <c r="FLM39" s="10"/>
      <c r="FLZ39" s="9"/>
      <c r="FMB39" s="10"/>
      <c r="FMO39" s="9"/>
      <c r="FMQ39" s="10"/>
      <c r="FND39" s="9"/>
      <c r="FNF39" s="10"/>
      <c r="FNS39" s="9"/>
      <c r="FNU39" s="10"/>
      <c r="FOH39" s="9"/>
      <c r="FOJ39" s="10"/>
      <c r="FOW39" s="9"/>
      <c r="FOY39" s="10"/>
      <c r="FPL39" s="9"/>
      <c r="FPN39" s="10"/>
      <c r="FQA39" s="9"/>
      <c r="FQC39" s="10"/>
      <c r="FQP39" s="9"/>
      <c r="FQR39" s="10"/>
      <c r="FRE39" s="9"/>
      <c r="FRG39" s="10"/>
      <c r="FRT39" s="9"/>
      <c r="FRV39" s="10"/>
      <c r="FSI39" s="9"/>
      <c r="FSK39" s="10"/>
      <c r="FSX39" s="9"/>
      <c r="FSZ39" s="10"/>
      <c r="FTM39" s="9"/>
      <c r="FTO39" s="10"/>
      <c r="FUB39" s="9"/>
      <c r="FUD39" s="10"/>
      <c r="FUQ39" s="9"/>
      <c r="FUS39" s="10"/>
      <c r="FVF39" s="9"/>
      <c r="FVH39" s="10"/>
      <c r="FVU39" s="9"/>
      <c r="FVW39" s="10"/>
      <c r="FWJ39" s="9"/>
      <c r="FWL39" s="10"/>
      <c r="FWY39" s="9"/>
      <c r="FXA39" s="10"/>
      <c r="FXN39" s="9"/>
      <c r="FXP39" s="10"/>
      <c r="FYC39" s="9"/>
      <c r="FYE39" s="10"/>
      <c r="FYR39" s="9"/>
      <c r="FYT39" s="10"/>
      <c r="FZG39" s="9"/>
      <c r="FZI39" s="10"/>
      <c r="FZV39" s="9"/>
      <c r="FZX39" s="10"/>
      <c r="GAK39" s="9"/>
      <c r="GAM39" s="10"/>
      <c r="GAZ39" s="9"/>
      <c r="GBB39" s="10"/>
      <c r="GBO39" s="9"/>
      <c r="GBQ39" s="10"/>
      <c r="GCD39" s="9"/>
      <c r="GCF39" s="10"/>
      <c r="GCS39" s="9"/>
      <c r="GCU39" s="10"/>
      <c r="GDH39" s="9"/>
      <c r="GDJ39" s="10"/>
      <c r="GDW39" s="9"/>
      <c r="GDY39" s="10"/>
      <c r="GEL39" s="9"/>
      <c r="GEN39" s="10"/>
      <c r="GFA39" s="9"/>
      <c r="GFC39" s="10"/>
      <c r="GFP39" s="9"/>
      <c r="GFR39" s="10"/>
      <c r="GGE39" s="9"/>
      <c r="GGG39" s="10"/>
      <c r="GGT39" s="9"/>
      <c r="GGV39" s="10"/>
      <c r="GHI39" s="9"/>
      <c r="GHK39" s="10"/>
      <c r="GHX39" s="9"/>
      <c r="GHZ39" s="10"/>
      <c r="GIM39" s="9"/>
      <c r="GIO39" s="10"/>
      <c r="GJB39" s="9"/>
      <c r="GJD39" s="10"/>
      <c r="GJQ39" s="9"/>
      <c r="GJS39" s="10"/>
      <c r="GKF39" s="9"/>
      <c r="GKH39" s="10"/>
      <c r="GKU39" s="9"/>
      <c r="GKW39" s="10"/>
      <c r="GLJ39" s="9"/>
      <c r="GLL39" s="10"/>
      <c r="GLY39" s="9"/>
      <c r="GMA39" s="10"/>
      <c r="GMN39" s="9"/>
      <c r="GMP39" s="10"/>
      <c r="GNC39" s="9"/>
      <c r="GNE39" s="10"/>
      <c r="GNR39" s="9"/>
      <c r="GNT39" s="10"/>
      <c r="GOG39" s="9"/>
      <c r="GOI39" s="10"/>
      <c r="GOV39" s="9"/>
      <c r="GOX39" s="10"/>
      <c r="GPK39" s="9"/>
      <c r="GPM39" s="10"/>
      <c r="GPZ39" s="9"/>
      <c r="GQB39" s="10"/>
      <c r="GQO39" s="9"/>
      <c r="GQQ39" s="10"/>
      <c r="GRD39" s="9"/>
      <c r="GRF39" s="10"/>
      <c r="GRS39" s="9"/>
      <c r="GRU39" s="10"/>
      <c r="GSH39" s="9"/>
      <c r="GSJ39" s="10"/>
      <c r="GSW39" s="9"/>
      <c r="GSY39" s="10"/>
      <c r="GTL39" s="9"/>
      <c r="GTN39" s="10"/>
      <c r="GUA39" s="9"/>
      <c r="GUC39" s="10"/>
      <c r="GUP39" s="9"/>
      <c r="GUR39" s="10"/>
      <c r="GVE39" s="9"/>
      <c r="GVG39" s="10"/>
      <c r="GVT39" s="9"/>
      <c r="GVV39" s="10"/>
      <c r="GWI39" s="9"/>
      <c r="GWK39" s="10"/>
      <c r="GWX39" s="9"/>
      <c r="GWZ39" s="10"/>
      <c r="GXM39" s="9"/>
      <c r="GXO39" s="10"/>
      <c r="GYB39" s="9"/>
      <c r="GYD39" s="10"/>
      <c r="GYQ39" s="9"/>
      <c r="GYS39" s="10"/>
      <c r="GZF39" s="9"/>
      <c r="GZH39" s="10"/>
      <c r="GZU39" s="9"/>
      <c r="GZW39" s="10"/>
      <c r="HAJ39" s="9"/>
      <c r="HAL39" s="10"/>
      <c r="HAY39" s="9"/>
      <c r="HBA39" s="10"/>
      <c r="HBN39" s="9"/>
      <c r="HBP39" s="10"/>
      <c r="HCC39" s="9"/>
      <c r="HCE39" s="10"/>
      <c r="HCR39" s="9"/>
      <c r="HCT39" s="10"/>
      <c r="HDG39" s="9"/>
      <c r="HDI39" s="10"/>
      <c r="HDV39" s="9"/>
      <c r="HDX39" s="10"/>
      <c r="HEK39" s="9"/>
      <c r="HEM39" s="10"/>
      <c r="HEZ39" s="9"/>
      <c r="HFB39" s="10"/>
      <c r="HFO39" s="9"/>
      <c r="HFQ39" s="10"/>
      <c r="HGD39" s="9"/>
      <c r="HGF39" s="10"/>
      <c r="HGS39" s="9"/>
      <c r="HGU39" s="10"/>
      <c r="HHH39" s="9"/>
      <c r="HHJ39" s="10"/>
      <c r="HHW39" s="9"/>
      <c r="HHY39" s="10"/>
      <c r="HIL39" s="9"/>
      <c r="HIN39" s="10"/>
      <c r="HJA39" s="9"/>
      <c r="HJC39" s="10"/>
      <c r="HJP39" s="9"/>
      <c r="HJR39" s="10"/>
      <c r="HKE39" s="9"/>
      <c r="HKG39" s="10"/>
      <c r="HKT39" s="9"/>
      <c r="HKV39" s="10"/>
      <c r="HLI39" s="9"/>
      <c r="HLK39" s="10"/>
      <c r="HLX39" s="9"/>
      <c r="HLZ39" s="10"/>
      <c r="HMM39" s="9"/>
      <c r="HMO39" s="10"/>
      <c r="HNB39" s="9"/>
      <c r="HND39" s="10"/>
      <c r="HNQ39" s="9"/>
      <c r="HNS39" s="10"/>
      <c r="HOF39" s="9"/>
      <c r="HOH39" s="10"/>
      <c r="HOU39" s="9"/>
      <c r="HOW39" s="10"/>
      <c r="HPJ39" s="9"/>
      <c r="HPL39" s="10"/>
      <c r="HPY39" s="9"/>
      <c r="HQA39" s="10"/>
      <c r="HQN39" s="9"/>
      <c r="HQP39" s="10"/>
      <c r="HRC39" s="9"/>
      <c r="HRE39" s="10"/>
      <c r="HRR39" s="9"/>
      <c r="HRT39" s="10"/>
      <c r="HSG39" s="9"/>
      <c r="HSI39" s="10"/>
      <c r="HSV39" s="9"/>
      <c r="HSX39" s="10"/>
      <c r="HTK39" s="9"/>
      <c r="HTM39" s="10"/>
      <c r="HTZ39" s="9"/>
      <c r="HUB39" s="10"/>
      <c r="HUO39" s="9"/>
      <c r="HUQ39" s="10"/>
      <c r="HVD39" s="9"/>
      <c r="HVF39" s="10"/>
      <c r="HVS39" s="9"/>
      <c r="HVU39" s="10"/>
      <c r="HWH39" s="9"/>
      <c r="HWJ39" s="10"/>
      <c r="HWW39" s="9"/>
      <c r="HWY39" s="10"/>
      <c r="HXL39" s="9"/>
      <c r="HXN39" s="10"/>
      <c r="HYA39" s="9"/>
      <c r="HYC39" s="10"/>
      <c r="HYP39" s="9"/>
      <c r="HYR39" s="10"/>
      <c r="HZE39" s="9"/>
      <c r="HZG39" s="10"/>
      <c r="HZT39" s="9"/>
      <c r="HZV39" s="10"/>
      <c r="IAI39" s="9"/>
      <c r="IAK39" s="10"/>
      <c r="IAX39" s="9"/>
      <c r="IAZ39" s="10"/>
      <c r="IBM39" s="9"/>
      <c r="IBO39" s="10"/>
      <c r="ICB39" s="9"/>
      <c r="ICD39" s="10"/>
      <c r="ICQ39" s="9"/>
      <c r="ICS39" s="10"/>
      <c r="IDF39" s="9"/>
      <c r="IDH39" s="10"/>
      <c r="IDU39" s="9"/>
      <c r="IDW39" s="10"/>
      <c r="IEJ39" s="9"/>
      <c r="IEL39" s="10"/>
      <c r="IEY39" s="9"/>
      <c r="IFA39" s="10"/>
      <c r="IFN39" s="9"/>
      <c r="IFP39" s="10"/>
      <c r="IGC39" s="9"/>
      <c r="IGE39" s="10"/>
      <c r="IGR39" s="9"/>
      <c r="IGT39" s="10"/>
      <c r="IHG39" s="9"/>
      <c r="IHI39" s="10"/>
      <c r="IHV39" s="9"/>
      <c r="IHX39" s="10"/>
      <c r="IIK39" s="9"/>
      <c r="IIM39" s="10"/>
      <c r="IIZ39" s="9"/>
      <c r="IJB39" s="10"/>
      <c r="IJO39" s="9"/>
      <c r="IJQ39" s="10"/>
      <c r="IKD39" s="9"/>
      <c r="IKF39" s="10"/>
      <c r="IKS39" s="9"/>
      <c r="IKU39" s="10"/>
      <c r="ILH39" s="9"/>
      <c r="ILJ39" s="10"/>
      <c r="ILW39" s="9"/>
      <c r="ILY39" s="10"/>
      <c r="IML39" s="9"/>
      <c r="IMN39" s="10"/>
      <c r="INA39" s="9"/>
      <c r="INC39" s="10"/>
      <c r="INP39" s="9"/>
      <c r="INR39" s="10"/>
      <c r="IOE39" s="9"/>
      <c r="IOG39" s="10"/>
      <c r="IOT39" s="9"/>
      <c r="IOV39" s="10"/>
      <c r="IPI39" s="9"/>
      <c r="IPK39" s="10"/>
      <c r="IPX39" s="9"/>
      <c r="IPZ39" s="10"/>
      <c r="IQM39" s="9"/>
      <c r="IQO39" s="10"/>
      <c r="IRB39" s="9"/>
      <c r="IRD39" s="10"/>
      <c r="IRQ39" s="9"/>
      <c r="IRS39" s="10"/>
      <c r="ISF39" s="9"/>
      <c r="ISH39" s="10"/>
      <c r="ISU39" s="9"/>
      <c r="ISW39" s="10"/>
      <c r="ITJ39" s="9"/>
      <c r="ITL39" s="10"/>
      <c r="ITY39" s="9"/>
      <c r="IUA39" s="10"/>
      <c r="IUN39" s="9"/>
      <c r="IUP39" s="10"/>
      <c r="IVC39" s="9"/>
      <c r="IVE39" s="10"/>
      <c r="IVR39" s="9"/>
      <c r="IVT39" s="10"/>
      <c r="IWG39" s="9"/>
      <c r="IWI39" s="10"/>
      <c r="IWV39" s="9"/>
      <c r="IWX39" s="10"/>
      <c r="IXK39" s="9"/>
      <c r="IXM39" s="10"/>
      <c r="IXZ39" s="9"/>
      <c r="IYB39" s="10"/>
      <c r="IYO39" s="9"/>
      <c r="IYQ39" s="10"/>
      <c r="IZD39" s="9"/>
      <c r="IZF39" s="10"/>
      <c r="IZS39" s="9"/>
      <c r="IZU39" s="10"/>
      <c r="JAH39" s="9"/>
      <c r="JAJ39" s="10"/>
      <c r="JAW39" s="9"/>
      <c r="JAY39" s="10"/>
      <c r="JBL39" s="9"/>
      <c r="JBN39" s="10"/>
      <c r="JCA39" s="9"/>
      <c r="JCC39" s="10"/>
      <c r="JCP39" s="9"/>
      <c r="JCR39" s="10"/>
      <c r="JDE39" s="9"/>
      <c r="JDG39" s="10"/>
      <c r="JDT39" s="9"/>
      <c r="JDV39" s="10"/>
      <c r="JEI39" s="9"/>
      <c r="JEK39" s="10"/>
      <c r="JEX39" s="9"/>
      <c r="JEZ39" s="10"/>
      <c r="JFM39" s="9"/>
      <c r="JFO39" s="10"/>
      <c r="JGB39" s="9"/>
      <c r="JGD39" s="10"/>
      <c r="JGQ39" s="9"/>
      <c r="JGS39" s="10"/>
      <c r="JHF39" s="9"/>
      <c r="JHH39" s="10"/>
      <c r="JHU39" s="9"/>
      <c r="JHW39" s="10"/>
      <c r="JIJ39" s="9"/>
      <c r="JIL39" s="10"/>
      <c r="JIY39" s="9"/>
      <c r="JJA39" s="10"/>
      <c r="JJN39" s="9"/>
      <c r="JJP39" s="10"/>
      <c r="JKC39" s="9"/>
      <c r="JKE39" s="10"/>
      <c r="JKR39" s="9"/>
      <c r="JKT39" s="10"/>
      <c r="JLG39" s="9"/>
      <c r="JLI39" s="10"/>
      <c r="JLV39" s="9"/>
      <c r="JLX39" s="10"/>
      <c r="JMK39" s="9"/>
      <c r="JMM39" s="10"/>
      <c r="JMZ39" s="9"/>
      <c r="JNB39" s="10"/>
      <c r="JNO39" s="9"/>
      <c r="JNQ39" s="10"/>
      <c r="JOD39" s="9"/>
      <c r="JOF39" s="10"/>
      <c r="JOS39" s="9"/>
      <c r="JOU39" s="10"/>
      <c r="JPH39" s="9"/>
      <c r="JPJ39" s="10"/>
      <c r="JPW39" s="9"/>
      <c r="JPY39" s="10"/>
      <c r="JQL39" s="9"/>
      <c r="JQN39" s="10"/>
      <c r="JRA39" s="9"/>
      <c r="JRC39" s="10"/>
      <c r="JRP39" s="9"/>
      <c r="JRR39" s="10"/>
      <c r="JSE39" s="9"/>
      <c r="JSG39" s="10"/>
      <c r="JST39" s="9"/>
      <c r="JSV39" s="10"/>
      <c r="JTI39" s="9"/>
      <c r="JTK39" s="10"/>
      <c r="JTX39" s="9"/>
      <c r="JTZ39" s="10"/>
      <c r="JUM39" s="9"/>
      <c r="JUO39" s="10"/>
      <c r="JVB39" s="9"/>
      <c r="JVD39" s="10"/>
      <c r="JVQ39" s="9"/>
      <c r="JVS39" s="10"/>
      <c r="JWF39" s="9"/>
      <c r="JWH39" s="10"/>
      <c r="JWU39" s="9"/>
      <c r="JWW39" s="10"/>
      <c r="JXJ39" s="9"/>
      <c r="JXL39" s="10"/>
      <c r="JXY39" s="9"/>
      <c r="JYA39" s="10"/>
      <c r="JYN39" s="9"/>
      <c r="JYP39" s="10"/>
      <c r="JZC39" s="9"/>
      <c r="JZE39" s="10"/>
      <c r="JZR39" s="9"/>
      <c r="JZT39" s="10"/>
      <c r="KAG39" s="9"/>
      <c r="KAI39" s="10"/>
      <c r="KAV39" s="9"/>
      <c r="KAX39" s="10"/>
      <c r="KBK39" s="9"/>
      <c r="KBM39" s="10"/>
      <c r="KBZ39" s="9"/>
      <c r="KCB39" s="10"/>
      <c r="KCO39" s="9"/>
      <c r="KCQ39" s="10"/>
      <c r="KDD39" s="9"/>
      <c r="KDF39" s="10"/>
      <c r="KDS39" s="9"/>
      <c r="KDU39" s="10"/>
      <c r="KEH39" s="9"/>
      <c r="KEJ39" s="10"/>
      <c r="KEW39" s="9"/>
      <c r="KEY39" s="10"/>
      <c r="KFL39" s="9"/>
      <c r="KFN39" s="10"/>
      <c r="KGA39" s="9"/>
      <c r="KGC39" s="10"/>
      <c r="KGP39" s="9"/>
      <c r="KGR39" s="10"/>
      <c r="KHE39" s="9"/>
      <c r="KHG39" s="10"/>
      <c r="KHT39" s="9"/>
      <c r="KHV39" s="10"/>
      <c r="KII39" s="9"/>
      <c r="KIK39" s="10"/>
      <c r="KIX39" s="9"/>
      <c r="KIZ39" s="10"/>
      <c r="KJM39" s="9"/>
      <c r="KJO39" s="10"/>
      <c r="KKB39" s="9"/>
      <c r="KKD39" s="10"/>
      <c r="KKQ39" s="9"/>
      <c r="KKS39" s="10"/>
      <c r="KLF39" s="9"/>
      <c r="KLH39" s="10"/>
      <c r="KLU39" s="9"/>
      <c r="KLW39" s="10"/>
      <c r="KMJ39" s="9"/>
      <c r="KML39" s="10"/>
      <c r="KMY39" s="9"/>
      <c r="KNA39" s="10"/>
      <c r="KNN39" s="9"/>
      <c r="KNP39" s="10"/>
      <c r="KOC39" s="9"/>
      <c r="KOE39" s="10"/>
      <c r="KOR39" s="9"/>
      <c r="KOT39" s="10"/>
      <c r="KPG39" s="9"/>
      <c r="KPI39" s="10"/>
      <c r="KPV39" s="9"/>
      <c r="KPX39" s="10"/>
      <c r="KQK39" s="9"/>
      <c r="KQM39" s="10"/>
      <c r="KQZ39" s="9"/>
      <c r="KRB39" s="10"/>
      <c r="KRO39" s="9"/>
      <c r="KRQ39" s="10"/>
      <c r="KSD39" s="9"/>
      <c r="KSF39" s="10"/>
      <c r="KSS39" s="9"/>
      <c r="KSU39" s="10"/>
      <c r="KTH39" s="9"/>
      <c r="KTJ39" s="10"/>
      <c r="KTW39" s="9"/>
      <c r="KTY39" s="10"/>
      <c r="KUL39" s="9"/>
      <c r="KUN39" s="10"/>
      <c r="KVA39" s="9"/>
      <c r="KVC39" s="10"/>
      <c r="KVP39" s="9"/>
      <c r="KVR39" s="10"/>
      <c r="KWE39" s="9"/>
      <c r="KWG39" s="10"/>
      <c r="KWT39" s="9"/>
      <c r="KWV39" s="10"/>
      <c r="KXI39" s="9"/>
      <c r="KXK39" s="10"/>
      <c r="KXX39" s="9"/>
      <c r="KXZ39" s="10"/>
      <c r="KYM39" s="9"/>
      <c r="KYO39" s="10"/>
      <c r="KZB39" s="9"/>
      <c r="KZD39" s="10"/>
      <c r="KZQ39" s="9"/>
      <c r="KZS39" s="10"/>
      <c r="LAF39" s="9"/>
      <c r="LAH39" s="10"/>
      <c r="LAU39" s="9"/>
      <c r="LAW39" s="10"/>
      <c r="LBJ39" s="9"/>
      <c r="LBL39" s="10"/>
      <c r="LBY39" s="9"/>
      <c r="LCA39" s="10"/>
      <c r="LCN39" s="9"/>
      <c r="LCP39" s="10"/>
      <c r="LDC39" s="9"/>
      <c r="LDE39" s="10"/>
      <c r="LDR39" s="9"/>
      <c r="LDT39" s="10"/>
      <c r="LEG39" s="9"/>
      <c r="LEI39" s="10"/>
      <c r="LEV39" s="9"/>
      <c r="LEX39" s="10"/>
      <c r="LFK39" s="9"/>
      <c r="LFM39" s="10"/>
      <c r="LFZ39" s="9"/>
      <c r="LGB39" s="10"/>
      <c r="LGO39" s="9"/>
      <c r="LGQ39" s="10"/>
      <c r="LHD39" s="9"/>
      <c r="LHF39" s="10"/>
      <c r="LHS39" s="9"/>
      <c r="LHU39" s="10"/>
      <c r="LIH39" s="9"/>
      <c r="LIJ39" s="10"/>
      <c r="LIW39" s="9"/>
      <c r="LIY39" s="10"/>
      <c r="LJL39" s="9"/>
      <c r="LJN39" s="10"/>
      <c r="LKA39" s="9"/>
      <c r="LKC39" s="10"/>
      <c r="LKP39" s="9"/>
      <c r="LKR39" s="10"/>
      <c r="LLE39" s="9"/>
      <c r="LLG39" s="10"/>
      <c r="LLT39" s="9"/>
      <c r="LLV39" s="10"/>
      <c r="LMI39" s="9"/>
      <c r="LMK39" s="10"/>
      <c r="LMX39" s="9"/>
      <c r="LMZ39" s="10"/>
      <c r="LNM39" s="9"/>
      <c r="LNO39" s="10"/>
      <c r="LOB39" s="9"/>
      <c r="LOD39" s="10"/>
      <c r="LOQ39" s="9"/>
      <c r="LOS39" s="10"/>
      <c r="LPF39" s="9"/>
      <c r="LPH39" s="10"/>
      <c r="LPU39" s="9"/>
      <c r="LPW39" s="10"/>
      <c r="LQJ39" s="9"/>
      <c r="LQL39" s="10"/>
      <c r="LQY39" s="9"/>
      <c r="LRA39" s="10"/>
      <c r="LRN39" s="9"/>
      <c r="LRP39" s="10"/>
      <c r="LSC39" s="9"/>
      <c r="LSE39" s="10"/>
      <c r="LSR39" s="9"/>
      <c r="LST39" s="10"/>
      <c r="LTG39" s="9"/>
      <c r="LTI39" s="10"/>
      <c r="LTV39" s="9"/>
      <c r="LTX39" s="10"/>
      <c r="LUK39" s="9"/>
      <c r="LUM39" s="10"/>
      <c r="LUZ39" s="9"/>
      <c r="LVB39" s="10"/>
      <c r="LVO39" s="9"/>
      <c r="LVQ39" s="10"/>
      <c r="LWD39" s="9"/>
      <c r="LWF39" s="10"/>
      <c r="LWS39" s="9"/>
      <c r="LWU39" s="10"/>
      <c r="LXH39" s="9"/>
      <c r="LXJ39" s="10"/>
      <c r="LXW39" s="9"/>
      <c r="LXY39" s="10"/>
      <c r="LYL39" s="9"/>
      <c r="LYN39" s="10"/>
      <c r="LZA39" s="9"/>
      <c r="LZC39" s="10"/>
      <c r="LZP39" s="9"/>
      <c r="LZR39" s="10"/>
      <c r="MAE39" s="9"/>
      <c r="MAG39" s="10"/>
      <c r="MAT39" s="9"/>
      <c r="MAV39" s="10"/>
      <c r="MBI39" s="9"/>
      <c r="MBK39" s="10"/>
      <c r="MBX39" s="9"/>
      <c r="MBZ39" s="10"/>
      <c r="MCM39" s="9"/>
      <c r="MCO39" s="10"/>
      <c r="MDB39" s="9"/>
      <c r="MDD39" s="10"/>
      <c r="MDQ39" s="9"/>
      <c r="MDS39" s="10"/>
      <c r="MEF39" s="9"/>
      <c r="MEH39" s="10"/>
      <c r="MEU39" s="9"/>
      <c r="MEW39" s="10"/>
      <c r="MFJ39" s="9"/>
      <c r="MFL39" s="10"/>
      <c r="MFY39" s="9"/>
      <c r="MGA39" s="10"/>
      <c r="MGN39" s="9"/>
      <c r="MGP39" s="10"/>
      <c r="MHC39" s="9"/>
      <c r="MHE39" s="10"/>
      <c r="MHR39" s="9"/>
      <c r="MHT39" s="10"/>
      <c r="MIG39" s="9"/>
      <c r="MII39" s="10"/>
      <c r="MIV39" s="9"/>
      <c r="MIX39" s="10"/>
      <c r="MJK39" s="9"/>
      <c r="MJM39" s="10"/>
      <c r="MJZ39" s="9"/>
      <c r="MKB39" s="10"/>
      <c r="MKO39" s="9"/>
      <c r="MKQ39" s="10"/>
      <c r="MLD39" s="9"/>
      <c r="MLF39" s="10"/>
      <c r="MLS39" s="9"/>
      <c r="MLU39" s="10"/>
      <c r="MMH39" s="9"/>
      <c r="MMJ39" s="10"/>
      <c r="MMW39" s="9"/>
      <c r="MMY39" s="10"/>
      <c r="MNL39" s="9"/>
      <c r="MNN39" s="10"/>
      <c r="MOA39" s="9"/>
      <c r="MOC39" s="10"/>
      <c r="MOP39" s="9"/>
      <c r="MOR39" s="10"/>
      <c r="MPE39" s="9"/>
      <c r="MPG39" s="10"/>
      <c r="MPT39" s="9"/>
      <c r="MPV39" s="10"/>
      <c r="MQI39" s="9"/>
      <c r="MQK39" s="10"/>
      <c r="MQX39" s="9"/>
      <c r="MQZ39" s="10"/>
      <c r="MRM39" s="9"/>
      <c r="MRO39" s="10"/>
      <c r="MSB39" s="9"/>
      <c r="MSD39" s="10"/>
      <c r="MSQ39" s="9"/>
      <c r="MSS39" s="10"/>
      <c r="MTF39" s="9"/>
      <c r="MTH39" s="10"/>
      <c r="MTU39" s="9"/>
      <c r="MTW39" s="10"/>
      <c r="MUJ39" s="9"/>
      <c r="MUL39" s="10"/>
      <c r="MUY39" s="9"/>
      <c r="MVA39" s="10"/>
      <c r="MVN39" s="9"/>
      <c r="MVP39" s="10"/>
      <c r="MWC39" s="9"/>
      <c r="MWE39" s="10"/>
      <c r="MWR39" s="9"/>
      <c r="MWT39" s="10"/>
      <c r="MXG39" s="9"/>
      <c r="MXI39" s="10"/>
      <c r="MXV39" s="9"/>
      <c r="MXX39" s="10"/>
      <c r="MYK39" s="9"/>
      <c r="MYM39" s="10"/>
      <c r="MYZ39" s="9"/>
      <c r="MZB39" s="10"/>
      <c r="MZO39" s="9"/>
      <c r="MZQ39" s="10"/>
      <c r="NAD39" s="9"/>
      <c r="NAF39" s="10"/>
      <c r="NAS39" s="9"/>
      <c r="NAU39" s="10"/>
      <c r="NBH39" s="9"/>
      <c r="NBJ39" s="10"/>
      <c r="NBW39" s="9"/>
      <c r="NBY39" s="10"/>
      <c r="NCL39" s="9"/>
      <c r="NCN39" s="10"/>
      <c r="NDA39" s="9"/>
      <c r="NDC39" s="10"/>
      <c r="NDP39" s="9"/>
      <c r="NDR39" s="10"/>
      <c r="NEE39" s="9"/>
      <c r="NEG39" s="10"/>
      <c r="NET39" s="9"/>
      <c r="NEV39" s="10"/>
      <c r="NFI39" s="9"/>
      <c r="NFK39" s="10"/>
      <c r="NFX39" s="9"/>
      <c r="NFZ39" s="10"/>
      <c r="NGM39" s="9"/>
      <c r="NGO39" s="10"/>
      <c r="NHB39" s="9"/>
      <c r="NHD39" s="10"/>
      <c r="NHQ39" s="9"/>
      <c r="NHS39" s="10"/>
      <c r="NIF39" s="9"/>
      <c r="NIH39" s="10"/>
      <c r="NIU39" s="9"/>
      <c r="NIW39" s="10"/>
      <c r="NJJ39" s="9"/>
      <c r="NJL39" s="10"/>
      <c r="NJY39" s="9"/>
      <c r="NKA39" s="10"/>
      <c r="NKN39" s="9"/>
      <c r="NKP39" s="10"/>
      <c r="NLC39" s="9"/>
      <c r="NLE39" s="10"/>
      <c r="NLR39" s="9"/>
      <c r="NLT39" s="10"/>
      <c r="NMG39" s="9"/>
      <c r="NMI39" s="10"/>
      <c r="NMV39" s="9"/>
      <c r="NMX39" s="10"/>
      <c r="NNK39" s="9"/>
      <c r="NNM39" s="10"/>
      <c r="NNZ39" s="9"/>
      <c r="NOB39" s="10"/>
      <c r="NOO39" s="9"/>
      <c r="NOQ39" s="10"/>
      <c r="NPD39" s="9"/>
      <c r="NPF39" s="10"/>
      <c r="NPS39" s="9"/>
      <c r="NPU39" s="10"/>
      <c r="NQH39" s="9"/>
      <c r="NQJ39" s="10"/>
      <c r="NQW39" s="9"/>
      <c r="NQY39" s="10"/>
      <c r="NRL39" s="9"/>
      <c r="NRN39" s="10"/>
      <c r="NSA39" s="9"/>
      <c r="NSC39" s="10"/>
      <c r="NSP39" s="9"/>
      <c r="NSR39" s="10"/>
      <c r="NTE39" s="9"/>
      <c r="NTG39" s="10"/>
      <c r="NTT39" s="9"/>
      <c r="NTV39" s="10"/>
      <c r="NUI39" s="9"/>
      <c r="NUK39" s="10"/>
      <c r="NUX39" s="9"/>
      <c r="NUZ39" s="10"/>
      <c r="NVM39" s="9"/>
      <c r="NVO39" s="10"/>
      <c r="NWB39" s="9"/>
      <c r="NWD39" s="10"/>
      <c r="NWQ39" s="9"/>
      <c r="NWS39" s="10"/>
      <c r="NXF39" s="9"/>
      <c r="NXH39" s="10"/>
      <c r="NXU39" s="9"/>
      <c r="NXW39" s="10"/>
      <c r="NYJ39" s="9"/>
      <c r="NYL39" s="10"/>
      <c r="NYY39" s="9"/>
      <c r="NZA39" s="10"/>
      <c r="NZN39" s="9"/>
      <c r="NZP39" s="10"/>
      <c r="OAC39" s="9"/>
      <c r="OAE39" s="10"/>
      <c r="OAR39" s="9"/>
      <c r="OAT39" s="10"/>
      <c r="OBG39" s="9"/>
      <c r="OBI39" s="10"/>
      <c r="OBV39" s="9"/>
      <c r="OBX39" s="10"/>
      <c r="OCK39" s="9"/>
      <c r="OCM39" s="10"/>
      <c r="OCZ39" s="9"/>
      <c r="ODB39" s="10"/>
      <c r="ODO39" s="9"/>
      <c r="ODQ39" s="10"/>
      <c r="OED39" s="9"/>
      <c r="OEF39" s="10"/>
      <c r="OES39" s="9"/>
      <c r="OEU39" s="10"/>
      <c r="OFH39" s="9"/>
      <c r="OFJ39" s="10"/>
      <c r="OFW39" s="9"/>
      <c r="OFY39" s="10"/>
      <c r="OGL39" s="9"/>
      <c r="OGN39" s="10"/>
      <c r="OHA39" s="9"/>
      <c r="OHC39" s="10"/>
      <c r="OHP39" s="9"/>
      <c r="OHR39" s="10"/>
      <c r="OIE39" s="9"/>
      <c r="OIG39" s="10"/>
      <c r="OIT39" s="9"/>
      <c r="OIV39" s="10"/>
      <c r="OJI39" s="9"/>
      <c r="OJK39" s="10"/>
      <c r="OJX39" s="9"/>
      <c r="OJZ39" s="10"/>
      <c r="OKM39" s="9"/>
      <c r="OKO39" s="10"/>
      <c r="OLB39" s="9"/>
      <c r="OLD39" s="10"/>
      <c r="OLQ39" s="9"/>
      <c r="OLS39" s="10"/>
      <c r="OMF39" s="9"/>
      <c r="OMH39" s="10"/>
      <c r="OMU39" s="9"/>
      <c r="OMW39" s="10"/>
      <c r="ONJ39" s="9"/>
      <c r="ONL39" s="10"/>
      <c r="ONY39" s="9"/>
      <c r="OOA39" s="10"/>
      <c r="OON39" s="9"/>
      <c r="OOP39" s="10"/>
      <c r="OPC39" s="9"/>
      <c r="OPE39" s="10"/>
      <c r="OPR39" s="9"/>
      <c r="OPT39" s="10"/>
      <c r="OQG39" s="9"/>
      <c r="OQI39" s="10"/>
      <c r="OQV39" s="9"/>
      <c r="OQX39" s="10"/>
      <c r="ORK39" s="9"/>
      <c r="ORM39" s="10"/>
      <c r="ORZ39" s="9"/>
      <c r="OSB39" s="10"/>
      <c r="OSO39" s="9"/>
      <c r="OSQ39" s="10"/>
      <c r="OTD39" s="9"/>
      <c r="OTF39" s="10"/>
      <c r="OTS39" s="9"/>
      <c r="OTU39" s="10"/>
      <c r="OUH39" s="9"/>
      <c r="OUJ39" s="10"/>
      <c r="OUW39" s="9"/>
      <c r="OUY39" s="10"/>
      <c r="OVL39" s="9"/>
      <c r="OVN39" s="10"/>
      <c r="OWA39" s="9"/>
      <c r="OWC39" s="10"/>
      <c r="OWP39" s="9"/>
      <c r="OWR39" s="10"/>
      <c r="OXE39" s="9"/>
      <c r="OXG39" s="10"/>
      <c r="OXT39" s="9"/>
      <c r="OXV39" s="10"/>
      <c r="OYI39" s="9"/>
      <c r="OYK39" s="10"/>
      <c r="OYX39" s="9"/>
      <c r="OYZ39" s="10"/>
      <c r="OZM39" s="9"/>
      <c r="OZO39" s="10"/>
      <c r="PAB39" s="9"/>
      <c r="PAD39" s="10"/>
      <c r="PAQ39" s="9"/>
      <c r="PAS39" s="10"/>
      <c r="PBF39" s="9"/>
      <c r="PBH39" s="10"/>
      <c r="PBU39" s="9"/>
      <c r="PBW39" s="10"/>
      <c r="PCJ39" s="9"/>
      <c r="PCL39" s="10"/>
      <c r="PCY39" s="9"/>
      <c r="PDA39" s="10"/>
      <c r="PDN39" s="9"/>
      <c r="PDP39" s="10"/>
      <c r="PEC39" s="9"/>
      <c r="PEE39" s="10"/>
      <c r="PER39" s="9"/>
      <c r="PET39" s="10"/>
      <c r="PFG39" s="9"/>
      <c r="PFI39" s="10"/>
      <c r="PFV39" s="9"/>
      <c r="PFX39" s="10"/>
      <c r="PGK39" s="9"/>
      <c r="PGM39" s="10"/>
      <c r="PGZ39" s="9"/>
      <c r="PHB39" s="10"/>
      <c r="PHO39" s="9"/>
      <c r="PHQ39" s="10"/>
      <c r="PID39" s="9"/>
      <c r="PIF39" s="10"/>
      <c r="PIS39" s="9"/>
      <c r="PIU39" s="10"/>
      <c r="PJH39" s="9"/>
      <c r="PJJ39" s="10"/>
      <c r="PJW39" s="9"/>
      <c r="PJY39" s="10"/>
      <c r="PKL39" s="9"/>
      <c r="PKN39" s="10"/>
      <c r="PLA39" s="9"/>
      <c r="PLC39" s="10"/>
      <c r="PLP39" s="9"/>
      <c r="PLR39" s="10"/>
      <c r="PME39" s="9"/>
      <c r="PMG39" s="10"/>
      <c r="PMT39" s="9"/>
      <c r="PMV39" s="10"/>
      <c r="PNI39" s="9"/>
      <c r="PNK39" s="10"/>
      <c r="PNX39" s="9"/>
      <c r="PNZ39" s="10"/>
      <c r="POM39" s="9"/>
      <c r="POO39" s="10"/>
      <c r="PPB39" s="9"/>
      <c r="PPD39" s="10"/>
      <c r="PPQ39" s="9"/>
      <c r="PPS39" s="10"/>
      <c r="PQF39" s="9"/>
      <c r="PQH39" s="10"/>
      <c r="PQU39" s="9"/>
      <c r="PQW39" s="10"/>
      <c r="PRJ39" s="9"/>
      <c r="PRL39" s="10"/>
      <c r="PRY39" s="9"/>
      <c r="PSA39" s="10"/>
      <c r="PSN39" s="9"/>
      <c r="PSP39" s="10"/>
      <c r="PTC39" s="9"/>
      <c r="PTE39" s="10"/>
      <c r="PTR39" s="9"/>
      <c r="PTT39" s="10"/>
      <c r="PUG39" s="9"/>
      <c r="PUI39" s="10"/>
      <c r="PUV39" s="9"/>
      <c r="PUX39" s="10"/>
      <c r="PVK39" s="9"/>
      <c r="PVM39" s="10"/>
      <c r="PVZ39" s="9"/>
      <c r="PWB39" s="10"/>
      <c r="PWO39" s="9"/>
      <c r="PWQ39" s="10"/>
      <c r="PXD39" s="9"/>
      <c r="PXF39" s="10"/>
      <c r="PXS39" s="9"/>
      <c r="PXU39" s="10"/>
      <c r="PYH39" s="9"/>
      <c r="PYJ39" s="10"/>
      <c r="PYW39" s="9"/>
      <c r="PYY39" s="10"/>
      <c r="PZL39" s="9"/>
      <c r="PZN39" s="10"/>
      <c r="QAA39" s="9"/>
      <c r="QAC39" s="10"/>
      <c r="QAP39" s="9"/>
      <c r="QAR39" s="10"/>
      <c r="QBE39" s="9"/>
      <c r="QBG39" s="10"/>
      <c r="QBT39" s="9"/>
      <c r="QBV39" s="10"/>
      <c r="QCI39" s="9"/>
      <c r="QCK39" s="10"/>
      <c r="QCX39" s="9"/>
      <c r="QCZ39" s="10"/>
      <c r="QDM39" s="9"/>
      <c r="QDO39" s="10"/>
      <c r="QEB39" s="9"/>
      <c r="QED39" s="10"/>
      <c r="QEQ39" s="9"/>
      <c r="QES39" s="10"/>
      <c r="QFF39" s="9"/>
      <c r="QFH39" s="10"/>
      <c r="QFU39" s="9"/>
      <c r="QFW39" s="10"/>
      <c r="QGJ39" s="9"/>
      <c r="QGL39" s="10"/>
      <c r="QGY39" s="9"/>
      <c r="QHA39" s="10"/>
      <c r="QHN39" s="9"/>
      <c r="QHP39" s="10"/>
      <c r="QIC39" s="9"/>
      <c r="QIE39" s="10"/>
      <c r="QIR39" s="9"/>
      <c r="QIT39" s="10"/>
      <c r="QJG39" s="9"/>
      <c r="QJI39" s="10"/>
      <c r="QJV39" s="9"/>
      <c r="QJX39" s="10"/>
      <c r="QKK39" s="9"/>
      <c r="QKM39" s="10"/>
      <c r="QKZ39" s="9"/>
      <c r="QLB39" s="10"/>
      <c r="QLO39" s="9"/>
      <c r="QLQ39" s="10"/>
      <c r="QMD39" s="9"/>
      <c r="QMF39" s="10"/>
      <c r="QMS39" s="9"/>
      <c r="QMU39" s="10"/>
      <c r="QNH39" s="9"/>
      <c r="QNJ39" s="10"/>
      <c r="QNW39" s="9"/>
      <c r="QNY39" s="10"/>
      <c r="QOL39" s="9"/>
      <c r="QON39" s="10"/>
      <c r="QPA39" s="9"/>
      <c r="QPC39" s="10"/>
      <c r="QPP39" s="9"/>
      <c r="QPR39" s="10"/>
      <c r="QQE39" s="9"/>
      <c r="QQG39" s="10"/>
      <c r="QQT39" s="9"/>
      <c r="QQV39" s="10"/>
      <c r="QRI39" s="9"/>
      <c r="QRK39" s="10"/>
      <c r="QRX39" s="9"/>
      <c r="QRZ39" s="10"/>
      <c r="QSM39" s="9"/>
      <c r="QSO39" s="10"/>
      <c r="QTB39" s="9"/>
      <c r="QTD39" s="10"/>
      <c r="QTQ39" s="9"/>
      <c r="QTS39" s="10"/>
      <c r="QUF39" s="9"/>
      <c r="QUH39" s="10"/>
      <c r="QUU39" s="9"/>
      <c r="QUW39" s="10"/>
      <c r="QVJ39" s="9"/>
      <c r="QVL39" s="10"/>
      <c r="QVY39" s="9"/>
      <c r="QWA39" s="10"/>
      <c r="QWN39" s="9"/>
      <c r="QWP39" s="10"/>
      <c r="QXC39" s="9"/>
      <c r="QXE39" s="10"/>
      <c r="QXR39" s="9"/>
      <c r="QXT39" s="10"/>
      <c r="QYG39" s="9"/>
      <c r="QYI39" s="10"/>
      <c r="QYV39" s="9"/>
      <c r="QYX39" s="10"/>
      <c r="QZK39" s="9"/>
      <c r="QZM39" s="10"/>
      <c r="QZZ39" s="9"/>
      <c r="RAB39" s="10"/>
      <c r="RAO39" s="9"/>
      <c r="RAQ39" s="10"/>
      <c r="RBD39" s="9"/>
      <c r="RBF39" s="10"/>
      <c r="RBS39" s="9"/>
      <c r="RBU39" s="10"/>
      <c r="RCH39" s="9"/>
      <c r="RCJ39" s="10"/>
      <c r="RCW39" s="9"/>
      <c r="RCY39" s="10"/>
      <c r="RDL39" s="9"/>
      <c r="RDN39" s="10"/>
      <c r="REA39" s="9"/>
      <c r="REC39" s="10"/>
      <c r="REP39" s="9"/>
      <c r="RER39" s="10"/>
      <c r="RFE39" s="9"/>
      <c r="RFG39" s="10"/>
      <c r="RFT39" s="9"/>
      <c r="RFV39" s="10"/>
      <c r="RGI39" s="9"/>
      <c r="RGK39" s="10"/>
      <c r="RGX39" s="9"/>
      <c r="RGZ39" s="10"/>
      <c r="RHM39" s="9"/>
      <c r="RHO39" s="10"/>
      <c r="RIB39" s="9"/>
      <c r="RID39" s="10"/>
      <c r="RIQ39" s="9"/>
      <c r="RIS39" s="10"/>
      <c r="RJF39" s="9"/>
      <c r="RJH39" s="10"/>
      <c r="RJU39" s="9"/>
      <c r="RJW39" s="10"/>
      <c r="RKJ39" s="9"/>
      <c r="RKL39" s="10"/>
      <c r="RKY39" s="9"/>
      <c r="RLA39" s="10"/>
      <c r="RLN39" s="9"/>
      <c r="RLP39" s="10"/>
      <c r="RMC39" s="9"/>
      <c r="RME39" s="10"/>
      <c r="RMR39" s="9"/>
      <c r="RMT39" s="10"/>
      <c r="RNG39" s="9"/>
      <c r="RNI39" s="10"/>
      <c r="RNV39" s="9"/>
      <c r="RNX39" s="10"/>
      <c r="ROK39" s="9"/>
      <c r="ROM39" s="10"/>
      <c r="ROZ39" s="9"/>
      <c r="RPB39" s="10"/>
      <c r="RPO39" s="9"/>
      <c r="RPQ39" s="10"/>
      <c r="RQD39" s="9"/>
      <c r="RQF39" s="10"/>
      <c r="RQS39" s="9"/>
      <c r="RQU39" s="10"/>
      <c r="RRH39" s="9"/>
      <c r="RRJ39" s="10"/>
      <c r="RRW39" s="9"/>
      <c r="RRY39" s="10"/>
      <c r="RSL39" s="9"/>
      <c r="RSN39" s="10"/>
      <c r="RTA39" s="9"/>
      <c r="RTC39" s="10"/>
      <c r="RTP39" s="9"/>
      <c r="RTR39" s="10"/>
      <c r="RUE39" s="9"/>
      <c r="RUG39" s="10"/>
      <c r="RUT39" s="9"/>
      <c r="RUV39" s="10"/>
      <c r="RVI39" s="9"/>
      <c r="RVK39" s="10"/>
      <c r="RVX39" s="9"/>
      <c r="RVZ39" s="10"/>
      <c r="RWM39" s="9"/>
      <c r="RWO39" s="10"/>
      <c r="RXB39" s="9"/>
      <c r="RXD39" s="10"/>
      <c r="RXQ39" s="9"/>
      <c r="RXS39" s="10"/>
      <c r="RYF39" s="9"/>
      <c r="RYH39" s="10"/>
      <c r="RYU39" s="9"/>
      <c r="RYW39" s="10"/>
      <c r="RZJ39" s="9"/>
      <c r="RZL39" s="10"/>
      <c r="RZY39" s="9"/>
      <c r="SAA39" s="10"/>
      <c r="SAN39" s="9"/>
      <c r="SAP39" s="10"/>
      <c r="SBC39" s="9"/>
      <c r="SBE39" s="10"/>
      <c r="SBR39" s="9"/>
      <c r="SBT39" s="10"/>
      <c r="SCG39" s="9"/>
      <c r="SCI39" s="10"/>
      <c r="SCV39" s="9"/>
      <c r="SCX39" s="10"/>
      <c r="SDK39" s="9"/>
      <c r="SDM39" s="10"/>
      <c r="SDZ39" s="9"/>
      <c r="SEB39" s="10"/>
      <c r="SEO39" s="9"/>
      <c r="SEQ39" s="10"/>
      <c r="SFD39" s="9"/>
      <c r="SFF39" s="10"/>
      <c r="SFS39" s="9"/>
      <c r="SFU39" s="10"/>
      <c r="SGH39" s="9"/>
      <c r="SGJ39" s="10"/>
      <c r="SGW39" s="9"/>
      <c r="SGY39" s="10"/>
      <c r="SHL39" s="9"/>
      <c r="SHN39" s="10"/>
      <c r="SIA39" s="9"/>
      <c r="SIC39" s="10"/>
      <c r="SIP39" s="9"/>
      <c r="SIR39" s="10"/>
      <c r="SJE39" s="9"/>
      <c r="SJG39" s="10"/>
      <c r="SJT39" s="9"/>
      <c r="SJV39" s="10"/>
      <c r="SKI39" s="9"/>
      <c r="SKK39" s="10"/>
      <c r="SKX39" s="9"/>
      <c r="SKZ39" s="10"/>
      <c r="SLM39" s="9"/>
      <c r="SLO39" s="10"/>
      <c r="SMB39" s="9"/>
      <c r="SMD39" s="10"/>
      <c r="SMQ39" s="9"/>
      <c r="SMS39" s="10"/>
      <c r="SNF39" s="9"/>
      <c r="SNH39" s="10"/>
      <c r="SNU39" s="9"/>
      <c r="SNW39" s="10"/>
      <c r="SOJ39" s="9"/>
      <c r="SOL39" s="10"/>
      <c r="SOY39" s="9"/>
      <c r="SPA39" s="10"/>
      <c r="SPN39" s="9"/>
      <c r="SPP39" s="10"/>
      <c r="SQC39" s="9"/>
      <c r="SQE39" s="10"/>
      <c r="SQR39" s="9"/>
      <c r="SQT39" s="10"/>
      <c r="SRG39" s="9"/>
      <c r="SRI39" s="10"/>
      <c r="SRV39" s="9"/>
      <c r="SRX39" s="10"/>
      <c r="SSK39" s="9"/>
      <c r="SSM39" s="10"/>
      <c r="SSZ39" s="9"/>
      <c r="STB39" s="10"/>
      <c r="STO39" s="9"/>
      <c r="STQ39" s="10"/>
      <c r="SUD39" s="9"/>
      <c r="SUF39" s="10"/>
      <c r="SUS39" s="9"/>
      <c r="SUU39" s="10"/>
      <c r="SVH39" s="9"/>
      <c r="SVJ39" s="10"/>
      <c r="SVW39" s="9"/>
      <c r="SVY39" s="10"/>
      <c r="SWL39" s="9"/>
      <c r="SWN39" s="10"/>
      <c r="SXA39" s="9"/>
      <c r="SXC39" s="10"/>
      <c r="SXP39" s="9"/>
      <c r="SXR39" s="10"/>
      <c r="SYE39" s="9"/>
      <c r="SYG39" s="10"/>
      <c r="SYT39" s="9"/>
      <c r="SYV39" s="10"/>
      <c r="SZI39" s="9"/>
      <c r="SZK39" s="10"/>
      <c r="SZX39" s="9"/>
      <c r="SZZ39" s="10"/>
      <c r="TAM39" s="9"/>
      <c r="TAO39" s="10"/>
      <c r="TBB39" s="9"/>
      <c r="TBD39" s="10"/>
      <c r="TBQ39" s="9"/>
      <c r="TBS39" s="10"/>
      <c r="TCF39" s="9"/>
      <c r="TCH39" s="10"/>
      <c r="TCU39" s="9"/>
      <c r="TCW39" s="10"/>
      <c r="TDJ39" s="9"/>
      <c r="TDL39" s="10"/>
      <c r="TDY39" s="9"/>
      <c r="TEA39" s="10"/>
      <c r="TEN39" s="9"/>
      <c r="TEP39" s="10"/>
      <c r="TFC39" s="9"/>
      <c r="TFE39" s="10"/>
      <c r="TFR39" s="9"/>
      <c r="TFT39" s="10"/>
      <c r="TGG39" s="9"/>
      <c r="TGI39" s="10"/>
      <c r="TGV39" s="9"/>
      <c r="TGX39" s="10"/>
      <c r="THK39" s="9"/>
      <c r="THM39" s="10"/>
      <c r="THZ39" s="9"/>
      <c r="TIB39" s="10"/>
      <c r="TIO39" s="9"/>
      <c r="TIQ39" s="10"/>
      <c r="TJD39" s="9"/>
      <c r="TJF39" s="10"/>
      <c r="TJS39" s="9"/>
      <c r="TJU39" s="10"/>
      <c r="TKH39" s="9"/>
      <c r="TKJ39" s="10"/>
      <c r="TKW39" s="9"/>
      <c r="TKY39" s="10"/>
      <c r="TLL39" s="9"/>
      <c r="TLN39" s="10"/>
      <c r="TMA39" s="9"/>
      <c r="TMC39" s="10"/>
      <c r="TMP39" s="9"/>
      <c r="TMR39" s="10"/>
      <c r="TNE39" s="9"/>
      <c r="TNG39" s="10"/>
      <c r="TNT39" s="9"/>
      <c r="TNV39" s="10"/>
      <c r="TOI39" s="9"/>
      <c r="TOK39" s="10"/>
      <c r="TOX39" s="9"/>
      <c r="TOZ39" s="10"/>
      <c r="TPM39" s="9"/>
      <c r="TPO39" s="10"/>
      <c r="TQB39" s="9"/>
      <c r="TQD39" s="10"/>
      <c r="TQQ39" s="9"/>
      <c r="TQS39" s="10"/>
      <c r="TRF39" s="9"/>
      <c r="TRH39" s="10"/>
      <c r="TRU39" s="9"/>
      <c r="TRW39" s="10"/>
      <c r="TSJ39" s="9"/>
      <c r="TSL39" s="10"/>
      <c r="TSY39" s="9"/>
      <c r="TTA39" s="10"/>
      <c r="TTN39" s="9"/>
      <c r="TTP39" s="10"/>
      <c r="TUC39" s="9"/>
      <c r="TUE39" s="10"/>
      <c r="TUR39" s="9"/>
      <c r="TUT39" s="10"/>
      <c r="TVG39" s="9"/>
      <c r="TVI39" s="10"/>
      <c r="TVV39" s="9"/>
      <c r="TVX39" s="10"/>
      <c r="TWK39" s="9"/>
      <c r="TWM39" s="10"/>
      <c r="TWZ39" s="9"/>
      <c r="TXB39" s="10"/>
      <c r="TXO39" s="9"/>
      <c r="TXQ39" s="10"/>
      <c r="TYD39" s="9"/>
      <c r="TYF39" s="10"/>
      <c r="TYS39" s="9"/>
      <c r="TYU39" s="10"/>
      <c r="TZH39" s="9"/>
      <c r="TZJ39" s="10"/>
      <c r="TZW39" s="9"/>
      <c r="TZY39" s="10"/>
      <c r="UAL39" s="9"/>
      <c r="UAN39" s="10"/>
      <c r="UBA39" s="9"/>
      <c r="UBC39" s="10"/>
      <c r="UBP39" s="9"/>
      <c r="UBR39" s="10"/>
      <c r="UCE39" s="9"/>
      <c r="UCG39" s="10"/>
      <c r="UCT39" s="9"/>
      <c r="UCV39" s="10"/>
      <c r="UDI39" s="9"/>
      <c r="UDK39" s="10"/>
      <c r="UDX39" s="9"/>
      <c r="UDZ39" s="10"/>
      <c r="UEM39" s="9"/>
      <c r="UEO39" s="10"/>
      <c r="UFB39" s="9"/>
      <c r="UFD39" s="10"/>
      <c r="UFQ39" s="9"/>
      <c r="UFS39" s="10"/>
      <c r="UGF39" s="9"/>
      <c r="UGH39" s="10"/>
      <c r="UGU39" s="9"/>
      <c r="UGW39" s="10"/>
      <c r="UHJ39" s="9"/>
      <c r="UHL39" s="10"/>
      <c r="UHY39" s="9"/>
      <c r="UIA39" s="10"/>
      <c r="UIN39" s="9"/>
      <c r="UIP39" s="10"/>
      <c r="UJC39" s="9"/>
      <c r="UJE39" s="10"/>
      <c r="UJR39" s="9"/>
      <c r="UJT39" s="10"/>
      <c r="UKG39" s="9"/>
      <c r="UKI39" s="10"/>
      <c r="UKV39" s="9"/>
      <c r="UKX39" s="10"/>
      <c r="ULK39" s="9"/>
      <c r="ULM39" s="10"/>
      <c r="ULZ39" s="9"/>
      <c r="UMB39" s="10"/>
      <c r="UMO39" s="9"/>
      <c r="UMQ39" s="10"/>
      <c r="UND39" s="9"/>
      <c r="UNF39" s="10"/>
      <c r="UNS39" s="9"/>
      <c r="UNU39" s="10"/>
      <c r="UOH39" s="9"/>
      <c r="UOJ39" s="10"/>
      <c r="UOW39" s="9"/>
      <c r="UOY39" s="10"/>
      <c r="UPL39" s="9"/>
      <c r="UPN39" s="10"/>
      <c r="UQA39" s="9"/>
      <c r="UQC39" s="10"/>
      <c r="UQP39" s="9"/>
      <c r="UQR39" s="10"/>
      <c r="URE39" s="9"/>
      <c r="URG39" s="10"/>
      <c r="URT39" s="9"/>
      <c r="URV39" s="10"/>
      <c r="USI39" s="9"/>
      <c r="USK39" s="10"/>
      <c r="USX39" s="9"/>
      <c r="USZ39" s="10"/>
      <c r="UTM39" s="9"/>
      <c r="UTO39" s="10"/>
      <c r="UUB39" s="9"/>
      <c r="UUD39" s="10"/>
      <c r="UUQ39" s="9"/>
      <c r="UUS39" s="10"/>
      <c r="UVF39" s="9"/>
      <c r="UVH39" s="10"/>
      <c r="UVU39" s="9"/>
      <c r="UVW39" s="10"/>
      <c r="UWJ39" s="9"/>
      <c r="UWL39" s="10"/>
      <c r="UWY39" s="9"/>
      <c r="UXA39" s="10"/>
      <c r="UXN39" s="9"/>
      <c r="UXP39" s="10"/>
      <c r="UYC39" s="9"/>
      <c r="UYE39" s="10"/>
      <c r="UYR39" s="9"/>
      <c r="UYT39" s="10"/>
      <c r="UZG39" s="9"/>
      <c r="UZI39" s="10"/>
      <c r="UZV39" s="9"/>
      <c r="UZX39" s="10"/>
      <c r="VAK39" s="9"/>
      <c r="VAM39" s="10"/>
      <c r="VAZ39" s="9"/>
      <c r="VBB39" s="10"/>
      <c r="VBO39" s="9"/>
      <c r="VBQ39" s="10"/>
      <c r="VCD39" s="9"/>
      <c r="VCF39" s="10"/>
      <c r="VCS39" s="9"/>
      <c r="VCU39" s="10"/>
      <c r="VDH39" s="9"/>
      <c r="VDJ39" s="10"/>
      <c r="VDW39" s="9"/>
      <c r="VDY39" s="10"/>
      <c r="VEL39" s="9"/>
      <c r="VEN39" s="10"/>
      <c r="VFA39" s="9"/>
      <c r="VFC39" s="10"/>
      <c r="VFP39" s="9"/>
      <c r="VFR39" s="10"/>
      <c r="VGE39" s="9"/>
      <c r="VGG39" s="10"/>
      <c r="VGT39" s="9"/>
      <c r="VGV39" s="10"/>
      <c r="VHI39" s="9"/>
      <c r="VHK39" s="10"/>
      <c r="VHX39" s="9"/>
      <c r="VHZ39" s="10"/>
      <c r="VIM39" s="9"/>
      <c r="VIO39" s="10"/>
      <c r="VJB39" s="9"/>
      <c r="VJD39" s="10"/>
      <c r="VJQ39" s="9"/>
      <c r="VJS39" s="10"/>
      <c r="VKF39" s="9"/>
      <c r="VKH39" s="10"/>
      <c r="VKU39" s="9"/>
      <c r="VKW39" s="10"/>
      <c r="VLJ39" s="9"/>
      <c r="VLL39" s="10"/>
      <c r="VLY39" s="9"/>
      <c r="VMA39" s="10"/>
      <c r="VMN39" s="9"/>
      <c r="VMP39" s="10"/>
      <c r="VNC39" s="9"/>
      <c r="VNE39" s="10"/>
      <c r="VNR39" s="9"/>
      <c r="VNT39" s="10"/>
      <c r="VOG39" s="9"/>
      <c r="VOI39" s="10"/>
      <c r="VOV39" s="9"/>
      <c r="VOX39" s="10"/>
      <c r="VPK39" s="9"/>
      <c r="VPM39" s="10"/>
      <c r="VPZ39" s="9"/>
      <c r="VQB39" s="10"/>
      <c r="VQO39" s="9"/>
      <c r="VQQ39" s="10"/>
      <c r="VRD39" s="9"/>
      <c r="VRF39" s="10"/>
      <c r="VRS39" s="9"/>
      <c r="VRU39" s="10"/>
      <c r="VSH39" s="9"/>
      <c r="VSJ39" s="10"/>
      <c r="VSW39" s="9"/>
      <c r="VSY39" s="10"/>
      <c r="VTL39" s="9"/>
      <c r="VTN39" s="10"/>
      <c r="VUA39" s="9"/>
      <c r="VUC39" s="10"/>
      <c r="VUP39" s="9"/>
      <c r="VUR39" s="10"/>
      <c r="VVE39" s="9"/>
      <c r="VVG39" s="10"/>
      <c r="VVT39" s="9"/>
      <c r="VVV39" s="10"/>
      <c r="VWI39" s="9"/>
      <c r="VWK39" s="10"/>
      <c r="VWX39" s="9"/>
      <c r="VWZ39" s="10"/>
      <c r="VXM39" s="9"/>
      <c r="VXO39" s="10"/>
      <c r="VYB39" s="9"/>
      <c r="VYD39" s="10"/>
      <c r="VYQ39" s="9"/>
      <c r="VYS39" s="10"/>
      <c r="VZF39" s="9"/>
      <c r="VZH39" s="10"/>
      <c r="VZU39" s="9"/>
      <c r="VZW39" s="10"/>
      <c r="WAJ39" s="9"/>
      <c r="WAL39" s="10"/>
      <c r="WAY39" s="9"/>
      <c r="WBA39" s="10"/>
      <c r="WBN39" s="9"/>
      <c r="WBP39" s="10"/>
      <c r="WCC39" s="9"/>
      <c r="WCE39" s="10"/>
      <c r="WCR39" s="9"/>
      <c r="WCT39" s="10"/>
      <c r="WDG39" s="9"/>
      <c r="WDI39" s="10"/>
      <c r="WDV39" s="9"/>
      <c r="WDX39" s="10"/>
      <c r="WEK39" s="9"/>
      <c r="WEM39" s="10"/>
      <c r="WEZ39" s="9"/>
      <c r="WFB39" s="10"/>
      <c r="WFO39" s="9"/>
      <c r="WFQ39" s="10"/>
      <c r="WGD39" s="9"/>
      <c r="WGF39" s="10"/>
      <c r="WGS39" s="9"/>
      <c r="WGU39" s="10"/>
      <c r="WHH39" s="9"/>
      <c r="WHJ39" s="10"/>
      <c r="WHW39" s="9"/>
      <c r="WHY39" s="10"/>
      <c r="WIL39" s="9"/>
      <c r="WIN39" s="10"/>
      <c r="WJA39" s="9"/>
      <c r="WJC39" s="10"/>
      <c r="WJP39" s="9"/>
      <c r="WJR39" s="10"/>
      <c r="WKE39" s="9"/>
      <c r="WKG39" s="10"/>
      <c r="WKT39" s="9"/>
      <c r="WKV39" s="10"/>
      <c r="WLI39" s="9"/>
      <c r="WLK39" s="10"/>
      <c r="WLX39" s="9"/>
      <c r="WLZ39" s="10"/>
      <c r="WMM39" s="9"/>
      <c r="WMO39" s="10"/>
      <c r="WNB39" s="9"/>
      <c r="WND39" s="10"/>
      <c r="WNQ39" s="9"/>
      <c r="WNS39" s="10"/>
      <c r="WOF39" s="9"/>
      <c r="WOH39" s="10"/>
      <c r="WOU39" s="9"/>
      <c r="WOW39" s="10"/>
      <c r="WPJ39" s="9"/>
      <c r="WPL39" s="10"/>
      <c r="WPY39" s="9"/>
      <c r="WQA39" s="10"/>
      <c r="WQN39" s="9"/>
      <c r="WQP39" s="10"/>
      <c r="WRC39" s="9"/>
      <c r="WRE39" s="10"/>
      <c r="WRR39" s="9"/>
      <c r="WRT39" s="10"/>
      <c r="WSG39" s="9"/>
      <c r="WSI39" s="10"/>
      <c r="WSV39" s="9"/>
      <c r="WSX39" s="10"/>
      <c r="WTK39" s="9"/>
      <c r="WTM39" s="10"/>
      <c r="WTZ39" s="9"/>
      <c r="WUB39" s="10"/>
      <c r="WUO39" s="9"/>
      <c r="WUQ39" s="10"/>
      <c r="WVD39" s="9"/>
      <c r="WVF39" s="10"/>
      <c r="WVS39" s="9"/>
      <c r="WVU39" s="10"/>
      <c r="WWH39" s="9"/>
      <c r="WWJ39" s="10"/>
      <c r="WWW39" s="9"/>
      <c r="WWY39" s="10"/>
      <c r="WXL39" s="9"/>
      <c r="WXN39" s="10"/>
      <c r="WYA39" s="9"/>
      <c r="WYC39" s="10"/>
      <c r="WYP39" s="9"/>
      <c r="WYR39" s="10"/>
      <c r="WZE39" s="9"/>
      <c r="WZG39" s="10"/>
      <c r="WZT39" s="9"/>
      <c r="WZV39" s="10"/>
    </row>
    <row r="40" spans="1:1021 1034:2041 2054:3061 3074:4096 4109:5116 5129:6136 6149:7156 7169:8191 8204:9211 9224:10231 10244:11264 11266:12286 12299:13306 13319:14326 14339:15359 15361:16246" s="1" customFormat="1" x14ac:dyDescent="0.3">
      <c r="A40" s="57">
        <v>38</v>
      </c>
      <c r="B40" s="17" t="s">
        <v>40</v>
      </c>
      <c r="C40" s="27">
        <v>43422659</v>
      </c>
      <c r="E40" s="1" t="s">
        <v>3</v>
      </c>
      <c r="F40" s="68">
        <v>3234979469</v>
      </c>
      <c r="G40" s="27">
        <v>875453</v>
      </c>
      <c r="H40" s="26">
        <v>249095</v>
      </c>
      <c r="I40" s="26">
        <f>PAE_23[[#This Row],[SUELDO]]*4%</f>
        <v>35018.120000000003</v>
      </c>
      <c r="J40" s="26">
        <v>0</v>
      </c>
      <c r="K40" s="27">
        <f>PAE_23[[#This Row],[SUELDO]]+PAE_23[[#This Row],[AUX. TRANSPORTE]]-PAE_23[[#This Row],[Salud 4%]]-PAE_23[[#This Row],[Pensión 4%]]</f>
        <v>1089529.8799999999</v>
      </c>
      <c r="L40" s="27">
        <f>PAE_23[[#This Row],[LIQUIDACION MENSUAL]]/30</f>
        <v>36317.662666666663</v>
      </c>
      <c r="M40" s="35">
        <v>0</v>
      </c>
      <c r="N40" s="34">
        <f>PAE_23[[#This Row],[VALOR DIARIO]]*15</f>
        <v>544764.93999999994</v>
      </c>
      <c r="O40" s="72"/>
      <c r="P40" s="3"/>
      <c r="Q40" s="32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2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2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2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2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2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2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2"/>
      <c r="DP40" s="30"/>
      <c r="DQ40" s="4"/>
      <c r="ED40" s="2"/>
      <c r="EF40" s="4"/>
      <c r="ES40" s="2"/>
      <c r="EU40" s="4"/>
      <c r="FH40" s="2"/>
      <c r="FJ40" s="4"/>
      <c r="FW40" s="2"/>
      <c r="FY40" s="4"/>
      <c r="GL40" s="2"/>
      <c r="GN40" s="4"/>
      <c r="HA40" s="2"/>
      <c r="HC40" s="4"/>
      <c r="HP40" s="2"/>
      <c r="HR40" s="4"/>
      <c r="IE40" s="2"/>
      <c r="IG40" s="4"/>
      <c r="IT40" s="2"/>
      <c r="IV40" s="4"/>
      <c r="JI40" s="2"/>
      <c r="JK40" s="4"/>
      <c r="JX40" s="2"/>
      <c r="JZ40" s="4"/>
      <c r="KM40" s="2"/>
      <c r="KO40" s="4"/>
      <c r="LB40" s="2"/>
      <c r="LD40" s="4"/>
      <c r="LQ40" s="2"/>
      <c r="LS40" s="4"/>
      <c r="MF40" s="2"/>
      <c r="MH40" s="4"/>
      <c r="MU40" s="2"/>
      <c r="MW40" s="4"/>
      <c r="NJ40" s="2"/>
      <c r="NL40" s="4"/>
      <c r="NY40" s="2"/>
      <c r="OA40" s="4"/>
      <c r="ON40" s="2"/>
      <c r="OP40" s="4"/>
      <c r="PC40" s="2"/>
      <c r="PE40" s="4"/>
      <c r="PR40" s="2"/>
      <c r="PT40" s="4"/>
      <c r="QG40" s="2"/>
      <c r="QI40" s="4"/>
      <c r="QV40" s="2"/>
      <c r="QX40" s="4"/>
      <c r="RK40" s="2"/>
      <c r="RM40" s="4"/>
      <c r="RZ40" s="2"/>
      <c r="SB40" s="4"/>
      <c r="SO40" s="2"/>
      <c r="SQ40" s="4"/>
      <c r="TD40" s="2"/>
      <c r="TF40" s="4"/>
      <c r="TS40" s="2"/>
      <c r="TU40" s="4"/>
      <c r="UH40" s="2"/>
      <c r="UJ40" s="4"/>
      <c r="UW40" s="2"/>
      <c r="UY40" s="4"/>
      <c r="VL40" s="2"/>
      <c r="VN40" s="4"/>
      <c r="WA40" s="2"/>
      <c r="WC40" s="4"/>
      <c r="WP40" s="2"/>
      <c r="WR40" s="4"/>
      <c r="XE40" s="2"/>
      <c r="XG40" s="4"/>
      <c r="XT40" s="2"/>
      <c r="XV40" s="4"/>
      <c r="YI40" s="2"/>
      <c r="YK40" s="4"/>
      <c r="YX40" s="2"/>
      <c r="YZ40" s="4"/>
      <c r="ZM40" s="2"/>
      <c r="ZO40" s="4"/>
      <c r="AAB40" s="2"/>
      <c r="AAD40" s="4"/>
      <c r="AAQ40" s="2"/>
      <c r="AAS40" s="4"/>
      <c r="ABF40" s="2"/>
      <c r="ABH40" s="4"/>
      <c r="ABU40" s="2"/>
      <c r="ABW40" s="4"/>
      <c r="ACJ40" s="2"/>
      <c r="ACL40" s="4"/>
      <c r="ACY40" s="2"/>
      <c r="ADA40" s="4"/>
      <c r="ADN40" s="2"/>
      <c r="ADP40" s="4"/>
      <c r="AEC40" s="2"/>
      <c r="AEE40" s="4"/>
      <c r="AER40" s="2"/>
      <c r="AET40" s="4"/>
      <c r="AFG40" s="2"/>
      <c r="AFI40" s="4"/>
      <c r="AFV40" s="2"/>
      <c r="AFX40" s="4"/>
      <c r="AGK40" s="2"/>
      <c r="AGM40" s="4"/>
      <c r="AGZ40" s="2"/>
      <c r="AHB40" s="4"/>
      <c r="AHO40" s="2"/>
      <c r="AHQ40" s="4"/>
      <c r="AID40" s="2"/>
      <c r="AIF40" s="4"/>
      <c r="AIS40" s="2"/>
      <c r="AIU40" s="4"/>
      <c r="AJH40" s="2"/>
      <c r="AJJ40" s="4"/>
      <c r="AJW40" s="2"/>
      <c r="AJY40" s="4"/>
      <c r="AKL40" s="2"/>
      <c r="AKN40" s="4"/>
      <c r="ALA40" s="2"/>
      <c r="ALC40" s="4"/>
      <c r="ALP40" s="2"/>
      <c r="ALR40" s="4"/>
      <c r="AME40" s="2"/>
      <c r="AMG40" s="4"/>
      <c r="AMT40" s="2"/>
      <c r="AMV40" s="4"/>
      <c r="ANI40" s="2"/>
      <c r="ANK40" s="4"/>
      <c r="ANX40" s="2"/>
      <c r="ANZ40" s="4"/>
      <c r="AOM40" s="2"/>
      <c r="AOO40" s="4"/>
      <c r="APB40" s="2"/>
      <c r="APD40" s="4"/>
      <c r="APQ40" s="2"/>
      <c r="APS40" s="4"/>
      <c r="AQF40" s="2"/>
      <c r="AQH40" s="4"/>
      <c r="AQU40" s="2"/>
      <c r="AQW40" s="4"/>
      <c r="ARJ40" s="2"/>
      <c r="ARL40" s="4"/>
      <c r="ARY40" s="2"/>
      <c r="ASA40" s="4"/>
      <c r="ASN40" s="2"/>
      <c r="ASP40" s="4"/>
      <c r="ATC40" s="2"/>
      <c r="ATE40" s="4"/>
      <c r="ATR40" s="2"/>
      <c r="ATT40" s="4"/>
      <c r="AUG40" s="2"/>
      <c r="AUI40" s="4"/>
      <c r="AUV40" s="2"/>
      <c r="AUX40" s="4"/>
      <c r="AVK40" s="2"/>
      <c r="AVM40" s="4"/>
      <c r="AVZ40" s="2"/>
      <c r="AWB40" s="4"/>
      <c r="AWO40" s="2"/>
      <c r="AWQ40" s="4"/>
      <c r="AXD40" s="2"/>
      <c r="AXF40" s="4"/>
      <c r="AXS40" s="2"/>
      <c r="AXU40" s="4"/>
      <c r="AYH40" s="2"/>
      <c r="AYJ40" s="4"/>
      <c r="AYW40" s="2"/>
      <c r="AYY40" s="4"/>
      <c r="AZL40" s="2"/>
      <c r="AZN40" s="4"/>
      <c r="BAA40" s="2"/>
      <c r="BAC40" s="4"/>
      <c r="BAP40" s="2"/>
      <c r="BAR40" s="4"/>
      <c r="BBE40" s="2"/>
      <c r="BBG40" s="4"/>
      <c r="BBT40" s="2"/>
      <c r="BBV40" s="4"/>
      <c r="BCI40" s="2"/>
      <c r="BCK40" s="4"/>
      <c r="BCX40" s="2"/>
      <c r="BCZ40" s="4"/>
      <c r="BDM40" s="2"/>
      <c r="BDO40" s="4"/>
      <c r="BEB40" s="2"/>
      <c r="BED40" s="4"/>
      <c r="BEQ40" s="2"/>
      <c r="BES40" s="4"/>
      <c r="BFF40" s="2"/>
      <c r="BFH40" s="4"/>
      <c r="BFU40" s="2"/>
      <c r="BFW40" s="4"/>
      <c r="BGJ40" s="2"/>
      <c r="BGL40" s="4"/>
      <c r="BGY40" s="2"/>
      <c r="BHA40" s="4"/>
      <c r="BHN40" s="2"/>
      <c r="BHP40" s="4"/>
      <c r="BIC40" s="2"/>
      <c r="BIE40" s="4"/>
      <c r="BIR40" s="2"/>
      <c r="BIT40" s="4"/>
      <c r="BJG40" s="2"/>
      <c r="BJI40" s="4"/>
      <c r="BJV40" s="2"/>
      <c r="BJX40" s="4"/>
      <c r="BKK40" s="2"/>
      <c r="BKM40" s="4"/>
      <c r="BKZ40" s="2"/>
      <c r="BLB40" s="4"/>
      <c r="BLO40" s="2"/>
      <c r="BLQ40" s="4"/>
      <c r="BMD40" s="2"/>
      <c r="BMF40" s="4"/>
      <c r="BMS40" s="2"/>
      <c r="BMU40" s="4"/>
      <c r="BNH40" s="2"/>
      <c r="BNJ40" s="4"/>
      <c r="BNW40" s="2"/>
      <c r="BNY40" s="4"/>
      <c r="BOL40" s="2"/>
      <c r="BON40" s="4"/>
      <c r="BPA40" s="2"/>
      <c r="BPC40" s="4"/>
      <c r="BPP40" s="2"/>
      <c r="BPR40" s="4"/>
      <c r="BQE40" s="2"/>
      <c r="BQG40" s="4"/>
      <c r="BQT40" s="2"/>
      <c r="BQV40" s="4"/>
      <c r="BRI40" s="2"/>
      <c r="BRK40" s="4"/>
      <c r="BRX40" s="2"/>
      <c r="BRZ40" s="4"/>
      <c r="BSM40" s="2"/>
      <c r="BSO40" s="4"/>
      <c r="BTB40" s="2"/>
      <c r="BTD40" s="4"/>
      <c r="BTQ40" s="2"/>
      <c r="BTS40" s="4"/>
      <c r="BUF40" s="2"/>
      <c r="BUH40" s="4"/>
      <c r="BUU40" s="2"/>
      <c r="BUW40" s="4"/>
      <c r="BVJ40" s="2"/>
      <c r="BVL40" s="4"/>
      <c r="BVY40" s="2"/>
      <c r="BWA40" s="4"/>
      <c r="BWN40" s="2"/>
      <c r="BWP40" s="4"/>
      <c r="BXC40" s="2"/>
      <c r="BXE40" s="4"/>
      <c r="BXR40" s="2"/>
      <c r="BXT40" s="4"/>
      <c r="BYG40" s="2"/>
      <c r="BYI40" s="4"/>
      <c r="BYV40" s="2"/>
      <c r="BYX40" s="4"/>
      <c r="BZK40" s="2"/>
      <c r="BZM40" s="4"/>
      <c r="BZZ40" s="2"/>
      <c r="CAB40" s="4"/>
      <c r="CAO40" s="2"/>
      <c r="CAQ40" s="4"/>
      <c r="CBD40" s="2"/>
      <c r="CBF40" s="4"/>
      <c r="CBS40" s="2"/>
      <c r="CBU40" s="4"/>
      <c r="CCH40" s="2"/>
      <c r="CCJ40" s="4"/>
      <c r="CCW40" s="2"/>
      <c r="CCY40" s="4"/>
      <c r="CDL40" s="2"/>
      <c r="CDN40" s="4"/>
      <c r="CEA40" s="2"/>
      <c r="CEC40" s="4"/>
      <c r="CEP40" s="2"/>
      <c r="CER40" s="4"/>
      <c r="CFE40" s="2"/>
      <c r="CFG40" s="4"/>
      <c r="CFT40" s="2"/>
      <c r="CFV40" s="4"/>
      <c r="CGI40" s="2"/>
      <c r="CGK40" s="4"/>
      <c r="CGX40" s="2"/>
      <c r="CGZ40" s="4"/>
      <c r="CHM40" s="2"/>
      <c r="CHO40" s="4"/>
      <c r="CIB40" s="2"/>
      <c r="CID40" s="4"/>
      <c r="CIQ40" s="2"/>
      <c r="CIS40" s="4"/>
      <c r="CJF40" s="2"/>
      <c r="CJH40" s="4"/>
      <c r="CJU40" s="2"/>
      <c r="CJW40" s="4"/>
      <c r="CKJ40" s="2"/>
      <c r="CKL40" s="4"/>
      <c r="CKY40" s="2"/>
      <c r="CLA40" s="4"/>
      <c r="CLN40" s="2"/>
      <c r="CLP40" s="4"/>
      <c r="CMC40" s="2"/>
      <c r="CME40" s="4"/>
      <c r="CMR40" s="2"/>
      <c r="CMT40" s="4"/>
      <c r="CNG40" s="2"/>
      <c r="CNI40" s="4"/>
      <c r="CNV40" s="2"/>
      <c r="CNX40" s="4"/>
      <c r="COK40" s="2"/>
      <c r="COM40" s="4"/>
      <c r="COZ40" s="2"/>
      <c r="CPB40" s="4"/>
      <c r="CPO40" s="2"/>
      <c r="CPQ40" s="4"/>
      <c r="CQD40" s="2"/>
      <c r="CQF40" s="4"/>
      <c r="CQS40" s="2"/>
      <c r="CQU40" s="4"/>
      <c r="CRH40" s="2"/>
      <c r="CRJ40" s="4"/>
      <c r="CRW40" s="2"/>
      <c r="CRY40" s="4"/>
      <c r="CSL40" s="2"/>
      <c r="CSN40" s="4"/>
      <c r="CTA40" s="2"/>
      <c r="CTC40" s="4"/>
      <c r="CTP40" s="2"/>
      <c r="CTR40" s="4"/>
      <c r="CUE40" s="2"/>
      <c r="CUG40" s="4"/>
      <c r="CUT40" s="2"/>
      <c r="CUV40" s="4"/>
      <c r="CVI40" s="2"/>
      <c r="CVK40" s="4"/>
      <c r="CVX40" s="2"/>
      <c r="CVZ40" s="4"/>
      <c r="CWM40" s="2"/>
      <c r="CWO40" s="4"/>
      <c r="CXB40" s="2"/>
      <c r="CXD40" s="4"/>
      <c r="CXQ40" s="2"/>
      <c r="CXS40" s="4"/>
      <c r="CYF40" s="2"/>
      <c r="CYH40" s="4"/>
      <c r="CYU40" s="2"/>
      <c r="CYW40" s="4"/>
      <c r="CZJ40" s="2"/>
      <c r="CZL40" s="4"/>
      <c r="CZY40" s="2"/>
      <c r="DAA40" s="4"/>
      <c r="DAN40" s="2"/>
      <c r="DAP40" s="4"/>
      <c r="DBC40" s="2"/>
      <c r="DBE40" s="4"/>
      <c r="DBR40" s="2"/>
      <c r="DBT40" s="4"/>
      <c r="DCG40" s="2"/>
      <c r="DCI40" s="4"/>
      <c r="DCV40" s="2"/>
      <c r="DCX40" s="4"/>
      <c r="DDK40" s="2"/>
      <c r="DDM40" s="4"/>
      <c r="DDZ40" s="2"/>
      <c r="DEB40" s="4"/>
      <c r="DEO40" s="2"/>
      <c r="DEQ40" s="4"/>
      <c r="DFD40" s="2"/>
      <c r="DFF40" s="4"/>
      <c r="DFS40" s="2"/>
      <c r="DFU40" s="4"/>
      <c r="DGH40" s="2"/>
      <c r="DGJ40" s="4"/>
      <c r="DGW40" s="2"/>
      <c r="DGY40" s="4"/>
      <c r="DHL40" s="2"/>
      <c r="DHN40" s="4"/>
      <c r="DIA40" s="2"/>
      <c r="DIC40" s="4"/>
      <c r="DIP40" s="2"/>
      <c r="DIR40" s="4"/>
      <c r="DJE40" s="2"/>
      <c r="DJG40" s="4"/>
      <c r="DJT40" s="2"/>
      <c r="DJV40" s="4"/>
      <c r="DKI40" s="2"/>
      <c r="DKK40" s="4"/>
      <c r="DKX40" s="2"/>
      <c r="DKZ40" s="4"/>
      <c r="DLM40" s="2"/>
      <c r="DLO40" s="4"/>
      <c r="DMB40" s="2"/>
      <c r="DMD40" s="4"/>
      <c r="DMQ40" s="2"/>
      <c r="DMS40" s="4"/>
      <c r="DNF40" s="2"/>
      <c r="DNH40" s="4"/>
      <c r="DNU40" s="2"/>
      <c r="DNW40" s="4"/>
      <c r="DOJ40" s="2"/>
      <c r="DOL40" s="4"/>
      <c r="DOY40" s="2"/>
      <c r="DPA40" s="4"/>
      <c r="DPN40" s="2"/>
      <c r="DPP40" s="4"/>
      <c r="DQC40" s="2"/>
      <c r="DQE40" s="4"/>
      <c r="DQR40" s="2"/>
      <c r="DQT40" s="4"/>
      <c r="DRG40" s="2"/>
      <c r="DRI40" s="4"/>
      <c r="DRV40" s="2"/>
      <c r="DRX40" s="4"/>
      <c r="DSK40" s="2"/>
      <c r="DSM40" s="4"/>
      <c r="DSZ40" s="2"/>
      <c r="DTB40" s="4"/>
      <c r="DTO40" s="2"/>
      <c r="DTQ40" s="4"/>
      <c r="DUD40" s="2"/>
      <c r="DUF40" s="4"/>
      <c r="DUS40" s="2"/>
      <c r="DUU40" s="4"/>
      <c r="DVH40" s="2"/>
      <c r="DVJ40" s="4"/>
      <c r="DVW40" s="2"/>
      <c r="DVY40" s="4"/>
      <c r="DWL40" s="2"/>
      <c r="DWN40" s="4"/>
      <c r="DXA40" s="2"/>
      <c r="DXC40" s="4"/>
      <c r="DXP40" s="2"/>
      <c r="DXR40" s="4"/>
      <c r="DYE40" s="2"/>
      <c r="DYG40" s="4"/>
      <c r="DYT40" s="2"/>
      <c r="DYV40" s="4"/>
      <c r="DZI40" s="2"/>
      <c r="DZK40" s="4"/>
      <c r="DZX40" s="2"/>
      <c r="DZZ40" s="4"/>
      <c r="EAM40" s="2"/>
      <c r="EAO40" s="4"/>
      <c r="EBB40" s="2"/>
      <c r="EBD40" s="4"/>
      <c r="EBQ40" s="2"/>
      <c r="EBS40" s="4"/>
      <c r="ECF40" s="2"/>
      <c r="ECH40" s="4"/>
      <c r="ECU40" s="2"/>
      <c r="ECW40" s="4"/>
      <c r="EDJ40" s="2"/>
      <c r="EDL40" s="4"/>
      <c r="EDY40" s="2"/>
      <c r="EEA40" s="4"/>
      <c r="EEN40" s="2"/>
      <c r="EEP40" s="4"/>
      <c r="EFC40" s="2"/>
      <c r="EFE40" s="4"/>
      <c r="EFR40" s="2"/>
      <c r="EFT40" s="4"/>
      <c r="EGG40" s="2"/>
      <c r="EGI40" s="4"/>
      <c r="EGV40" s="2"/>
      <c r="EGX40" s="4"/>
      <c r="EHK40" s="2"/>
      <c r="EHM40" s="4"/>
      <c r="EHZ40" s="2"/>
      <c r="EIB40" s="4"/>
      <c r="EIO40" s="2"/>
      <c r="EIQ40" s="4"/>
      <c r="EJD40" s="2"/>
      <c r="EJF40" s="4"/>
      <c r="EJS40" s="2"/>
      <c r="EJU40" s="4"/>
      <c r="EKH40" s="2"/>
      <c r="EKJ40" s="4"/>
      <c r="EKW40" s="2"/>
      <c r="EKY40" s="4"/>
      <c r="ELL40" s="2"/>
      <c r="ELN40" s="4"/>
      <c r="EMA40" s="2"/>
      <c r="EMC40" s="4"/>
      <c r="EMP40" s="2"/>
      <c r="EMR40" s="4"/>
      <c r="ENE40" s="2"/>
      <c r="ENG40" s="4"/>
      <c r="ENT40" s="2"/>
      <c r="ENV40" s="4"/>
      <c r="EOI40" s="2"/>
      <c r="EOK40" s="4"/>
      <c r="EOX40" s="2"/>
      <c r="EOZ40" s="4"/>
      <c r="EPM40" s="2"/>
      <c r="EPO40" s="4"/>
      <c r="EQB40" s="2"/>
      <c r="EQD40" s="4"/>
      <c r="EQQ40" s="2"/>
      <c r="EQS40" s="4"/>
      <c r="ERF40" s="2"/>
      <c r="ERH40" s="4"/>
      <c r="ERU40" s="2"/>
      <c r="ERW40" s="4"/>
      <c r="ESJ40" s="2"/>
      <c r="ESL40" s="4"/>
      <c r="ESY40" s="2"/>
      <c r="ETA40" s="4"/>
      <c r="ETN40" s="2"/>
      <c r="ETP40" s="4"/>
      <c r="EUC40" s="2"/>
      <c r="EUE40" s="4"/>
      <c r="EUR40" s="2"/>
      <c r="EUT40" s="4"/>
      <c r="EVG40" s="2"/>
      <c r="EVI40" s="4"/>
      <c r="EVV40" s="2"/>
      <c r="EVX40" s="4"/>
      <c r="EWK40" s="2"/>
      <c r="EWM40" s="4"/>
      <c r="EWZ40" s="2"/>
      <c r="EXB40" s="4"/>
      <c r="EXO40" s="2"/>
      <c r="EXQ40" s="4"/>
      <c r="EYD40" s="2"/>
      <c r="EYF40" s="4"/>
      <c r="EYS40" s="2"/>
      <c r="EYU40" s="4"/>
      <c r="EZH40" s="2"/>
      <c r="EZJ40" s="4"/>
      <c r="EZW40" s="2"/>
      <c r="EZY40" s="4"/>
      <c r="FAL40" s="2"/>
      <c r="FAN40" s="4"/>
      <c r="FBA40" s="2"/>
      <c r="FBC40" s="4"/>
      <c r="FBP40" s="2"/>
      <c r="FBR40" s="4"/>
      <c r="FCE40" s="2"/>
      <c r="FCG40" s="4"/>
      <c r="FCT40" s="2"/>
      <c r="FCV40" s="4"/>
      <c r="FDI40" s="2"/>
      <c r="FDK40" s="4"/>
      <c r="FDX40" s="2"/>
      <c r="FDZ40" s="4"/>
      <c r="FEM40" s="2"/>
      <c r="FEO40" s="4"/>
      <c r="FFB40" s="2"/>
      <c r="FFD40" s="4"/>
      <c r="FFQ40" s="2"/>
      <c r="FFS40" s="4"/>
      <c r="FGF40" s="2"/>
      <c r="FGH40" s="4"/>
      <c r="FGU40" s="2"/>
      <c r="FGW40" s="4"/>
      <c r="FHJ40" s="2"/>
      <c r="FHL40" s="4"/>
      <c r="FHY40" s="2"/>
      <c r="FIA40" s="4"/>
      <c r="FIN40" s="2"/>
      <c r="FIP40" s="4"/>
      <c r="FJC40" s="2"/>
      <c r="FJE40" s="4"/>
      <c r="FJR40" s="2"/>
      <c r="FJT40" s="4"/>
      <c r="FKG40" s="2"/>
      <c r="FKI40" s="4"/>
      <c r="FKV40" s="2"/>
      <c r="FKX40" s="4"/>
      <c r="FLK40" s="2"/>
      <c r="FLM40" s="4"/>
      <c r="FLZ40" s="2"/>
      <c r="FMB40" s="4"/>
      <c r="FMO40" s="2"/>
      <c r="FMQ40" s="4"/>
      <c r="FND40" s="2"/>
      <c r="FNF40" s="4"/>
      <c r="FNS40" s="2"/>
      <c r="FNU40" s="4"/>
      <c r="FOH40" s="2"/>
      <c r="FOJ40" s="4"/>
      <c r="FOW40" s="2"/>
      <c r="FOY40" s="4"/>
      <c r="FPL40" s="2"/>
      <c r="FPN40" s="4"/>
      <c r="FQA40" s="2"/>
      <c r="FQC40" s="4"/>
      <c r="FQP40" s="2"/>
      <c r="FQR40" s="4"/>
      <c r="FRE40" s="2"/>
      <c r="FRG40" s="4"/>
      <c r="FRT40" s="2"/>
      <c r="FRV40" s="4"/>
      <c r="FSI40" s="2"/>
      <c r="FSK40" s="4"/>
      <c r="FSX40" s="2"/>
      <c r="FSZ40" s="4"/>
      <c r="FTM40" s="2"/>
      <c r="FTO40" s="4"/>
      <c r="FUB40" s="2"/>
      <c r="FUD40" s="4"/>
      <c r="FUQ40" s="2"/>
      <c r="FUS40" s="4"/>
      <c r="FVF40" s="2"/>
      <c r="FVH40" s="4"/>
      <c r="FVU40" s="2"/>
      <c r="FVW40" s="4"/>
      <c r="FWJ40" s="2"/>
      <c r="FWL40" s="4"/>
      <c r="FWY40" s="2"/>
      <c r="FXA40" s="4"/>
      <c r="FXN40" s="2"/>
      <c r="FXP40" s="4"/>
      <c r="FYC40" s="2"/>
      <c r="FYE40" s="4"/>
      <c r="FYR40" s="2"/>
      <c r="FYT40" s="4"/>
      <c r="FZG40" s="2"/>
      <c r="FZI40" s="4"/>
      <c r="FZV40" s="2"/>
      <c r="FZX40" s="4"/>
      <c r="GAK40" s="2"/>
      <c r="GAM40" s="4"/>
      <c r="GAZ40" s="2"/>
      <c r="GBB40" s="4"/>
      <c r="GBO40" s="2"/>
      <c r="GBQ40" s="4"/>
      <c r="GCD40" s="2"/>
      <c r="GCF40" s="4"/>
      <c r="GCS40" s="2"/>
      <c r="GCU40" s="4"/>
      <c r="GDH40" s="2"/>
      <c r="GDJ40" s="4"/>
      <c r="GDW40" s="2"/>
      <c r="GDY40" s="4"/>
      <c r="GEL40" s="2"/>
      <c r="GEN40" s="4"/>
      <c r="GFA40" s="2"/>
      <c r="GFC40" s="4"/>
      <c r="GFP40" s="2"/>
      <c r="GFR40" s="4"/>
      <c r="GGE40" s="2"/>
      <c r="GGG40" s="4"/>
      <c r="GGT40" s="2"/>
      <c r="GGV40" s="4"/>
      <c r="GHI40" s="2"/>
      <c r="GHK40" s="4"/>
      <c r="GHX40" s="2"/>
      <c r="GHZ40" s="4"/>
      <c r="GIM40" s="2"/>
      <c r="GIO40" s="4"/>
      <c r="GJB40" s="2"/>
      <c r="GJD40" s="4"/>
      <c r="GJQ40" s="2"/>
      <c r="GJS40" s="4"/>
      <c r="GKF40" s="2"/>
      <c r="GKH40" s="4"/>
      <c r="GKU40" s="2"/>
      <c r="GKW40" s="4"/>
      <c r="GLJ40" s="2"/>
      <c r="GLL40" s="4"/>
      <c r="GLY40" s="2"/>
      <c r="GMA40" s="4"/>
      <c r="GMN40" s="2"/>
      <c r="GMP40" s="4"/>
      <c r="GNC40" s="2"/>
      <c r="GNE40" s="4"/>
      <c r="GNR40" s="2"/>
      <c r="GNT40" s="4"/>
      <c r="GOG40" s="2"/>
      <c r="GOI40" s="4"/>
      <c r="GOV40" s="2"/>
      <c r="GOX40" s="4"/>
      <c r="GPK40" s="2"/>
      <c r="GPM40" s="4"/>
      <c r="GPZ40" s="2"/>
      <c r="GQB40" s="4"/>
      <c r="GQO40" s="2"/>
      <c r="GQQ40" s="4"/>
      <c r="GRD40" s="2"/>
      <c r="GRF40" s="4"/>
      <c r="GRS40" s="2"/>
      <c r="GRU40" s="4"/>
      <c r="GSH40" s="2"/>
      <c r="GSJ40" s="4"/>
      <c r="GSW40" s="2"/>
      <c r="GSY40" s="4"/>
      <c r="GTL40" s="2"/>
      <c r="GTN40" s="4"/>
      <c r="GUA40" s="2"/>
      <c r="GUC40" s="4"/>
      <c r="GUP40" s="2"/>
      <c r="GUR40" s="4"/>
      <c r="GVE40" s="2"/>
      <c r="GVG40" s="4"/>
      <c r="GVT40" s="2"/>
      <c r="GVV40" s="4"/>
      <c r="GWI40" s="2"/>
      <c r="GWK40" s="4"/>
      <c r="GWX40" s="2"/>
      <c r="GWZ40" s="4"/>
      <c r="GXM40" s="2"/>
      <c r="GXO40" s="4"/>
      <c r="GYB40" s="2"/>
      <c r="GYD40" s="4"/>
      <c r="GYQ40" s="2"/>
      <c r="GYS40" s="4"/>
      <c r="GZF40" s="2"/>
      <c r="GZH40" s="4"/>
      <c r="GZU40" s="2"/>
      <c r="GZW40" s="4"/>
      <c r="HAJ40" s="2"/>
      <c r="HAL40" s="4"/>
      <c r="HAY40" s="2"/>
      <c r="HBA40" s="4"/>
      <c r="HBN40" s="2"/>
      <c r="HBP40" s="4"/>
      <c r="HCC40" s="2"/>
      <c r="HCE40" s="4"/>
      <c r="HCR40" s="2"/>
      <c r="HCT40" s="4"/>
      <c r="HDG40" s="2"/>
      <c r="HDI40" s="4"/>
      <c r="HDV40" s="2"/>
      <c r="HDX40" s="4"/>
      <c r="HEK40" s="2"/>
      <c r="HEM40" s="4"/>
      <c r="HEZ40" s="2"/>
      <c r="HFB40" s="4"/>
      <c r="HFO40" s="2"/>
      <c r="HFQ40" s="4"/>
      <c r="HGD40" s="2"/>
      <c r="HGF40" s="4"/>
      <c r="HGS40" s="2"/>
      <c r="HGU40" s="4"/>
      <c r="HHH40" s="2"/>
      <c r="HHJ40" s="4"/>
      <c r="HHW40" s="2"/>
      <c r="HHY40" s="4"/>
      <c r="HIL40" s="2"/>
      <c r="HIN40" s="4"/>
      <c r="HJA40" s="2"/>
      <c r="HJC40" s="4"/>
      <c r="HJP40" s="2"/>
      <c r="HJR40" s="4"/>
      <c r="HKE40" s="2"/>
      <c r="HKG40" s="4"/>
      <c r="HKT40" s="2"/>
      <c r="HKV40" s="4"/>
      <c r="HLI40" s="2"/>
      <c r="HLK40" s="4"/>
      <c r="HLX40" s="2"/>
      <c r="HLZ40" s="4"/>
      <c r="HMM40" s="2"/>
      <c r="HMO40" s="4"/>
      <c r="HNB40" s="2"/>
      <c r="HND40" s="4"/>
      <c r="HNQ40" s="2"/>
      <c r="HNS40" s="4"/>
      <c r="HOF40" s="2"/>
      <c r="HOH40" s="4"/>
      <c r="HOU40" s="2"/>
      <c r="HOW40" s="4"/>
      <c r="HPJ40" s="2"/>
      <c r="HPL40" s="4"/>
      <c r="HPY40" s="2"/>
      <c r="HQA40" s="4"/>
      <c r="HQN40" s="2"/>
      <c r="HQP40" s="4"/>
      <c r="HRC40" s="2"/>
      <c r="HRE40" s="4"/>
      <c r="HRR40" s="2"/>
      <c r="HRT40" s="4"/>
      <c r="HSG40" s="2"/>
      <c r="HSI40" s="4"/>
      <c r="HSV40" s="2"/>
      <c r="HSX40" s="4"/>
      <c r="HTK40" s="2"/>
      <c r="HTM40" s="4"/>
      <c r="HTZ40" s="2"/>
      <c r="HUB40" s="4"/>
      <c r="HUO40" s="2"/>
      <c r="HUQ40" s="4"/>
      <c r="HVD40" s="2"/>
      <c r="HVF40" s="4"/>
      <c r="HVS40" s="2"/>
      <c r="HVU40" s="4"/>
      <c r="HWH40" s="2"/>
      <c r="HWJ40" s="4"/>
      <c r="HWW40" s="2"/>
      <c r="HWY40" s="4"/>
      <c r="HXL40" s="2"/>
      <c r="HXN40" s="4"/>
      <c r="HYA40" s="2"/>
      <c r="HYC40" s="4"/>
      <c r="HYP40" s="2"/>
      <c r="HYR40" s="4"/>
      <c r="HZE40" s="2"/>
      <c r="HZG40" s="4"/>
      <c r="HZT40" s="2"/>
      <c r="HZV40" s="4"/>
      <c r="IAI40" s="2"/>
      <c r="IAK40" s="4"/>
      <c r="IAX40" s="2"/>
      <c r="IAZ40" s="4"/>
      <c r="IBM40" s="2"/>
      <c r="IBO40" s="4"/>
      <c r="ICB40" s="2"/>
      <c r="ICD40" s="4"/>
      <c r="ICQ40" s="2"/>
      <c r="ICS40" s="4"/>
      <c r="IDF40" s="2"/>
      <c r="IDH40" s="4"/>
      <c r="IDU40" s="2"/>
      <c r="IDW40" s="4"/>
      <c r="IEJ40" s="2"/>
      <c r="IEL40" s="4"/>
      <c r="IEY40" s="2"/>
      <c r="IFA40" s="4"/>
      <c r="IFN40" s="2"/>
      <c r="IFP40" s="4"/>
      <c r="IGC40" s="2"/>
      <c r="IGE40" s="4"/>
      <c r="IGR40" s="2"/>
      <c r="IGT40" s="4"/>
      <c r="IHG40" s="2"/>
      <c r="IHI40" s="4"/>
      <c r="IHV40" s="2"/>
      <c r="IHX40" s="4"/>
      <c r="IIK40" s="2"/>
      <c r="IIM40" s="4"/>
      <c r="IIZ40" s="2"/>
      <c r="IJB40" s="4"/>
      <c r="IJO40" s="2"/>
      <c r="IJQ40" s="4"/>
      <c r="IKD40" s="2"/>
      <c r="IKF40" s="4"/>
      <c r="IKS40" s="2"/>
      <c r="IKU40" s="4"/>
      <c r="ILH40" s="2"/>
      <c r="ILJ40" s="4"/>
      <c r="ILW40" s="2"/>
      <c r="ILY40" s="4"/>
      <c r="IML40" s="2"/>
      <c r="IMN40" s="4"/>
      <c r="INA40" s="2"/>
      <c r="INC40" s="4"/>
      <c r="INP40" s="2"/>
      <c r="INR40" s="4"/>
      <c r="IOE40" s="2"/>
      <c r="IOG40" s="4"/>
      <c r="IOT40" s="2"/>
      <c r="IOV40" s="4"/>
      <c r="IPI40" s="2"/>
      <c r="IPK40" s="4"/>
      <c r="IPX40" s="2"/>
      <c r="IPZ40" s="4"/>
      <c r="IQM40" s="2"/>
      <c r="IQO40" s="4"/>
      <c r="IRB40" s="2"/>
      <c r="IRD40" s="4"/>
      <c r="IRQ40" s="2"/>
      <c r="IRS40" s="4"/>
      <c r="ISF40" s="2"/>
      <c r="ISH40" s="4"/>
      <c r="ISU40" s="2"/>
      <c r="ISW40" s="4"/>
      <c r="ITJ40" s="2"/>
      <c r="ITL40" s="4"/>
      <c r="ITY40" s="2"/>
      <c r="IUA40" s="4"/>
      <c r="IUN40" s="2"/>
      <c r="IUP40" s="4"/>
      <c r="IVC40" s="2"/>
      <c r="IVE40" s="4"/>
      <c r="IVR40" s="2"/>
      <c r="IVT40" s="4"/>
      <c r="IWG40" s="2"/>
      <c r="IWI40" s="4"/>
      <c r="IWV40" s="2"/>
      <c r="IWX40" s="4"/>
      <c r="IXK40" s="2"/>
      <c r="IXM40" s="4"/>
      <c r="IXZ40" s="2"/>
      <c r="IYB40" s="4"/>
      <c r="IYO40" s="2"/>
      <c r="IYQ40" s="4"/>
      <c r="IZD40" s="2"/>
      <c r="IZF40" s="4"/>
      <c r="IZS40" s="2"/>
      <c r="IZU40" s="4"/>
      <c r="JAH40" s="2"/>
      <c r="JAJ40" s="4"/>
      <c r="JAW40" s="2"/>
      <c r="JAY40" s="4"/>
      <c r="JBL40" s="2"/>
      <c r="JBN40" s="4"/>
      <c r="JCA40" s="2"/>
      <c r="JCC40" s="4"/>
      <c r="JCP40" s="2"/>
      <c r="JCR40" s="4"/>
      <c r="JDE40" s="2"/>
      <c r="JDG40" s="4"/>
      <c r="JDT40" s="2"/>
      <c r="JDV40" s="4"/>
      <c r="JEI40" s="2"/>
      <c r="JEK40" s="4"/>
      <c r="JEX40" s="2"/>
      <c r="JEZ40" s="4"/>
      <c r="JFM40" s="2"/>
      <c r="JFO40" s="4"/>
      <c r="JGB40" s="2"/>
      <c r="JGD40" s="4"/>
      <c r="JGQ40" s="2"/>
      <c r="JGS40" s="4"/>
      <c r="JHF40" s="2"/>
      <c r="JHH40" s="4"/>
      <c r="JHU40" s="2"/>
      <c r="JHW40" s="4"/>
      <c r="JIJ40" s="2"/>
      <c r="JIL40" s="4"/>
      <c r="JIY40" s="2"/>
      <c r="JJA40" s="4"/>
      <c r="JJN40" s="2"/>
      <c r="JJP40" s="4"/>
      <c r="JKC40" s="2"/>
      <c r="JKE40" s="4"/>
      <c r="JKR40" s="2"/>
      <c r="JKT40" s="4"/>
      <c r="JLG40" s="2"/>
      <c r="JLI40" s="4"/>
      <c r="JLV40" s="2"/>
      <c r="JLX40" s="4"/>
      <c r="JMK40" s="2"/>
      <c r="JMM40" s="4"/>
      <c r="JMZ40" s="2"/>
      <c r="JNB40" s="4"/>
      <c r="JNO40" s="2"/>
      <c r="JNQ40" s="4"/>
      <c r="JOD40" s="2"/>
      <c r="JOF40" s="4"/>
      <c r="JOS40" s="2"/>
      <c r="JOU40" s="4"/>
      <c r="JPH40" s="2"/>
      <c r="JPJ40" s="4"/>
      <c r="JPW40" s="2"/>
      <c r="JPY40" s="4"/>
      <c r="JQL40" s="2"/>
      <c r="JQN40" s="4"/>
      <c r="JRA40" s="2"/>
      <c r="JRC40" s="4"/>
      <c r="JRP40" s="2"/>
      <c r="JRR40" s="4"/>
      <c r="JSE40" s="2"/>
      <c r="JSG40" s="4"/>
      <c r="JST40" s="2"/>
      <c r="JSV40" s="4"/>
      <c r="JTI40" s="2"/>
      <c r="JTK40" s="4"/>
      <c r="JTX40" s="2"/>
      <c r="JTZ40" s="4"/>
      <c r="JUM40" s="2"/>
      <c r="JUO40" s="4"/>
      <c r="JVB40" s="2"/>
      <c r="JVD40" s="4"/>
      <c r="JVQ40" s="2"/>
      <c r="JVS40" s="4"/>
      <c r="JWF40" s="2"/>
      <c r="JWH40" s="4"/>
      <c r="JWU40" s="2"/>
      <c r="JWW40" s="4"/>
      <c r="JXJ40" s="2"/>
      <c r="JXL40" s="4"/>
      <c r="JXY40" s="2"/>
      <c r="JYA40" s="4"/>
      <c r="JYN40" s="2"/>
      <c r="JYP40" s="4"/>
      <c r="JZC40" s="2"/>
      <c r="JZE40" s="4"/>
      <c r="JZR40" s="2"/>
      <c r="JZT40" s="4"/>
      <c r="KAG40" s="2"/>
      <c r="KAI40" s="4"/>
      <c r="KAV40" s="2"/>
      <c r="KAX40" s="4"/>
      <c r="KBK40" s="2"/>
      <c r="KBM40" s="4"/>
      <c r="KBZ40" s="2"/>
      <c r="KCB40" s="4"/>
      <c r="KCO40" s="2"/>
      <c r="KCQ40" s="4"/>
      <c r="KDD40" s="2"/>
      <c r="KDF40" s="4"/>
      <c r="KDS40" s="2"/>
      <c r="KDU40" s="4"/>
      <c r="KEH40" s="2"/>
      <c r="KEJ40" s="4"/>
      <c r="KEW40" s="2"/>
      <c r="KEY40" s="4"/>
      <c r="KFL40" s="2"/>
      <c r="KFN40" s="4"/>
      <c r="KGA40" s="2"/>
      <c r="KGC40" s="4"/>
      <c r="KGP40" s="2"/>
      <c r="KGR40" s="4"/>
      <c r="KHE40" s="2"/>
      <c r="KHG40" s="4"/>
      <c r="KHT40" s="2"/>
      <c r="KHV40" s="4"/>
      <c r="KII40" s="2"/>
      <c r="KIK40" s="4"/>
      <c r="KIX40" s="2"/>
      <c r="KIZ40" s="4"/>
      <c r="KJM40" s="2"/>
      <c r="KJO40" s="4"/>
      <c r="KKB40" s="2"/>
      <c r="KKD40" s="4"/>
      <c r="KKQ40" s="2"/>
      <c r="KKS40" s="4"/>
      <c r="KLF40" s="2"/>
      <c r="KLH40" s="4"/>
      <c r="KLU40" s="2"/>
      <c r="KLW40" s="4"/>
      <c r="KMJ40" s="2"/>
      <c r="KML40" s="4"/>
      <c r="KMY40" s="2"/>
      <c r="KNA40" s="4"/>
      <c r="KNN40" s="2"/>
      <c r="KNP40" s="4"/>
      <c r="KOC40" s="2"/>
      <c r="KOE40" s="4"/>
      <c r="KOR40" s="2"/>
      <c r="KOT40" s="4"/>
      <c r="KPG40" s="2"/>
      <c r="KPI40" s="4"/>
      <c r="KPV40" s="2"/>
      <c r="KPX40" s="4"/>
      <c r="KQK40" s="2"/>
      <c r="KQM40" s="4"/>
      <c r="KQZ40" s="2"/>
      <c r="KRB40" s="4"/>
      <c r="KRO40" s="2"/>
      <c r="KRQ40" s="4"/>
      <c r="KSD40" s="2"/>
      <c r="KSF40" s="4"/>
      <c r="KSS40" s="2"/>
      <c r="KSU40" s="4"/>
      <c r="KTH40" s="2"/>
      <c r="KTJ40" s="4"/>
      <c r="KTW40" s="2"/>
      <c r="KTY40" s="4"/>
      <c r="KUL40" s="2"/>
      <c r="KUN40" s="4"/>
      <c r="KVA40" s="2"/>
      <c r="KVC40" s="4"/>
      <c r="KVP40" s="2"/>
      <c r="KVR40" s="4"/>
      <c r="KWE40" s="2"/>
      <c r="KWG40" s="4"/>
      <c r="KWT40" s="2"/>
      <c r="KWV40" s="4"/>
      <c r="KXI40" s="2"/>
      <c r="KXK40" s="4"/>
      <c r="KXX40" s="2"/>
      <c r="KXZ40" s="4"/>
      <c r="KYM40" s="2"/>
      <c r="KYO40" s="4"/>
      <c r="KZB40" s="2"/>
      <c r="KZD40" s="4"/>
      <c r="KZQ40" s="2"/>
      <c r="KZS40" s="4"/>
      <c r="LAF40" s="2"/>
      <c r="LAH40" s="4"/>
      <c r="LAU40" s="2"/>
      <c r="LAW40" s="4"/>
      <c r="LBJ40" s="2"/>
      <c r="LBL40" s="4"/>
      <c r="LBY40" s="2"/>
      <c r="LCA40" s="4"/>
      <c r="LCN40" s="2"/>
      <c r="LCP40" s="4"/>
      <c r="LDC40" s="2"/>
      <c r="LDE40" s="4"/>
      <c r="LDR40" s="2"/>
      <c r="LDT40" s="4"/>
      <c r="LEG40" s="2"/>
      <c r="LEI40" s="4"/>
      <c r="LEV40" s="2"/>
      <c r="LEX40" s="4"/>
      <c r="LFK40" s="2"/>
      <c r="LFM40" s="4"/>
      <c r="LFZ40" s="2"/>
      <c r="LGB40" s="4"/>
      <c r="LGO40" s="2"/>
      <c r="LGQ40" s="4"/>
      <c r="LHD40" s="2"/>
      <c r="LHF40" s="4"/>
      <c r="LHS40" s="2"/>
      <c r="LHU40" s="4"/>
      <c r="LIH40" s="2"/>
      <c r="LIJ40" s="4"/>
      <c r="LIW40" s="2"/>
      <c r="LIY40" s="4"/>
      <c r="LJL40" s="2"/>
      <c r="LJN40" s="4"/>
      <c r="LKA40" s="2"/>
      <c r="LKC40" s="4"/>
      <c r="LKP40" s="2"/>
      <c r="LKR40" s="4"/>
      <c r="LLE40" s="2"/>
      <c r="LLG40" s="4"/>
      <c r="LLT40" s="2"/>
      <c r="LLV40" s="4"/>
      <c r="LMI40" s="2"/>
      <c r="LMK40" s="4"/>
      <c r="LMX40" s="2"/>
      <c r="LMZ40" s="4"/>
      <c r="LNM40" s="2"/>
      <c r="LNO40" s="4"/>
      <c r="LOB40" s="2"/>
      <c r="LOD40" s="4"/>
      <c r="LOQ40" s="2"/>
      <c r="LOS40" s="4"/>
      <c r="LPF40" s="2"/>
      <c r="LPH40" s="4"/>
      <c r="LPU40" s="2"/>
      <c r="LPW40" s="4"/>
      <c r="LQJ40" s="2"/>
      <c r="LQL40" s="4"/>
      <c r="LQY40" s="2"/>
      <c r="LRA40" s="4"/>
      <c r="LRN40" s="2"/>
      <c r="LRP40" s="4"/>
      <c r="LSC40" s="2"/>
      <c r="LSE40" s="4"/>
      <c r="LSR40" s="2"/>
      <c r="LST40" s="4"/>
      <c r="LTG40" s="2"/>
      <c r="LTI40" s="4"/>
      <c r="LTV40" s="2"/>
      <c r="LTX40" s="4"/>
      <c r="LUK40" s="2"/>
      <c r="LUM40" s="4"/>
      <c r="LUZ40" s="2"/>
      <c r="LVB40" s="4"/>
      <c r="LVO40" s="2"/>
      <c r="LVQ40" s="4"/>
      <c r="LWD40" s="2"/>
      <c r="LWF40" s="4"/>
      <c r="LWS40" s="2"/>
      <c r="LWU40" s="4"/>
      <c r="LXH40" s="2"/>
      <c r="LXJ40" s="4"/>
      <c r="LXW40" s="2"/>
      <c r="LXY40" s="4"/>
      <c r="LYL40" s="2"/>
      <c r="LYN40" s="4"/>
      <c r="LZA40" s="2"/>
      <c r="LZC40" s="4"/>
      <c r="LZP40" s="2"/>
      <c r="LZR40" s="4"/>
      <c r="MAE40" s="2"/>
      <c r="MAG40" s="4"/>
      <c r="MAT40" s="2"/>
      <c r="MAV40" s="4"/>
      <c r="MBI40" s="2"/>
      <c r="MBK40" s="4"/>
      <c r="MBX40" s="2"/>
      <c r="MBZ40" s="4"/>
      <c r="MCM40" s="2"/>
      <c r="MCO40" s="4"/>
      <c r="MDB40" s="2"/>
      <c r="MDD40" s="4"/>
      <c r="MDQ40" s="2"/>
      <c r="MDS40" s="4"/>
      <c r="MEF40" s="2"/>
      <c r="MEH40" s="4"/>
      <c r="MEU40" s="2"/>
      <c r="MEW40" s="4"/>
      <c r="MFJ40" s="2"/>
      <c r="MFL40" s="4"/>
      <c r="MFY40" s="2"/>
      <c r="MGA40" s="4"/>
      <c r="MGN40" s="2"/>
      <c r="MGP40" s="4"/>
      <c r="MHC40" s="2"/>
      <c r="MHE40" s="4"/>
      <c r="MHR40" s="2"/>
      <c r="MHT40" s="4"/>
      <c r="MIG40" s="2"/>
      <c r="MII40" s="4"/>
      <c r="MIV40" s="2"/>
      <c r="MIX40" s="4"/>
      <c r="MJK40" s="2"/>
      <c r="MJM40" s="4"/>
      <c r="MJZ40" s="2"/>
      <c r="MKB40" s="4"/>
      <c r="MKO40" s="2"/>
      <c r="MKQ40" s="4"/>
      <c r="MLD40" s="2"/>
      <c r="MLF40" s="4"/>
      <c r="MLS40" s="2"/>
      <c r="MLU40" s="4"/>
      <c r="MMH40" s="2"/>
      <c r="MMJ40" s="4"/>
      <c r="MMW40" s="2"/>
      <c r="MMY40" s="4"/>
      <c r="MNL40" s="2"/>
      <c r="MNN40" s="4"/>
      <c r="MOA40" s="2"/>
      <c r="MOC40" s="4"/>
      <c r="MOP40" s="2"/>
      <c r="MOR40" s="4"/>
      <c r="MPE40" s="2"/>
      <c r="MPG40" s="4"/>
      <c r="MPT40" s="2"/>
      <c r="MPV40" s="4"/>
      <c r="MQI40" s="2"/>
      <c r="MQK40" s="4"/>
      <c r="MQX40" s="2"/>
      <c r="MQZ40" s="4"/>
      <c r="MRM40" s="2"/>
      <c r="MRO40" s="4"/>
      <c r="MSB40" s="2"/>
      <c r="MSD40" s="4"/>
      <c r="MSQ40" s="2"/>
      <c r="MSS40" s="4"/>
      <c r="MTF40" s="2"/>
      <c r="MTH40" s="4"/>
      <c r="MTU40" s="2"/>
      <c r="MTW40" s="4"/>
      <c r="MUJ40" s="2"/>
      <c r="MUL40" s="4"/>
      <c r="MUY40" s="2"/>
      <c r="MVA40" s="4"/>
      <c r="MVN40" s="2"/>
      <c r="MVP40" s="4"/>
      <c r="MWC40" s="2"/>
      <c r="MWE40" s="4"/>
      <c r="MWR40" s="2"/>
      <c r="MWT40" s="4"/>
      <c r="MXG40" s="2"/>
      <c r="MXI40" s="4"/>
      <c r="MXV40" s="2"/>
      <c r="MXX40" s="4"/>
      <c r="MYK40" s="2"/>
      <c r="MYM40" s="4"/>
      <c r="MYZ40" s="2"/>
      <c r="MZB40" s="4"/>
      <c r="MZO40" s="2"/>
      <c r="MZQ40" s="4"/>
      <c r="NAD40" s="2"/>
      <c r="NAF40" s="4"/>
      <c r="NAS40" s="2"/>
      <c r="NAU40" s="4"/>
      <c r="NBH40" s="2"/>
      <c r="NBJ40" s="4"/>
      <c r="NBW40" s="2"/>
      <c r="NBY40" s="4"/>
      <c r="NCL40" s="2"/>
      <c r="NCN40" s="4"/>
      <c r="NDA40" s="2"/>
      <c r="NDC40" s="4"/>
      <c r="NDP40" s="2"/>
      <c r="NDR40" s="4"/>
      <c r="NEE40" s="2"/>
      <c r="NEG40" s="4"/>
      <c r="NET40" s="2"/>
      <c r="NEV40" s="4"/>
      <c r="NFI40" s="2"/>
      <c r="NFK40" s="4"/>
      <c r="NFX40" s="2"/>
      <c r="NFZ40" s="4"/>
      <c r="NGM40" s="2"/>
      <c r="NGO40" s="4"/>
      <c r="NHB40" s="2"/>
      <c r="NHD40" s="4"/>
      <c r="NHQ40" s="2"/>
      <c r="NHS40" s="4"/>
      <c r="NIF40" s="2"/>
      <c r="NIH40" s="4"/>
      <c r="NIU40" s="2"/>
      <c r="NIW40" s="4"/>
      <c r="NJJ40" s="2"/>
      <c r="NJL40" s="4"/>
      <c r="NJY40" s="2"/>
      <c r="NKA40" s="4"/>
      <c r="NKN40" s="2"/>
      <c r="NKP40" s="4"/>
      <c r="NLC40" s="2"/>
      <c r="NLE40" s="4"/>
      <c r="NLR40" s="2"/>
      <c r="NLT40" s="4"/>
      <c r="NMG40" s="2"/>
      <c r="NMI40" s="4"/>
      <c r="NMV40" s="2"/>
      <c r="NMX40" s="4"/>
      <c r="NNK40" s="2"/>
      <c r="NNM40" s="4"/>
      <c r="NNZ40" s="2"/>
      <c r="NOB40" s="4"/>
      <c r="NOO40" s="2"/>
      <c r="NOQ40" s="4"/>
      <c r="NPD40" s="2"/>
      <c r="NPF40" s="4"/>
      <c r="NPS40" s="2"/>
      <c r="NPU40" s="4"/>
      <c r="NQH40" s="2"/>
      <c r="NQJ40" s="4"/>
      <c r="NQW40" s="2"/>
      <c r="NQY40" s="4"/>
      <c r="NRL40" s="2"/>
      <c r="NRN40" s="4"/>
      <c r="NSA40" s="2"/>
      <c r="NSC40" s="4"/>
      <c r="NSP40" s="2"/>
      <c r="NSR40" s="4"/>
      <c r="NTE40" s="2"/>
      <c r="NTG40" s="4"/>
      <c r="NTT40" s="2"/>
      <c r="NTV40" s="4"/>
      <c r="NUI40" s="2"/>
      <c r="NUK40" s="4"/>
      <c r="NUX40" s="2"/>
      <c r="NUZ40" s="4"/>
      <c r="NVM40" s="2"/>
      <c r="NVO40" s="4"/>
      <c r="NWB40" s="2"/>
      <c r="NWD40" s="4"/>
      <c r="NWQ40" s="2"/>
      <c r="NWS40" s="4"/>
      <c r="NXF40" s="2"/>
      <c r="NXH40" s="4"/>
      <c r="NXU40" s="2"/>
      <c r="NXW40" s="4"/>
      <c r="NYJ40" s="2"/>
      <c r="NYL40" s="4"/>
      <c r="NYY40" s="2"/>
      <c r="NZA40" s="4"/>
      <c r="NZN40" s="2"/>
      <c r="NZP40" s="4"/>
      <c r="OAC40" s="2"/>
      <c r="OAE40" s="4"/>
      <c r="OAR40" s="2"/>
      <c r="OAT40" s="4"/>
      <c r="OBG40" s="2"/>
      <c r="OBI40" s="4"/>
      <c r="OBV40" s="2"/>
      <c r="OBX40" s="4"/>
      <c r="OCK40" s="2"/>
      <c r="OCM40" s="4"/>
      <c r="OCZ40" s="2"/>
      <c r="ODB40" s="4"/>
      <c r="ODO40" s="2"/>
      <c r="ODQ40" s="4"/>
      <c r="OED40" s="2"/>
      <c r="OEF40" s="4"/>
      <c r="OES40" s="2"/>
      <c r="OEU40" s="4"/>
      <c r="OFH40" s="2"/>
      <c r="OFJ40" s="4"/>
      <c r="OFW40" s="2"/>
      <c r="OFY40" s="4"/>
      <c r="OGL40" s="2"/>
      <c r="OGN40" s="4"/>
      <c r="OHA40" s="2"/>
      <c r="OHC40" s="4"/>
      <c r="OHP40" s="2"/>
      <c r="OHR40" s="4"/>
      <c r="OIE40" s="2"/>
      <c r="OIG40" s="4"/>
      <c r="OIT40" s="2"/>
      <c r="OIV40" s="4"/>
      <c r="OJI40" s="2"/>
      <c r="OJK40" s="4"/>
      <c r="OJX40" s="2"/>
      <c r="OJZ40" s="4"/>
      <c r="OKM40" s="2"/>
      <c r="OKO40" s="4"/>
      <c r="OLB40" s="2"/>
      <c r="OLD40" s="4"/>
      <c r="OLQ40" s="2"/>
      <c r="OLS40" s="4"/>
      <c r="OMF40" s="2"/>
      <c r="OMH40" s="4"/>
      <c r="OMU40" s="2"/>
      <c r="OMW40" s="4"/>
      <c r="ONJ40" s="2"/>
      <c r="ONL40" s="4"/>
      <c r="ONY40" s="2"/>
      <c r="OOA40" s="4"/>
      <c r="OON40" s="2"/>
      <c r="OOP40" s="4"/>
      <c r="OPC40" s="2"/>
      <c r="OPE40" s="4"/>
      <c r="OPR40" s="2"/>
      <c r="OPT40" s="4"/>
      <c r="OQG40" s="2"/>
      <c r="OQI40" s="4"/>
      <c r="OQV40" s="2"/>
      <c r="OQX40" s="4"/>
      <c r="ORK40" s="2"/>
      <c r="ORM40" s="4"/>
      <c r="ORZ40" s="2"/>
      <c r="OSB40" s="4"/>
      <c r="OSO40" s="2"/>
      <c r="OSQ40" s="4"/>
      <c r="OTD40" s="2"/>
      <c r="OTF40" s="4"/>
      <c r="OTS40" s="2"/>
      <c r="OTU40" s="4"/>
      <c r="OUH40" s="2"/>
      <c r="OUJ40" s="4"/>
      <c r="OUW40" s="2"/>
      <c r="OUY40" s="4"/>
      <c r="OVL40" s="2"/>
      <c r="OVN40" s="4"/>
      <c r="OWA40" s="2"/>
      <c r="OWC40" s="4"/>
      <c r="OWP40" s="2"/>
      <c r="OWR40" s="4"/>
      <c r="OXE40" s="2"/>
      <c r="OXG40" s="4"/>
      <c r="OXT40" s="2"/>
      <c r="OXV40" s="4"/>
      <c r="OYI40" s="2"/>
      <c r="OYK40" s="4"/>
      <c r="OYX40" s="2"/>
      <c r="OYZ40" s="4"/>
      <c r="OZM40" s="2"/>
      <c r="OZO40" s="4"/>
      <c r="PAB40" s="2"/>
      <c r="PAD40" s="4"/>
      <c r="PAQ40" s="2"/>
      <c r="PAS40" s="4"/>
      <c r="PBF40" s="2"/>
      <c r="PBH40" s="4"/>
      <c r="PBU40" s="2"/>
      <c r="PBW40" s="4"/>
      <c r="PCJ40" s="2"/>
      <c r="PCL40" s="4"/>
      <c r="PCY40" s="2"/>
      <c r="PDA40" s="4"/>
      <c r="PDN40" s="2"/>
      <c r="PDP40" s="4"/>
      <c r="PEC40" s="2"/>
      <c r="PEE40" s="4"/>
      <c r="PER40" s="2"/>
      <c r="PET40" s="4"/>
      <c r="PFG40" s="2"/>
      <c r="PFI40" s="4"/>
      <c r="PFV40" s="2"/>
      <c r="PFX40" s="4"/>
      <c r="PGK40" s="2"/>
      <c r="PGM40" s="4"/>
      <c r="PGZ40" s="2"/>
      <c r="PHB40" s="4"/>
      <c r="PHO40" s="2"/>
      <c r="PHQ40" s="4"/>
      <c r="PID40" s="2"/>
      <c r="PIF40" s="4"/>
      <c r="PIS40" s="2"/>
      <c r="PIU40" s="4"/>
      <c r="PJH40" s="2"/>
      <c r="PJJ40" s="4"/>
      <c r="PJW40" s="2"/>
      <c r="PJY40" s="4"/>
      <c r="PKL40" s="2"/>
      <c r="PKN40" s="4"/>
      <c r="PLA40" s="2"/>
      <c r="PLC40" s="4"/>
      <c r="PLP40" s="2"/>
      <c r="PLR40" s="4"/>
      <c r="PME40" s="2"/>
      <c r="PMG40" s="4"/>
      <c r="PMT40" s="2"/>
      <c r="PMV40" s="4"/>
      <c r="PNI40" s="2"/>
      <c r="PNK40" s="4"/>
      <c r="PNX40" s="2"/>
      <c r="PNZ40" s="4"/>
      <c r="POM40" s="2"/>
      <c r="POO40" s="4"/>
      <c r="PPB40" s="2"/>
      <c r="PPD40" s="4"/>
      <c r="PPQ40" s="2"/>
      <c r="PPS40" s="4"/>
      <c r="PQF40" s="2"/>
      <c r="PQH40" s="4"/>
      <c r="PQU40" s="2"/>
      <c r="PQW40" s="4"/>
      <c r="PRJ40" s="2"/>
      <c r="PRL40" s="4"/>
      <c r="PRY40" s="2"/>
      <c r="PSA40" s="4"/>
      <c r="PSN40" s="2"/>
      <c r="PSP40" s="4"/>
      <c r="PTC40" s="2"/>
      <c r="PTE40" s="4"/>
      <c r="PTR40" s="2"/>
      <c r="PTT40" s="4"/>
      <c r="PUG40" s="2"/>
      <c r="PUI40" s="4"/>
      <c r="PUV40" s="2"/>
      <c r="PUX40" s="4"/>
      <c r="PVK40" s="2"/>
      <c r="PVM40" s="4"/>
      <c r="PVZ40" s="2"/>
      <c r="PWB40" s="4"/>
      <c r="PWO40" s="2"/>
      <c r="PWQ40" s="4"/>
      <c r="PXD40" s="2"/>
      <c r="PXF40" s="4"/>
      <c r="PXS40" s="2"/>
      <c r="PXU40" s="4"/>
      <c r="PYH40" s="2"/>
      <c r="PYJ40" s="4"/>
      <c r="PYW40" s="2"/>
      <c r="PYY40" s="4"/>
      <c r="PZL40" s="2"/>
      <c r="PZN40" s="4"/>
      <c r="QAA40" s="2"/>
      <c r="QAC40" s="4"/>
      <c r="QAP40" s="2"/>
      <c r="QAR40" s="4"/>
      <c r="QBE40" s="2"/>
      <c r="QBG40" s="4"/>
      <c r="QBT40" s="2"/>
      <c r="QBV40" s="4"/>
      <c r="QCI40" s="2"/>
      <c r="QCK40" s="4"/>
      <c r="QCX40" s="2"/>
      <c r="QCZ40" s="4"/>
      <c r="QDM40" s="2"/>
      <c r="QDO40" s="4"/>
      <c r="QEB40" s="2"/>
      <c r="QED40" s="4"/>
      <c r="QEQ40" s="2"/>
      <c r="QES40" s="4"/>
      <c r="QFF40" s="2"/>
      <c r="QFH40" s="4"/>
      <c r="QFU40" s="2"/>
      <c r="QFW40" s="4"/>
      <c r="QGJ40" s="2"/>
      <c r="QGL40" s="4"/>
      <c r="QGY40" s="2"/>
      <c r="QHA40" s="4"/>
      <c r="QHN40" s="2"/>
      <c r="QHP40" s="4"/>
      <c r="QIC40" s="2"/>
      <c r="QIE40" s="4"/>
      <c r="QIR40" s="2"/>
      <c r="QIT40" s="4"/>
      <c r="QJG40" s="2"/>
      <c r="QJI40" s="4"/>
      <c r="QJV40" s="2"/>
      <c r="QJX40" s="4"/>
      <c r="QKK40" s="2"/>
      <c r="QKM40" s="4"/>
      <c r="QKZ40" s="2"/>
      <c r="QLB40" s="4"/>
      <c r="QLO40" s="2"/>
      <c r="QLQ40" s="4"/>
      <c r="QMD40" s="2"/>
      <c r="QMF40" s="4"/>
      <c r="QMS40" s="2"/>
      <c r="QMU40" s="4"/>
      <c r="QNH40" s="2"/>
      <c r="QNJ40" s="4"/>
      <c r="QNW40" s="2"/>
      <c r="QNY40" s="4"/>
      <c r="QOL40" s="2"/>
      <c r="QON40" s="4"/>
      <c r="QPA40" s="2"/>
      <c r="QPC40" s="4"/>
      <c r="QPP40" s="2"/>
      <c r="QPR40" s="4"/>
      <c r="QQE40" s="2"/>
      <c r="QQG40" s="4"/>
      <c r="QQT40" s="2"/>
      <c r="QQV40" s="4"/>
      <c r="QRI40" s="2"/>
      <c r="QRK40" s="4"/>
      <c r="QRX40" s="2"/>
      <c r="QRZ40" s="4"/>
      <c r="QSM40" s="2"/>
      <c r="QSO40" s="4"/>
      <c r="QTB40" s="2"/>
      <c r="QTD40" s="4"/>
      <c r="QTQ40" s="2"/>
      <c r="QTS40" s="4"/>
      <c r="QUF40" s="2"/>
      <c r="QUH40" s="4"/>
      <c r="QUU40" s="2"/>
      <c r="QUW40" s="4"/>
      <c r="QVJ40" s="2"/>
      <c r="QVL40" s="4"/>
      <c r="QVY40" s="2"/>
      <c r="QWA40" s="4"/>
      <c r="QWN40" s="2"/>
      <c r="QWP40" s="4"/>
      <c r="QXC40" s="2"/>
      <c r="QXE40" s="4"/>
      <c r="QXR40" s="2"/>
      <c r="QXT40" s="4"/>
      <c r="QYG40" s="2"/>
      <c r="QYI40" s="4"/>
      <c r="QYV40" s="2"/>
      <c r="QYX40" s="4"/>
      <c r="QZK40" s="2"/>
      <c r="QZM40" s="4"/>
      <c r="QZZ40" s="2"/>
      <c r="RAB40" s="4"/>
      <c r="RAO40" s="2"/>
      <c r="RAQ40" s="4"/>
      <c r="RBD40" s="2"/>
      <c r="RBF40" s="4"/>
      <c r="RBS40" s="2"/>
      <c r="RBU40" s="4"/>
      <c r="RCH40" s="2"/>
      <c r="RCJ40" s="4"/>
      <c r="RCW40" s="2"/>
      <c r="RCY40" s="4"/>
      <c r="RDL40" s="2"/>
      <c r="RDN40" s="4"/>
      <c r="REA40" s="2"/>
      <c r="REC40" s="4"/>
      <c r="REP40" s="2"/>
      <c r="RER40" s="4"/>
      <c r="RFE40" s="2"/>
      <c r="RFG40" s="4"/>
      <c r="RFT40" s="2"/>
      <c r="RFV40" s="4"/>
      <c r="RGI40" s="2"/>
      <c r="RGK40" s="4"/>
      <c r="RGX40" s="2"/>
      <c r="RGZ40" s="4"/>
      <c r="RHM40" s="2"/>
      <c r="RHO40" s="4"/>
      <c r="RIB40" s="2"/>
      <c r="RID40" s="4"/>
      <c r="RIQ40" s="2"/>
      <c r="RIS40" s="4"/>
      <c r="RJF40" s="2"/>
      <c r="RJH40" s="4"/>
      <c r="RJU40" s="2"/>
      <c r="RJW40" s="4"/>
      <c r="RKJ40" s="2"/>
      <c r="RKL40" s="4"/>
      <c r="RKY40" s="2"/>
      <c r="RLA40" s="4"/>
      <c r="RLN40" s="2"/>
      <c r="RLP40" s="4"/>
      <c r="RMC40" s="2"/>
      <c r="RME40" s="4"/>
      <c r="RMR40" s="2"/>
      <c r="RMT40" s="4"/>
      <c r="RNG40" s="2"/>
      <c r="RNI40" s="4"/>
      <c r="RNV40" s="2"/>
      <c r="RNX40" s="4"/>
      <c r="ROK40" s="2"/>
      <c r="ROM40" s="4"/>
      <c r="ROZ40" s="2"/>
      <c r="RPB40" s="4"/>
      <c r="RPO40" s="2"/>
      <c r="RPQ40" s="4"/>
      <c r="RQD40" s="2"/>
      <c r="RQF40" s="4"/>
      <c r="RQS40" s="2"/>
      <c r="RQU40" s="4"/>
      <c r="RRH40" s="2"/>
      <c r="RRJ40" s="4"/>
      <c r="RRW40" s="2"/>
      <c r="RRY40" s="4"/>
      <c r="RSL40" s="2"/>
      <c r="RSN40" s="4"/>
      <c r="RTA40" s="2"/>
      <c r="RTC40" s="4"/>
      <c r="RTP40" s="2"/>
      <c r="RTR40" s="4"/>
      <c r="RUE40" s="2"/>
      <c r="RUG40" s="4"/>
      <c r="RUT40" s="2"/>
      <c r="RUV40" s="4"/>
      <c r="RVI40" s="2"/>
      <c r="RVK40" s="4"/>
      <c r="RVX40" s="2"/>
      <c r="RVZ40" s="4"/>
      <c r="RWM40" s="2"/>
      <c r="RWO40" s="4"/>
      <c r="RXB40" s="2"/>
      <c r="RXD40" s="4"/>
      <c r="RXQ40" s="2"/>
      <c r="RXS40" s="4"/>
      <c r="RYF40" s="2"/>
      <c r="RYH40" s="4"/>
      <c r="RYU40" s="2"/>
      <c r="RYW40" s="4"/>
      <c r="RZJ40" s="2"/>
      <c r="RZL40" s="4"/>
      <c r="RZY40" s="2"/>
      <c r="SAA40" s="4"/>
      <c r="SAN40" s="2"/>
      <c r="SAP40" s="4"/>
      <c r="SBC40" s="2"/>
      <c r="SBE40" s="4"/>
      <c r="SBR40" s="2"/>
      <c r="SBT40" s="4"/>
      <c r="SCG40" s="2"/>
      <c r="SCI40" s="4"/>
      <c r="SCV40" s="2"/>
      <c r="SCX40" s="4"/>
      <c r="SDK40" s="2"/>
      <c r="SDM40" s="4"/>
      <c r="SDZ40" s="2"/>
      <c r="SEB40" s="4"/>
      <c r="SEO40" s="2"/>
      <c r="SEQ40" s="4"/>
      <c r="SFD40" s="2"/>
      <c r="SFF40" s="4"/>
      <c r="SFS40" s="2"/>
      <c r="SFU40" s="4"/>
      <c r="SGH40" s="2"/>
      <c r="SGJ40" s="4"/>
      <c r="SGW40" s="2"/>
      <c r="SGY40" s="4"/>
      <c r="SHL40" s="2"/>
      <c r="SHN40" s="4"/>
      <c r="SIA40" s="2"/>
      <c r="SIC40" s="4"/>
      <c r="SIP40" s="2"/>
      <c r="SIR40" s="4"/>
      <c r="SJE40" s="2"/>
      <c r="SJG40" s="4"/>
      <c r="SJT40" s="2"/>
      <c r="SJV40" s="4"/>
      <c r="SKI40" s="2"/>
      <c r="SKK40" s="4"/>
      <c r="SKX40" s="2"/>
      <c r="SKZ40" s="4"/>
      <c r="SLM40" s="2"/>
      <c r="SLO40" s="4"/>
      <c r="SMB40" s="2"/>
      <c r="SMD40" s="4"/>
      <c r="SMQ40" s="2"/>
      <c r="SMS40" s="4"/>
      <c r="SNF40" s="2"/>
      <c r="SNH40" s="4"/>
      <c r="SNU40" s="2"/>
      <c r="SNW40" s="4"/>
      <c r="SOJ40" s="2"/>
      <c r="SOL40" s="4"/>
      <c r="SOY40" s="2"/>
      <c r="SPA40" s="4"/>
      <c r="SPN40" s="2"/>
      <c r="SPP40" s="4"/>
      <c r="SQC40" s="2"/>
      <c r="SQE40" s="4"/>
      <c r="SQR40" s="2"/>
      <c r="SQT40" s="4"/>
      <c r="SRG40" s="2"/>
      <c r="SRI40" s="4"/>
      <c r="SRV40" s="2"/>
      <c r="SRX40" s="4"/>
      <c r="SSK40" s="2"/>
      <c r="SSM40" s="4"/>
      <c r="SSZ40" s="2"/>
      <c r="STB40" s="4"/>
      <c r="STO40" s="2"/>
      <c r="STQ40" s="4"/>
      <c r="SUD40" s="2"/>
      <c r="SUF40" s="4"/>
      <c r="SUS40" s="2"/>
      <c r="SUU40" s="4"/>
      <c r="SVH40" s="2"/>
      <c r="SVJ40" s="4"/>
      <c r="SVW40" s="2"/>
      <c r="SVY40" s="4"/>
      <c r="SWL40" s="2"/>
      <c r="SWN40" s="4"/>
      <c r="SXA40" s="2"/>
      <c r="SXC40" s="4"/>
      <c r="SXP40" s="2"/>
      <c r="SXR40" s="4"/>
      <c r="SYE40" s="2"/>
      <c r="SYG40" s="4"/>
      <c r="SYT40" s="2"/>
      <c r="SYV40" s="4"/>
      <c r="SZI40" s="2"/>
      <c r="SZK40" s="4"/>
      <c r="SZX40" s="2"/>
      <c r="SZZ40" s="4"/>
      <c r="TAM40" s="2"/>
      <c r="TAO40" s="4"/>
      <c r="TBB40" s="2"/>
      <c r="TBD40" s="4"/>
      <c r="TBQ40" s="2"/>
      <c r="TBS40" s="4"/>
      <c r="TCF40" s="2"/>
      <c r="TCH40" s="4"/>
      <c r="TCU40" s="2"/>
      <c r="TCW40" s="4"/>
      <c r="TDJ40" s="2"/>
      <c r="TDL40" s="4"/>
      <c r="TDY40" s="2"/>
      <c r="TEA40" s="4"/>
      <c r="TEN40" s="2"/>
      <c r="TEP40" s="4"/>
      <c r="TFC40" s="2"/>
      <c r="TFE40" s="4"/>
      <c r="TFR40" s="2"/>
      <c r="TFT40" s="4"/>
      <c r="TGG40" s="2"/>
      <c r="TGI40" s="4"/>
      <c r="TGV40" s="2"/>
      <c r="TGX40" s="4"/>
      <c r="THK40" s="2"/>
      <c r="THM40" s="4"/>
      <c r="THZ40" s="2"/>
      <c r="TIB40" s="4"/>
      <c r="TIO40" s="2"/>
      <c r="TIQ40" s="4"/>
      <c r="TJD40" s="2"/>
      <c r="TJF40" s="4"/>
      <c r="TJS40" s="2"/>
      <c r="TJU40" s="4"/>
      <c r="TKH40" s="2"/>
      <c r="TKJ40" s="4"/>
      <c r="TKW40" s="2"/>
      <c r="TKY40" s="4"/>
      <c r="TLL40" s="2"/>
      <c r="TLN40" s="4"/>
      <c r="TMA40" s="2"/>
      <c r="TMC40" s="4"/>
      <c r="TMP40" s="2"/>
      <c r="TMR40" s="4"/>
      <c r="TNE40" s="2"/>
      <c r="TNG40" s="4"/>
      <c r="TNT40" s="2"/>
      <c r="TNV40" s="4"/>
      <c r="TOI40" s="2"/>
      <c r="TOK40" s="4"/>
      <c r="TOX40" s="2"/>
      <c r="TOZ40" s="4"/>
      <c r="TPM40" s="2"/>
      <c r="TPO40" s="4"/>
      <c r="TQB40" s="2"/>
      <c r="TQD40" s="4"/>
      <c r="TQQ40" s="2"/>
      <c r="TQS40" s="4"/>
      <c r="TRF40" s="2"/>
      <c r="TRH40" s="4"/>
      <c r="TRU40" s="2"/>
      <c r="TRW40" s="4"/>
      <c r="TSJ40" s="2"/>
      <c r="TSL40" s="4"/>
      <c r="TSY40" s="2"/>
      <c r="TTA40" s="4"/>
      <c r="TTN40" s="2"/>
      <c r="TTP40" s="4"/>
      <c r="TUC40" s="2"/>
      <c r="TUE40" s="4"/>
      <c r="TUR40" s="2"/>
      <c r="TUT40" s="4"/>
      <c r="TVG40" s="2"/>
      <c r="TVI40" s="4"/>
      <c r="TVV40" s="2"/>
      <c r="TVX40" s="4"/>
      <c r="TWK40" s="2"/>
      <c r="TWM40" s="4"/>
      <c r="TWZ40" s="2"/>
      <c r="TXB40" s="4"/>
      <c r="TXO40" s="2"/>
      <c r="TXQ40" s="4"/>
      <c r="TYD40" s="2"/>
      <c r="TYF40" s="4"/>
      <c r="TYS40" s="2"/>
      <c r="TYU40" s="4"/>
      <c r="TZH40" s="2"/>
      <c r="TZJ40" s="4"/>
      <c r="TZW40" s="2"/>
      <c r="TZY40" s="4"/>
      <c r="UAL40" s="2"/>
      <c r="UAN40" s="4"/>
      <c r="UBA40" s="2"/>
      <c r="UBC40" s="4"/>
      <c r="UBP40" s="2"/>
      <c r="UBR40" s="4"/>
      <c r="UCE40" s="2"/>
      <c r="UCG40" s="4"/>
      <c r="UCT40" s="2"/>
      <c r="UCV40" s="4"/>
      <c r="UDI40" s="2"/>
      <c r="UDK40" s="4"/>
      <c r="UDX40" s="2"/>
      <c r="UDZ40" s="4"/>
      <c r="UEM40" s="2"/>
      <c r="UEO40" s="4"/>
      <c r="UFB40" s="2"/>
      <c r="UFD40" s="4"/>
      <c r="UFQ40" s="2"/>
      <c r="UFS40" s="4"/>
      <c r="UGF40" s="2"/>
      <c r="UGH40" s="4"/>
      <c r="UGU40" s="2"/>
      <c r="UGW40" s="4"/>
      <c r="UHJ40" s="2"/>
      <c r="UHL40" s="4"/>
      <c r="UHY40" s="2"/>
      <c r="UIA40" s="4"/>
      <c r="UIN40" s="2"/>
      <c r="UIP40" s="4"/>
      <c r="UJC40" s="2"/>
      <c r="UJE40" s="4"/>
      <c r="UJR40" s="2"/>
      <c r="UJT40" s="4"/>
      <c r="UKG40" s="2"/>
      <c r="UKI40" s="4"/>
      <c r="UKV40" s="2"/>
      <c r="UKX40" s="4"/>
      <c r="ULK40" s="2"/>
      <c r="ULM40" s="4"/>
      <c r="ULZ40" s="2"/>
      <c r="UMB40" s="4"/>
      <c r="UMO40" s="2"/>
      <c r="UMQ40" s="4"/>
      <c r="UND40" s="2"/>
      <c r="UNF40" s="4"/>
      <c r="UNS40" s="2"/>
      <c r="UNU40" s="4"/>
      <c r="UOH40" s="2"/>
      <c r="UOJ40" s="4"/>
      <c r="UOW40" s="2"/>
      <c r="UOY40" s="4"/>
      <c r="UPL40" s="2"/>
      <c r="UPN40" s="4"/>
      <c r="UQA40" s="2"/>
      <c r="UQC40" s="4"/>
      <c r="UQP40" s="2"/>
      <c r="UQR40" s="4"/>
      <c r="URE40" s="2"/>
      <c r="URG40" s="4"/>
      <c r="URT40" s="2"/>
      <c r="URV40" s="4"/>
      <c r="USI40" s="2"/>
      <c r="USK40" s="4"/>
      <c r="USX40" s="2"/>
      <c r="USZ40" s="4"/>
      <c r="UTM40" s="2"/>
      <c r="UTO40" s="4"/>
      <c r="UUB40" s="2"/>
      <c r="UUD40" s="4"/>
      <c r="UUQ40" s="2"/>
      <c r="UUS40" s="4"/>
      <c r="UVF40" s="2"/>
      <c r="UVH40" s="4"/>
      <c r="UVU40" s="2"/>
      <c r="UVW40" s="4"/>
      <c r="UWJ40" s="2"/>
      <c r="UWL40" s="4"/>
      <c r="UWY40" s="2"/>
      <c r="UXA40" s="4"/>
      <c r="UXN40" s="2"/>
      <c r="UXP40" s="4"/>
      <c r="UYC40" s="2"/>
      <c r="UYE40" s="4"/>
      <c r="UYR40" s="2"/>
      <c r="UYT40" s="4"/>
      <c r="UZG40" s="2"/>
      <c r="UZI40" s="4"/>
      <c r="UZV40" s="2"/>
      <c r="UZX40" s="4"/>
      <c r="VAK40" s="2"/>
      <c r="VAM40" s="4"/>
      <c r="VAZ40" s="2"/>
      <c r="VBB40" s="4"/>
      <c r="VBO40" s="2"/>
      <c r="VBQ40" s="4"/>
      <c r="VCD40" s="2"/>
      <c r="VCF40" s="4"/>
      <c r="VCS40" s="2"/>
      <c r="VCU40" s="4"/>
      <c r="VDH40" s="2"/>
      <c r="VDJ40" s="4"/>
      <c r="VDW40" s="2"/>
      <c r="VDY40" s="4"/>
      <c r="VEL40" s="2"/>
      <c r="VEN40" s="4"/>
      <c r="VFA40" s="2"/>
      <c r="VFC40" s="4"/>
      <c r="VFP40" s="2"/>
      <c r="VFR40" s="4"/>
      <c r="VGE40" s="2"/>
      <c r="VGG40" s="4"/>
      <c r="VGT40" s="2"/>
      <c r="VGV40" s="4"/>
      <c r="VHI40" s="2"/>
      <c r="VHK40" s="4"/>
      <c r="VHX40" s="2"/>
      <c r="VHZ40" s="4"/>
      <c r="VIM40" s="2"/>
      <c r="VIO40" s="4"/>
      <c r="VJB40" s="2"/>
      <c r="VJD40" s="4"/>
      <c r="VJQ40" s="2"/>
      <c r="VJS40" s="4"/>
      <c r="VKF40" s="2"/>
      <c r="VKH40" s="4"/>
      <c r="VKU40" s="2"/>
      <c r="VKW40" s="4"/>
      <c r="VLJ40" s="2"/>
      <c r="VLL40" s="4"/>
      <c r="VLY40" s="2"/>
      <c r="VMA40" s="4"/>
      <c r="VMN40" s="2"/>
      <c r="VMP40" s="4"/>
      <c r="VNC40" s="2"/>
      <c r="VNE40" s="4"/>
      <c r="VNR40" s="2"/>
      <c r="VNT40" s="4"/>
      <c r="VOG40" s="2"/>
      <c r="VOI40" s="4"/>
      <c r="VOV40" s="2"/>
      <c r="VOX40" s="4"/>
      <c r="VPK40" s="2"/>
      <c r="VPM40" s="4"/>
      <c r="VPZ40" s="2"/>
      <c r="VQB40" s="4"/>
      <c r="VQO40" s="2"/>
      <c r="VQQ40" s="4"/>
      <c r="VRD40" s="2"/>
      <c r="VRF40" s="4"/>
      <c r="VRS40" s="2"/>
      <c r="VRU40" s="4"/>
      <c r="VSH40" s="2"/>
      <c r="VSJ40" s="4"/>
      <c r="VSW40" s="2"/>
      <c r="VSY40" s="4"/>
      <c r="VTL40" s="2"/>
      <c r="VTN40" s="4"/>
      <c r="VUA40" s="2"/>
      <c r="VUC40" s="4"/>
      <c r="VUP40" s="2"/>
      <c r="VUR40" s="4"/>
      <c r="VVE40" s="2"/>
      <c r="VVG40" s="4"/>
      <c r="VVT40" s="2"/>
      <c r="VVV40" s="4"/>
      <c r="VWI40" s="2"/>
      <c r="VWK40" s="4"/>
      <c r="VWX40" s="2"/>
      <c r="VWZ40" s="4"/>
      <c r="VXM40" s="2"/>
      <c r="VXO40" s="4"/>
      <c r="VYB40" s="2"/>
      <c r="VYD40" s="4"/>
      <c r="VYQ40" s="2"/>
      <c r="VYS40" s="4"/>
      <c r="VZF40" s="2"/>
      <c r="VZH40" s="4"/>
      <c r="VZU40" s="2"/>
      <c r="VZW40" s="4"/>
      <c r="WAJ40" s="2"/>
      <c r="WAL40" s="4"/>
      <c r="WAY40" s="2"/>
      <c r="WBA40" s="4"/>
      <c r="WBN40" s="2"/>
      <c r="WBP40" s="4"/>
      <c r="WCC40" s="2"/>
      <c r="WCE40" s="4"/>
      <c r="WCR40" s="2"/>
      <c r="WCT40" s="4"/>
      <c r="WDG40" s="2"/>
      <c r="WDI40" s="4"/>
      <c r="WDV40" s="2"/>
      <c r="WDX40" s="4"/>
      <c r="WEK40" s="2"/>
      <c r="WEM40" s="4"/>
      <c r="WEZ40" s="2"/>
      <c r="WFB40" s="4"/>
      <c r="WFO40" s="2"/>
      <c r="WFQ40" s="4"/>
      <c r="WGD40" s="2"/>
      <c r="WGF40" s="4"/>
      <c r="WGS40" s="2"/>
      <c r="WGU40" s="4"/>
      <c r="WHH40" s="2"/>
      <c r="WHJ40" s="4"/>
      <c r="WHW40" s="2"/>
      <c r="WHY40" s="4"/>
      <c r="WIL40" s="2"/>
      <c r="WIN40" s="4"/>
      <c r="WJA40" s="2"/>
      <c r="WJC40" s="4"/>
      <c r="WJP40" s="2"/>
      <c r="WJR40" s="4"/>
      <c r="WKE40" s="2"/>
      <c r="WKG40" s="4"/>
      <c r="WKT40" s="2"/>
      <c r="WKV40" s="4"/>
      <c r="WLI40" s="2"/>
      <c r="WLK40" s="4"/>
      <c r="WLX40" s="2"/>
      <c r="WLZ40" s="4"/>
      <c r="WMM40" s="2"/>
      <c r="WMO40" s="4"/>
      <c r="WNB40" s="2"/>
      <c r="WND40" s="4"/>
      <c r="WNQ40" s="2"/>
      <c r="WNS40" s="4"/>
      <c r="WOF40" s="2"/>
      <c r="WOH40" s="4"/>
      <c r="WOU40" s="2"/>
      <c r="WOW40" s="4"/>
      <c r="WPJ40" s="2"/>
      <c r="WPL40" s="4"/>
      <c r="WPY40" s="2"/>
      <c r="WQA40" s="4"/>
      <c r="WQN40" s="2"/>
      <c r="WQP40" s="4"/>
      <c r="WRC40" s="2"/>
      <c r="WRE40" s="4"/>
      <c r="WRR40" s="2"/>
      <c r="WRT40" s="4"/>
      <c r="WSG40" s="2"/>
      <c r="WSI40" s="4"/>
      <c r="WSV40" s="2"/>
      <c r="WSX40" s="4"/>
      <c r="WTK40" s="2"/>
      <c r="WTM40" s="4"/>
      <c r="WTZ40" s="2"/>
      <c r="WUB40" s="4"/>
      <c r="WUO40" s="2"/>
      <c r="WUQ40" s="4"/>
      <c r="WVD40" s="2"/>
      <c r="WVF40" s="4"/>
      <c r="WVS40" s="2"/>
      <c r="WVU40" s="4"/>
      <c r="WWH40" s="2"/>
      <c r="WWJ40" s="4"/>
      <c r="WWW40" s="2"/>
      <c r="WWY40" s="4"/>
      <c r="WXL40" s="2"/>
      <c r="WXN40" s="4"/>
      <c r="WYA40" s="2"/>
      <c r="WYC40" s="4"/>
      <c r="WYP40" s="2"/>
      <c r="WYR40" s="4"/>
      <c r="WZE40" s="2"/>
      <c r="WZG40" s="4"/>
      <c r="WZT40" s="2"/>
      <c r="WZV40" s="4"/>
    </row>
    <row r="41" spans="1:1021 1034:2041 2054:3061 3074:4096 4109:5116 5129:6136 6149:7156 7169:8191 8204:9211 9224:10231 10244:11264 11266:12286 12299:13306 13319:14326 14339:15359 15361:16246" s="12" customFormat="1" x14ac:dyDescent="0.3">
      <c r="A41" s="57">
        <v>39</v>
      </c>
      <c r="B41" s="1" t="s">
        <v>68</v>
      </c>
      <c r="C41" s="27" t="s">
        <v>7</v>
      </c>
      <c r="D41" s="1"/>
      <c r="E41" s="1" t="s">
        <v>3</v>
      </c>
      <c r="F41" s="1">
        <v>16166231187</v>
      </c>
      <c r="G41" s="27">
        <v>875453</v>
      </c>
      <c r="H41" s="26">
        <v>249095</v>
      </c>
      <c r="I41" s="26">
        <f>PAE_23[[#This Row],[SUELDO]]*4%</f>
        <v>35018.120000000003</v>
      </c>
      <c r="J41" s="26">
        <f>PAE_23[[#This Row],[SUELDO]]*4%</f>
        <v>35018.120000000003</v>
      </c>
      <c r="K41" s="27">
        <f>PAE_23[[#This Row],[SUELDO]]+PAE_23[[#This Row],[AUX. TRANSPORTE]]-PAE_23[[#This Row],[Salud 4%]]-PAE_23[[#This Row],[Pensión 4%]]</f>
        <v>1054511.7599999998</v>
      </c>
      <c r="L41" s="27">
        <f>PAE_23[[#This Row],[LIQUIDACION MENSUAL]]/30</f>
        <v>35150.391999999993</v>
      </c>
      <c r="M41" s="35">
        <v>0</v>
      </c>
      <c r="N41" s="34">
        <f>PAE_23[[#This Row],[VALOR DIARIO]]*15</f>
        <v>527255.87999999989</v>
      </c>
      <c r="O41" s="72"/>
      <c r="P41" s="74"/>
      <c r="Q41" s="32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2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2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2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2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2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2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2"/>
      <c r="DP41" s="31"/>
      <c r="DQ41" s="14"/>
      <c r="ED41" s="13"/>
      <c r="EF41" s="14"/>
      <c r="ES41" s="13"/>
      <c r="EU41" s="14"/>
      <c r="FH41" s="13"/>
      <c r="FJ41" s="14"/>
      <c r="FW41" s="13"/>
      <c r="FY41" s="14"/>
      <c r="GL41" s="13"/>
      <c r="GN41" s="14"/>
      <c r="HA41" s="13"/>
      <c r="HC41" s="14"/>
      <c r="HP41" s="13"/>
      <c r="HR41" s="14"/>
      <c r="IE41" s="13"/>
      <c r="IG41" s="14"/>
      <c r="IT41" s="13"/>
      <c r="IV41" s="14"/>
      <c r="JI41" s="13"/>
      <c r="JK41" s="14"/>
      <c r="JX41" s="13"/>
      <c r="JZ41" s="14"/>
      <c r="KM41" s="13"/>
      <c r="KO41" s="14"/>
      <c r="LB41" s="13"/>
      <c r="LD41" s="14"/>
      <c r="LQ41" s="13"/>
      <c r="LS41" s="14"/>
      <c r="MF41" s="13"/>
      <c r="MH41" s="14"/>
      <c r="MU41" s="13"/>
      <c r="MW41" s="14"/>
      <c r="NJ41" s="13"/>
      <c r="NL41" s="14"/>
      <c r="NY41" s="13"/>
      <c r="OA41" s="14"/>
      <c r="ON41" s="13"/>
      <c r="OP41" s="14"/>
      <c r="PC41" s="13"/>
      <c r="PE41" s="14"/>
      <c r="PR41" s="13"/>
      <c r="PT41" s="14"/>
      <c r="QG41" s="13"/>
      <c r="QI41" s="14"/>
      <c r="QV41" s="13"/>
      <c r="QX41" s="14"/>
      <c r="RK41" s="13"/>
      <c r="RM41" s="14"/>
      <c r="RZ41" s="13"/>
      <c r="SB41" s="14"/>
      <c r="SO41" s="13"/>
      <c r="SQ41" s="14"/>
      <c r="TD41" s="13"/>
      <c r="TF41" s="14"/>
      <c r="TS41" s="13"/>
      <c r="TU41" s="14"/>
      <c r="UH41" s="13"/>
      <c r="UJ41" s="14"/>
      <c r="UW41" s="13"/>
      <c r="UY41" s="14"/>
      <c r="VL41" s="13"/>
      <c r="VN41" s="14"/>
      <c r="WA41" s="13"/>
      <c r="WC41" s="14"/>
      <c r="WP41" s="13"/>
      <c r="WR41" s="14"/>
      <c r="XE41" s="13"/>
      <c r="XG41" s="14"/>
      <c r="XT41" s="13"/>
      <c r="XV41" s="14"/>
      <c r="YI41" s="13"/>
      <c r="YK41" s="14"/>
      <c r="YX41" s="13"/>
      <c r="YZ41" s="14"/>
      <c r="ZM41" s="13"/>
      <c r="ZO41" s="14"/>
      <c r="AAB41" s="13"/>
      <c r="AAD41" s="14"/>
      <c r="AAQ41" s="13"/>
      <c r="AAS41" s="14"/>
      <c r="ABF41" s="13"/>
      <c r="ABH41" s="14"/>
      <c r="ABU41" s="13"/>
      <c r="ABW41" s="14"/>
      <c r="ACJ41" s="13"/>
      <c r="ACL41" s="14"/>
      <c r="ACY41" s="13"/>
      <c r="ADA41" s="14"/>
      <c r="ADN41" s="13"/>
      <c r="ADP41" s="14"/>
      <c r="AEC41" s="13"/>
      <c r="AEE41" s="14"/>
      <c r="AER41" s="13"/>
      <c r="AET41" s="14"/>
      <c r="AFG41" s="13"/>
      <c r="AFI41" s="14"/>
      <c r="AFV41" s="13"/>
      <c r="AFX41" s="14"/>
      <c r="AGK41" s="13"/>
      <c r="AGM41" s="14"/>
      <c r="AGZ41" s="13"/>
      <c r="AHB41" s="14"/>
      <c r="AHO41" s="13"/>
      <c r="AHQ41" s="14"/>
      <c r="AID41" s="13"/>
      <c r="AIF41" s="14"/>
      <c r="AIS41" s="13"/>
      <c r="AIU41" s="14"/>
      <c r="AJH41" s="13"/>
      <c r="AJJ41" s="14"/>
      <c r="AJW41" s="13"/>
      <c r="AJY41" s="14"/>
      <c r="AKL41" s="13"/>
      <c r="AKN41" s="14"/>
      <c r="ALA41" s="13"/>
      <c r="ALC41" s="14"/>
      <c r="ALP41" s="13"/>
      <c r="ALR41" s="14"/>
      <c r="AME41" s="13"/>
      <c r="AMG41" s="14"/>
      <c r="AMT41" s="13"/>
      <c r="AMV41" s="14"/>
      <c r="ANI41" s="13"/>
      <c r="ANK41" s="14"/>
      <c r="ANX41" s="13"/>
      <c r="ANZ41" s="14"/>
      <c r="AOM41" s="13"/>
      <c r="AOO41" s="14"/>
      <c r="APB41" s="13"/>
      <c r="APD41" s="14"/>
      <c r="APQ41" s="13"/>
      <c r="APS41" s="14"/>
      <c r="AQF41" s="13"/>
      <c r="AQH41" s="14"/>
      <c r="AQU41" s="13"/>
      <c r="AQW41" s="14"/>
      <c r="ARJ41" s="13"/>
      <c r="ARL41" s="14"/>
      <c r="ARY41" s="13"/>
      <c r="ASA41" s="14"/>
      <c r="ASN41" s="13"/>
      <c r="ASP41" s="14"/>
      <c r="ATC41" s="13"/>
      <c r="ATE41" s="14"/>
      <c r="ATR41" s="13"/>
      <c r="ATT41" s="14"/>
      <c r="AUG41" s="13"/>
      <c r="AUI41" s="14"/>
      <c r="AUV41" s="13"/>
      <c r="AUX41" s="14"/>
      <c r="AVK41" s="13"/>
      <c r="AVM41" s="14"/>
      <c r="AVZ41" s="13"/>
      <c r="AWB41" s="14"/>
      <c r="AWO41" s="13"/>
      <c r="AWQ41" s="14"/>
      <c r="AXD41" s="13"/>
      <c r="AXF41" s="14"/>
      <c r="AXS41" s="13"/>
      <c r="AXU41" s="14"/>
      <c r="AYH41" s="13"/>
      <c r="AYJ41" s="14"/>
      <c r="AYW41" s="13"/>
      <c r="AYY41" s="14"/>
      <c r="AZL41" s="13"/>
      <c r="AZN41" s="14"/>
      <c r="BAA41" s="13"/>
      <c r="BAC41" s="14"/>
      <c r="BAP41" s="13"/>
      <c r="BAR41" s="14"/>
      <c r="BBE41" s="13"/>
      <c r="BBG41" s="14"/>
      <c r="BBT41" s="13"/>
      <c r="BBV41" s="14"/>
      <c r="BCI41" s="13"/>
      <c r="BCK41" s="14"/>
      <c r="BCX41" s="13"/>
      <c r="BCZ41" s="14"/>
      <c r="BDM41" s="13"/>
      <c r="BDO41" s="14"/>
      <c r="BEB41" s="13"/>
      <c r="BED41" s="14"/>
      <c r="BEQ41" s="13"/>
      <c r="BES41" s="14"/>
      <c r="BFF41" s="13"/>
      <c r="BFH41" s="14"/>
      <c r="BFU41" s="13"/>
      <c r="BFW41" s="14"/>
      <c r="BGJ41" s="13"/>
      <c r="BGL41" s="14"/>
      <c r="BGY41" s="13"/>
      <c r="BHA41" s="14"/>
      <c r="BHN41" s="13"/>
      <c r="BHP41" s="14"/>
      <c r="BIC41" s="13"/>
      <c r="BIE41" s="14"/>
      <c r="BIR41" s="13"/>
      <c r="BIT41" s="14"/>
      <c r="BJG41" s="13"/>
      <c r="BJI41" s="14"/>
      <c r="BJV41" s="13"/>
      <c r="BJX41" s="14"/>
      <c r="BKK41" s="13"/>
      <c r="BKM41" s="14"/>
      <c r="BKZ41" s="13"/>
      <c r="BLB41" s="14"/>
      <c r="BLO41" s="13"/>
      <c r="BLQ41" s="14"/>
      <c r="BMD41" s="13"/>
      <c r="BMF41" s="14"/>
      <c r="BMS41" s="13"/>
      <c r="BMU41" s="14"/>
      <c r="BNH41" s="13"/>
      <c r="BNJ41" s="14"/>
      <c r="BNW41" s="13"/>
      <c r="BNY41" s="14"/>
      <c r="BOL41" s="13"/>
      <c r="BON41" s="14"/>
      <c r="BPA41" s="13"/>
      <c r="BPC41" s="14"/>
      <c r="BPP41" s="13"/>
      <c r="BPR41" s="14"/>
      <c r="BQE41" s="13"/>
      <c r="BQG41" s="14"/>
      <c r="BQT41" s="13"/>
      <c r="BQV41" s="14"/>
      <c r="BRI41" s="13"/>
      <c r="BRK41" s="14"/>
      <c r="BRX41" s="13"/>
      <c r="BRZ41" s="14"/>
      <c r="BSM41" s="13"/>
      <c r="BSO41" s="14"/>
      <c r="BTB41" s="13"/>
      <c r="BTD41" s="14"/>
      <c r="BTQ41" s="13"/>
      <c r="BTS41" s="14"/>
      <c r="BUF41" s="13"/>
      <c r="BUH41" s="14"/>
      <c r="BUU41" s="13"/>
      <c r="BUW41" s="14"/>
      <c r="BVJ41" s="13"/>
      <c r="BVL41" s="14"/>
      <c r="BVY41" s="13"/>
      <c r="BWA41" s="14"/>
      <c r="BWN41" s="13"/>
      <c r="BWP41" s="14"/>
      <c r="BXC41" s="13"/>
      <c r="BXE41" s="14"/>
      <c r="BXR41" s="13"/>
      <c r="BXT41" s="14"/>
      <c r="BYG41" s="13"/>
      <c r="BYI41" s="14"/>
      <c r="BYV41" s="13"/>
      <c r="BYX41" s="14"/>
      <c r="BZK41" s="13"/>
      <c r="BZM41" s="14"/>
      <c r="BZZ41" s="13"/>
      <c r="CAB41" s="14"/>
      <c r="CAO41" s="13"/>
      <c r="CAQ41" s="14"/>
      <c r="CBD41" s="13"/>
      <c r="CBF41" s="14"/>
      <c r="CBS41" s="13"/>
      <c r="CBU41" s="14"/>
      <c r="CCH41" s="13"/>
      <c r="CCJ41" s="14"/>
      <c r="CCW41" s="13"/>
      <c r="CCY41" s="14"/>
      <c r="CDL41" s="13"/>
      <c r="CDN41" s="14"/>
      <c r="CEA41" s="13"/>
      <c r="CEC41" s="14"/>
      <c r="CEP41" s="13"/>
      <c r="CER41" s="14"/>
      <c r="CFE41" s="13"/>
      <c r="CFG41" s="14"/>
      <c r="CFT41" s="13"/>
      <c r="CFV41" s="14"/>
      <c r="CGI41" s="13"/>
      <c r="CGK41" s="14"/>
      <c r="CGX41" s="13"/>
      <c r="CGZ41" s="14"/>
      <c r="CHM41" s="13"/>
      <c r="CHO41" s="14"/>
      <c r="CIB41" s="13"/>
      <c r="CID41" s="14"/>
      <c r="CIQ41" s="13"/>
      <c r="CIS41" s="14"/>
      <c r="CJF41" s="13"/>
      <c r="CJH41" s="14"/>
      <c r="CJU41" s="13"/>
      <c r="CJW41" s="14"/>
      <c r="CKJ41" s="13"/>
      <c r="CKL41" s="14"/>
      <c r="CKY41" s="13"/>
      <c r="CLA41" s="14"/>
      <c r="CLN41" s="13"/>
      <c r="CLP41" s="14"/>
      <c r="CMC41" s="13"/>
      <c r="CME41" s="14"/>
      <c r="CMR41" s="13"/>
      <c r="CMT41" s="14"/>
      <c r="CNG41" s="13"/>
      <c r="CNI41" s="14"/>
      <c r="CNV41" s="13"/>
      <c r="CNX41" s="14"/>
      <c r="COK41" s="13"/>
      <c r="COM41" s="14"/>
      <c r="COZ41" s="13"/>
      <c r="CPB41" s="14"/>
      <c r="CPO41" s="13"/>
      <c r="CPQ41" s="14"/>
      <c r="CQD41" s="13"/>
      <c r="CQF41" s="14"/>
      <c r="CQS41" s="13"/>
      <c r="CQU41" s="14"/>
      <c r="CRH41" s="13"/>
      <c r="CRJ41" s="14"/>
      <c r="CRW41" s="13"/>
      <c r="CRY41" s="14"/>
      <c r="CSL41" s="13"/>
      <c r="CSN41" s="14"/>
      <c r="CTA41" s="13"/>
      <c r="CTC41" s="14"/>
      <c r="CTP41" s="13"/>
      <c r="CTR41" s="14"/>
      <c r="CUE41" s="13"/>
      <c r="CUG41" s="14"/>
      <c r="CUT41" s="13"/>
      <c r="CUV41" s="14"/>
      <c r="CVI41" s="13"/>
      <c r="CVK41" s="14"/>
      <c r="CVX41" s="13"/>
      <c r="CVZ41" s="14"/>
      <c r="CWM41" s="13"/>
      <c r="CWO41" s="14"/>
      <c r="CXB41" s="13"/>
      <c r="CXD41" s="14"/>
      <c r="CXQ41" s="13"/>
      <c r="CXS41" s="14"/>
      <c r="CYF41" s="13"/>
      <c r="CYH41" s="14"/>
      <c r="CYU41" s="13"/>
      <c r="CYW41" s="14"/>
      <c r="CZJ41" s="13"/>
      <c r="CZL41" s="14"/>
      <c r="CZY41" s="13"/>
      <c r="DAA41" s="14"/>
      <c r="DAN41" s="13"/>
      <c r="DAP41" s="14"/>
      <c r="DBC41" s="13"/>
      <c r="DBE41" s="14"/>
      <c r="DBR41" s="13"/>
      <c r="DBT41" s="14"/>
      <c r="DCG41" s="13"/>
      <c r="DCI41" s="14"/>
      <c r="DCV41" s="13"/>
      <c r="DCX41" s="14"/>
      <c r="DDK41" s="13"/>
      <c r="DDM41" s="14"/>
      <c r="DDZ41" s="13"/>
      <c r="DEB41" s="14"/>
      <c r="DEO41" s="13"/>
      <c r="DEQ41" s="14"/>
      <c r="DFD41" s="13"/>
      <c r="DFF41" s="14"/>
      <c r="DFS41" s="13"/>
      <c r="DFU41" s="14"/>
      <c r="DGH41" s="13"/>
      <c r="DGJ41" s="14"/>
      <c r="DGW41" s="13"/>
      <c r="DGY41" s="14"/>
      <c r="DHL41" s="13"/>
      <c r="DHN41" s="14"/>
      <c r="DIA41" s="13"/>
      <c r="DIC41" s="14"/>
      <c r="DIP41" s="13"/>
      <c r="DIR41" s="14"/>
      <c r="DJE41" s="13"/>
      <c r="DJG41" s="14"/>
      <c r="DJT41" s="13"/>
      <c r="DJV41" s="14"/>
      <c r="DKI41" s="13"/>
      <c r="DKK41" s="14"/>
      <c r="DKX41" s="13"/>
      <c r="DKZ41" s="14"/>
      <c r="DLM41" s="13"/>
      <c r="DLO41" s="14"/>
      <c r="DMB41" s="13"/>
      <c r="DMD41" s="14"/>
      <c r="DMQ41" s="13"/>
      <c r="DMS41" s="14"/>
      <c r="DNF41" s="13"/>
      <c r="DNH41" s="14"/>
      <c r="DNU41" s="13"/>
      <c r="DNW41" s="14"/>
      <c r="DOJ41" s="13"/>
      <c r="DOL41" s="14"/>
      <c r="DOY41" s="13"/>
      <c r="DPA41" s="14"/>
      <c r="DPN41" s="13"/>
      <c r="DPP41" s="14"/>
      <c r="DQC41" s="13"/>
      <c r="DQE41" s="14"/>
      <c r="DQR41" s="13"/>
      <c r="DQT41" s="14"/>
      <c r="DRG41" s="13"/>
      <c r="DRI41" s="14"/>
      <c r="DRV41" s="13"/>
      <c r="DRX41" s="14"/>
      <c r="DSK41" s="13"/>
      <c r="DSM41" s="14"/>
      <c r="DSZ41" s="13"/>
      <c r="DTB41" s="14"/>
      <c r="DTO41" s="13"/>
      <c r="DTQ41" s="14"/>
      <c r="DUD41" s="13"/>
      <c r="DUF41" s="14"/>
      <c r="DUS41" s="13"/>
      <c r="DUU41" s="14"/>
      <c r="DVH41" s="13"/>
      <c r="DVJ41" s="14"/>
      <c r="DVW41" s="13"/>
      <c r="DVY41" s="14"/>
      <c r="DWL41" s="13"/>
      <c r="DWN41" s="14"/>
      <c r="DXA41" s="13"/>
      <c r="DXC41" s="14"/>
      <c r="DXP41" s="13"/>
      <c r="DXR41" s="14"/>
      <c r="DYE41" s="13"/>
      <c r="DYG41" s="14"/>
      <c r="DYT41" s="13"/>
      <c r="DYV41" s="14"/>
      <c r="DZI41" s="13"/>
      <c r="DZK41" s="14"/>
      <c r="DZX41" s="13"/>
      <c r="DZZ41" s="14"/>
      <c r="EAM41" s="13"/>
      <c r="EAO41" s="14"/>
      <c r="EBB41" s="13"/>
      <c r="EBD41" s="14"/>
      <c r="EBQ41" s="13"/>
      <c r="EBS41" s="14"/>
      <c r="ECF41" s="13"/>
      <c r="ECH41" s="14"/>
      <c r="ECU41" s="13"/>
      <c r="ECW41" s="14"/>
      <c r="EDJ41" s="13"/>
      <c r="EDL41" s="14"/>
      <c r="EDY41" s="13"/>
      <c r="EEA41" s="14"/>
      <c r="EEN41" s="13"/>
      <c r="EEP41" s="14"/>
      <c r="EFC41" s="13"/>
      <c r="EFE41" s="14"/>
      <c r="EFR41" s="13"/>
      <c r="EFT41" s="14"/>
      <c r="EGG41" s="13"/>
      <c r="EGI41" s="14"/>
      <c r="EGV41" s="13"/>
      <c r="EGX41" s="14"/>
      <c r="EHK41" s="13"/>
      <c r="EHM41" s="14"/>
      <c r="EHZ41" s="13"/>
      <c r="EIB41" s="14"/>
      <c r="EIO41" s="13"/>
      <c r="EIQ41" s="14"/>
      <c r="EJD41" s="13"/>
      <c r="EJF41" s="14"/>
      <c r="EJS41" s="13"/>
      <c r="EJU41" s="14"/>
      <c r="EKH41" s="13"/>
      <c r="EKJ41" s="14"/>
      <c r="EKW41" s="13"/>
      <c r="EKY41" s="14"/>
      <c r="ELL41" s="13"/>
      <c r="ELN41" s="14"/>
      <c r="EMA41" s="13"/>
      <c r="EMC41" s="14"/>
      <c r="EMP41" s="13"/>
      <c r="EMR41" s="14"/>
      <c r="ENE41" s="13"/>
      <c r="ENG41" s="14"/>
      <c r="ENT41" s="13"/>
      <c r="ENV41" s="14"/>
      <c r="EOI41" s="13"/>
      <c r="EOK41" s="14"/>
      <c r="EOX41" s="13"/>
      <c r="EOZ41" s="14"/>
      <c r="EPM41" s="13"/>
      <c r="EPO41" s="14"/>
      <c r="EQB41" s="13"/>
      <c r="EQD41" s="14"/>
      <c r="EQQ41" s="13"/>
      <c r="EQS41" s="14"/>
      <c r="ERF41" s="13"/>
      <c r="ERH41" s="14"/>
      <c r="ERU41" s="13"/>
      <c r="ERW41" s="14"/>
      <c r="ESJ41" s="13"/>
      <c r="ESL41" s="14"/>
      <c r="ESY41" s="13"/>
      <c r="ETA41" s="14"/>
      <c r="ETN41" s="13"/>
      <c r="ETP41" s="14"/>
      <c r="EUC41" s="13"/>
      <c r="EUE41" s="14"/>
      <c r="EUR41" s="13"/>
      <c r="EUT41" s="14"/>
      <c r="EVG41" s="13"/>
      <c r="EVI41" s="14"/>
      <c r="EVV41" s="13"/>
      <c r="EVX41" s="14"/>
      <c r="EWK41" s="13"/>
      <c r="EWM41" s="14"/>
      <c r="EWZ41" s="13"/>
      <c r="EXB41" s="14"/>
      <c r="EXO41" s="13"/>
      <c r="EXQ41" s="14"/>
      <c r="EYD41" s="13"/>
      <c r="EYF41" s="14"/>
      <c r="EYS41" s="13"/>
      <c r="EYU41" s="14"/>
      <c r="EZH41" s="13"/>
      <c r="EZJ41" s="14"/>
      <c r="EZW41" s="13"/>
      <c r="EZY41" s="14"/>
      <c r="FAL41" s="13"/>
      <c r="FAN41" s="14"/>
      <c r="FBA41" s="13"/>
      <c r="FBC41" s="14"/>
      <c r="FBP41" s="13"/>
      <c r="FBR41" s="14"/>
      <c r="FCE41" s="13"/>
      <c r="FCG41" s="14"/>
      <c r="FCT41" s="13"/>
      <c r="FCV41" s="14"/>
      <c r="FDI41" s="13"/>
      <c r="FDK41" s="14"/>
      <c r="FDX41" s="13"/>
      <c r="FDZ41" s="14"/>
      <c r="FEM41" s="13"/>
      <c r="FEO41" s="14"/>
      <c r="FFB41" s="13"/>
      <c r="FFD41" s="14"/>
      <c r="FFQ41" s="13"/>
      <c r="FFS41" s="14"/>
      <c r="FGF41" s="13"/>
      <c r="FGH41" s="14"/>
      <c r="FGU41" s="13"/>
      <c r="FGW41" s="14"/>
      <c r="FHJ41" s="13"/>
      <c r="FHL41" s="14"/>
      <c r="FHY41" s="13"/>
      <c r="FIA41" s="14"/>
      <c r="FIN41" s="13"/>
      <c r="FIP41" s="14"/>
      <c r="FJC41" s="13"/>
      <c r="FJE41" s="14"/>
      <c r="FJR41" s="13"/>
      <c r="FJT41" s="14"/>
      <c r="FKG41" s="13"/>
      <c r="FKI41" s="14"/>
      <c r="FKV41" s="13"/>
      <c r="FKX41" s="14"/>
      <c r="FLK41" s="13"/>
      <c r="FLM41" s="14"/>
      <c r="FLZ41" s="13"/>
      <c r="FMB41" s="14"/>
      <c r="FMO41" s="13"/>
      <c r="FMQ41" s="14"/>
      <c r="FND41" s="13"/>
      <c r="FNF41" s="14"/>
      <c r="FNS41" s="13"/>
      <c r="FNU41" s="14"/>
      <c r="FOH41" s="13"/>
      <c r="FOJ41" s="14"/>
      <c r="FOW41" s="13"/>
      <c r="FOY41" s="14"/>
      <c r="FPL41" s="13"/>
      <c r="FPN41" s="14"/>
      <c r="FQA41" s="13"/>
      <c r="FQC41" s="14"/>
      <c r="FQP41" s="13"/>
      <c r="FQR41" s="14"/>
      <c r="FRE41" s="13"/>
      <c r="FRG41" s="14"/>
      <c r="FRT41" s="13"/>
      <c r="FRV41" s="14"/>
      <c r="FSI41" s="13"/>
      <c r="FSK41" s="14"/>
      <c r="FSX41" s="13"/>
      <c r="FSZ41" s="14"/>
      <c r="FTM41" s="13"/>
      <c r="FTO41" s="14"/>
      <c r="FUB41" s="13"/>
      <c r="FUD41" s="14"/>
      <c r="FUQ41" s="13"/>
      <c r="FUS41" s="14"/>
      <c r="FVF41" s="13"/>
      <c r="FVH41" s="14"/>
      <c r="FVU41" s="13"/>
      <c r="FVW41" s="14"/>
      <c r="FWJ41" s="13"/>
      <c r="FWL41" s="14"/>
      <c r="FWY41" s="13"/>
      <c r="FXA41" s="14"/>
      <c r="FXN41" s="13"/>
      <c r="FXP41" s="14"/>
      <c r="FYC41" s="13"/>
      <c r="FYE41" s="14"/>
      <c r="FYR41" s="13"/>
      <c r="FYT41" s="14"/>
      <c r="FZG41" s="13"/>
      <c r="FZI41" s="14"/>
      <c r="FZV41" s="13"/>
      <c r="FZX41" s="14"/>
      <c r="GAK41" s="13"/>
      <c r="GAM41" s="14"/>
      <c r="GAZ41" s="13"/>
      <c r="GBB41" s="14"/>
      <c r="GBO41" s="13"/>
      <c r="GBQ41" s="14"/>
      <c r="GCD41" s="13"/>
      <c r="GCF41" s="14"/>
      <c r="GCS41" s="13"/>
      <c r="GCU41" s="14"/>
      <c r="GDH41" s="13"/>
      <c r="GDJ41" s="14"/>
      <c r="GDW41" s="13"/>
      <c r="GDY41" s="14"/>
      <c r="GEL41" s="13"/>
      <c r="GEN41" s="14"/>
      <c r="GFA41" s="13"/>
      <c r="GFC41" s="14"/>
      <c r="GFP41" s="13"/>
      <c r="GFR41" s="14"/>
      <c r="GGE41" s="13"/>
      <c r="GGG41" s="14"/>
      <c r="GGT41" s="13"/>
      <c r="GGV41" s="14"/>
      <c r="GHI41" s="13"/>
      <c r="GHK41" s="14"/>
      <c r="GHX41" s="13"/>
      <c r="GHZ41" s="14"/>
      <c r="GIM41" s="13"/>
      <c r="GIO41" s="14"/>
      <c r="GJB41" s="13"/>
      <c r="GJD41" s="14"/>
      <c r="GJQ41" s="13"/>
      <c r="GJS41" s="14"/>
      <c r="GKF41" s="13"/>
      <c r="GKH41" s="14"/>
      <c r="GKU41" s="13"/>
      <c r="GKW41" s="14"/>
      <c r="GLJ41" s="13"/>
      <c r="GLL41" s="14"/>
      <c r="GLY41" s="13"/>
      <c r="GMA41" s="14"/>
      <c r="GMN41" s="13"/>
      <c r="GMP41" s="14"/>
      <c r="GNC41" s="13"/>
      <c r="GNE41" s="14"/>
      <c r="GNR41" s="13"/>
      <c r="GNT41" s="14"/>
      <c r="GOG41" s="13"/>
      <c r="GOI41" s="14"/>
      <c r="GOV41" s="13"/>
      <c r="GOX41" s="14"/>
      <c r="GPK41" s="13"/>
      <c r="GPM41" s="14"/>
      <c r="GPZ41" s="13"/>
      <c r="GQB41" s="14"/>
      <c r="GQO41" s="13"/>
      <c r="GQQ41" s="14"/>
      <c r="GRD41" s="13"/>
      <c r="GRF41" s="14"/>
      <c r="GRS41" s="13"/>
      <c r="GRU41" s="14"/>
      <c r="GSH41" s="13"/>
      <c r="GSJ41" s="14"/>
      <c r="GSW41" s="13"/>
      <c r="GSY41" s="14"/>
      <c r="GTL41" s="13"/>
      <c r="GTN41" s="14"/>
      <c r="GUA41" s="13"/>
      <c r="GUC41" s="14"/>
      <c r="GUP41" s="13"/>
      <c r="GUR41" s="14"/>
      <c r="GVE41" s="13"/>
      <c r="GVG41" s="14"/>
      <c r="GVT41" s="13"/>
      <c r="GVV41" s="14"/>
      <c r="GWI41" s="13"/>
      <c r="GWK41" s="14"/>
      <c r="GWX41" s="13"/>
      <c r="GWZ41" s="14"/>
      <c r="GXM41" s="13"/>
      <c r="GXO41" s="14"/>
      <c r="GYB41" s="13"/>
      <c r="GYD41" s="14"/>
      <c r="GYQ41" s="13"/>
      <c r="GYS41" s="14"/>
      <c r="GZF41" s="13"/>
      <c r="GZH41" s="14"/>
      <c r="GZU41" s="13"/>
      <c r="GZW41" s="14"/>
      <c r="HAJ41" s="13"/>
      <c r="HAL41" s="14"/>
      <c r="HAY41" s="13"/>
      <c r="HBA41" s="14"/>
      <c r="HBN41" s="13"/>
      <c r="HBP41" s="14"/>
      <c r="HCC41" s="13"/>
      <c r="HCE41" s="14"/>
      <c r="HCR41" s="13"/>
      <c r="HCT41" s="14"/>
      <c r="HDG41" s="13"/>
      <c r="HDI41" s="14"/>
      <c r="HDV41" s="13"/>
      <c r="HDX41" s="14"/>
      <c r="HEK41" s="13"/>
      <c r="HEM41" s="14"/>
      <c r="HEZ41" s="13"/>
      <c r="HFB41" s="14"/>
      <c r="HFO41" s="13"/>
      <c r="HFQ41" s="14"/>
      <c r="HGD41" s="13"/>
      <c r="HGF41" s="14"/>
      <c r="HGS41" s="13"/>
      <c r="HGU41" s="14"/>
      <c r="HHH41" s="13"/>
      <c r="HHJ41" s="14"/>
      <c r="HHW41" s="13"/>
      <c r="HHY41" s="14"/>
      <c r="HIL41" s="13"/>
      <c r="HIN41" s="14"/>
      <c r="HJA41" s="13"/>
      <c r="HJC41" s="14"/>
      <c r="HJP41" s="13"/>
      <c r="HJR41" s="14"/>
      <c r="HKE41" s="13"/>
      <c r="HKG41" s="14"/>
      <c r="HKT41" s="13"/>
      <c r="HKV41" s="14"/>
      <c r="HLI41" s="13"/>
      <c r="HLK41" s="14"/>
      <c r="HLX41" s="13"/>
      <c r="HLZ41" s="14"/>
      <c r="HMM41" s="13"/>
      <c r="HMO41" s="14"/>
      <c r="HNB41" s="13"/>
      <c r="HND41" s="14"/>
      <c r="HNQ41" s="13"/>
      <c r="HNS41" s="14"/>
      <c r="HOF41" s="13"/>
      <c r="HOH41" s="14"/>
      <c r="HOU41" s="13"/>
      <c r="HOW41" s="14"/>
      <c r="HPJ41" s="13"/>
      <c r="HPL41" s="14"/>
      <c r="HPY41" s="13"/>
      <c r="HQA41" s="14"/>
      <c r="HQN41" s="13"/>
      <c r="HQP41" s="14"/>
      <c r="HRC41" s="13"/>
      <c r="HRE41" s="14"/>
      <c r="HRR41" s="13"/>
      <c r="HRT41" s="14"/>
      <c r="HSG41" s="13"/>
      <c r="HSI41" s="14"/>
      <c r="HSV41" s="13"/>
      <c r="HSX41" s="14"/>
      <c r="HTK41" s="13"/>
      <c r="HTM41" s="14"/>
      <c r="HTZ41" s="13"/>
      <c r="HUB41" s="14"/>
      <c r="HUO41" s="13"/>
      <c r="HUQ41" s="14"/>
      <c r="HVD41" s="13"/>
      <c r="HVF41" s="14"/>
      <c r="HVS41" s="13"/>
      <c r="HVU41" s="14"/>
      <c r="HWH41" s="13"/>
      <c r="HWJ41" s="14"/>
      <c r="HWW41" s="13"/>
      <c r="HWY41" s="14"/>
      <c r="HXL41" s="13"/>
      <c r="HXN41" s="14"/>
      <c r="HYA41" s="13"/>
      <c r="HYC41" s="14"/>
      <c r="HYP41" s="13"/>
      <c r="HYR41" s="14"/>
      <c r="HZE41" s="13"/>
      <c r="HZG41" s="14"/>
      <c r="HZT41" s="13"/>
      <c r="HZV41" s="14"/>
      <c r="IAI41" s="13"/>
      <c r="IAK41" s="14"/>
      <c r="IAX41" s="13"/>
      <c r="IAZ41" s="14"/>
      <c r="IBM41" s="13"/>
      <c r="IBO41" s="14"/>
      <c r="ICB41" s="13"/>
      <c r="ICD41" s="14"/>
      <c r="ICQ41" s="13"/>
      <c r="ICS41" s="14"/>
      <c r="IDF41" s="13"/>
      <c r="IDH41" s="14"/>
      <c r="IDU41" s="13"/>
      <c r="IDW41" s="14"/>
      <c r="IEJ41" s="13"/>
      <c r="IEL41" s="14"/>
      <c r="IEY41" s="13"/>
      <c r="IFA41" s="14"/>
      <c r="IFN41" s="13"/>
      <c r="IFP41" s="14"/>
      <c r="IGC41" s="13"/>
      <c r="IGE41" s="14"/>
      <c r="IGR41" s="13"/>
      <c r="IGT41" s="14"/>
      <c r="IHG41" s="13"/>
      <c r="IHI41" s="14"/>
      <c r="IHV41" s="13"/>
      <c r="IHX41" s="14"/>
      <c r="IIK41" s="13"/>
      <c r="IIM41" s="14"/>
      <c r="IIZ41" s="13"/>
      <c r="IJB41" s="14"/>
      <c r="IJO41" s="13"/>
      <c r="IJQ41" s="14"/>
      <c r="IKD41" s="13"/>
      <c r="IKF41" s="14"/>
      <c r="IKS41" s="13"/>
      <c r="IKU41" s="14"/>
      <c r="ILH41" s="13"/>
      <c r="ILJ41" s="14"/>
      <c r="ILW41" s="13"/>
      <c r="ILY41" s="14"/>
      <c r="IML41" s="13"/>
      <c r="IMN41" s="14"/>
      <c r="INA41" s="13"/>
      <c r="INC41" s="14"/>
      <c r="INP41" s="13"/>
      <c r="INR41" s="14"/>
      <c r="IOE41" s="13"/>
      <c r="IOG41" s="14"/>
      <c r="IOT41" s="13"/>
      <c r="IOV41" s="14"/>
      <c r="IPI41" s="13"/>
      <c r="IPK41" s="14"/>
      <c r="IPX41" s="13"/>
      <c r="IPZ41" s="14"/>
      <c r="IQM41" s="13"/>
      <c r="IQO41" s="14"/>
      <c r="IRB41" s="13"/>
      <c r="IRD41" s="14"/>
      <c r="IRQ41" s="13"/>
      <c r="IRS41" s="14"/>
      <c r="ISF41" s="13"/>
      <c r="ISH41" s="14"/>
      <c r="ISU41" s="13"/>
      <c r="ISW41" s="14"/>
      <c r="ITJ41" s="13"/>
      <c r="ITL41" s="14"/>
      <c r="ITY41" s="13"/>
      <c r="IUA41" s="14"/>
      <c r="IUN41" s="13"/>
      <c r="IUP41" s="14"/>
      <c r="IVC41" s="13"/>
      <c r="IVE41" s="14"/>
      <c r="IVR41" s="13"/>
      <c r="IVT41" s="14"/>
      <c r="IWG41" s="13"/>
      <c r="IWI41" s="14"/>
      <c r="IWV41" s="13"/>
      <c r="IWX41" s="14"/>
      <c r="IXK41" s="13"/>
      <c r="IXM41" s="14"/>
      <c r="IXZ41" s="13"/>
      <c r="IYB41" s="14"/>
      <c r="IYO41" s="13"/>
      <c r="IYQ41" s="14"/>
      <c r="IZD41" s="13"/>
      <c r="IZF41" s="14"/>
      <c r="IZS41" s="13"/>
      <c r="IZU41" s="14"/>
      <c r="JAH41" s="13"/>
      <c r="JAJ41" s="14"/>
      <c r="JAW41" s="13"/>
      <c r="JAY41" s="14"/>
      <c r="JBL41" s="13"/>
      <c r="JBN41" s="14"/>
      <c r="JCA41" s="13"/>
      <c r="JCC41" s="14"/>
      <c r="JCP41" s="13"/>
      <c r="JCR41" s="14"/>
      <c r="JDE41" s="13"/>
      <c r="JDG41" s="14"/>
      <c r="JDT41" s="13"/>
      <c r="JDV41" s="14"/>
      <c r="JEI41" s="13"/>
      <c r="JEK41" s="14"/>
      <c r="JEX41" s="13"/>
      <c r="JEZ41" s="14"/>
      <c r="JFM41" s="13"/>
      <c r="JFO41" s="14"/>
      <c r="JGB41" s="13"/>
      <c r="JGD41" s="14"/>
      <c r="JGQ41" s="13"/>
      <c r="JGS41" s="14"/>
      <c r="JHF41" s="13"/>
      <c r="JHH41" s="14"/>
      <c r="JHU41" s="13"/>
      <c r="JHW41" s="14"/>
      <c r="JIJ41" s="13"/>
      <c r="JIL41" s="14"/>
      <c r="JIY41" s="13"/>
      <c r="JJA41" s="14"/>
      <c r="JJN41" s="13"/>
      <c r="JJP41" s="14"/>
      <c r="JKC41" s="13"/>
      <c r="JKE41" s="14"/>
      <c r="JKR41" s="13"/>
      <c r="JKT41" s="14"/>
      <c r="JLG41" s="13"/>
      <c r="JLI41" s="14"/>
      <c r="JLV41" s="13"/>
      <c r="JLX41" s="14"/>
      <c r="JMK41" s="13"/>
      <c r="JMM41" s="14"/>
      <c r="JMZ41" s="13"/>
      <c r="JNB41" s="14"/>
      <c r="JNO41" s="13"/>
      <c r="JNQ41" s="14"/>
      <c r="JOD41" s="13"/>
      <c r="JOF41" s="14"/>
      <c r="JOS41" s="13"/>
      <c r="JOU41" s="14"/>
      <c r="JPH41" s="13"/>
      <c r="JPJ41" s="14"/>
      <c r="JPW41" s="13"/>
      <c r="JPY41" s="14"/>
      <c r="JQL41" s="13"/>
      <c r="JQN41" s="14"/>
      <c r="JRA41" s="13"/>
      <c r="JRC41" s="14"/>
      <c r="JRP41" s="13"/>
      <c r="JRR41" s="14"/>
      <c r="JSE41" s="13"/>
      <c r="JSG41" s="14"/>
      <c r="JST41" s="13"/>
      <c r="JSV41" s="14"/>
      <c r="JTI41" s="13"/>
      <c r="JTK41" s="14"/>
      <c r="JTX41" s="13"/>
      <c r="JTZ41" s="14"/>
      <c r="JUM41" s="13"/>
      <c r="JUO41" s="14"/>
      <c r="JVB41" s="13"/>
      <c r="JVD41" s="14"/>
      <c r="JVQ41" s="13"/>
      <c r="JVS41" s="14"/>
      <c r="JWF41" s="13"/>
      <c r="JWH41" s="14"/>
      <c r="JWU41" s="13"/>
      <c r="JWW41" s="14"/>
      <c r="JXJ41" s="13"/>
      <c r="JXL41" s="14"/>
      <c r="JXY41" s="13"/>
      <c r="JYA41" s="14"/>
      <c r="JYN41" s="13"/>
      <c r="JYP41" s="14"/>
      <c r="JZC41" s="13"/>
      <c r="JZE41" s="14"/>
      <c r="JZR41" s="13"/>
      <c r="JZT41" s="14"/>
      <c r="KAG41" s="13"/>
      <c r="KAI41" s="14"/>
      <c r="KAV41" s="13"/>
      <c r="KAX41" s="14"/>
      <c r="KBK41" s="13"/>
      <c r="KBM41" s="14"/>
      <c r="KBZ41" s="13"/>
      <c r="KCB41" s="14"/>
      <c r="KCO41" s="13"/>
      <c r="KCQ41" s="14"/>
      <c r="KDD41" s="13"/>
      <c r="KDF41" s="14"/>
      <c r="KDS41" s="13"/>
      <c r="KDU41" s="14"/>
      <c r="KEH41" s="13"/>
      <c r="KEJ41" s="14"/>
      <c r="KEW41" s="13"/>
      <c r="KEY41" s="14"/>
      <c r="KFL41" s="13"/>
      <c r="KFN41" s="14"/>
      <c r="KGA41" s="13"/>
      <c r="KGC41" s="14"/>
      <c r="KGP41" s="13"/>
      <c r="KGR41" s="14"/>
      <c r="KHE41" s="13"/>
      <c r="KHG41" s="14"/>
      <c r="KHT41" s="13"/>
      <c r="KHV41" s="14"/>
      <c r="KII41" s="13"/>
      <c r="KIK41" s="14"/>
      <c r="KIX41" s="13"/>
      <c r="KIZ41" s="14"/>
      <c r="KJM41" s="13"/>
      <c r="KJO41" s="14"/>
      <c r="KKB41" s="13"/>
      <c r="KKD41" s="14"/>
      <c r="KKQ41" s="13"/>
      <c r="KKS41" s="14"/>
      <c r="KLF41" s="13"/>
      <c r="KLH41" s="14"/>
      <c r="KLU41" s="13"/>
      <c r="KLW41" s="14"/>
      <c r="KMJ41" s="13"/>
      <c r="KML41" s="14"/>
      <c r="KMY41" s="13"/>
      <c r="KNA41" s="14"/>
      <c r="KNN41" s="13"/>
      <c r="KNP41" s="14"/>
      <c r="KOC41" s="13"/>
      <c r="KOE41" s="14"/>
      <c r="KOR41" s="13"/>
      <c r="KOT41" s="14"/>
      <c r="KPG41" s="13"/>
      <c r="KPI41" s="14"/>
      <c r="KPV41" s="13"/>
      <c r="KPX41" s="14"/>
      <c r="KQK41" s="13"/>
      <c r="KQM41" s="14"/>
      <c r="KQZ41" s="13"/>
      <c r="KRB41" s="14"/>
      <c r="KRO41" s="13"/>
      <c r="KRQ41" s="14"/>
      <c r="KSD41" s="13"/>
      <c r="KSF41" s="14"/>
      <c r="KSS41" s="13"/>
      <c r="KSU41" s="14"/>
      <c r="KTH41" s="13"/>
      <c r="KTJ41" s="14"/>
      <c r="KTW41" s="13"/>
      <c r="KTY41" s="14"/>
      <c r="KUL41" s="13"/>
      <c r="KUN41" s="14"/>
      <c r="KVA41" s="13"/>
      <c r="KVC41" s="14"/>
      <c r="KVP41" s="13"/>
      <c r="KVR41" s="14"/>
      <c r="KWE41" s="13"/>
      <c r="KWG41" s="14"/>
      <c r="KWT41" s="13"/>
      <c r="KWV41" s="14"/>
      <c r="KXI41" s="13"/>
      <c r="KXK41" s="14"/>
      <c r="KXX41" s="13"/>
      <c r="KXZ41" s="14"/>
      <c r="KYM41" s="13"/>
      <c r="KYO41" s="14"/>
      <c r="KZB41" s="13"/>
      <c r="KZD41" s="14"/>
      <c r="KZQ41" s="13"/>
      <c r="KZS41" s="14"/>
      <c r="LAF41" s="13"/>
      <c r="LAH41" s="14"/>
      <c r="LAU41" s="13"/>
      <c r="LAW41" s="14"/>
      <c r="LBJ41" s="13"/>
      <c r="LBL41" s="14"/>
      <c r="LBY41" s="13"/>
      <c r="LCA41" s="14"/>
      <c r="LCN41" s="13"/>
      <c r="LCP41" s="14"/>
      <c r="LDC41" s="13"/>
      <c r="LDE41" s="14"/>
      <c r="LDR41" s="13"/>
      <c r="LDT41" s="14"/>
      <c r="LEG41" s="13"/>
      <c r="LEI41" s="14"/>
      <c r="LEV41" s="13"/>
      <c r="LEX41" s="14"/>
      <c r="LFK41" s="13"/>
      <c r="LFM41" s="14"/>
      <c r="LFZ41" s="13"/>
      <c r="LGB41" s="14"/>
      <c r="LGO41" s="13"/>
      <c r="LGQ41" s="14"/>
      <c r="LHD41" s="13"/>
      <c r="LHF41" s="14"/>
      <c r="LHS41" s="13"/>
      <c r="LHU41" s="14"/>
      <c r="LIH41" s="13"/>
      <c r="LIJ41" s="14"/>
      <c r="LIW41" s="13"/>
      <c r="LIY41" s="14"/>
      <c r="LJL41" s="13"/>
      <c r="LJN41" s="14"/>
      <c r="LKA41" s="13"/>
      <c r="LKC41" s="14"/>
      <c r="LKP41" s="13"/>
      <c r="LKR41" s="14"/>
      <c r="LLE41" s="13"/>
      <c r="LLG41" s="14"/>
      <c r="LLT41" s="13"/>
      <c r="LLV41" s="14"/>
      <c r="LMI41" s="13"/>
      <c r="LMK41" s="14"/>
      <c r="LMX41" s="13"/>
      <c r="LMZ41" s="14"/>
      <c r="LNM41" s="13"/>
      <c r="LNO41" s="14"/>
      <c r="LOB41" s="13"/>
      <c r="LOD41" s="14"/>
      <c r="LOQ41" s="13"/>
      <c r="LOS41" s="14"/>
      <c r="LPF41" s="13"/>
      <c r="LPH41" s="14"/>
      <c r="LPU41" s="13"/>
      <c r="LPW41" s="14"/>
      <c r="LQJ41" s="13"/>
      <c r="LQL41" s="14"/>
      <c r="LQY41" s="13"/>
      <c r="LRA41" s="14"/>
      <c r="LRN41" s="13"/>
      <c r="LRP41" s="14"/>
      <c r="LSC41" s="13"/>
      <c r="LSE41" s="14"/>
      <c r="LSR41" s="13"/>
      <c r="LST41" s="14"/>
      <c r="LTG41" s="13"/>
      <c r="LTI41" s="14"/>
      <c r="LTV41" s="13"/>
      <c r="LTX41" s="14"/>
      <c r="LUK41" s="13"/>
      <c r="LUM41" s="14"/>
      <c r="LUZ41" s="13"/>
      <c r="LVB41" s="14"/>
      <c r="LVO41" s="13"/>
      <c r="LVQ41" s="14"/>
      <c r="LWD41" s="13"/>
      <c r="LWF41" s="14"/>
      <c r="LWS41" s="13"/>
      <c r="LWU41" s="14"/>
      <c r="LXH41" s="13"/>
      <c r="LXJ41" s="14"/>
      <c r="LXW41" s="13"/>
      <c r="LXY41" s="14"/>
      <c r="LYL41" s="13"/>
      <c r="LYN41" s="14"/>
      <c r="LZA41" s="13"/>
      <c r="LZC41" s="14"/>
      <c r="LZP41" s="13"/>
      <c r="LZR41" s="14"/>
      <c r="MAE41" s="13"/>
      <c r="MAG41" s="14"/>
      <c r="MAT41" s="13"/>
      <c r="MAV41" s="14"/>
      <c r="MBI41" s="13"/>
      <c r="MBK41" s="14"/>
      <c r="MBX41" s="13"/>
      <c r="MBZ41" s="14"/>
      <c r="MCM41" s="13"/>
      <c r="MCO41" s="14"/>
      <c r="MDB41" s="13"/>
      <c r="MDD41" s="14"/>
      <c r="MDQ41" s="13"/>
      <c r="MDS41" s="14"/>
      <c r="MEF41" s="13"/>
      <c r="MEH41" s="14"/>
      <c r="MEU41" s="13"/>
      <c r="MEW41" s="14"/>
      <c r="MFJ41" s="13"/>
      <c r="MFL41" s="14"/>
      <c r="MFY41" s="13"/>
      <c r="MGA41" s="14"/>
      <c r="MGN41" s="13"/>
      <c r="MGP41" s="14"/>
      <c r="MHC41" s="13"/>
      <c r="MHE41" s="14"/>
      <c r="MHR41" s="13"/>
      <c r="MHT41" s="14"/>
      <c r="MIG41" s="13"/>
      <c r="MII41" s="14"/>
      <c r="MIV41" s="13"/>
      <c r="MIX41" s="14"/>
      <c r="MJK41" s="13"/>
      <c r="MJM41" s="14"/>
      <c r="MJZ41" s="13"/>
      <c r="MKB41" s="14"/>
      <c r="MKO41" s="13"/>
      <c r="MKQ41" s="14"/>
      <c r="MLD41" s="13"/>
      <c r="MLF41" s="14"/>
      <c r="MLS41" s="13"/>
      <c r="MLU41" s="14"/>
      <c r="MMH41" s="13"/>
      <c r="MMJ41" s="14"/>
      <c r="MMW41" s="13"/>
      <c r="MMY41" s="14"/>
      <c r="MNL41" s="13"/>
      <c r="MNN41" s="14"/>
      <c r="MOA41" s="13"/>
      <c r="MOC41" s="14"/>
      <c r="MOP41" s="13"/>
      <c r="MOR41" s="14"/>
      <c r="MPE41" s="13"/>
      <c r="MPG41" s="14"/>
      <c r="MPT41" s="13"/>
      <c r="MPV41" s="14"/>
      <c r="MQI41" s="13"/>
      <c r="MQK41" s="14"/>
      <c r="MQX41" s="13"/>
      <c r="MQZ41" s="14"/>
      <c r="MRM41" s="13"/>
      <c r="MRO41" s="14"/>
      <c r="MSB41" s="13"/>
      <c r="MSD41" s="14"/>
      <c r="MSQ41" s="13"/>
      <c r="MSS41" s="14"/>
      <c r="MTF41" s="13"/>
      <c r="MTH41" s="14"/>
      <c r="MTU41" s="13"/>
      <c r="MTW41" s="14"/>
      <c r="MUJ41" s="13"/>
      <c r="MUL41" s="14"/>
      <c r="MUY41" s="13"/>
      <c r="MVA41" s="14"/>
      <c r="MVN41" s="13"/>
      <c r="MVP41" s="14"/>
      <c r="MWC41" s="13"/>
      <c r="MWE41" s="14"/>
      <c r="MWR41" s="13"/>
      <c r="MWT41" s="14"/>
      <c r="MXG41" s="13"/>
      <c r="MXI41" s="14"/>
      <c r="MXV41" s="13"/>
      <c r="MXX41" s="14"/>
      <c r="MYK41" s="13"/>
      <c r="MYM41" s="14"/>
      <c r="MYZ41" s="13"/>
      <c r="MZB41" s="14"/>
      <c r="MZO41" s="13"/>
      <c r="MZQ41" s="14"/>
      <c r="NAD41" s="13"/>
      <c r="NAF41" s="14"/>
      <c r="NAS41" s="13"/>
      <c r="NAU41" s="14"/>
      <c r="NBH41" s="13"/>
      <c r="NBJ41" s="14"/>
      <c r="NBW41" s="13"/>
      <c r="NBY41" s="14"/>
      <c r="NCL41" s="13"/>
      <c r="NCN41" s="14"/>
      <c r="NDA41" s="13"/>
      <c r="NDC41" s="14"/>
      <c r="NDP41" s="13"/>
      <c r="NDR41" s="14"/>
      <c r="NEE41" s="13"/>
      <c r="NEG41" s="14"/>
      <c r="NET41" s="13"/>
      <c r="NEV41" s="14"/>
      <c r="NFI41" s="13"/>
      <c r="NFK41" s="14"/>
      <c r="NFX41" s="13"/>
      <c r="NFZ41" s="14"/>
      <c r="NGM41" s="13"/>
      <c r="NGO41" s="14"/>
      <c r="NHB41" s="13"/>
      <c r="NHD41" s="14"/>
      <c r="NHQ41" s="13"/>
      <c r="NHS41" s="14"/>
      <c r="NIF41" s="13"/>
      <c r="NIH41" s="14"/>
      <c r="NIU41" s="13"/>
      <c r="NIW41" s="14"/>
      <c r="NJJ41" s="13"/>
      <c r="NJL41" s="14"/>
      <c r="NJY41" s="13"/>
      <c r="NKA41" s="14"/>
      <c r="NKN41" s="13"/>
      <c r="NKP41" s="14"/>
      <c r="NLC41" s="13"/>
      <c r="NLE41" s="14"/>
      <c r="NLR41" s="13"/>
      <c r="NLT41" s="14"/>
      <c r="NMG41" s="13"/>
      <c r="NMI41" s="14"/>
      <c r="NMV41" s="13"/>
      <c r="NMX41" s="14"/>
      <c r="NNK41" s="13"/>
      <c r="NNM41" s="14"/>
      <c r="NNZ41" s="13"/>
      <c r="NOB41" s="14"/>
      <c r="NOO41" s="13"/>
      <c r="NOQ41" s="14"/>
      <c r="NPD41" s="13"/>
      <c r="NPF41" s="14"/>
      <c r="NPS41" s="13"/>
      <c r="NPU41" s="14"/>
      <c r="NQH41" s="13"/>
      <c r="NQJ41" s="14"/>
      <c r="NQW41" s="13"/>
      <c r="NQY41" s="14"/>
      <c r="NRL41" s="13"/>
      <c r="NRN41" s="14"/>
      <c r="NSA41" s="13"/>
      <c r="NSC41" s="14"/>
      <c r="NSP41" s="13"/>
      <c r="NSR41" s="14"/>
      <c r="NTE41" s="13"/>
      <c r="NTG41" s="14"/>
      <c r="NTT41" s="13"/>
      <c r="NTV41" s="14"/>
      <c r="NUI41" s="13"/>
      <c r="NUK41" s="14"/>
      <c r="NUX41" s="13"/>
      <c r="NUZ41" s="14"/>
      <c r="NVM41" s="13"/>
      <c r="NVO41" s="14"/>
      <c r="NWB41" s="13"/>
      <c r="NWD41" s="14"/>
      <c r="NWQ41" s="13"/>
      <c r="NWS41" s="14"/>
      <c r="NXF41" s="13"/>
      <c r="NXH41" s="14"/>
      <c r="NXU41" s="13"/>
      <c r="NXW41" s="14"/>
      <c r="NYJ41" s="13"/>
      <c r="NYL41" s="14"/>
      <c r="NYY41" s="13"/>
      <c r="NZA41" s="14"/>
      <c r="NZN41" s="13"/>
      <c r="NZP41" s="14"/>
      <c r="OAC41" s="13"/>
      <c r="OAE41" s="14"/>
      <c r="OAR41" s="13"/>
      <c r="OAT41" s="14"/>
      <c r="OBG41" s="13"/>
      <c r="OBI41" s="14"/>
      <c r="OBV41" s="13"/>
      <c r="OBX41" s="14"/>
      <c r="OCK41" s="13"/>
      <c r="OCM41" s="14"/>
      <c r="OCZ41" s="13"/>
      <c r="ODB41" s="14"/>
      <c r="ODO41" s="13"/>
      <c r="ODQ41" s="14"/>
      <c r="OED41" s="13"/>
      <c r="OEF41" s="14"/>
      <c r="OES41" s="13"/>
      <c r="OEU41" s="14"/>
      <c r="OFH41" s="13"/>
      <c r="OFJ41" s="14"/>
      <c r="OFW41" s="13"/>
      <c r="OFY41" s="14"/>
      <c r="OGL41" s="13"/>
      <c r="OGN41" s="14"/>
      <c r="OHA41" s="13"/>
      <c r="OHC41" s="14"/>
      <c r="OHP41" s="13"/>
      <c r="OHR41" s="14"/>
      <c r="OIE41" s="13"/>
      <c r="OIG41" s="14"/>
      <c r="OIT41" s="13"/>
      <c r="OIV41" s="14"/>
      <c r="OJI41" s="13"/>
      <c r="OJK41" s="14"/>
      <c r="OJX41" s="13"/>
      <c r="OJZ41" s="14"/>
      <c r="OKM41" s="13"/>
      <c r="OKO41" s="14"/>
      <c r="OLB41" s="13"/>
      <c r="OLD41" s="14"/>
      <c r="OLQ41" s="13"/>
      <c r="OLS41" s="14"/>
      <c r="OMF41" s="13"/>
      <c r="OMH41" s="14"/>
      <c r="OMU41" s="13"/>
      <c r="OMW41" s="14"/>
      <c r="ONJ41" s="13"/>
      <c r="ONL41" s="14"/>
      <c r="ONY41" s="13"/>
      <c r="OOA41" s="14"/>
      <c r="OON41" s="13"/>
      <c r="OOP41" s="14"/>
      <c r="OPC41" s="13"/>
      <c r="OPE41" s="14"/>
      <c r="OPR41" s="13"/>
      <c r="OPT41" s="14"/>
      <c r="OQG41" s="13"/>
      <c r="OQI41" s="14"/>
      <c r="OQV41" s="13"/>
      <c r="OQX41" s="14"/>
      <c r="ORK41" s="13"/>
      <c r="ORM41" s="14"/>
      <c r="ORZ41" s="13"/>
      <c r="OSB41" s="14"/>
      <c r="OSO41" s="13"/>
      <c r="OSQ41" s="14"/>
      <c r="OTD41" s="13"/>
      <c r="OTF41" s="14"/>
      <c r="OTS41" s="13"/>
      <c r="OTU41" s="14"/>
      <c r="OUH41" s="13"/>
      <c r="OUJ41" s="14"/>
      <c r="OUW41" s="13"/>
      <c r="OUY41" s="14"/>
      <c r="OVL41" s="13"/>
      <c r="OVN41" s="14"/>
      <c r="OWA41" s="13"/>
      <c r="OWC41" s="14"/>
      <c r="OWP41" s="13"/>
      <c r="OWR41" s="14"/>
      <c r="OXE41" s="13"/>
      <c r="OXG41" s="14"/>
      <c r="OXT41" s="13"/>
      <c r="OXV41" s="14"/>
      <c r="OYI41" s="13"/>
      <c r="OYK41" s="14"/>
      <c r="OYX41" s="13"/>
      <c r="OYZ41" s="14"/>
      <c r="OZM41" s="13"/>
      <c r="OZO41" s="14"/>
      <c r="PAB41" s="13"/>
      <c r="PAD41" s="14"/>
      <c r="PAQ41" s="13"/>
      <c r="PAS41" s="14"/>
      <c r="PBF41" s="13"/>
      <c r="PBH41" s="14"/>
      <c r="PBU41" s="13"/>
      <c r="PBW41" s="14"/>
      <c r="PCJ41" s="13"/>
      <c r="PCL41" s="14"/>
      <c r="PCY41" s="13"/>
      <c r="PDA41" s="14"/>
      <c r="PDN41" s="13"/>
      <c r="PDP41" s="14"/>
      <c r="PEC41" s="13"/>
      <c r="PEE41" s="14"/>
      <c r="PER41" s="13"/>
      <c r="PET41" s="14"/>
      <c r="PFG41" s="13"/>
      <c r="PFI41" s="14"/>
      <c r="PFV41" s="13"/>
      <c r="PFX41" s="14"/>
      <c r="PGK41" s="13"/>
      <c r="PGM41" s="14"/>
      <c r="PGZ41" s="13"/>
      <c r="PHB41" s="14"/>
      <c r="PHO41" s="13"/>
      <c r="PHQ41" s="14"/>
      <c r="PID41" s="13"/>
      <c r="PIF41" s="14"/>
      <c r="PIS41" s="13"/>
      <c r="PIU41" s="14"/>
      <c r="PJH41" s="13"/>
      <c r="PJJ41" s="14"/>
      <c r="PJW41" s="13"/>
      <c r="PJY41" s="14"/>
      <c r="PKL41" s="13"/>
      <c r="PKN41" s="14"/>
      <c r="PLA41" s="13"/>
      <c r="PLC41" s="14"/>
      <c r="PLP41" s="13"/>
      <c r="PLR41" s="14"/>
      <c r="PME41" s="13"/>
      <c r="PMG41" s="14"/>
      <c r="PMT41" s="13"/>
      <c r="PMV41" s="14"/>
      <c r="PNI41" s="13"/>
      <c r="PNK41" s="14"/>
      <c r="PNX41" s="13"/>
      <c r="PNZ41" s="14"/>
      <c r="POM41" s="13"/>
      <c r="POO41" s="14"/>
      <c r="PPB41" s="13"/>
      <c r="PPD41" s="14"/>
      <c r="PPQ41" s="13"/>
      <c r="PPS41" s="14"/>
      <c r="PQF41" s="13"/>
      <c r="PQH41" s="14"/>
      <c r="PQU41" s="13"/>
      <c r="PQW41" s="14"/>
      <c r="PRJ41" s="13"/>
      <c r="PRL41" s="14"/>
      <c r="PRY41" s="13"/>
      <c r="PSA41" s="14"/>
      <c r="PSN41" s="13"/>
      <c r="PSP41" s="14"/>
      <c r="PTC41" s="13"/>
      <c r="PTE41" s="14"/>
      <c r="PTR41" s="13"/>
      <c r="PTT41" s="14"/>
      <c r="PUG41" s="13"/>
      <c r="PUI41" s="14"/>
      <c r="PUV41" s="13"/>
      <c r="PUX41" s="14"/>
      <c r="PVK41" s="13"/>
      <c r="PVM41" s="14"/>
      <c r="PVZ41" s="13"/>
      <c r="PWB41" s="14"/>
      <c r="PWO41" s="13"/>
      <c r="PWQ41" s="14"/>
      <c r="PXD41" s="13"/>
      <c r="PXF41" s="14"/>
      <c r="PXS41" s="13"/>
      <c r="PXU41" s="14"/>
      <c r="PYH41" s="13"/>
      <c r="PYJ41" s="14"/>
      <c r="PYW41" s="13"/>
      <c r="PYY41" s="14"/>
      <c r="PZL41" s="13"/>
      <c r="PZN41" s="14"/>
      <c r="QAA41" s="13"/>
      <c r="QAC41" s="14"/>
      <c r="QAP41" s="13"/>
      <c r="QAR41" s="14"/>
      <c r="QBE41" s="13"/>
      <c r="QBG41" s="14"/>
      <c r="QBT41" s="13"/>
      <c r="QBV41" s="14"/>
      <c r="QCI41" s="13"/>
      <c r="QCK41" s="14"/>
      <c r="QCX41" s="13"/>
      <c r="QCZ41" s="14"/>
      <c r="QDM41" s="13"/>
      <c r="QDO41" s="14"/>
      <c r="QEB41" s="13"/>
      <c r="QED41" s="14"/>
      <c r="QEQ41" s="13"/>
      <c r="QES41" s="14"/>
      <c r="QFF41" s="13"/>
      <c r="QFH41" s="14"/>
      <c r="QFU41" s="13"/>
      <c r="QFW41" s="14"/>
      <c r="QGJ41" s="13"/>
      <c r="QGL41" s="14"/>
      <c r="QGY41" s="13"/>
      <c r="QHA41" s="14"/>
      <c r="QHN41" s="13"/>
      <c r="QHP41" s="14"/>
      <c r="QIC41" s="13"/>
      <c r="QIE41" s="14"/>
      <c r="QIR41" s="13"/>
      <c r="QIT41" s="14"/>
      <c r="QJG41" s="13"/>
      <c r="QJI41" s="14"/>
      <c r="QJV41" s="13"/>
      <c r="QJX41" s="14"/>
      <c r="QKK41" s="13"/>
      <c r="QKM41" s="14"/>
      <c r="QKZ41" s="13"/>
      <c r="QLB41" s="14"/>
      <c r="QLO41" s="13"/>
      <c r="QLQ41" s="14"/>
      <c r="QMD41" s="13"/>
      <c r="QMF41" s="14"/>
      <c r="QMS41" s="13"/>
      <c r="QMU41" s="14"/>
      <c r="QNH41" s="13"/>
      <c r="QNJ41" s="14"/>
      <c r="QNW41" s="13"/>
      <c r="QNY41" s="14"/>
      <c r="QOL41" s="13"/>
      <c r="QON41" s="14"/>
      <c r="QPA41" s="13"/>
      <c r="QPC41" s="14"/>
      <c r="QPP41" s="13"/>
      <c r="QPR41" s="14"/>
      <c r="QQE41" s="13"/>
      <c r="QQG41" s="14"/>
      <c r="QQT41" s="13"/>
      <c r="QQV41" s="14"/>
      <c r="QRI41" s="13"/>
      <c r="QRK41" s="14"/>
      <c r="QRX41" s="13"/>
      <c r="QRZ41" s="14"/>
      <c r="QSM41" s="13"/>
      <c r="QSO41" s="14"/>
      <c r="QTB41" s="13"/>
      <c r="QTD41" s="14"/>
      <c r="QTQ41" s="13"/>
      <c r="QTS41" s="14"/>
      <c r="QUF41" s="13"/>
      <c r="QUH41" s="14"/>
      <c r="QUU41" s="13"/>
      <c r="QUW41" s="14"/>
      <c r="QVJ41" s="13"/>
      <c r="QVL41" s="14"/>
      <c r="QVY41" s="13"/>
      <c r="QWA41" s="14"/>
      <c r="QWN41" s="13"/>
      <c r="QWP41" s="14"/>
      <c r="QXC41" s="13"/>
      <c r="QXE41" s="14"/>
      <c r="QXR41" s="13"/>
      <c r="QXT41" s="14"/>
      <c r="QYG41" s="13"/>
      <c r="QYI41" s="14"/>
      <c r="QYV41" s="13"/>
      <c r="QYX41" s="14"/>
      <c r="QZK41" s="13"/>
      <c r="QZM41" s="14"/>
      <c r="QZZ41" s="13"/>
      <c r="RAB41" s="14"/>
      <c r="RAO41" s="13"/>
      <c r="RAQ41" s="14"/>
      <c r="RBD41" s="13"/>
      <c r="RBF41" s="14"/>
      <c r="RBS41" s="13"/>
      <c r="RBU41" s="14"/>
      <c r="RCH41" s="13"/>
      <c r="RCJ41" s="14"/>
      <c r="RCW41" s="13"/>
      <c r="RCY41" s="14"/>
      <c r="RDL41" s="13"/>
      <c r="RDN41" s="14"/>
      <c r="REA41" s="13"/>
      <c r="REC41" s="14"/>
      <c r="REP41" s="13"/>
      <c r="RER41" s="14"/>
      <c r="RFE41" s="13"/>
      <c r="RFG41" s="14"/>
      <c r="RFT41" s="13"/>
      <c r="RFV41" s="14"/>
      <c r="RGI41" s="13"/>
      <c r="RGK41" s="14"/>
      <c r="RGX41" s="13"/>
      <c r="RGZ41" s="14"/>
      <c r="RHM41" s="13"/>
      <c r="RHO41" s="14"/>
      <c r="RIB41" s="13"/>
      <c r="RID41" s="14"/>
      <c r="RIQ41" s="13"/>
      <c r="RIS41" s="14"/>
      <c r="RJF41" s="13"/>
      <c r="RJH41" s="14"/>
      <c r="RJU41" s="13"/>
      <c r="RJW41" s="14"/>
      <c r="RKJ41" s="13"/>
      <c r="RKL41" s="14"/>
      <c r="RKY41" s="13"/>
      <c r="RLA41" s="14"/>
      <c r="RLN41" s="13"/>
      <c r="RLP41" s="14"/>
      <c r="RMC41" s="13"/>
      <c r="RME41" s="14"/>
      <c r="RMR41" s="13"/>
      <c r="RMT41" s="14"/>
      <c r="RNG41" s="13"/>
      <c r="RNI41" s="14"/>
      <c r="RNV41" s="13"/>
      <c r="RNX41" s="14"/>
      <c r="ROK41" s="13"/>
      <c r="ROM41" s="14"/>
      <c r="ROZ41" s="13"/>
      <c r="RPB41" s="14"/>
      <c r="RPO41" s="13"/>
      <c r="RPQ41" s="14"/>
      <c r="RQD41" s="13"/>
      <c r="RQF41" s="14"/>
      <c r="RQS41" s="13"/>
      <c r="RQU41" s="14"/>
      <c r="RRH41" s="13"/>
      <c r="RRJ41" s="14"/>
      <c r="RRW41" s="13"/>
      <c r="RRY41" s="14"/>
      <c r="RSL41" s="13"/>
      <c r="RSN41" s="14"/>
      <c r="RTA41" s="13"/>
      <c r="RTC41" s="14"/>
      <c r="RTP41" s="13"/>
      <c r="RTR41" s="14"/>
      <c r="RUE41" s="13"/>
      <c r="RUG41" s="14"/>
      <c r="RUT41" s="13"/>
      <c r="RUV41" s="14"/>
      <c r="RVI41" s="13"/>
      <c r="RVK41" s="14"/>
      <c r="RVX41" s="13"/>
      <c r="RVZ41" s="14"/>
      <c r="RWM41" s="13"/>
      <c r="RWO41" s="14"/>
      <c r="RXB41" s="13"/>
      <c r="RXD41" s="14"/>
      <c r="RXQ41" s="13"/>
      <c r="RXS41" s="14"/>
      <c r="RYF41" s="13"/>
      <c r="RYH41" s="14"/>
      <c r="RYU41" s="13"/>
      <c r="RYW41" s="14"/>
      <c r="RZJ41" s="13"/>
      <c r="RZL41" s="14"/>
      <c r="RZY41" s="13"/>
      <c r="SAA41" s="14"/>
      <c r="SAN41" s="13"/>
      <c r="SAP41" s="14"/>
      <c r="SBC41" s="13"/>
      <c r="SBE41" s="14"/>
      <c r="SBR41" s="13"/>
      <c r="SBT41" s="14"/>
      <c r="SCG41" s="13"/>
      <c r="SCI41" s="14"/>
      <c r="SCV41" s="13"/>
      <c r="SCX41" s="14"/>
      <c r="SDK41" s="13"/>
      <c r="SDM41" s="14"/>
      <c r="SDZ41" s="13"/>
      <c r="SEB41" s="14"/>
      <c r="SEO41" s="13"/>
      <c r="SEQ41" s="14"/>
      <c r="SFD41" s="13"/>
      <c r="SFF41" s="14"/>
      <c r="SFS41" s="13"/>
      <c r="SFU41" s="14"/>
      <c r="SGH41" s="13"/>
      <c r="SGJ41" s="14"/>
      <c r="SGW41" s="13"/>
      <c r="SGY41" s="14"/>
      <c r="SHL41" s="13"/>
      <c r="SHN41" s="14"/>
      <c r="SIA41" s="13"/>
      <c r="SIC41" s="14"/>
      <c r="SIP41" s="13"/>
      <c r="SIR41" s="14"/>
      <c r="SJE41" s="13"/>
      <c r="SJG41" s="14"/>
      <c r="SJT41" s="13"/>
      <c r="SJV41" s="14"/>
      <c r="SKI41" s="13"/>
      <c r="SKK41" s="14"/>
      <c r="SKX41" s="13"/>
      <c r="SKZ41" s="14"/>
      <c r="SLM41" s="13"/>
      <c r="SLO41" s="14"/>
      <c r="SMB41" s="13"/>
      <c r="SMD41" s="14"/>
      <c r="SMQ41" s="13"/>
      <c r="SMS41" s="14"/>
      <c r="SNF41" s="13"/>
      <c r="SNH41" s="14"/>
      <c r="SNU41" s="13"/>
      <c r="SNW41" s="14"/>
      <c r="SOJ41" s="13"/>
      <c r="SOL41" s="14"/>
      <c r="SOY41" s="13"/>
      <c r="SPA41" s="14"/>
      <c r="SPN41" s="13"/>
      <c r="SPP41" s="14"/>
      <c r="SQC41" s="13"/>
      <c r="SQE41" s="14"/>
      <c r="SQR41" s="13"/>
      <c r="SQT41" s="14"/>
      <c r="SRG41" s="13"/>
      <c r="SRI41" s="14"/>
      <c r="SRV41" s="13"/>
      <c r="SRX41" s="14"/>
      <c r="SSK41" s="13"/>
      <c r="SSM41" s="14"/>
      <c r="SSZ41" s="13"/>
      <c r="STB41" s="14"/>
      <c r="STO41" s="13"/>
      <c r="STQ41" s="14"/>
      <c r="SUD41" s="13"/>
      <c r="SUF41" s="14"/>
      <c r="SUS41" s="13"/>
      <c r="SUU41" s="14"/>
      <c r="SVH41" s="13"/>
      <c r="SVJ41" s="14"/>
      <c r="SVW41" s="13"/>
      <c r="SVY41" s="14"/>
      <c r="SWL41" s="13"/>
      <c r="SWN41" s="14"/>
      <c r="SXA41" s="13"/>
      <c r="SXC41" s="14"/>
      <c r="SXP41" s="13"/>
      <c r="SXR41" s="14"/>
      <c r="SYE41" s="13"/>
      <c r="SYG41" s="14"/>
      <c r="SYT41" s="13"/>
      <c r="SYV41" s="14"/>
      <c r="SZI41" s="13"/>
      <c r="SZK41" s="14"/>
      <c r="SZX41" s="13"/>
      <c r="SZZ41" s="14"/>
      <c r="TAM41" s="13"/>
      <c r="TAO41" s="14"/>
      <c r="TBB41" s="13"/>
      <c r="TBD41" s="14"/>
      <c r="TBQ41" s="13"/>
      <c r="TBS41" s="14"/>
      <c r="TCF41" s="13"/>
      <c r="TCH41" s="14"/>
      <c r="TCU41" s="13"/>
      <c r="TCW41" s="14"/>
      <c r="TDJ41" s="13"/>
      <c r="TDL41" s="14"/>
      <c r="TDY41" s="13"/>
      <c r="TEA41" s="14"/>
      <c r="TEN41" s="13"/>
      <c r="TEP41" s="14"/>
      <c r="TFC41" s="13"/>
      <c r="TFE41" s="14"/>
      <c r="TFR41" s="13"/>
      <c r="TFT41" s="14"/>
      <c r="TGG41" s="13"/>
      <c r="TGI41" s="14"/>
      <c r="TGV41" s="13"/>
      <c r="TGX41" s="14"/>
      <c r="THK41" s="13"/>
      <c r="THM41" s="14"/>
      <c r="THZ41" s="13"/>
      <c r="TIB41" s="14"/>
      <c r="TIO41" s="13"/>
      <c r="TIQ41" s="14"/>
      <c r="TJD41" s="13"/>
      <c r="TJF41" s="14"/>
      <c r="TJS41" s="13"/>
      <c r="TJU41" s="14"/>
      <c r="TKH41" s="13"/>
      <c r="TKJ41" s="14"/>
      <c r="TKW41" s="13"/>
      <c r="TKY41" s="14"/>
      <c r="TLL41" s="13"/>
      <c r="TLN41" s="14"/>
      <c r="TMA41" s="13"/>
      <c r="TMC41" s="14"/>
      <c r="TMP41" s="13"/>
      <c r="TMR41" s="14"/>
      <c r="TNE41" s="13"/>
      <c r="TNG41" s="14"/>
      <c r="TNT41" s="13"/>
      <c r="TNV41" s="14"/>
      <c r="TOI41" s="13"/>
      <c r="TOK41" s="14"/>
      <c r="TOX41" s="13"/>
      <c r="TOZ41" s="14"/>
      <c r="TPM41" s="13"/>
      <c r="TPO41" s="14"/>
      <c r="TQB41" s="13"/>
      <c r="TQD41" s="14"/>
      <c r="TQQ41" s="13"/>
      <c r="TQS41" s="14"/>
      <c r="TRF41" s="13"/>
      <c r="TRH41" s="14"/>
      <c r="TRU41" s="13"/>
      <c r="TRW41" s="14"/>
      <c r="TSJ41" s="13"/>
      <c r="TSL41" s="14"/>
      <c r="TSY41" s="13"/>
      <c r="TTA41" s="14"/>
      <c r="TTN41" s="13"/>
      <c r="TTP41" s="14"/>
      <c r="TUC41" s="13"/>
      <c r="TUE41" s="14"/>
      <c r="TUR41" s="13"/>
      <c r="TUT41" s="14"/>
      <c r="TVG41" s="13"/>
      <c r="TVI41" s="14"/>
      <c r="TVV41" s="13"/>
      <c r="TVX41" s="14"/>
      <c r="TWK41" s="13"/>
      <c r="TWM41" s="14"/>
      <c r="TWZ41" s="13"/>
      <c r="TXB41" s="14"/>
      <c r="TXO41" s="13"/>
      <c r="TXQ41" s="14"/>
      <c r="TYD41" s="13"/>
      <c r="TYF41" s="14"/>
      <c r="TYS41" s="13"/>
      <c r="TYU41" s="14"/>
      <c r="TZH41" s="13"/>
      <c r="TZJ41" s="14"/>
      <c r="TZW41" s="13"/>
      <c r="TZY41" s="14"/>
      <c r="UAL41" s="13"/>
      <c r="UAN41" s="14"/>
      <c r="UBA41" s="13"/>
      <c r="UBC41" s="14"/>
      <c r="UBP41" s="13"/>
      <c r="UBR41" s="14"/>
      <c r="UCE41" s="13"/>
      <c r="UCG41" s="14"/>
      <c r="UCT41" s="13"/>
      <c r="UCV41" s="14"/>
      <c r="UDI41" s="13"/>
      <c r="UDK41" s="14"/>
      <c r="UDX41" s="13"/>
      <c r="UDZ41" s="14"/>
      <c r="UEM41" s="13"/>
      <c r="UEO41" s="14"/>
      <c r="UFB41" s="13"/>
      <c r="UFD41" s="14"/>
      <c r="UFQ41" s="13"/>
      <c r="UFS41" s="14"/>
      <c r="UGF41" s="13"/>
      <c r="UGH41" s="14"/>
      <c r="UGU41" s="13"/>
      <c r="UGW41" s="14"/>
      <c r="UHJ41" s="13"/>
      <c r="UHL41" s="14"/>
      <c r="UHY41" s="13"/>
      <c r="UIA41" s="14"/>
      <c r="UIN41" s="13"/>
      <c r="UIP41" s="14"/>
      <c r="UJC41" s="13"/>
      <c r="UJE41" s="14"/>
      <c r="UJR41" s="13"/>
      <c r="UJT41" s="14"/>
      <c r="UKG41" s="13"/>
      <c r="UKI41" s="14"/>
      <c r="UKV41" s="13"/>
      <c r="UKX41" s="14"/>
      <c r="ULK41" s="13"/>
      <c r="ULM41" s="14"/>
      <c r="ULZ41" s="13"/>
      <c r="UMB41" s="14"/>
      <c r="UMO41" s="13"/>
      <c r="UMQ41" s="14"/>
      <c r="UND41" s="13"/>
      <c r="UNF41" s="14"/>
      <c r="UNS41" s="13"/>
      <c r="UNU41" s="14"/>
      <c r="UOH41" s="13"/>
      <c r="UOJ41" s="14"/>
      <c r="UOW41" s="13"/>
      <c r="UOY41" s="14"/>
      <c r="UPL41" s="13"/>
      <c r="UPN41" s="14"/>
      <c r="UQA41" s="13"/>
      <c r="UQC41" s="14"/>
      <c r="UQP41" s="13"/>
      <c r="UQR41" s="14"/>
      <c r="URE41" s="13"/>
      <c r="URG41" s="14"/>
      <c r="URT41" s="13"/>
      <c r="URV41" s="14"/>
      <c r="USI41" s="13"/>
      <c r="USK41" s="14"/>
      <c r="USX41" s="13"/>
      <c r="USZ41" s="14"/>
      <c r="UTM41" s="13"/>
      <c r="UTO41" s="14"/>
      <c r="UUB41" s="13"/>
      <c r="UUD41" s="14"/>
      <c r="UUQ41" s="13"/>
      <c r="UUS41" s="14"/>
      <c r="UVF41" s="13"/>
      <c r="UVH41" s="14"/>
      <c r="UVU41" s="13"/>
      <c r="UVW41" s="14"/>
      <c r="UWJ41" s="13"/>
      <c r="UWL41" s="14"/>
      <c r="UWY41" s="13"/>
      <c r="UXA41" s="14"/>
      <c r="UXN41" s="13"/>
      <c r="UXP41" s="14"/>
      <c r="UYC41" s="13"/>
      <c r="UYE41" s="14"/>
      <c r="UYR41" s="13"/>
      <c r="UYT41" s="14"/>
      <c r="UZG41" s="13"/>
      <c r="UZI41" s="14"/>
      <c r="UZV41" s="13"/>
      <c r="UZX41" s="14"/>
      <c r="VAK41" s="13"/>
      <c r="VAM41" s="14"/>
      <c r="VAZ41" s="13"/>
      <c r="VBB41" s="14"/>
      <c r="VBO41" s="13"/>
      <c r="VBQ41" s="14"/>
      <c r="VCD41" s="13"/>
      <c r="VCF41" s="14"/>
      <c r="VCS41" s="13"/>
      <c r="VCU41" s="14"/>
      <c r="VDH41" s="13"/>
      <c r="VDJ41" s="14"/>
      <c r="VDW41" s="13"/>
      <c r="VDY41" s="14"/>
      <c r="VEL41" s="13"/>
      <c r="VEN41" s="14"/>
      <c r="VFA41" s="13"/>
      <c r="VFC41" s="14"/>
      <c r="VFP41" s="13"/>
      <c r="VFR41" s="14"/>
      <c r="VGE41" s="13"/>
      <c r="VGG41" s="14"/>
      <c r="VGT41" s="13"/>
      <c r="VGV41" s="14"/>
      <c r="VHI41" s="13"/>
      <c r="VHK41" s="14"/>
      <c r="VHX41" s="13"/>
      <c r="VHZ41" s="14"/>
      <c r="VIM41" s="13"/>
      <c r="VIO41" s="14"/>
      <c r="VJB41" s="13"/>
      <c r="VJD41" s="14"/>
      <c r="VJQ41" s="13"/>
      <c r="VJS41" s="14"/>
      <c r="VKF41" s="13"/>
      <c r="VKH41" s="14"/>
      <c r="VKU41" s="13"/>
      <c r="VKW41" s="14"/>
      <c r="VLJ41" s="13"/>
      <c r="VLL41" s="14"/>
      <c r="VLY41" s="13"/>
      <c r="VMA41" s="14"/>
      <c r="VMN41" s="13"/>
      <c r="VMP41" s="14"/>
      <c r="VNC41" s="13"/>
      <c r="VNE41" s="14"/>
      <c r="VNR41" s="13"/>
      <c r="VNT41" s="14"/>
      <c r="VOG41" s="13"/>
      <c r="VOI41" s="14"/>
      <c r="VOV41" s="13"/>
      <c r="VOX41" s="14"/>
      <c r="VPK41" s="13"/>
      <c r="VPM41" s="14"/>
      <c r="VPZ41" s="13"/>
      <c r="VQB41" s="14"/>
      <c r="VQO41" s="13"/>
      <c r="VQQ41" s="14"/>
      <c r="VRD41" s="13"/>
      <c r="VRF41" s="14"/>
      <c r="VRS41" s="13"/>
      <c r="VRU41" s="14"/>
      <c r="VSH41" s="13"/>
      <c r="VSJ41" s="14"/>
      <c r="VSW41" s="13"/>
      <c r="VSY41" s="14"/>
      <c r="VTL41" s="13"/>
      <c r="VTN41" s="14"/>
      <c r="VUA41" s="13"/>
      <c r="VUC41" s="14"/>
      <c r="VUP41" s="13"/>
      <c r="VUR41" s="14"/>
      <c r="VVE41" s="13"/>
      <c r="VVG41" s="14"/>
      <c r="VVT41" s="13"/>
      <c r="VVV41" s="14"/>
      <c r="VWI41" s="13"/>
      <c r="VWK41" s="14"/>
      <c r="VWX41" s="13"/>
      <c r="VWZ41" s="14"/>
      <c r="VXM41" s="13"/>
      <c r="VXO41" s="14"/>
      <c r="VYB41" s="13"/>
      <c r="VYD41" s="14"/>
      <c r="VYQ41" s="13"/>
      <c r="VYS41" s="14"/>
      <c r="VZF41" s="13"/>
      <c r="VZH41" s="14"/>
      <c r="VZU41" s="13"/>
      <c r="VZW41" s="14"/>
      <c r="WAJ41" s="13"/>
      <c r="WAL41" s="14"/>
      <c r="WAY41" s="13"/>
      <c r="WBA41" s="14"/>
      <c r="WBN41" s="13"/>
      <c r="WBP41" s="14"/>
      <c r="WCC41" s="13"/>
      <c r="WCE41" s="14"/>
      <c r="WCR41" s="13"/>
      <c r="WCT41" s="14"/>
      <c r="WDG41" s="13"/>
      <c r="WDI41" s="14"/>
      <c r="WDV41" s="13"/>
      <c r="WDX41" s="14"/>
      <c r="WEK41" s="13"/>
      <c r="WEM41" s="14"/>
      <c r="WEZ41" s="13"/>
      <c r="WFB41" s="14"/>
      <c r="WFO41" s="13"/>
      <c r="WFQ41" s="14"/>
      <c r="WGD41" s="13"/>
      <c r="WGF41" s="14"/>
      <c r="WGS41" s="13"/>
      <c r="WGU41" s="14"/>
      <c r="WHH41" s="13"/>
      <c r="WHJ41" s="14"/>
      <c r="WHW41" s="13"/>
      <c r="WHY41" s="14"/>
      <c r="WIL41" s="13"/>
      <c r="WIN41" s="14"/>
      <c r="WJA41" s="13"/>
      <c r="WJC41" s="14"/>
      <c r="WJP41" s="13"/>
      <c r="WJR41" s="14"/>
      <c r="WKE41" s="13"/>
      <c r="WKG41" s="14"/>
      <c r="WKT41" s="13"/>
      <c r="WKV41" s="14"/>
      <c r="WLI41" s="13"/>
      <c r="WLK41" s="14"/>
      <c r="WLX41" s="13"/>
      <c r="WLZ41" s="14"/>
      <c r="WMM41" s="13"/>
      <c r="WMO41" s="14"/>
      <c r="WNB41" s="13"/>
      <c r="WND41" s="14"/>
      <c r="WNQ41" s="13"/>
      <c r="WNS41" s="14"/>
      <c r="WOF41" s="13"/>
      <c r="WOH41" s="14"/>
      <c r="WOU41" s="13"/>
      <c r="WOW41" s="14"/>
      <c r="WPJ41" s="13"/>
      <c r="WPL41" s="14"/>
      <c r="WPY41" s="13"/>
      <c r="WQA41" s="14"/>
      <c r="WQN41" s="13"/>
      <c r="WQP41" s="14"/>
      <c r="WRC41" s="13"/>
      <c r="WRE41" s="14"/>
      <c r="WRR41" s="13"/>
      <c r="WRT41" s="14"/>
      <c r="WSG41" s="13"/>
      <c r="WSI41" s="14"/>
      <c r="WSV41" s="13"/>
      <c r="WSX41" s="14"/>
      <c r="WTK41" s="13"/>
      <c r="WTM41" s="14"/>
      <c r="WTZ41" s="13"/>
      <c r="WUB41" s="14"/>
      <c r="WUO41" s="13"/>
      <c r="WUQ41" s="14"/>
      <c r="WVD41" s="13"/>
      <c r="WVF41" s="14"/>
      <c r="WVS41" s="13"/>
      <c r="WVU41" s="14"/>
      <c r="WWH41" s="13"/>
      <c r="WWJ41" s="14"/>
      <c r="WWW41" s="13"/>
      <c r="WWY41" s="14"/>
      <c r="WXL41" s="13"/>
      <c r="WXN41" s="14"/>
      <c r="WYA41" s="13"/>
      <c r="WYC41" s="14"/>
      <c r="WYP41" s="13"/>
      <c r="WYR41" s="14"/>
      <c r="WZE41" s="13"/>
      <c r="WZG41" s="14"/>
      <c r="WZT41" s="13"/>
      <c r="WZV41" s="14"/>
    </row>
    <row r="42" spans="1:1021 1034:2041 2054:3061 3074:4096 4109:5116 5129:6136 6149:7156 7169:8191 8204:9211 9224:10231 10244:11264 11266:12286 12299:13306 13319:14326 14339:15359 15361:16246" s="15" customFormat="1" x14ac:dyDescent="0.3">
      <c r="A42" s="57">
        <v>40</v>
      </c>
      <c r="B42" s="1" t="s">
        <v>88</v>
      </c>
      <c r="C42" s="27">
        <v>43454926</v>
      </c>
      <c r="D42" s="1"/>
      <c r="E42" s="1" t="s">
        <v>3</v>
      </c>
      <c r="F42" s="73">
        <v>54200003274</v>
      </c>
      <c r="G42" s="27">
        <v>875453</v>
      </c>
      <c r="H42" s="26">
        <v>249095</v>
      </c>
      <c r="I42" s="26">
        <f>PAE_23[[#This Row],[SUELDO]]*4%</f>
        <v>35018.120000000003</v>
      </c>
      <c r="J42" s="26">
        <f>PAE_23[[#This Row],[SUELDO]]*4%</f>
        <v>35018.120000000003</v>
      </c>
      <c r="K42" s="27">
        <f>PAE_23[[#This Row],[SUELDO]]+PAE_23[[#This Row],[AUX. TRANSPORTE]]-PAE_23[[#This Row],[Salud 4%]]-PAE_23[[#This Row],[Pensión 4%]]</f>
        <v>1054511.7599999998</v>
      </c>
      <c r="L42" s="27">
        <f>PAE_23[[#This Row],[LIQUIDACION MENSUAL]]/30</f>
        <v>35150.391999999993</v>
      </c>
      <c r="M42" s="35">
        <v>0</v>
      </c>
      <c r="N42" s="34">
        <f>PAE_23[[#This Row],[VALOR DIARIO]]*15</f>
        <v>527255.87999999989</v>
      </c>
      <c r="O42" s="72"/>
      <c r="P42" s="71"/>
      <c r="Q42" s="32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2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2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2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2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2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2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2"/>
      <c r="ED42" s="67"/>
      <c r="ES42" s="67"/>
      <c r="FH42" s="67"/>
      <c r="FW42" s="67"/>
      <c r="GL42" s="67"/>
      <c r="HA42" s="67"/>
      <c r="HP42" s="67"/>
      <c r="IE42" s="67"/>
      <c r="IT42" s="67"/>
      <c r="JI42" s="67"/>
      <c r="JX42" s="67"/>
      <c r="KM42" s="67"/>
      <c r="LB42" s="67"/>
      <c r="LQ42" s="67"/>
      <c r="MF42" s="67"/>
      <c r="MU42" s="67"/>
      <c r="NJ42" s="67"/>
      <c r="NY42" s="67"/>
      <c r="ON42" s="67"/>
      <c r="PC42" s="67"/>
      <c r="PR42" s="67"/>
      <c r="QG42" s="67"/>
      <c r="QV42" s="67"/>
      <c r="RK42" s="67"/>
      <c r="RZ42" s="67"/>
      <c r="SO42" s="67"/>
      <c r="TD42" s="67"/>
      <c r="TS42" s="67"/>
      <c r="UH42" s="67"/>
      <c r="UW42" s="67"/>
      <c r="VL42" s="67"/>
      <c r="WA42" s="67"/>
      <c r="WP42" s="67"/>
      <c r="XE42" s="67"/>
      <c r="XT42" s="67"/>
      <c r="YI42" s="67"/>
      <c r="YX42" s="67"/>
      <c r="ZM42" s="67"/>
      <c r="AAB42" s="67"/>
      <c r="AAQ42" s="67"/>
      <c r="ABF42" s="67"/>
      <c r="ABU42" s="67"/>
      <c r="ACJ42" s="67"/>
      <c r="ACY42" s="67"/>
      <c r="ADN42" s="67"/>
      <c r="AEC42" s="67"/>
      <c r="AER42" s="67"/>
      <c r="AFG42" s="67"/>
      <c r="AFV42" s="67"/>
      <c r="AGK42" s="67"/>
      <c r="AGZ42" s="67"/>
      <c r="AHO42" s="67"/>
      <c r="AID42" s="67"/>
      <c r="AIS42" s="67"/>
      <c r="AJH42" s="67"/>
      <c r="AJW42" s="67"/>
      <c r="AKL42" s="67"/>
      <c r="ALA42" s="67"/>
      <c r="ALP42" s="67"/>
      <c r="AME42" s="67"/>
      <c r="AMT42" s="67"/>
      <c r="ANI42" s="67"/>
      <c r="ANX42" s="67"/>
      <c r="AOM42" s="67"/>
      <c r="APB42" s="67"/>
      <c r="APQ42" s="67"/>
      <c r="AQF42" s="67"/>
      <c r="AQU42" s="67"/>
      <c r="ARJ42" s="67"/>
      <c r="ARY42" s="67"/>
      <c r="ASN42" s="67"/>
      <c r="ATC42" s="67"/>
      <c r="ATR42" s="67"/>
      <c r="AUG42" s="67"/>
      <c r="AUV42" s="67"/>
      <c r="AVK42" s="67"/>
      <c r="AVZ42" s="67"/>
      <c r="AWO42" s="67"/>
      <c r="AXD42" s="67"/>
      <c r="AXS42" s="67"/>
      <c r="AYH42" s="67"/>
      <c r="AYW42" s="67"/>
      <c r="AZL42" s="67"/>
      <c r="BAA42" s="67"/>
      <c r="BAP42" s="67"/>
      <c r="BBE42" s="67"/>
      <c r="BBT42" s="67"/>
      <c r="BCI42" s="67"/>
      <c r="BCX42" s="67"/>
      <c r="BDM42" s="67"/>
      <c r="BEB42" s="67"/>
      <c r="BEQ42" s="67"/>
      <c r="BFF42" s="67"/>
      <c r="BFU42" s="67"/>
      <c r="BGJ42" s="67"/>
      <c r="BGY42" s="67"/>
      <c r="BHN42" s="67"/>
      <c r="BIC42" s="67"/>
      <c r="BIR42" s="67"/>
      <c r="BJG42" s="67"/>
      <c r="BJV42" s="67"/>
      <c r="BKK42" s="67"/>
      <c r="BKZ42" s="67"/>
      <c r="BLO42" s="67"/>
      <c r="BMD42" s="67"/>
      <c r="BMS42" s="67"/>
      <c r="BNH42" s="67"/>
      <c r="BNW42" s="67"/>
      <c r="BOL42" s="67"/>
      <c r="BPA42" s="67"/>
      <c r="BPP42" s="67"/>
      <c r="BQE42" s="67"/>
      <c r="BQT42" s="67"/>
      <c r="BRI42" s="67"/>
      <c r="BRX42" s="67"/>
      <c r="BSM42" s="67"/>
      <c r="BTB42" s="67"/>
      <c r="BTQ42" s="67"/>
      <c r="BUF42" s="67"/>
      <c r="BUU42" s="67"/>
      <c r="BVJ42" s="67"/>
      <c r="BVY42" s="67"/>
      <c r="BWN42" s="67"/>
      <c r="BXC42" s="67"/>
      <c r="BXR42" s="67"/>
      <c r="BYG42" s="67"/>
      <c r="BYV42" s="67"/>
      <c r="BZK42" s="67"/>
      <c r="BZZ42" s="67"/>
      <c r="CAO42" s="67"/>
      <c r="CBD42" s="67"/>
      <c r="CBS42" s="67"/>
      <c r="CCH42" s="67"/>
      <c r="CCW42" s="67"/>
      <c r="CDL42" s="67"/>
      <c r="CEA42" s="67"/>
      <c r="CEP42" s="67"/>
      <c r="CFE42" s="67"/>
      <c r="CFT42" s="67"/>
      <c r="CGI42" s="67"/>
      <c r="CGX42" s="67"/>
      <c r="CHM42" s="67"/>
      <c r="CIB42" s="67"/>
      <c r="CIQ42" s="67"/>
      <c r="CJF42" s="67"/>
      <c r="CJU42" s="67"/>
      <c r="CKJ42" s="67"/>
      <c r="CKY42" s="67"/>
      <c r="CLN42" s="67"/>
      <c r="CMC42" s="67"/>
      <c r="CMR42" s="67"/>
      <c r="CNG42" s="67"/>
      <c r="CNV42" s="67"/>
      <c r="COK42" s="67"/>
      <c r="COZ42" s="67"/>
      <c r="CPO42" s="67"/>
      <c r="CQD42" s="67"/>
      <c r="CQS42" s="67"/>
      <c r="CRH42" s="67"/>
      <c r="CRW42" s="67"/>
      <c r="CSL42" s="67"/>
      <c r="CTA42" s="67"/>
      <c r="CTP42" s="67"/>
      <c r="CUE42" s="67"/>
      <c r="CUT42" s="67"/>
      <c r="CVI42" s="67"/>
      <c r="CVX42" s="67"/>
      <c r="CWM42" s="67"/>
      <c r="CXB42" s="67"/>
      <c r="CXQ42" s="67"/>
      <c r="CYF42" s="67"/>
      <c r="CYU42" s="67"/>
      <c r="CZJ42" s="67"/>
      <c r="CZY42" s="67"/>
      <c r="DAN42" s="67"/>
      <c r="DBC42" s="67"/>
      <c r="DBR42" s="67"/>
      <c r="DCG42" s="67"/>
      <c r="DCV42" s="67"/>
      <c r="DDK42" s="67"/>
      <c r="DDZ42" s="67"/>
      <c r="DEO42" s="67"/>
      <c r="DFD42" s="67"/>
      <c r="DFS42" s="67"/>
      <c r="DGH42" s="67"/>
      <c r="DGW42" s="67"/>
      <c r="DHL42" s="67"/>
      <c r="DIA42" s="67"/>
      <c r="DIP42" s="67"/>
      <c r="DJE42" s="67"/>
      <c r="DJT42" s="67"/>
      <c r="DKI42" s="67"/>
      <c r="DKX42" s="67"/>
      <c r="DLM42" s="67"/>
      <c r="DMB42" s="67"/>
      <c r="DMQ42" s="67"/>
      <c r="DNF42" s="67"/>
      <c r="DNU42" s="67"/>
      <c r="DOJ42" s="67"/>
      <c r="DOY42" s="67"/>
      <c r="DPN42" s="67"/>
      <c r="DQC42" s="67"/>
      <c r="DQR42" s="67"/>
      <c r="DRG42" s="67"/>
      <c r="DRV42" s="67"/>
      <c r="DSK42" s="67"/>
      <c r="DSZ42" s="67"/>
      <c r="DTO42" s="67"/>
      <c r="DUD42" s="67"/>
      <c r="DUS42" s="67"/>
      <c r="DVH42" s="67"/>
      <c r="DVW42" s="67"/>
      <c r="DWL42" s="67"/>
      <c r="DXA42" s="67"/>
      <c r="DXP42" s="67"/>
      <c r="DYE42" s="67"/>
      <c r="DYT42" s="67"/>
      <c r="DZI42" s="67"/>
      <c r="DZX42" s="67"/>
      <c r="EAM42" s="67"/>
      <c r="EBB42" s="67"/>
      <c r="EBQ42" s="67"/>
      <c r="ECF42" s="67"/>
      <c r="ECU42" s="67"/>
      <c r="EDJ42" s="67"/>
      <c r="EDY42" s="67"/>
      <c r="EEN42" s="67"/>
      <c r="EFC42" s="67"/>
      <c r="EFR42" s="67"/>
      <c r="EGG42" s="67"/>
      <c r="EGV42" s="67"/>
      <c r="EHK42" s="67"/>
      <c r="EHZ42" s="67"/>
      <c r="EIO42" s="67"/>
      <c r="EJD42" s="67"/>
      <c r="EJS42" s="67"/>
      <c r="EKH42" s="67"/>
      <c r="EKW42" s="67"/>
      <c r="ELL42" s="67"/>
      <c r="EMA42" s="67"/>
      <c r="EMP42" s="67"/>
      <c r="ENE42" s="67"/>
      <c r="ENT42" s="67"/>
      <c r="EOI42" s="67"/>
      <c r="EOX42" s="67"/>
      <c r="EPM42" s="67"/>
      <c r="EQB42" s="67"/>
      <c r="EQQ42" s="67"/>
      <c r="ERF42" s="67"/>
      <c r="ERU42" s="67"/>
      <c r="ESJ42" s="67"/>
      <c r="ESY42" s="67"/>
      <c r="ETN42" s="67"/>
      <c r="EUC42" s="67"/>
      <c r="EUR42" s="67"/>
      <c r="EVG42" s="67"/>
      <c r="EVV42" s="67"/>
      <c r="EWK42" s="67"/>
      <c r="EWZ42" s="67"/>
      <c r="EXO42" s="67"/>
      <c r="EYD42" s="67"/>
      <c r="EYS42" s="67"/>
      <c r="EZH42" s="67"/>
      <c r="EZW42" s="67"/>
      <c r="FAL42" s="67"/>
      <c r="FBA42" s="67"/>
      <c r="FBP42" s="67"/>
      <c r="FCE42" s="67"/>
      <c r="FCT42" s="67"/>
      <c r="FDI42" s="67"/>
      <c r="FDX42" s="67"/>
      <c r="FEM42" s="67"/>
      <c r="FFB42" s="67"/>
      <c r="FFQ42" s="67"/>
      <c r="FGF42" s="67"/>
      <c r="FGU42" s="67"/>
      <c r="FHJ42" s="67"/>
      <c r="FHY42" s="67"/>
      <c r="FIN42" s="67"/>
      <c r="FJC42" s="67"/>
      <c r="FJR42" s="67"/>
      <c r="FKG42" s="67"/>
      <c r="FKV42" s="67"/>
      <c r="FLK42" s="67"/>
      <c r="FLZ42" s="67"/>
      <c r="FMO42" s="67"/>
      <c r="FND42" s="67"/>
      <c r="FNS42" s="67"/>
      <c r="FOH42" s="67"/>
      <c r="FOW42" s="67"/>
      <c r="FPL42" s="67"/>
      <c r="FQA42" s="67"/>
      <c r="FQP42" s="67"/>
      <c r="FRE42" s="67"/>
      <c r="FRT42" s="67"/>
      <c r="FSI42" s="67"/>
      <c r="FSX42" s="67"/>
      <c r="FTM42" s="67"/>
      <c r="FUB42" s="67"/>
      <c r="FUQ42" s="67"/>
      <c r="FVF42" s="67"/>
      <c r="FVU42" s="67"/>
      <c r="FWJ42" s="67"/>
      <c r="FWY42" s="67"/>
      <c r="FXN42" s="67"/>
      <c r="FYC42" s="67"/>
      <c r="FYR42" s="67"/>
      <c r="FZG42" s="67"/>
      <c r="FZV42" s="67"/>
      <c r="GAK42" s="67"/>
      <c r="GAZ42" s="67"/>
      <c r="GBO42" s="67"/>
      <c r="GCD42" s="67"/>
      <c r="GCS42" s="67"/>
      <c r="GDH42" s="67"/>
      <c r="GDW42" s="67"/>
      <c r="GEL42" s="67"/>
      <c r="GFA42" s="67"/>
      <c r="GFP42" s="67"/>
      <c r="GGE42" s="67"/>
      <c r="GGT42" s="67"/>
      <c r="GHI42" s="67"/>
      <c r="GHX42" s="67"/>
      <c r="GIM42" s="67"/>
      <c r="GJB42" s="67"/>
      <c r="GJQ42" s="67"/>
      <c r="GKF42" s="67"/>
      <c r="GKU42" s="67"/>
      <c r="GLJ42" s="67"/>
      <c r="GLY42" s="67"/>
      <c r="GMN42" s="67"/>
      <c r="GNC42" s="67"/>
      <c r="GNR42" s="67"/>
      <c r="GOG42" s="67"/>
      <c r="GOV42" s="67"/>
      <c r="GPK42" s="67"/>
      <c r="GPZ42" s="67"/>
      <c r="GQO42" s="67"/>
      <c r="GRD42" s="67"/>
      <c r="GRS42" s="67"/>
      <c r="GSH42" s="67"/>
      <c r="GSW42" s="67"/>
      <c r="GTL42" s="67"/>
      <c r="GUA42" s="67"/>
      <c r="GUP42" s="67"/>
      <c r="GVE42" s="67"/>
      <c r="GVT42" s="67"/>
      <c r="GWI42" s="67"/>
      <c r="GWX42" s="67"/>
      <c r="GXM42" s="67"/>
      <c r="GYB42" s="67"/>
      <c r="GYQ42" s="67"/>
      <c r="GZF42" s="67"/>
      <c r="GZU42" s="67"/>
      <c r="HAJ42" s="67"/>
      <c r="HAY42" s="67"/>
      <c r="HBN42" s="67"/>
      <c r="HCC42" s="67"/>
      <c r="HCR42" s="67"/>
      <c r="HDG42" s="67"/>
      <c r="HDV42" s="67"/>
      <c r="HEK42" s="67"/>
      <c r="HEZ42" s="67"/>
      <c r="HFO42" s="67"/>
      <c r="HGD42" s="67"/>
      <c r="HGS42" s="67"/>
      <c r="HHH42" s="67"/>
      <c r="HHW42" s="67"/>
      <c r="HIL42" s="67"/>
      <c r="HJA42" s="67"/>
      <c r="HJP42" s="67"/>
      <c r="HKE42" s="67"/>
      <c r="HKT42" s="67"/>
      <c r="HLI42" s="67"/>
      <c r="HLX42" s="67"/>
      <c r="HMM42" s="67"/>
      <c r="HNB42" s="67"/>
      <c r="HNQ42" s="67"/>
      <c r="HOF42" s="67"/>
      <c r="HOU42" s="67"/>
      <c r="HPJ42" s="67"/>
      <c r="HPY42" s="67"/>
      <c r="HQN42" s="67"/>
      <c r="HRC42" s="67"/>
      <c r="HRR42" s="67"/>
      <c r="HSG42" s="67"/>
      <c r="HSV42" s="67"/>
      <c r="HTK42" s="67"/>
      <c r="HTZ42" s="67"/>
      <c r="HUO42" s="67"/>
      <c r="HVD42" s="67"/>
      <c r="HVS42" s="67"/>
      <c r="HWH42" s="67"/>
      <c r="HWW42" s="67"/>
      <c r="HXL42" s="67"/>
      <c r="HYA42" s="67"/>
      <c r="HYP42" s="67"/>
      <c r="HZE42" s="67"/>
      <c r="HZT42" s="67"/>
      <c r="IAI42" s="67"/>
      <c r="IAX42" s="67"/>
      <c r="IBM42" s="67"/>
      <c r="ICB42" s="67"/>
      <c r="ICQ42" s="67"/>
      <c r="IDF42" s="67"/>
      <c r="IDU42" s="67"/>
      <c r="IEJ42" s="67"/>
      <c r="IEY42" s="67"/>
      <c r="IFN42" s="67"/>
      <c r="IGC42" s="67"/>
      <c r="IGR42" s="67"/>
      <c r="IHG42" s="67"/>
      <c r="IHV42" s="67"/>
      <c r="IIK42" s="67"/>
      <c r="IIZ42" s="67"/>
      <c r="IJO42" s="67"/>
      <c r="IKD42" s="67"/>
      <c r="IKS42" s="67"/>
      <c r="ILH42" s="67"/>
      <c r="ILW42" s="67"/>
      <c r="IML42" s="67"/>
      <c r="INA42" s="67"/>
      <c r="INP42" s="67"/>
      <c r="IOE42" s="67"/>
      <c r="IOT42" s="67"/>
      <c r="IPI42" s="67"/>
      <c r="IPX42" s="67"/>
      <c r="IQM42" s="67"/>
      <c r="IRB42" s="67"/>
      <c r="IRQ42" s="67"/>
      <c r="ISF42" s="67"/>
      <c r="ISU42" s="67"/>
      <c r="ITJ42" s="67"/>
      <c r="ITY42" s="67"/>
      <c r="IUN42" s="67"/>
      <c r="IVC42" s="67"/>
      <c r="IVR42" s="67"/>
      <c r="IWG42" s="67"/>
      <c r="IWV42" s="67"/>
      <c r="IXK42" s="67"/>
      <c r="IXZ42" s="67"/>
      <c r="IYO42" s="67"/>
      <c r="IZD42" s="67"/>
      <c r="IZS42" s="67"/>
      <c r="JAH42" s="67"/>
      <c r="JAW42" s="67"/>
      <c r="JBL42" s="67"/>
      <c r="JCA42" s="67"/>
      <c r="JCP42" s="67"/>
      <c r="JDE42" s="67"/>
      <c r="JDT42" s="67"/>
      <c r="JEI42" s="67"/>
      <c r="JEX42" s="67"/>
      <c r="JFM42" s="67"/>
      <c r="JGB42" s="67"/>
      <c r="JGQ42" s="67"/>
      <c r="JHF42" s="67"/>
      <c r="JHU42" s="67"/>
      <c r="JIJ42" s="67"/>
      <c r="JIY42" s="67"/>
      <c r="JJN42" s="67"/>
      <c r="JKC42" s="67"/>
      <c r="JKR42" s="67"/>
      <c r="JLG42" s="67"/>
      <c r="JLV42" s="67"/>
      <c r="JMK42" s="67"/>
      <c r="JMZ42" s="67"/>
      <c r="JNO42" s="67"/>
      <c r="JOD42" s="67"/>
      <c r="JOS42" s="67"/>
      <c r="JPH42" s="67"/>
      <c r="JPW42" s="67"/>
      <c r="JQL42" s="67"/>
      <c r="JRA42" s="67"/>
      <c r="JRP42" s="67"/>
      <c r="JSE42" s="67"/>
      <c r="JST42" s="67"/>
      <c r="JTI42" s="67"/>
      <c r="JTX42" s="67"/>
      <c r="JUM42" s="67"/>
      <c r="JVB42" s="67"/>
      <c r="JVQ42" s="67"/>
      <c r="JWF42" s="67"/>
      <c r="JWU42" s="67"/>
      <c r="JXJ42" s="67"/>
      <c r="JXY42" s="67"/>
      <c r="JYN42" s="67"/>
      <c r="JZC42" s="67"/>
      <c r="JZR42" s="67"/>
      <c r="KAG42" s="67"/>
      <c r="KAV42" s="67"/>
      <c r="KBK42" s="67"/>
      <c r="KBZ42" s="67"/>
      <c r="KCO42" s="67"/>
      <c r="KDD42" s="67"/>
      <c r="KDS42" s="67"/>
      <c r="KEH42" s="67"/>
      <c r="KEW42" s="67"/>
      <c r="KFL42" s="67"/>
      <c r="KGA42" s="67"/>
      <c r="KGP42" s="67"/>
      <c r="KHE42" s="67"/>
      <c r="KHT42" s="67"/>
      <c r="KII42" s="67"/>
      <c r="KIX42" s="67"/>
      <c r="KJM42" s="67"/>
      <c r="KKB42" s="67"/>
      <c r="KKQ42" s="67"/>
      <c r="KLF42" s="67"/>
      <c r="KLU42" s="67"/>
      <c r="KMJ42" s="67"/>
      <c r="KMY42" s="67"/>
      <c r="KNN42" s="67"/>
      <c r="KOC42" s="67"/>
      <c r="KOR42" s="67"/>
      <c r="KPG42" s="67"/>
      <c r="KPV42" s="67"/>
      <c r="KQK42" s="67"/>
      <c r="KQZ42" s="67"/>
      <c r="KRO42" s="67"/>
      <c r="KSD42" s="67"/>
      <c r="KSS42" s="67"/>
      <c r="KTH42" s="67"/>
      <c r="KTW42" s="67"/>
      <c r="KUL42" s="67"/>
      <c r="KVA42" s="67"/>
      <c r="KVP42" s="67"/>
      <c r="KWE42" s="67"/>
      <c r="KWT42" s="67"/>
      <c r="KXI42" s="67"/>
      <c r="KXX42" s="67"/>
      <c r="KYM42" s="67"/>
      <c r="KZB42" s="67"/>
      <c r="KZQ42" s="67"/>
      <c r="LAF42" s="67"/>
      <c r="LAU42" s="67"/>
      <c r="LBJ42" s="67"/>
      <c r="LBY42" s="67"/>
      <c r="LCN42" s="67"/>
      <c r="LDC42" s="67"/>
      <c r="LDR42" s="67"/>
      <c r="LEG42" s="67"/>
      <c r="LEV42" s="67"/>
      <c r="LFK42" s="67"/>
      <c r="LFZ42" s="67"/>
      <c r="LGO42" s="67"/>
      <c r="LHD42" s="67"/>
      <c r="LHS42" s="67"/>
      <c r="LIH42" s="67"/>
      <c r="LIW42" s="67"/>
      <c r="LJL42" s="67"/>
      <c r="LKA42" s="67"/>
      <c r="LKP42" s="67"/>
      <c r="LLE42" s="67"/>
      <c r="LLT42" s="67"/>
      <c r="LMI42" s="67"/>
      <c r="LMX42" s="67"/>
      <c r="LNM42" s="67"/>
      <c r="LOB42" s="67"/>
      <c r="LOQ42" s="67"/>
      <c r="LPF42" s="67"/>
      <c r="LPU42" s="67"/>
      <c r="LQJ42" s="67"/>
      <c r="LQY42" s="67"/>
      <c r="LRN42" s="67"/>
      <c r="LSC42" s="67"/>
      <c r="LSR42" s="67"/>
      <c r="LTG42" s="67"/>
      <c r="LTV42" s="67"/>
      <c r="LUK42" s="67"/>
      <c r="LUZ42" s="67"/>
      <c r="LVO42" s="67"/>
      <c r="LWD42" s="67"/>
      <c r="LWS42" s="67"/>
      <c r="LXH42" s="67"/>
      <c r="LXW42" s="67"/>
      <c r="LYL42" s="67"/>
      <c r="LZA42" s="67"/>
      <c r="LZP42" s="67"/>
      <c r="MAE42" s="67"/>
      <c r="MAT42" s="67"/>
      <c r="MBI42" s="67"/>
      <c r="MBX42" s="67"/>
      <c r="MCM42" s="67"/>
      <c r="MDB42" s="67"/>
      <c r="MDQ42" s="67"/>
      <c r="MEF42" s="67"/>
      <c r="MEU42" s="67"/>
      <c r="MFJ42" s="67"/>
      <c r="MFY42" s="67"/>
      <c r="MGN42" s="67"/>
      <c r="MHC42" s="67"/>
      <c r="MHR42" s="67"/>
      <c r="MIG42" s="67"/>
      <c r="MIV42" s="67"/>
      <c r="MJK42" s="67"/>
      <c r="MJZ42" s="67"/>
      <c r="MKO42" s="67"/>
      <c r="MLD42" s="67"/>
      <c r="MLS42" s="67"/>
      <c r="MMH42" s="67"/>
      <c r="MMW42" s="67"/>
      <c r="MNL42" s="67"/>
      <c r="MOA42" s="67"/>
      <c r="MOP42" s="67"/>
      <c r="MPE42" s="67"/>
      <c r="MPT42" s="67"/>
      <c r="MQI42" s="67"/>
      <c r="MQX42" s="67"/>
      <c r="MRM42" s="67"/>
      <c r="MSB42" s="67"/>
      <c r="MSQ42" s="67"/>
      <c r="MTF42" s="67"/>
      <c r="MTU42" s="67"/>
      <c r="MUJ42" s="67"/>
      <c r="MUY42" s="67"/>
      <c r="MVN42" s="67"/>
      <c r="MWC42" s="67"/>
      <c r="MWR42" s="67"/>
      <c r="MXG42" s="67"/>
      <c r="MXV42" s="67"/>
      <c r="MYK42" s="67"/>
      <c r="MYZ42" s="67"/>
      <c r="MZO42" s="67"/>
      <c r="NAD42" s="67"/>
      <c r="NAS42" s="67"/>
      <c r="NBH42" s="67"/>
      <c r="NBW42" s="67"/>
      <c r="NCL42" s="67"/>
      <c r="NDA42" s="67"/>
      <c r="NDP42" s="67"/>
      <c r="NEE42" s="67"/>
      <c r="NET42" s="67"/>
      <c r="NFI42" s="67"/>
      <c r="NFX42" s="67"/>
      <c r="NGM42" s="67"/>
      <c r="NHB42" s="67"/>
      <c r="NHQ42" s="67"/>
      <c r="NIF42" s="67"/>
      <c r="NIU42" s="67"/>
      <c r="NJJ42" s="67"/>
      <c r="NJY42" s="67"/>
      <c r="NKN42" s="67"/>
      <c r="NLC42" s="67"/>
      <c r="NLR42" s="67"/>
      <c r="NMG42" s="67"/>
      <c r="NMV42" s="67"/>
      <c r="NNK42" s="67"/>
      <c r="NNZ42" s="67"/>
      <c r="NOO42" s="67"/>
      <c r="NPD42" s="67"/>
      <c r="NPS42" s="67"/>
      <c r="NQH42" s="67"/>
      <c r="NQW42" s="67"/>
      <c r="NRL42" s="67"/>
      <c r="NSA42" s="67"/>
      <c r="NSP42" s="67"/>
      <c r="NTE42" s="67"/>
      <c r="NTT42" s="67"/>
      <c r="NUI42" s="67"/>
      <c r="NUX42" s="67"/>
      <c r="NVM42" s="67"/>
      <c r="NWB42" s="67"/>
      <c r="NWQ42" s="67"/>
      <c r="NXF42" s="67"/>
      <c r="NXU42" s="67"/>
      <c r="NYJ42" s="67"/>
      <c r="NYY42" s="67"/>
      <c r="NZN42" s="67"/>
      <c r="OAC42" s="67"/>
      <c r="OAR42" s="67"/>
      <c r="OBG42" s="67"/>
      <c r="OBV42" s="67"/>
      <c r="OCK42" s="67"/>
      <c r="OCZ42" s="67"/>
      <c r="ODO42" s="67"/>
      <c r="OED42" s="67"/>
      <c r="OES42" s="67"/>
      <c r="OFH42" s="67"/>
      <c r="OFW42" s="67"/>
      <c r="OGL42" s="67"/>
      <c r="OHA42" s="67"/>
      <c r="OHP42" s="67"/>
      <c r="OIE42" s="67"/>
      <c r="OIT42" s="67"/>
      <c r="OJI42" s="67"/>
      <c r="OJX42" s="67"/>
      <c r="OKM42" s="67"/>
      <c r="OLB42" s="67"/>
      <c r="OLQ42" s="67"/>
      <c r="OMF42" s="67"/>
      <c r="OMU42" s="67"/>
      <c r="ONJ42" s="67"/>
      <c r="ONY42" s="67"/>
      <c r="OON42" s="67"/>
      <c r="OPC42" s="67"/>
      <c r="OPR42" s="67"/>
      <c r="OQG42" s="67"/>
      <c r="OQV42" s="67"/>
      <c r="ORK42" s="67"/>
      <c r="ORZ42" s="67"/>
      <c r="OSO42" s="67"/>
      <c r="OTD42" s="67"/>
      <c r="OTS42" s="67"/>
      <c r="OUH42" s="67"/>
      <c r="OUW42" s="67"/>
      <c r="OVL42" s="67"/>
      <c r="OWA42" s="67"/>
      <c r="OWP42" s="67"/>
      <c r="OXE42" s="67"/>
      <c r="OXT42" s="67"/>
      <c r="OYI42" s="67"/>
      <c r="OYX42" s="67"/>
      <c r="OZM42" s="67"/>
      <c r="PAB42" s="67"/>
      <c r="PAQ42" s="67"/>
      <c r="PBF42" s="67"/>
      <c r="PBU42" s="67"/>
      <c r="PCJ42" s="67"/>
      <c r="PCY42" s="67"/>
      <c r="PDN42" s="67"/>
      <c r="PEC42" s="67"/>
      <c r="PER42" s="67"/>
      <c r="PFG42" s="67"/>
      <c r="PFV42" s="67"/>
      <c r="PGK42" s="67"/>
      <c r="PGZ42" s="67"/>
      <c r="PHO42" s="67"/>
      <c r="PID42" s="67"/>
      <c r="PIS42" s="67"/>
      <c r="PJH42" s="67"/>
      <c r="PJW42" s="67"/>
      <c r="PKL42" s="67"/>
      <c r="PLA42" s="67"/>
      <c r="PLP42" s="67"/>
      <c r="PME42" s="67"/>
      <c r="PMT42" s="67"/>
      <c r="PNI42" s="67"/>
      <c r="PNX42" s="67"/>
      <c r="POM42" s="67"/>
      <c r="PPB42" s="67"/>
      <c r="PPQ42" s="67"/>
      <c r="PQF42" s="67"/>
      <c r="PQU42" s="67"/>
      <c r="PRJ42" s="67"/>
      <c r="PRY42" s="67"/>
      <c r="PSN42" s="67"/>
      <c r="PTC42" s="67"/>
      <c r="PTR42" s="67"/>
      <c r="PUG42" s="67"/>
      <c r="PUV42" s="67"/>
      <c r="PVK42" s="67"/>
      <c r="PVZ42" s="67"/>
      <c r="PWO42" s="67"/>
      <c r="PXD42" s="67"/>
      <c r="PXS42" s="67"/>
      <c r="PYH42" s="67"/>
      <c r="PYW42" s="67"/>
      <c r="PZL42" s="67"/>
      <c r="QAA42" s="67"/>
      <c r="QAP42" s="67"/>
      <c r="QBE42" s="67"/>
      <c r="QBT42" s="67"/>
      <c r="QCI42" s="67"/>
      <c r="QCX42" s="67"/>
      <c r="QDM42" s="67"/>
      <c r="QEB42" s="67"/>
      <c r="QEQ42" s="67"/>
      <c r="QFF42" s="67"/>
      <c r="QFU42" s="67"/>
      <c r="QGJ42" s="67"/>
      <c r="QGY42" s="67"/>
      <c r="QHN42" s="67"/>
      <c r="QIC42" s="67"/>
      <c r="QIR42" s="67"/>
      <c r="QJG42" s="67"/>
      <c r="QJV42" s="67"/>
      <c r="QKK42" s="67"/>
      <c r="QKZ42" s="67"/>
      <c r="QLO42" s="67"/>
      <c r="QMD42" s="67"/>
      <c r="QMS42" s="67"/>
      <c r="QNH42" s="67"/>
      <c r="QNW42" s="67"/>
      <c r="QOL42" s="67"/>
      <c r="QPA42" s="67"/>
      <c r="QPP42" s="67"/>
      <c r="QQE42" s="67"/>
      <c r="QQT42" s="67"/>
      <c r="QRI42" s="67"/>
      <c r="QRX42" s="67"/>
      <c r="QSM42" s="67"/>
      <c r="QTB42" s="67"/>
      <c r="QTQ42" s="67"/>
      <c r="QUF42" s="67"/>
      <c r="QUU42" s="67"/>
      <c r="QVJ42" s="67"/>
      <c r="QVY42" s="67"/>
      <c r="QWN42" s="67"/>
      <c r="QXC42" s="67"/>
      <c r="QXR42" s="67"/>
      <c r="QYG42" s="67"/>
      <c r="QYV42" s="67"/>
      <c r="QZK42" s="67"/>
      <c r="QZZ42" s="67"/>
      <c r="RAO42" s="67"/>
      <c r="RBD42" s="67"/>
      <c r="RBS42" s="67"/>
      <c r="RCH42" s="67"/>
      <c r="RCW42" s="67"/>
      <c r="RDL42" s="67"/>
      <c r="REA42" s="67"/>
      <c r="REP42" s="67"/>
      <c r="RFE42" s="67"/>
      <c r="RFT42" s="67"/>
      <c r="RGI42" s="67"/>
      <c r="RGX42" s="67"/>
      <c r="RHM42" s="67"/>
      <c r="RIB42" s="67"/>
      <c r="RIQ42" s="67"/>
      <c r="RJF42" s="67"/>
      <c r="RJU42" s="67"/>
      <c r="RKJ42" s="67"/>
      <c r="RKY42" s="67"/>
      <c r="RLN42" s="67"/>
      <c r="RMC42" s="67"/>
      <c r="RMR42" s="67"/>
      <c r="RNG42" s="67"/>
      <c r="RNV42" s="67"/>
      <c r="ROK42" s="67"/>
      <c r="ROZ42" s="67"/>
      <c r="RPO42" s="67"/>
      <c r="RQD42" s="67"/>
      <c r="RQS42" s="67"/>
      <c r="RRH42" s="67"/>
      <c r="RRW42" s="67"/>
      <c r="RSL42" s="67"/>
      <c r="RTA42" s="67"/>
      <c r="RTP42" s="67"/>
      <c r="RUE42" s="67"/>
      <c r="RUT42" s="67"/>
      <c r="RVI42" s="67"/>
      <c r="RVX42" s="67"/>
      <c r="RWM42" s="67"/>
      <c r="RXB42" s="67"/>
      <c r="RXQ42" s="67"/>
      <c r="RYF42" s="67"/>
      <c r="RYU42" s="67"/>
      <c r="RZJ42" s="67"/>
      <c r="RZY42" s="67"/>
      <c r="SAN42" s="67"/>
      <c r="SBC42" s="67"/>
      <c r="SBR42" s="67"/>
      <c r="SCG42" s="67"/>
      <c r="SCV42" s="67"/>
      <c r="SDK42" s="67"/>
      <c r="SDZ42" s="67"/>
      <c r="SEO42" s="67"/>
      <c r="SFD42" s="67"/>
      <c r="SFS42" s="67"/>
      <c r="SGH42" s="67"/>
      <c r="SGW42" s="67"/>
      <c r="SHL42" s="67"/>
      <c r="SIA42" s="67"/>
      <c r="SIP42" s="67"/>
      <c r="SJE42" s="67"/>
      <c r="SJT42" s="67"/>
      <c r="SKI42" s="67"/>
      <c r="SKX42" s="67"/>
      <c r="SLM42" s="67"/>
      <c r="SMB42" s="67"/>
      <c r="SMQ42" s="67"/>
      <c r="SNF42" s="67"/>
      <c r="SNU42" s="67"/>
      <c r="SOJ42" s="67"/>
      <c r="SOY42" s="67"/>
      <c r="SPN42" s="67"/>
      <c r="SQC42" s="67"/>
      <c r="SQR42" s="67"/>
      <c r="SRG42" s="67"/>
      <c r="SRV42" s="67"/>
      <c r="SSK42" s="67"/>
      <c r="SSZ42" s="67"/>
      <c r="STO42" s="67"/>
      <c r="SUD42" s="67"/>
      <c r="SUS42" s="67"/>
      <c r="SVH42" s="67"/>
      <c r="SVW42" s="67"/>
      <c r="SWL42" s="67"/>
      <c r="SXA42" s="67"/>
      <c r="SXP42" s="67"/>
      <c r="SYE42" s="67"/>
      <c r="SYT42" s="67"/>
      <c r="SZI42" s="67"/>
      <c r="SZX42" s="67"/>
      <c r="TAM42" s="67"/>
      <c r="TBB42" s="67"/>
      <c r="TBQ42" s="67"/>
      <c r="TCF42" s="67"/>
      <c r="TCU42" s="67"/>
      <c r="TDJ42" s="67"/>
      <c r="TDY42" s="67"/>
      <c r="TEN42" s="67"/>
      <c r="TFC42" s="67"/>
      <c r="TFR42" s="67"/>
      <c r="TGG42" s="67"/>
      <c r="TGV42" s="67"/>
      <c r="THK42" s="67"/>
      <c r="THZ42" s="67"/>
      <c r="TIO42" s="67"/>
      <c r="TJD42" s="67"/>
      <c r="TJS42" s="67"/>
      <c r="TKH42" s="67"/>
      <c r="TKW42" s="67"/>
      <c r="TLL42" s="67"/>
      <c r="TMA42" s="67"/>
      <c r="TMP42" s="67"/>
      <c r="TNE42" s="67"/>
      <c r="TNT42" s="67"/>
      <c r="TOI42" s="67"/>
      <c r="TOX42" s="67"/>
      <c r="TPM42" s="67"/>
      <c r="TQB42" s="67"/>
      <c r="TQQ42" s="67"/>
      <c r="TRF42" s="67"/>
      <c r="TRU42" s="67"/>
      <c r="TSJ42" s="67"/>
      <c r="TSY42" s="67"/>
      <c r="TTN42" s="67"/>
      <c r="TUC42" s="67"/>
      <c r="TUR42" s="67"/>
      <c r="TVG42" s="67"/>
      <c r="TVV42" s="67"/>
      <c r="TWK42" s="67"/>
      <c r="TWZ42" s="67"/>
      <c r="TXO42" s="67"/>
      <c r="TYD42" s="67"/>
      <c r="TYS42" s="67"/>
      <c r="TZH42" s="67"/>
      <c r="TZW42" s="67"/>
      <c r="UAL42" s="67"/>
      <c r="UBA42" s="67"/>
      <c r="UBP42" s="67"/>
      <c r="UCE42" s="67"/>
      <c r="UCT42" s="67"/>
      <c r="UDI42" s="67"/>
      <c r="UDX42" s="67"/>
      <c r="UEM42" s="67"/>
      <c r="UFB42" s="67"/>
      <c r="UFQ42" s="67"/>
      <c r="UGF42" s="67"/>
      <c r="UGU42" s="67"/>
      <c r="UHJ42" s="67"/>
      <c r="UHY42" s="67"/>
      <c r="UIN42" s="67"/>
      <c r="UJC42" s="67"/>
      <c r="UJR42" s="67"/>
      <c r="UKG42" s="67"/>
      <c r="UKV42" s="67"/>
      <c r="ULK42" s="67"/>
      <c r="ULZ42" s="67"/>
      <c r="UMO42" s="67"/>
      <c r="UND42" s="67"/>
      <c r="UNS42" s="67"/>
      <c r="UOH42" s="67"/>
      <c r="UOW42" s="67"/>
      <c r="UPL42" s="67"/>
      <c r="UQA42" s="67"/>
      <c r="UQP42" s="67"/>
      <c r="URE42" s="67"/>
      <c r="URT42" s="67"/>
      <c r="USI42" s="67"/>
      <c r="USX42" s="67"/>
      <c r="UTM42" s="67"/>
      <c r="UUB42" s="67"/>
      <c r="UUQ42" s="67"/>
      <c r="UVF42" s="67"/>
      <c r="UVU42" s="67"/>
      <c r="UWJ42" s="67"/>
      <c r="UWY42" s="67"/>
      <c r="UXN42" s="67"/>
      <c r="UYC42" s="67"/>
      <c r="UYR42" s="67"/>
      <c r="UZG42" s="67"/>
      <c r="UZV42" s="67"/>
      <c r="VAK42" s="67"/>
      <c r="VAZ42" s="67"/>
      <c r="VBO42" s="67"/>
      <c r="VCD42" s="67"/>
      <c r="VCS42" s="67"/>
      <c r="VDH42" s="67"/>
      <c r="VDW42" s="67"/>
      <c r="VEL42" s="67"/>
      <c r="VFA42" s="67"/>
      <c r="VFP42" s="67"/>
      <c r="VGE42" s="67"/>
      <c r="VGT42" s="67"/>
      <c r="VHI42" s="67"/>
      <c r="VHX42" s="67"/>
      <c r="VIM42" s="67"/>
      <c r="VJB42" s="67"/>
      <c r="VJQ42" s="67"/>
      <c r="VKF42" s="67"/>
      <c r="VKU42" s="67"/>
      <c r="VLJ42" s="67"/>
      <c r="VLY42" s="67"/>
      <c r="VMN42" s="67"/>
      <c r="VNC42" s="67"/>
      <c r="VNR42" s="67"/>
      <c r="VOG42" s="67"/>
      <c r="VOV42" s="67"/>
      <c r="VPK42" s="67"/>
      <c r="VPZ42" s="67"/>
      <c r="VQO42" s="67"/>
      <c r="VRD42" s="67"/>
      <c r="VRS42" s="67"/>
      <c r="VSH42" s="67"/>
      <c r="VSW42" s="67"/>
      <c r="VTL42" s="67"/>
      <c r="VUA42" s="67"/>
      <c r="VUP42" s="67"/>
      <c r="VVE42" s="67"/>
      <c r="VVT42" s="67"/>
      <c r="VWI42" s="67"/>
      <c r="VWX42" s="67"/>
      <c r="VXM42" s="67"/>
      <c r="VYB42" s="67"/>
      <c r="VYQ42" s="67"/>
      <c r="VZF42" s="67"/>
      <c r="VZU42" s="67"/>
      <c r="WAJ42" s="67"/>
      <c r="WAY42" s="67"/>
      <c r="WBN42" s="67"/>
      <c r="WCC42" s="67"/>
      <c r="WCR42" s="67"/>
      <c r="WDG42" s="67"/>
      <c r="WDV42" s="67"/>
      <c r="WEK42" s="67"/>
      <c r="WEZ42" s="67"/>
      <c r="WFO42" s="67"/>
      <c r="WGD42" s="67"/>
      <c r="WGS42" s="67"/>
      <c r="WHH42" s="67"/>
      <c r="WHW42" s="67"/>
      <c r="WIL42" s="67"/>
      <c r="WJA42" s="67"/>
      <c r="WJP42" s="67"/>
      <c r="WKE42" s="67"/>
      <c r="WKT42" s="67"/>
      <c r="WLI42" s="67"/>
      <c r="WLX42" s="67"/>
      <c r="WMM42" s="67"/>
      <c r="WNB42" s="67"/>
      <c r="WNQ42" s="67"/>
      <c r="WOF42" s="67"/>
      <c r="WOU42" s="67"/>
      <c r="WPJ42" s="67"/>
      <c r="WPY42" s="67"/>
      <c r="WQN42" s="67"/>
      <c r="WRC42" s="67"/>
      <c r="WRR42" s="67"/>
      <c r="WSG42" s="67"/>
      <c r="WSV42" s="67"/>
      <c r="WTK42" s="67"/>
      <c r="WTZ42" s="67"/>
      <c r="WUO42" s="67"/>
      <c r="WVD42" s="67"/>
      <c r="WVS42" s="67"/>
      <c r="WWH42" s="67"/>
      <c r="WWW42" s="67"/>
      <c r="WXL42" s="67"/>
      <c r="WYA42" s="67"/>
      <c r="WYP42" s="67"/>
      <c r="WZE42" s="67"/>
      <c r="WZT42" s="67"/>
    </row>
    <row r="43" spans="1:1021 1034:2041 2054:3061 3074:4096 4109:5116 5129:6136 6149:7156 7169:8191 8204:9211 9224:10231 10244:11264 11266:12286 12299:13306 13319:14326 14339:15359 15361:16246" s="8" customFormat="1" x14ac:dyDescent="0.3">
      <c r="A43" s="57">
        <v>41</v>
      </c>
      <c r="B43" s="17" t="s">
        <v>41</v>
      </c>
      <c r="C43" s="27">
        <v>21785938</v>
      </c>
      <c r="D43" s="1" t="s">
        <v>3</v>
      </c>
      <c r="E43" s="1"/>
      <c r="F43" s="1">
        <v>16127487867</v>
      </c>
      <c r="G43" s="26">
        <v>1750905</v>
      </c>
      <c r="H43" s="26">
        <v>249095</v>
      </c>
      <c r="I43" s="26">
        <f>PAE_23[[#This Row],[SUELDO]]*4%</f>
        <v>70036.2</v>
      </c>
      <c r="J43" s="26">
        <v>0</v>
      </c>
      <c r="K43" s="27">
        <f>PAE_23[[#This Row],[SUELDO]]+PAE_23[[#This Row],[AUX. TRANSPORTE]]-PAE_23[[#This Row],[Salud 4%]]-PAE_23[[#This Row],[Pensión 4%]]</f>
        <v>1929963.8</v>
      </c>
      <c r="L43" s="27">
        <f>PAE_23[[#This Row],[LIQUIDACION MENSUAL]]/30</f>
        <v>64332.126666666671</v>
      </c>
      <c r="M43" s="35">
        <v>0</v>
      </c>
      <c r="N43" s="34">
        <f>PAE_23[[#This Row],[VALOR DIARIO]]*15</f>
        <v>964981.9</v>
      </c>
      <c r="O43" s="72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</row>
    <row r="44" spans="1:1021 1034:2041 2054:3061 3074:4096 4109:5116 5129:6136 6149:7156 7169:8191 8204:9211 9224:10231 10244:11264 11266:12286 12299:13306 13319:14326 14339:15359 15361:16246" s="8" customFormat="1" ht="17.399999999999999" customHeight="1" x14ac:dyDescent="0.3">
      <c r="A44" s="57">
        <v>42</v>
      </c>
      <c r="B44" s="17" t="s">
        <v>42</v>
      </c>
      <c r="C44" s="27">
        <v>43423854</v>
      </c>
      <c r="D44" s="1"/>
      <c r="E44" s="1" t="s">
        <v>3</v>
      </c>
      <c r="F44" s="1">
        <v>16186755476</v>
      </c>
      <c r="G44" s="27">
        <v>875453</v>
      </c>
      <c r="H44" s="26">
        <v>249095</v>
      </c>
      <c r="I44" s="26">
        <f>PAE_23[[#This Row],[SUELDO]]*4%</f>
        <v>35018.120000000003</v>
      </c>
      <c r="J44" s="26">
        <v>0</v>
      </c>
      <c r="K44" s="27">
        <f>PAE_23[[#This Row],[SUELDO]]+PAE_23[[#This Row],[AUX. TRANSPORTE]]-PAE_23[[#This Row],[Salud 4%]]-PAE_23[[#This Row],[Pensión 4%]]</f>
        <v>1089529.8799999999</v>
      </c>
      <c r="L44" s="27">
        <f>PAE_23[[#This Row],[LIQUIDACION MENSUAL]]/30</f>
        <v>36317.662666666663</v>
      </c>
      <c r="M44" s="35">
        <v>0</v>
      </c>
      <c r="N44" s="34">
        <f>PAE_23[[#This Row],[VALOR DIARIO]]*15</f>
        <v>544764.93999999994</v>
      </c>
      <c r="O44" s="72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</row>
    <row r="45" spans="1:1021 1034:2041 2054:3061 3074:4096 4109:5116 5129:6136 6149:7156 7169:8191 8204:9211 9224:10231 10244:11264 11266:12286 12299:13306 13319:14326 14339:15359 15361:16246" s="6" customFormat="1" x14ac:dyDescent="0.3">
      <c r="A45" s="57">
        <v>43</v>
      </c>
      <c r="B45" s="1" t="s">
        <v>43</v>
      </c>
      <c r="C45" s="27">
        <v>1035915738</v>
      </c>
      <c r="D45" s="1"/>
      <c r="E45" s="1" t="s">
        <v>3</v>
      </c>
      <c r="F45" s="1">
        <v>16132797475</v>
      </c>
      <c r="G45" s="27">
        <v>875453</v>
      </c>
      <c r="H45" s="26">
        <v>249095</v>
      </c>
      <c r="I45" s="26">
        <f>PAE_23[[#This Row],[SUELDO]]*4%</f>
        <v>35018.120000000003</v>
      </c>
      <c r="J45" s="26">
        <f>PAE_23[[#This Row],[SUELDO]]*4%</f>
        <v>35018.120000000003</v>
      </c>
      <c r="K45" s="27">
        <f>PAE_23[[#This Row],[SUELDO]]+PAE_23[[#This Row],[AUX. TRANSPORTE]]-PAE_23[[#This Row],[Salud 4%]]-PAE_23[[#This Row],[Pensión 4%]]</f>
        <v>1054511.7599999998</v>
      </c>
      <c r="L45" s="27">
        <f>PAE_23[[#This Row],[LIQUIDACION MENSUAL]]/30</f>
        <v>35150.391999999993</v>
      </c>
      <c r="M45" s="35">
        <v>0</v>
      </c>
      <c r="N45" s="34">
        <f>PAE_23[[#This Row],[VALOR DIARIO]]*15</f>
        <v>527255.87999999989</v>
      </c>
      <c r="O45" s="72"/>
      <c r="P45" s="3"/>
      <c r="Q45" s="32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2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2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2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2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2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2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2"/>
      <c r="DP45" s="29"/>
      <c r="DQ45" s="10"/>
      <c r="ED45" s="9"/>
      <c r="EF45" s="10"/>
      <c r="ES45" s="9"/>
      <c r="EU45" s="10"/>
      <c r="FH45" s="9"/>
      <c r="FJ45" s="10"/>
      <c r="FW45" s="9"/>
      <c r="FY45" s="10"/>
      <c r="GL45" s="9"/>
      <c r="GN45" s="10"/>
      <c r="HA45" s="9"/>
      <c r="HC45" s="10"/>
      <c r="HP45" s="9"/>
      <c r="HR45" s="10"/>
      <c r="IE45" s="9"/>
      <c r="IG45" s="10"/>
      <c r="IT45" s="9"/>
      <c r="IV45" s="10"/>
      <c r="JI45" s="9"/>
      <c r="JK45" s="10"/>
      <c r="JX45" s="9"/>
      <c r="JZ45" s="10"/>
      <c r="KM45" s="9"/>
      <c r="KO45" s="10"/>
      <c r="LB45" s="9"/>
      <c r="LD45" s="10"/>
      <c r="LQ45" s="9"/>
      <c r="LS45" s="10"/>
      <c r="MF45" s="9"/>
      <c r="MH45" s="10"/>
      <c r="MU45" s="9"/>
      <c r="MW45" s="10"/>
      <c r="NJ45" s="9"/>
      <c r="NL45" s="10"/>
      <c r="NY45" s="9"/>
      <c r="OA45" s="10"/>
      <c r="ON45" s="9"/>
      <c r="OP45" s="10"/>
      <c r="PC45" s="9"/>
      <c r="PE45" s="10"/>
      <c r="PR45" s="9"/>
      <c r="PT45" s="10"/>
      <c r="QG45" s="9"/>
      <c r="QI45" s="10"/>
      <c r="QV45" s="9"/>
      <c r="QX45" s="10"/>
      <c r="RK45" s="9"/>
      <c r="RM45" s="10"/>
      <c r="RZ45" s="9"/>
      <c r="SB45" s="10"/>
      <c r="SO45" s="9"/>
      <c r="SQ45" s="10"/>
      <c r="TD45" s="9"/>
      <c r="TF45" s="10"/>
      <c r="TS45" s="9"/>
      <c r="TU45" s="10"/>
      <c r="UH45" s="9"/>
      <c r="UJ45" s="10"/>
      <c r="UW45" s="9"/>
      <c r="UY45" s="10"/>
      <c r="VL45" s="9"/>
      <c r="VN45" s="10"/>
      <c r="WA45" s="9"/>
      <c r="WC45" s="10"/>
      <c r="WP45" s="9"/>
      <c r="WR45" s="10"/>
      <c r="XE45" s="9"/>
      <c r="XG45" s="10"/>
      <c r="XT45" s="9"/>
      <c r="XV45" s="10"/>
      <c r="YI45" s="9"/>
      <c r="YK45" s="10"/>
      <c r="YX45" s="9"/>
      <c r="YZ45" s="10"/>
      <c r="ZM45" s="9"/>
      <c r="ZO45" s="10"/>
      <c r="AAB45" s="9"/>
      <c r="AAD45" s="10"/>
      <c r="AAQ45" s="9"/>
      <c r="AAS45" s="10"/>
      <c r="ABF45" s="9"/>
      <c r="ABH45" s="10"/>
      <c r="ABU45" s="9"/>
      <c r="ABW45" s="10"/>
      <c r="ACJ45" s="9"/>
      <c r="ACL45" s="10"/>
      <c r="ACY45" s="9"/>
      <c r="ADA45" s="10"/>
      <c r="ADN45" s="9"/>
      <c r="ADP45" s="10"/>
      <c r="AEC45" s="9"/>
      <c r="AEE45" s="10"/>
      <c r="AER45" s="9"/>
      <c r="AET45" s="10"/>
      <c r="AFG45" s="9"/>
      <c r="AFI45" s="10"/>
      <c r="AFV45" s="9"/>
      <c r="AFX45" s="10"/>
      <c r="AGK45" s="9"/>
      <c r="AGM45" s="10"/>
      <c r="AGZ45" s="9"/>
      <c r="AHB45" s="10"/>
      <c r="AHO45" s="9"/>
      <c r="AHQ45" s="10"/>
      <c r="AID45" s="9"/>
      <c r="AIF45" s="10"/>
      <c r="AIS45" s="9"/>
      <c r="AIU45" s="10"/>
      <c r="AJH45" s="9"/>
      <c r="AJJ45" s="10"/>
      <c r="AJW45" s="9"/>
      <c r="AJY45" s="10"/>
      <c r="AKL45" s="9"/>
      <c r="AKN45" s="10"/>
      <c r="ALA45" s="9"/>
      <c r="ALC45" s="10"/>
      <c r="ALP45" s="9"/>
      <c r="ALR45" s="10"/>
      <c r="AME45" s="9"/>
      <c r="AMG45" s="10"/>
      <c r="AMT45" s="9"/>
      <c r="AMV45" s="10"/>
      <c r="ANI45" s="9"/>
      <c r="ANK45" s="10"/>
      <c r="ANX45" s="9"/>
      <c r="ANZ45" s="10"/>
      <c r="AOM45" s="9"/>
      <c r="AOO45" s="10"/>
      <c r="APB45" s="9"/>
      <c r="APD45" s="10"/>
      <c r="APQ45" s="9"/>
      <c r="APS45" s="10"/>
      <c r="AQF45" s="9"/>
      <c r="AQH45" s="10"/>
      <c r="AQU45" s="9"/>
      <c r="AQW45" s="10"/>
      <c r="ARJ45" s="9"/>
      <c r="ARL45" s="10"/>
      <c r="ARY45" s="9"/>
      <c r="ASA45" s="10"/>
      <c r="ASN45" s="9"/>
      <c r="ASP45" s="10"/>
      <c r="ATC45" s="9"/>
      <c r="ATE45" s="10"/>
      <c r="ATR45" s="9"/>
      <c r="ATT45" s="10"/>
      <c r="AUG45" s="9"/>
      <c r="AUI45" s="10"/>
      <c r="AUV45" s="9"/>
      <c r="AUX45" s="10"/>
      <c r="AVK45" s="9"/>
      <c r="AVM45" s="10"/>
      <c r="AVZ45" s="9"/>
      <c r="AWB45" s="10"/>
      <c r="AWO45" s="9"/>
      <c r="AWQ45" s="10"/>
      <c r="AXD45" s="9"/>
      <c r="AXF45" s="10"/>
      <c r="AXS45" s="9"/>
      <c r="AXU45" s="10"/>
      <c r="AYH45" s="9"/>
      <c r="AYJ45" s="10"/>
      <c r="AYW45" s="9"/>
      <c r="AYY45" s="10"/>
      <c r="AZL45" s="9"/>
      <c r="AZN45" s="10"/>
      <c r="BAA45" s="9"/>
      <c r="BAC45" s="10"/>
      <c r="BAP45" s="9"/>
      <c r="BAR45" s="10"/>
      <c r="BBE45" s="9"/>
      <c r="BBG45" s="10"/>
      <c r="BBT45" s="9"/>
      <c r="BBV45" s="10"/>
      <c r="BCI45" s="9"/>
      <c r="BCK45" s="10"/>
      <c r="BCX45" s="9"/>
      <c r="BCZ45" s="10"/>
      <c r="BDM45" s="9"/>
      <c r="BDO45" s="10"/>
      <c r="BEB45" s="9"/>
      <c r="BED45" s="10"/>
      <c r="BEQ45" s="9"/>
      <c r="BES45" s="10"/>
      <c r="BFF45" s="9"/>
      <c r="BFH45" s="10"/>
      <c r="BFU45" s="9"/>
      <c r="BFW45" s="10"/>
      <c r="BGJ45" s="9"/>
      <c r="BGL45" s="10"/>
      <c r="BGY45" s="9"/>
      <c r="BHA45" s="10"/>
      <c r="BHN45" s="9"/>
      <c r="BHP45" s="10"/>
      <c r="BIC45" s="9"/>
      <c r="BIE45" s="10"/>
      <c r="BIR45" s="9"/>
      <c r="BIT45" s="10"/>
      <c r="BJG45" s="9"/>
      <c r="BJI45" s="10"/>
      <c r="BJV45" s="9"/>
      <c r="BJX45" s="10"/>
      <c r="BKK45" s="9"/>
      <c r="BKM45" s="10"/>
      <c r="BKZ45" s="9"/>
      <c r="BLB45" s="10"/>
      <c r="BLO45" s="9"/>
      <c r="BLQ45" s="10"/>
      <c r="BMD45" s="9"/>
      <c r="BMF45" s="10"/>
      <c r="BMS45" s="9"/>
      <c r="BMU45" s="10"/>
      <c r="BNH45" s="9"/>
      <c r="BNJ45" s="10"/>
      <c r="BNW45" s="9"/>
      <c r="BNY45" s="10"/>
      <c r="BOL45" s="9"/>
      <c r="BON45" s="10"/>
      <c r="BPA45" s="9"/>
      <c r="BPC45" s="10"/>
      <c r="BPP45" s="9"/>
      <c r="BPR45" s="10"/>
      <c r="BQE45" s="9"/>
      <c r="BQG45" s="10"/>
      <c r="BQT45" s="9"/>
      <c r="BQV45" s="10"/>
      <c r="BRI45" s="9"/>
      <c r="BRK45" s="10"/>
      <c r="BRX45" s="9"/>
      <c r="BRZ45" s="10"/>
      <c r="BSM45" s="9"/>
      <c r="BSO45" s="10"/>
      <c r="BTB45" s="9"/>
      <c r="BTD45" s="10"/>
      <c r="BTQ45" s="9"/>
      <c r="BTS45" s="10"/>
      <c r="BUF45" s="9"/>
      <c r="BUH45" s="10"/>
      <c r="BUU45" s="9"/>
      <c r="BUW45" s="10"/>
      <c r="BVJ45" s="9"/>
      <c r="BVL45" s="10"/>
      <c r="BVY45" s="9"/>
      <c r="BWA45" s="10"/>
      <c r="BWN45" s="9"/>
      <c r="BWP45" s="10"/>
      <c r="BXC45" s="9"/>
      <c r="BXE45" s="10"/>
      <c r="BXR45" s="9"/>
      <c r="BXT45" s="10"/>
      <c r="BYG45" s="9"/>
      <c r="BYI45" s="10"/>
      <c r="BYV45" s="9"/>
      <c r="BYX45" s="10"/>
      <c r="BZK45" s="9"/>
      <c r="BZM45" s="10"/>
      <c r="BZZ45" s="9"/>
      <c r="CAB45" s="10"/>
      <c r="CAO45" s="9"/>
      <c r="CAQ45" s="10"/>
      <c r="CBD45" s="9"/>
      <c r="CBF45" s="10"/>
      <c r="CBS45" s="9"/>
      <c r="CBU45" s="10"/>
      <c r="CCH45" s="9"/>
      <c r="CCJ45" s="10"/>
      <c r="CCW45" s="9"/>
      <c r="CCY45" s="10"/>
      <c r="CDL45" s="9"/>
      <c r="CDN45" s="10"/>
      <c r="CEA45" s="9"/>
      <c r="CEC45" s="10"/>
      <c r="CEP45" s="9"/>
      <c r="CER45" s="10"/>
      <c r="CFE45" s="9"/>
      <c r="CFG45" s="10"/>
      <c r="CFT45" s="9"/>
      <c r="CFV45" s="10"/>
      <c r="CGI45" s="9"/>
      <c r="CGK45" s="10"/>
      <c r="CGX45" s="9"/>
      <c r="CGZ45" s="10"/>
      <c r="CHM45" s="9"/>
      <c r="CHO45" s="10"/>
      <c r="CIB45" s="9"/>
      <c r="CID45" s="10"/>
      <c r="CIQ45" s="9"/>
      <c r="CIS45" s="10"/>
      <c r="CJF45" s="9"/>
      <c r="CJH45" s="10"/>
      <c r="CJU45" s="9"/>
      <c r="CJW45" s="10"/>
      <c r="CKJ45" s="9"/>
      <c r="CKL45" s="10"/>
      <c r="CKY45" s="9"/>
      <c r="CLA45" s="10"/>
      <c r="CLN45" s="9"/>
      <c r="CLP45" s="10"/>
      <c r="CMC45" s="9"/>
      <c r="CME45" s="10"/>
      <c r="CMR45" s="9"/>
      <c r="CMT45" s="10"/>
      <c r="CNG45" s="9"/>
      <c r="CNI45" s="10"/>
      <c r="CNV45" s="9"/>
      <c r="CNX45" s="10"/>
      <c r="COK45" s="9"/>
      <c r="COM45" s="10"/>
      <c r="COZ45" s="9"/>
      <c r="CPB45" s="10"/>
      <c r="CPO45" s="9"/>
      <c r="CPQ45" s="10"/>
      <c r="CQD45" s="9"/>
      <c r="CQF45" s="10"/>
      <c r="CQS45" s="9"/>
      <c r="CQU45" s="10"/>
      <c r="CRH45" s="9"/>
      <c r="CRJ45" s="10"/>
      <c r="CRW45" s="9"/>
      <c r="CRY45" s="10"/>
      <c r="CSL45" s="9"/>
      <c r="CSN45" s="10"/>
      <c r="CTA45" s="9"/>
      <c r="CTC45" s="10"/>
      <c r="CTP45" s="9"/>
      <c r="CTR45" s="10"/>
      <c r="CUE45" s="9"/>
      <c r="CUG45" s="10"/>
      <c r="CUT45" s="9"/>
      <c r="CUV45" s="10"/>
      <c r="CVI45" s="9"/>
      <c r="CVK45" s="10"/>
      <c r="CVX45" s="9"/>
      <c r="CVZ45" s="10"/>
      <c r="CWM45" s="9"/>
      <c r="CWO45" s="10"/>
      <c r="CXB45" s="9"/>
      <c r="CXD45" s="10"/>
      <c r="CXQ45" s="9"/>
      <c r="CXS45" s="10"/>
      <c r="CYF45" s="9"/>
      <c r="CYH45" s="10"/>
      <c r="CYU45" s="9"/>
      <c r="CYW45" s="10"/>
      <c r="CZJ45" s="9"/>
      <c r="CZL45" s="10"/>
      <c r="CZY45" s="9"/>
      <c r="DAA45" s="10"/>
      <c r="DAN45" s="9"/>
      <c r="DAP45" s="10"/>
      <c r="DBC45" s="9"/>
      <c r="DBE45" s="10"/>
      <c r="DBR45" s="9"/>
      <c r="DBT45" s="10"/>
      <c r="DCG45" s="9"/>
      <c r="DCI45" s="10"/>
      <c r="DCV45" s="9"/>
      <c r="DCX45" s="10"/>
      <c r="DDK45" s="9"/>
      <c r="DDM45" s="10"/>
      <c r="DDZ45" s="9"/>
      <c r="DEB45" s="10"/>
      <c r="DEO45" s="9"/>
      <c r="DEQ45" s="10"/>
      <c r="DFD45" s="9"/>
      <c r="DFF45" s="10"/>
      <c r="DFS45" s="9"/>
      <c r="DFU45" s="10"/>
      <c r="DGH45" s="9"/>
      <c r="DGJ45" s="10"/>
      <c r="DGW45" s="9"/>
      <c r="DGY45" s="10"/>
      <c r="DHL45" s="9"/>
      <c r="DHN45" s="10"/>
      <c r="DIA45" s="9"/>
      <c r="DIC45" s="10"/>
      <c r="DIP45" s="9"/>
      <c r="DIR45" s="10"/>
      <c r="DJE45" s="9"/>
      <c r="DJG45" s="10"/>
      <c r="DJT45" s="9"/>
      <c r="DJV45" s="10"/>
      <c r="DKI45" s="9"/>
      <c r="DKK45" s="10"/>
      <c r="DKX45" s="9"/>
      <c r="DKZ45" s="10"/>
      <c r="DLM45" s="9"/>
      <c r="DLO45" s="10"/>
      <c r="DMB45" s="9"/>
      <c r="DMD45" s="10"/>
      <c r="DMQ45" s="9"/>
      <c r="DMS45" s="10"/>
      <c r="DNF45" s="9"/>
      <c r="DNH45" s="10"/>
      <c r="DNU45" s="9"/>
      <c r="DNW45" s="10"/>
      <c r="DOJ45" s="9"/>
      <c r="DOL45" s="10"/>
      <c r="DOY45" s="9"/>
      <c r="DPA45" s="10"/>
      <c r="DPN45" s="9"/>
      <c r="DPP45" s="10"/>
      <c r="DQC45" s="9"/>
      <c r="DQE45" s="10"/>
      <c r="DQR45" s="9"/>
      <c r="DQT45" s="10"/>
      <c r="DRG45" s="9"/>
      <c r="DRI45" s="10"/>
      <c r="DRV45" s="9"/>
      <c r="DRX45" s="10"/>
      <c r="DSK45" s="9"/>
      <c r="DSM45" s="10"/>
      <c r="DSZ45" s="9"/>
      <c r="DTB45" s="10"/>
      <c r="DTO45" s="9"/>
      <c r="DTQ45" s="10"/>
      <c r="DUD45" s="9"/>
      <c r="DUF45" s="10"/>
      <c r="DUS45" s="9"/>
      <c r="DUU45" s="10"/>
      <c r="DVH45" s="9"/>
      <c r="DVJ45" s="10"/>
      <c r="DVW45" s="9"/>
      <c r="DVY45" s="10"/>
      <c r="DWL45" s="9"/>
      <c r="DWN45" s="10"/>
      <c r="DXA45" s="9"/>
      <c r="DXC45" s="10"/>
      <c r="DXP45" s="9"/>
      <c r="DXR45" s="10"/>
      <c r="DYE45" s="9"/>
      <c r="DYG45" s="10"/>
      <c r="DYT45" s="9"/>
      <c r="DYV45" s="10"/>
      <c r="DZI45" s="9"/>
      <c r="DZK45" s="10"/>
      <c r="DZX45" s="9"/>
      <c r="DZZ45" s="10"/>
      <c r="EAM45" s="9"/>
      <c r="EAO45" s="10"/>
      <c r="EBB45" s="9"/>
      <c r="EBD45" s="10"/>
      <c r="EBQ45" s="9"/>
      <c r="EBS45" s="10"/>
      <c r="ECF45" s="9"/>
      <c r="ECH45" s="10"/>
      <c r="ECU45" s="9"/>
      <c r="ECW45" s="10"/>
      <c r="EDJ45" s="9"/>
      <c r="EDL45" s="10"/>
      <c r="EDY45" s="9"/>
      <c r="EEA45" s="10"/>
      <c r="EEN45" s="9"/>
      <c r="EEP45" s="10"/>
      <c r="EFC45" s="9"/>
      <c r="EFE45" s="10"/>
      <c r="EFR45" s="9"/>
      <c r="EFT45" s="10"/>
      <c r="EGG45" s="9"/>
      <c r="EGI45" s="10"/>
      <c r="EGV45" s="9"/>
      <c r="EGX45" s="10"/>
      <c r="EHK45" s="9"/>
      <c r="EHM45" s="10"/>
      <c r="EHZ45" s="9"/>
      <c r="EIB45" s="10"/>
      <c r="EIO45" s="9"/>
      <c r="EIQ45" s="10"/>
      <c r="EJD45" s="9"/>
      <c r="EJF45" s="10"/>
      <c r="EJS45" s="9"/>
      <c r="EJU45" s="10"/>
      <c r="EKH45" s="9"/>
      <c r="EKJ45" s="10"/>
      <c r="EKW45" s="9"/>
      <c r="EKY45" s="10"/>
      <c r="ELL45" s="9"/>
      <c r="ELN45" s="10"/>
      <c r="EMA45" s="9"/>
      <c r="EMC45" s="10"/>
      <c r="EMP45" s="9"/>
      <c r="EMR45" s="10"/>
      <c r="ENE45" s="9"/>
      <c r="ENG45" s="10"/>
      <c r="ENT45" s="9"/>
      <c r="ENV45" s="10"/>
      <c r="EOI45" s="9"/>
      <c r="EOK45" s="10"/>
      <c r="EOX45" s="9"/>
      <c r="EOZ45" s="10"/>
      <c r="EPM45" s="9"/>
      <c r="EPO45" s="10"/>
      <c r="EQB45" s="9"/>
      <c r="EQD45" s="10"/>
      <c r="EQQ45" s="9"/>
      <c r="EQS45" s="10"/>
      <c r="ERF45" s="9"/>
      <c r="ERH45" s="10"/>
      <c r="ERU45" s="9"/>
      <c r="ERW45" s="10"/>
      <c r="ESJ45" s="9"/>
      <c r="ESL45" s="10"/>
      <c r="ESY45" s="9"/>
      <c r="ETA45" s="10"/>
      <c r="ETN45" s="9"/>
      <c r="ETP45" s="10"/>
      <c r="EUC45" s="9"/>
      <c r="EUE45" s="10"/>
      <c r="EUR45" s="9"/>
      <c r="EUT45" s="10"/>
      <c r="EVG45" s="9"/>
      <c r="EVI45" s="10"/>
      <c r="EVV45" s="9"/>
      <c r="EVX45" s="10"/>
      <c r="EWK45" s="9"/>
      <c r="EWM45" s="10"/>
      <c r="EWZ45" s="9"/>
      <c r="EXB45" s="10"/>
      <c r="EXO45" s="9"/>
      <c r="EXQ45" s="10"/>
      <c r="EYD45" s="9"/>
      <c r="EYF45" s="10"/>
      <c r="EYS45" s="9"/>
      <c r="EYU45" s="10"/>
      <c r="EZH45" s="9"/>
      <c r="EZJ45" s="10"/>
      <c r="EZW45" s="9"/>
      <c r="EZY45" s="10"/>
      <c r="FAL45" s="9"/>
      <c r="FAN45" s="10"/>
      <c r="FBA45" s="9"/>
      <c r="FBC45" s="10"/>
      <c r="FBP45" s="9"/>
      <c r="FBR45" s="10"/>
      <c r="FCE45" s="9"/>
      <c r="FCG45" s="10"/>
      <c r="FCT45" s="9"/>
      <c r="FCV45" s="10"/>
      <c r="FDI45" s="9"/>
      <c r="FDK45" s="10"/>
      <c r="FDX45" s="9"/>
      <c r="FDZ45" s="10"/>
      <c r="FEM45" s="9"/>
      <c r="FEO45" s="10"/>
      <c r="FFB45" s="9"/>
      <c r="FFD45" s="10"/>
      <c r="FFQ45" s="9"/>
      <c r="FFS45" s="10"/>
      <c r="FGF45" s="9"/>
      <c r="FGH45" s="10"/>
      <c r="FGU45" s="9"/>
      <c r="FGW45" s="10"/>
      <c r="FHJ45" s="9"/>
      <c r="FHL45" s="10"/>
      <c r="FHY45" s="9"/>
      <c r="FIA45" s="10"/>
      <c r="FIN45" s="9"/>
      <c r="FIP45" s="10"/>
      <c r="FJC45" s="9"/>
      <c r="FJE45" s="10"/>
      <c r="FJR45" s="9"/>
      <c r="FJT45" s="10"/>
      <c r="FKG45" s="9"/>
      <c r="FKI45" s="10"/>
      <c r="FKV45" s="9"/>
      <c r="FKX45" s="10"/>
      <c r="FLK45" s="9"/>
      <c r="FLM45" s="10"/>
      <c r="FLZ45" s="9"/>
      <c r="FMB45" s="10"/>
      <c r="FMO45" s="9"/>
      <c r="FMQ45" s="10"/>
      <c r="FND45" s="9"/>
      <c r="FNF45" s="10"/>
      <c r="FNS45" s="9"/>
      <c r="FNU45" s="10"/>
      <c r="FOH45" s="9"/>
      <c r="FOJ45" s="10"/>
      <c r="FOW45" s="9"/>
      <c r="FOY45" s="10"/>
      <c r="FPL45" s="9"/>
      <c r="FPN45" s="10"/>
      <c r="FQA45" s="9"/>
      <c r="FQC45" s="10"/>
      <c r="FQP45" s="9"/>
      <c r="FQR45" s="10"/>
      <c r="FRE45" s="9"/>
      <c r="FRG45" s="10"/>
      <c r="FRT45" s="9"/>
      <c r="FRV45" s="10"/>
      <c r="FSI45" s="9"/>
      <c r="FSK45" s="10"/>
      <c r="FSX45" s="9"/>
      <c r="FSZ45" s="10"/>
      <c r="FTM45" s="9"/>
      <c r="FTO45" s="10"/>
      <c r="FUB45" s="9"/>
      <c r="FUD45" s="10"/>
      <c r="FUQ45" s="9"/>
      <c r="FUS45" s="10"/>
      <c r="FVF45" s="9"/>
      <c r="FVH45" s="10"/>
      <c r="FVU45" s="9"/>
      <c r="FVW45" s="10"/>
      <c r="FWJ45" s="9"/>
      <c r="FWL45" s="10"/>
      <c r="FWY45" s="9"/>
      <c r="FXA45" s="10"/>
      <c r="FXN45" s="9"/>
      <c r="FXP45" s="10"/>
      <c r="FYC45" s="9"/>
      <c r="FYE45" s="10"/>
      <c r="FYR45" s="9"/>
      <c r="FYT45" s="10"/>
      <c r="FZG45" s="9"/>
      <c r="FZI45" s="10"/>
      <c r="FZV45" s="9"/>
      <c r="FZX45" s="10"/>
      <c r="GAK45" s="9"/>
      <c r="GAM45" s="10"/>
      <c r="GAZ45" s="9"/>
      <c r="GBB45" s="10"/>
      <c r="GBO45" s="9"/>
      <c r="GBQ45" s="10"/>
      <c r="GCD45" s="9"/>
      <c r="GCF45" s="10"/>
      <c r="GCS45" s="9"/>
      <c r="GCU45" s="10"/>
      <c r="GDH45" s="9"/>
      <c r="GDJ45" s="10"/>
      <c r="GDW45" s="9"/>
      <c r="GDY45" s="10"/>
      <c r="GEL45" s="9"/>
      <c r="GEN45" s="10"/>
      <c r="GFA45" s="9"/>
      <c r="GFC45" s="10"/>
      <c r="GFP45" s="9"/>
      <c r="GFR45" s="10"/>
      <c r="GGE45" s="9"/>
      <c r="GGG45" s="10"/>
      <c r="GGT45" s="9"/>
      <c r="GGV45" s="10"/>
      <c r="GHI45" s="9"/>
      <c r="GHK45" s="10"/>
      <c r="GHX45" s="9"/>
      <c r="GHZ45" s="10"/>
      <c r="GIM45" s="9"/>
      <c r="GIO45" s="10"/>
      <c r="GJB45" s="9"/>
      <c r="GJD45" s="10"/>
      <c r="GJQ45" s="9"/>
      <c r="GJS45" s="10"/>
      <c r="GKF45" s="9"/>
      <c r="GKH45" s="10"/>
      <c r="GKU45" s="9"/>
      <c r="GKW45" s="10"/>
      <c r="GLJ45" s="9"/>
      <c r="GLL45" s="10"/>
      <c r="GLY45" s="9"/>
      <c r="GMA45" s="10"/>
      <c r="GMN45" s="9"/>
      <c r="GMP45" s="10"/>
      <c r="GNC45" s="9"/>
      <c r="GNE45" s="10"/>
      <c r="GNR45" s="9"/>
      <c r="GNT45" s="10"/>
      <c r="GOG45" s="9"/>
      <c r="GOI45" s="10"/>
      <c r="GOV45" s="9"/>
      <c r="GOX45" s="10"/>
      <c r="GPK45" s="9"/>
      <c r="GPM45" s="10"/>
      <c r="GPZ45" s="9"/>
      <c r="GQB45" s="10"/>
      <c r="GQO45" s="9"/>
      <c r="GQQ45" s="10"/>
      <c r="GRD45" s="9"/>
      <c r="GRF45" s="10"/>
      <c r="GRS45" s="9"/>
      <c r="GRU45" s="10"/>
      <c r="GSH45" s="9"/>
      <c r="GSJ45" s="10"/>
      <c r="GSW45" s="9"/>
      <c r="GSY45" s="10"/>
      <c r="GTL45" s="9"/>
      <c r="GTN45" s="10"/>
      <c r="GUA45" s="9"/>
      <c r="GUC45" s="10"/>
      <c r="GUP45" s="9"/>
      <c r="GUR45" s="10"/>
      <c r="GVE45" s="9"/>
      <c r="GVG45" s="10"/>
      <c r="GVT45" s="9"/>
      <c r="GVV45" s="10"/>
      <c r="GWI45" s="9"/>
      <c r="GWK45" s="10"/>
      <c r="GWX45" s="9"/>
      <c r="GWZ45" s="10"/>
      <c r="GXM45" s="9"/>
      <c r="GXO45" s="10"/>
      <c r="GYB45" s="9"/>
      <c r="GYD45" s="10"/>
      <c r="GYQ45" s="9"/>
      <c r="GYS45" s="10"/>
      <c r="GZF45" s="9"/>
      <c r="GZH45" s="10"/>
      <c r="GZU45" s="9"/>
      <c r="GZW45" s="10"/>
      <c r="HAJ45" s="9"/>
      <c r="HAL45" s="10"/>
      <c r="HAY45" s="9"/>
      <c r="HBA45" s="10"/>
      <c r="HBN45" s="9"/>
      <c r="HBP45" s="10"/>
      <c r="HCC45" s="9"/>
      <c r="HCE45" s="10"/>
      <c r="HCR45" s="9"/>
      <c r="HCT45" s="10"/>
      <c r="HDG45" s="9"/>
      <c r="HDI45" s="10"/>
      <c r="HDV45" s="9"/>
      <c r="HDX45" s="10"/>
      <c r="HEK45" s="9"/>
      <c r="HEM45" s="10"/>
      <c r="HEZ45" s="9"/>
      <c r="HFB45" s="10"/>
      <c r="HFO45" s="9"/>
      <c r="HFQ45" s="10"/>
      <c r="HGD45" s="9"/>
      <c r="HGF45" s="10"/>
      <c r="HGS45" s="9"/>
      <c r="HGU45" s="10"/>
      <c r="HHH45" s="9"/>
      <c r="HHJ45" s="10"/>
      <c r="HHW45" s="9"/>
      <c r="HHY45" s="10"/>
      <c r="HIL45" s="9"/>
      <c r="HIN45" s="10"/>
      <c r="HJA45" s="9"/>
      <c r="HJC45" s="10"/>
      <c r="HJP45" s="9"/>
      <c r="HJR45" s="10"/>
      <c r="HKE45" s="9"/>
      <c r="HKG45" s="10"/>
      <c r="HKT45" s="9"/>
      <c r="HKV45" s="10"/>
      <c r="HLI45" s="9"/>
      <c r="HLK45" s="10"/>
      <c r="HLX45" s="9"/>
      <c r="HLZ45" s="10"/>
      <c r="HMM45" s="9"/>
      <c r="HMO45" s="10"/>
      <c r="HNB45" s="9"/>
      <c r="HND45" s="10"/>
      <c r="HNQ45" s="9"/>
      <c r="HNS45" s="10"/>
      <c r="HOF45" s="9"/>
      <c r="HOH45" s="10"/>
      <c r="HOU45" s="9"/>
      <c r="HOW45" s="10"/>
      <c r="HPJ45" s="9"/>
      <c r="HPL45" s="10"/>
      <c r="HPY45" s="9"/>
      <c r="HQA45" s="10"/>
      <c r="HQN45" s="9"/>
      <c r="HQP45" s="10"/>
      <c r="HRC45" s="9"/>
      <c r="HRE45" s="10"/>
      <c r="HRR45" s="9"/>
      <c r="HRT45" s="10"/>
      <c r="HSG45" s="9"/>
      <c r="HSI45" s="10"/>
      <c r="HSV45" s="9"/>
      <c r="HSX45" s="10"/>
      <c r="HTK45" s="9"/>
      <c r="HTM45" s="10"/>
      <c r="HTZ45" s="9"/>
      <c r="HUB45" s="10"/>
      <c r="HUO45" s="9"/>
      <c r="HUQ45" s="10"/>
      <c r="HVD45" s="9"/>
      <c r="HVF45" s="10"/>
      <c r="HVS45" s="9"/>
      <c r="HVU45" s="10"/>
      <c r="HWH45" s="9"/>
      <c r="HWJ45" s="10"/>
      <c r="HWW45" s="9"/>
      <c r="HWY45" s="10"/>
      <c r="HXL45" s="9"/>
      <c r="HXN45" s="10"/>
      <c r="HYA45" s="9"/>
      <c r="HYC45" s="10"/>
      <c r="HYP45" s="9"/>
      <c r="HYR45" s="10"/>
      <c r="HZE45" s="9"/>
      <c r="HZG45" s="10"/>
      <c r="HZT45" s="9"/>
      <c r="HZV45" s="10"/>
      <c r="IAI45" s="9"/>
      <c r="IAK45" s="10"/>
      <c r="IAX45" s="9"/>
      <c r="IAZ45" s="10"/>
      <c r="IBM45" s="9"/>
      <c r="IBO45" s="10"/>
      <c r="ICB45" s="9"/>
      <c r="ICD45" s="10"/>
      <c r="ICQ45" s="9"/>
      <c r="ICS45" s="10"/>
      <c r="IDF45" s="9"/>
      <c r="IDH45" s="10"/>
      <c r="IDU45" s="9"/>
      <c r="IDW45" s="10"/>
      <c r="IEJ45" s="9"/>
      <c r="IEL45" s="10"/>
      <c r="IEY45" s="9"/>
      <c r="IFA45" s="10"/>
      <c r="IFN45" s="9"/>
      <c r="IFP45" s="10"/>
      <c r="IGC45" s="9"/>
      <c r="IGE45" s="10"/>
      <c r="IGR45" s="9"/>
      <c r="IGT45" s="10"/>
      <c r="IHG45" s="9"/>
      <c r="IHI45" s="10"/>
      <c r="IHV45" s="9"/>
      <c r="IHX45" s="10"/>
      <c r="IIK45" s="9"/>
      <c r="IIM45" s="10"/>
      <c r="IIZ45" s="9"/>
      <c r="IJB45" s="10"/>
      <c r="IJO45" s="9"/>
      <c r="IJQ45" s="10"/>
      <c r="IKD45" s="9"/>
      <c r="IKF45" s="10"/>
      <c r="IKS45" s="9"/>
      <c r="IKU45" s="10"/>
      <c r="ILH45" s="9"/>
      <c r="ILJ45" s="10"/>
      <c r="ILW45" s="9"/>
      <c r="ILY45" s="10"/>
      <c r="IML45" s="9"/>
      <c r="IMN45" s="10"/>
      <c r="INA45" s="9"/>
      <c r="INC45" s="10"/>
      <c r="INP45" s="9"/>
      <c r="INR45" s="10"/>
      <c r="IOE45" s="9"/>
      <c r="IOG45" s="10"/>
      <c r="IOT45" s="9"/>
      <c r="IOV45" s="10"/>
      <c r="IPI45" s="9"/>
      <c r="IPK45" s="10"/>
      <c r="IPX45" s="9"/>
      <c r="IPZ45" s="10"/>
      <c r="IQM45" s="9"/>
      <c r="IQO45" s="10"/>
      <c r="IRB45" s="9"/>
      <c r="IRD45" s="10"/>
      <c r="IRQ45" s="9"/>
      <c r="IRS45" s="10"/>
      <c r="ISF45" s="9"/>
      <c r="ISH45" s="10"/>
      <c r="ISU45" s="9"/>
      <c r="ISW45" s="10"/>
      <c r="ITJ45" s="9"/>
      <c r="ITL45" s="10"/>
      <c r="ITY45" s="9"/>
      <c r="IUA45" s="10"/>
      <c r="IUN45" s="9"/>
      <c r="IUP45" s="10"/>
      <c r="IVC45" s="9"/>
      <c r="IVE45" s="10"/>
      <c r="IVR45" s="9"/>
      <c r="IVT45" s="10"/>
      <c r="IWG45" s="9"/>
      <c r="IWI45" s="10"/>
      <c r="IWV45" s="9"/>
      <c r="IWX45" s="10"/>
      <c r="IXK45" s="9"/>
      <c r="IXM45" s="10"/>
      <c r="IXZ45" s="9"/>
      <c r="IYB45" s="10"/>
      <c r="IYO45" s="9"/>
      <c r="IYQ45" s="10"/>
      <c r="IZD45" s="9"/>
      <c r="IZF45" s="10"/>
      <c r="IZS45" s="9"/>
      <c r="IZU45" s="10"/>
      <c r="JAH45" s="9"/>
      <c r="JAJ45" s="10"/>
      <c r="JAW45" s="9"/>
      <c r="JAY45" s="10"/>
      <c r="JBL45" s="9"/>
      <c r="JBN45" s="10"/>
      <c r="JCA45" s="9"/>
      <c r="JCC45" s="10"/>
      <c r="JCP45" s="9"/>
      <c r="JCR45" s="10"/>
      <c r="JDE45" s="9"/>
      <c r="JDG45" s="10"/>
      <c r="JDT45" s="9"/>
      <c r="JDV45" s="10"/>
      <c r="JEI45" s="9"/>
      <c r="JEK45" s="10"/>
      <c r="JEX45" s="9"/>
      <c r="JEZ45" s="10"/>
      <c r="JFM45" s="9"/>
      <c r="JFO45" s="10"/>
      <c r="JGB45" s="9"/>
      <c r="JGD45" s="10"/>
      <c r="JGQ45" s="9"/>
      <c r="JGS45" s="10"/>
      <c r="JHF45" s="9"/>
      <c r="JHH45" s="10"/>
      <c r="JHU45" s="9"/>
      <c r="JHW45" s="10"/>
      <c r="JIJ45" s="9"/>
      <c r="JIL45" s="10"/>
      <c r="JIY45" s="9"/>
      <c r="JJA45" s="10"/>
      <c r="JJN45" s="9"/>
      <c r="JJP45" s="10"/>
      <c r="JKC45" s="9"/>
      <c r="JKE45" s="10"/>
      <c r="JKR45" s="9"/>
      <c r="JKT45" s="10"/>
      <c r="JLG45" s="9"/>
      <c r="JLI45" s="10"/>
      <c r="JLV45" s="9"/>
      <c r="JLX45" s="10"/>
      <c r="JMK45" s="9"/>
      <c r="JMM45" s="10"/>
      <c r="JMZ45" s="9"/>
      <c r="JNB45" s="10"/>
      <c r="JNO45" s="9"/>
      <c r="JNQ45" s="10"/>
      <c r="JOD45" s="9"/>
      <c r="JOF45" s="10"/>
      <c r="JOS45" s="9"/>
      <c r="JOU45" s="10"/>
      <c r="JPH45" s="9"/>
      <c r="JPJ45" s="10"/>
      <c r="JPW45" s="9"/>
      <c r="JPY45" s="10"/>
      <c r="JQL45" s="9"/>
      <c r="JQN45" s="10"/>
      <c r="JRA45" s="9"/>
      <c r="JRC45" s="10"/>
      <c r="JRP45" s="9"/>
      <c r="JRR45" s="10"/>
      <c r="JSE45" s="9"/>
      <c r="JSG45" s="10"/>
      <c r="JST45" s="9"/>
      <c r="JSV45" s="10"/>
      <c r="JTI45" s="9"/>
      <c r="JTK45" s="10"/>
      <c r="JTX45" s="9"/>
      <c r="JTZ45" s="10"/>
      <c r="JUM45" s="9"/>
      <c r="JUO45" s="10"/>
      <c r="JVB45" s="9"/>
      <c r="JVD45" s="10"/>
      <c r="JVQ45" s="9"/>
      <c r="JVS45" s="10"/>
      <c r="JWF45" s="9"/>
      <c r="JWH45" s="10"/>
      <c r="JWU45" s="9"/>
      <c r="JWW45" s="10"/>
      <c r="JXJ45" s="9"/>
      <c r="JXL45" s="10"/>
      <c r="JXY45" s="9"/>
      <c r="JYA45" s="10"/>
      <c r="JYN45" s="9"/>
      <c r="JYP45" s="10"/>
      <c r="JZC45" s="9"/>
      <c r="JZE45" s="10"/>
      <c r="JZR45" s="9"/>
      <c r="JZT45" s="10"/>
      <c r="KAG45" s="9"/>
      <c r="KAI45" s="10"/>
      <c r="KAV45" s="9"/>
      <c r="KAX45" s="10"/>
      <c r="KBK45" s="9"/>
      <c r="KBM45" s="10"/>
      <c r="KBZ45" s="9"/>
      <c r="KCB45" s="10"/>
      <c r="KCO45" s="9"/>
      <c r="KCQ45" s="10"/>
      <c r="KDD45" s="9"/>
      <c r="KDF45" s="10"/>
      <c r="KDS45" s="9"/>
      <c r="KDU45" s="10"/>
      <c r="KEH45" s="9"/>
      <c r="KEJ45" s="10"/>
      <c r="KEW45" s="9"/>
      <c r="KEY45" s="10"/>
      <c r="KFL45" s="9"/>
      <c r="KFN45" s="10"/>
      <c r="KGA45" s="9"/>
      <c r="KGC45" s="10"/>
      <c r="KGP45" s="9"/>
      <c r="KGR45" s="10"/>
      <c r="KHE45" s="9"/>
      <c r="KHG45" s="10"/>
      <c r="KHT45" s="9"/>
      <c r="KHV45" s="10"/>
      <c r="KII45" s="9"/>
      <c r="KIK45" s="10"/>
      <c r="KIX45" s="9"/>
      <c r="KIZ45" s="10"/>
      <c r="KJM45" s="9"/>
      <c r="KJO45" s="10"/>
      <c r="KKB45" s="9"/>
      <c r="KKD45" s="10"/>
      <c r="KKQ45" s="9"/>
      <c r="KKS45" s="10"/>
      <c r="KLF45" s="9"/>
      <c r="KLH45" s="10"/>
      <c r="KLU45" s="9"/>
      <c r="KLW45" s="10"/>
      <c r="KMJ45" s="9"/>
      <c r="KML45" s="10"/>
      <c r="KMY45" s="9"/>
      <c r="KNA45" s="10"/>
      <c r="KNN45" s="9"/>
      <c r="KNP45" s="10"/>
      <c r="KOC45" s="9"/>
      <c r="KOE45" s="10"/>
      <c r="KOR45" s="9"/>
      <c r="KOT45" s="10"/>
      <c r="KPG45" s="9"/>
      <c r="KPI45" s="10"/>
      <c r="KPV45" s="9"/>
      <c r="KPX45" s="10"/>
      <c r="KQK45" s="9"/>
      <c r="KQM45" s="10"/>
      <c r="KQZ45" s="9"/>
      <c r="KRB45" s="10"/>
      <c r="KRO45" s="9"/>
      <c r="KRQ45" s="10"/>
      <c r="KSD45" s="9"/>
      <c r="KSF45" s="10"/>
      <c r="KSS45" s="9"/>
      <c r="KSU45" s="10"/>
      <c r="KTH45" s="9"/>
      <c r="KTJ45" s="10"/>
      <c r="KTW45" s="9"/>
      <c r="KTY45" s="10"/>
      <c r="KUL45" s="9"/>
      <c r="KUN45" s="10"/>
      <c r="KVA45" s="9"/>
      <c r="KVC45" s="10"/>
      <c r="KVP45" s="9"/>
      <c r="KVR45" s="10"/>
      <c r="KWE45" s="9"/>
      <c r="KWG45" s="10"/>
      <c r="KWT45" s="9"/>
      <c r="KWV45" s="10"/>
      <c r="KXI45" s="9"/>
      <c r="KXK45" s="10"/>
      <c r="KXX45" s="9"/>
      <c r="KXZ45" s="10"/>
      <c r="KYM45" s="9"/>
      <c r="KYO45" s="10"/>
      <c r="KZB45" s="9"/>
      <c r="KZD45" s="10"/>
      <c r="KZQ45" s="9"/>
      <c r="KZS45" s="10"/>
      <c r="LAF45" s="9"/>
      <c r="LAH45" s="10"/>
      <c r="LAU45" s="9"/>
      <c r="LAW45" s="10"/>
      <c r="LBJ45" s="9"/>
      <c r="LBL45" s="10"/>
      <c r="LBY45" s="9"/>
      <c r="LCA45" s="10"/>
      <c r="LCN45" s="9"/>
      <c r="LCP45" s="10"/>
      <c r="LDC45" s="9"/>
      <c r="LDE45" s="10"/>
      <c r="LDR45" s="9"/>
      <c r="LDT45" s="10"/>
      <c r="LEG45" s="9"/>
      <c r="LEI45" s="10"/>
      <c r="LEV45" s="9"/>
      <c r="LEX45" s="10"/>
      <c r="LFK45" s="9"/>
      <c r="LFM45" s="10"/>
      <c r="LFZ45" s="9"/>
      <c r="LGB45" s="10"/>
      <c r="LGO45" s="9"/>
      <c r="LGQ45" s="10"/>
      <c r="LHD45" s="9"/>
      <c r="LHF45" s="10"/>
      <c r="LHS45" s="9"/>
      <c r="LHU45" s="10"/>
      <c r="LIH45" s="9"/>
      <c r="LIJ45" s="10"/>
      <c r="LIW45" s="9"/>
      <c r="LIY45" s="10"/>
      <c r="LJL45" s="9"/>
      <c r="LJN45" s="10"/>
      <c r="LKA45" s="9"/>
      <c r="LKC45" s="10"/>
      <c r="LKP45" s="9"/>
      <c r="LKR45" s="10"/>
      <c r="LLE45" s="9"/>
      <c r="LLG45" s="10"/>
      <c r="LLT45" s="9"/>
      <c r="LLV45" s="10"/>
      <c r="LMI45" s="9"/>
      <c r="LMK45" s="10"/>
      <c r="LMX45" s="9"/>
      <c r="LMZ45" s="10"/>
      <c r="LNM45" s="9"/>
      <c r="LNO45" s="10"/>
      <c r="LOB45" s="9"/>
      <c r="LOD45" s="10"/>
      <c r="LOQ45" s="9"/>
      <c r="LOS45" s="10"/>
      <c r="LPF45" s="9"/>
      <c r="LPH45" s="10"/>
      <c r="LPU45" s="9"/>
      <c r="LPW45" s="10"/>
      <c r="LQJ45" s="9"/>
      <c r="LQL45" s="10"/>
      <c r="LQY45" s="9"/>
      <c r="LRA45" s="10"/>
      <c r="LRN45" s="9"/>
      <c r="LRP45" s="10"/>
      <c r="LSC45" s="9"/>
      <c r="LSE45" s="10"/>
      <c r="LSR45" s="9"/>
      <c r="LST45" s="10"/>
      <c r="LTG45" s="9"/>
      <c r="LTI45" s="10"/>
      <c r="LTV45" s="9"/>
      <c r="LTX45" s="10"/>
      <c r="LUK45" s="9"/>
      <c r="LUM45" s="10"/>
      <c r="LUZ45" s="9"/>
      <c r="LVB45" s="10"/>
      <c r="LVO45" s="9"/>
      <c r="LVQ45" s="10"/>
      <c r="LWD45" s="9"/>
      <c r="LWF45" s="10"/>
      <c r="LWS45" s="9"/>
      <c r="LWU45" s="10"/>
      <c r="LXH45" s="9"/>
      <c r="LXJ45" s="10"/>
      <c r="LXW45" s="9"/>
      <c r="LXY45" s="10"/>
      <c r="LYL45" s="9"/>
      <c r="LYN45" s="10"/>
      <c r="LZA45" s="9"/>
      <c r="LZC45" s="10"/>
      <c r="LZP45" s="9"/>
      <c r="LZR45" s="10"/>
      <c r="MAE45" s="9"/>
      <c r="MAG45" s="10"/>
      <c r="MAT45" s="9"/>
      <c r="MAV45" s="10"/>
      <c r="MBI45" s="9"/>
      <c r="MBK45" s="10"/>
      <c r="MBX45" s="9"/>
      <c r="MBZ45" s="10"/>
      <c r="MCM45" s="9"/>
      <c r="MCO45" s="10"/>
      <c r="MDB45" s="9"/>
      <c r="MDD45" s="10"/>
      <c r="MDQ45" s="9"/>
      <c r="MDS45" s="10"/>
      <c r="MEF45" s="9"/>
      <c r="MEH45" s="10"/>
      <c r="MEU45" s="9"/>
      <c r="MEW45" s="10"/>
      <c r="MFJ45" s="9"/>
      <c r="MFL45" s="10"/>
      <c r="MFY45" s="9"/>
      <c r="MGA45" s="10"/>
      <c r="MGN45" s="9"/>
      <c r="MGP45" s="10"/>
      <c r="MHC45" s="9"/>
      <c r="MHE45" s="10"/>
      <c r="MHR45" s="9"/>
      <c r="MHT45" s="10"/>
      <c r="MIG45" s="9"/>
      <c r="MII45" s="10"/>
      <c r="MIV45" s="9"/>
      <c r="MIX45" s="10"/>
      <c r="MJK45" s="9"/>
      <c r="MJM45" s="10"/>
      <c r="MJZ45" s="9"/>
      <c r="MKB45" s="10"/>
      <c r="MKO45" s="9"/>
      <c r="MKQ45" s="10"/>
      <c r="MLD45" s="9"/>
      <c r="MLF45" s="10"/>
      <c r="MLS45" s="9"/>
      <c r="MLU45" s="10"/>
      <c r="MMH45" s="9"/>
      <c r="MMJ45" s="10"/>
      <c r="MMW45" s="9"/>
      <c r="MMY45" s="10"/>
      <c r="MNL45" s="9"/>
      <c r="MNN45" s="10"/>
      <c r="MOA45" s="9"/>
      <c r="MOC45" s="10"/>
      <c r="MOP45" s="9"/>
      <c r="MOR45" s="10"/>
      <c r="MPE45" s="9"/>
      <c r="MPG45" s="10"/>
      <c r="MPT45" s="9"/>
      <c r="MPV45" s="10"/>
      <c r="MQI45" s="9"/>
      <c r="MQK45" s="10"/>
      <c r="MQX45" s="9"/>
      <c r="MQZ45" s="10"/>
      <c r="MRM45" s="9"/>
      <c r="MRO45" s="10"/>
      <c r="MSB45" s="9"/>
      <c r="MSD45" s="10"/>
      <c r="MSQ45" s="9"/>
      <c r="MSS45" s="10"/>
      <c r="MTF45" s="9"/>
      <c r="MTH45" s="10"/>
      <c r="MTU45" s="9"/>
      <c r="MTW45" s="10"/>
      <c r="MUJ45" s="9"/>
      <c r="MUL45" s="10"/>
      <c r="MUY45" s="9"/>
      <c r="MVA45" s="10"/>
      <c r="MVN45" s="9"/>
      <c r="MVP45" s="10"/>
      <c r="MWC45" s="9"/>
      <c r="MWE45" s="10"/>
      <c r="MWR45" s="9"/>
      <c r="MWT45" s="10"/>
      <c r="MXG45" s="9"/>
      <c r="MXI45" s="10"/>
      <c r="MXV45" s="9"/>
      <c r="MXX45" s="10"/>
      <c r="MYK45" s="9"/>
      <c r="MYM45" s="10"/>
      <c r="MYZ45" s="9"/>
      <c r="MZB45" s="10"/>
      <c r="MZO45" s="9"/>
      <c r="MZQ45" s="10"/>
      <c r="NAD45" s="9"/>
      <c r="NAF45" s="10"/>
      <c r="NAS45" s="9"/>
      <c r="NAU45" s="10"/>
      <c r="NBH45" s="9"/>
      <c r="NBJ45" s="10"/>
      <c r="NBW45" s="9"/>
      <c r="NBY45" s="10"/>
      <c r="NCL45" s="9"/>
      <c r="NCN45" s="10"/>
      <c r="NDA45" s="9"/>
      <c r="NDC45" s="10"/>
      <c r="NDP45" s="9"/>
      <c r="NDR45" s="10"/>
      <c r="NEE45" s="9"/>
      <c r="NEG45" s="10"/>
      <c r="NET45" s="9"/>
      <c r="NEV45" s="10"/>
      <c r="NFI45" s="9"/>
      <c r="NFK45" s="10"/>
      <c r="NFX45" s="9"/>
      <c r="NFZ45" s="10"/>
      <c r="NGM45" s="9"/>
      <c r="NGO45" s="10"/>
      <c r="NHB45" s="9"/>
      <c r="NHD45" s="10"/>
      <c r="NHQ45" s="9"/>
      <c r="NHS45" s="10"/>
      <c r="NIF45" s="9"/>
      <c r="NIH45" s="10"/>
      <c r="NIU45" s="9"/>
      <c r="NIW45" s="10"/>
      <c r="NJJ45" s="9"/>
      <c r="NJL45" s="10"/>
      <c r="NJY45" s="9"/>
      <c r="NKA45" s="10"/>
      <c r="NKN45" s="9"/>
      <c r="NKP45" s="10"/>
      <c r="NLC45" s="9"/>
      <c r="NLE45" s="10"/>
      <c r="NLR45" s="9"/>
      <c r="NLT45" s="10"/>
      <c r="NMG45" s="9"/>
      <c r="NMI45" s="10"/>
      <c r="NMV45" s="9"/>
      <c r="NMX45" s="10"/>
      <c r="NNK45" s="9"/>
      <c r="NNM45" s="10"/>
      <c r="NNZ45" s="9"/>
      <c r="NOB45" s="10"/>
      <c r="NOO45" s="9"/>
      <c r="NOQ45" s="10"/>
      <c r="NPD45" s="9"/>
      <c r="NPF45" s="10"/>
      <c r="NPS45" s="9"/>
      <c r="NPU45" s="10"/>
      <c r="NQH45" s="9"/>
      <c r="NQJ45" s="10"/>
      <c r="NQW45" s="9"/>
      <c r="NQY45" s="10"/>
      <c r="NRL45" s="9"/>
      <c r="NRN45" s="10"/>
      <c r="NSA45" s="9"/>
      <c r="NSC45" s="10"/>
      <c r="NSP45" s="9"/>
      <c r="NSR45" s="10"/>
      <c r="NTE45" s="9"/>
      <c r="NTG45" s="10"/>
      <c r="NTT45" s="9"/>
      <c r="NTV45" s="10"/>
      <c r="NUI45" s="9"/>
      <c r="NUK45" s="10"/>
      <c r="NUX45" s="9"/>
      <c r="NUZ45" s="10"/>
      <c r="NVM45" s="9"/>
      <c r="NVO45" s="10"/>
      <c r="NWB45" s="9"/>
      <c r="NWD45" s="10"/>
      <c r="NWQ45" s="9"/>
      <c r="NWS45" s="10"/>
      <c r="NXF45" s="9"/>
      <c r="NXH45" s="10"/>
      <c r="NXU45" s="9"/>
      <c r="NXW45" s="10"/>
      <c r="NYJ45" s="9"/>
      <c r="NYL45" s="10"/>
      <c r="NYY45" s="9"/>
      <c r="NZA45" s="10"/>
      <c r="NZN45" s="9"/>
      <c r="NZP45" s="10"/>
      <c r="OAC45" s="9"/>
      <c r="OAE45" s="10"/>
      <c r="OAR45" s="9"/>
      <c r="OAT45" s="10"/>
      <c r="OBG45" s="9"/>
      <c r="OBI45" s="10"/>
      <c r="OBV45" s="9"/>
      <c r="OBX45" s="10"/>
      <c r="OCK45" s="9"/>
      <c r="OCM45" s="10"/>
      <c r="OCZ45" s="9"/>
      <c r="ODB45" s="10"/>
      <c r="ODO45" s="9"/>
      <c r="ODQ45" s="10"/>
      <c r="OED45" s="9"/>
      <c r="OEF45" s="10"/>
      <c r="OES45" s="9"/>
      <c r="OEU45" s="10"/>
      <c r="OFH45" s="9"/>
      <c r="OFJ45" s="10"/>
      <c r="OFW45" s="9"/>
      <c r="OFY45" s="10"/>
      <c r="OGL45" s="9"/>
      <c r="OGN45" s="10"/>
      <c r="OHA45" s="9"/>
      <c r="OHC45" s="10"/>
      <c r="OHP45" s="9"/>
      <c r="OHR45" s="10"/>
      <c r="OIE45" s="9"/>
      <c r="OIG45" s="10"/>
      <c r="OIT45" s="9"/>
      <c r="OIV45" s="10"/>
      <c r="OJI45" s="9"/>
      <c r="OJK45" s="10"/>
      <c r="OJX45" s="9"/>
      <c r="OJZ45" s="10"/>
      <c r="OKM45" s="9"/>
      <c r="OKO45" s="10"/>
      <c r="OLB45" s="9"/>
      <c r="OLD45" s="10"/>
      <c r="OLQ45" s="9"/>
      <c r="OLS45" s="10"/>
      <c r="OMF45" s="9"/>
      <c r="OMH45" s="10"/>
      <c r="OMU45" s="9"/>
      <c r="OMW45" s="10"/>
      <c r="ONJ45" s="9"/>
      <c r="ONL45" s="10"/>
      <c r="ONY45" s="9"/>
      <c r="OOA45" s="10"/>
      <c r="OON45" s="9"/>
      <c r="OOP45" s="10"/>
      <c r="OPC45" s="9"/>
      <c r="OPE45" s="10"/>
      <c r="OPR45" s="9"/>
      <c r="OPT45" s="10"/>
      <c r="OQG45" s="9"/>
      <c r="OQI45" s="10"/>
      <c r="OQV45" s="9"/>
      <c r="OQX45" s="10"/>
      <c r="ORK45" s="9"/>
      <c r="ORM45" s="10"/>
      <c r="ORZ45" s="9"/>
      <c r="OSB45" s="10"/>
      <c r="OSO45" s="9"/>
      <c r="OSQ45" s="10"/>
      <c r="OTD45" s="9"/>
      <c r="OTF45" s="10"/>
      <c r="OTS45" s="9"/>
      <c r="OTU45" s="10"/>
      <c r="OUH45" s="9"/>
      <c r="OUJ45" s="10"/>
      <c r="OUW45" s="9"/>
      <c r="OUY45" s="10"/>
      <c r="OVL45" s="9"/>
      <c r="OVN45" s="10"/>
      <c r="OWA45" s="9"/>
      <c r="OWC45" s="10"/>
      <c r="OWP45" s="9"/>
      <c r="OWR45" s="10"/>
      <c r="OXE45" s="9"/>
      <c r="OXG45" s="10"/>
      <c r="OXT45" s="9"/>
      <c r="OXV45" s="10"/>
      <c r="OYI45" s="9"/>
      <c r="OYK45" s="10"/>
      <c r="OYX45" s="9"/>
      <c r="OYZ45" s="10"/>
      <c r="OZM45" s="9"/>
      <c r="OZO45" s="10"/>
      <c r="PAB45" s="9"/>
      <c r="PAD45" s="10"/>
      <c r="PAQ45" s="9"/>
      <c r="PAS45" s="10"/>
      <c r="PBF45" s="9"/>
      <c r="PBH45" s="10"/>
      <c r="PBU45" s="9"/>
      <c r="PBW45" s="10"/>
      <c r="PCJ45" s="9"/>
      <c r="PCL45" s="10"/>
      <c r="PCY45" s="9"/>
      <c r="PDA45" s="10"/>
      <c r="PDN45" s="9"/>
      <c r="PDP45" s="10"/>
      <c r="PEC45" s="9"/>
      <c r="PEE45" s="10"/>
      <c r="PER45" s="9"/>
      <c r="PET45" s="10"/>
      <c r="PFG45" s="9"/>
      <c r="PFI45" s="10"/>
      <c r="PFV45" s="9"/>
      <c r="PFX45" s="10"/>
      <c r="PGK45" s="9"/>
      <c r="PGM45" s="10"/>
      <c r="PGZ45" s="9"/>
      <c r="PHB45" s="10"/>
      <c r="PHO45" s="9"/>
      <c r="PHQ45" s="10"/>
      <c r="PID45" s="9"/>
      <c r="PIF45" s="10"/>
      <c r="PIS45" s="9"/>
      <c r="PIU45" s="10"/>
      <c r="PJH45" s="9"/>
      <c r="PJJ45" s="10"/>
      <c r="PJW45" s="9"/>
      <c r="PJY45" s="10"/>
      <c r="PKL45" s="9"/>
      <c r="PKN45" s="10"/>
      <c r="PLA45" s="9"/>
      <c r="PLC45" s="10"/>
      <c r="PLP45" s="9"/>
      <c r="PLR45" s="10"/>
      <c r="PME45" s="9"/>
      <c r="PMG45" s="10"/>
      <c r="PMT45" s="9"/>
      <c r="PMV45" s="10"/>
      <c r="PNI45" s="9"/>
      <c r="PNK45" s="10"/>
      <c r="PNX45" s="9"/>
      <c r="PNZ45" s="10"/>
      <c r="POM45" s="9"/>
      <c r="POO45" s="10"/>
      <c r="PPB45" s="9"/>
      <c r="PPD45" s="10"/>
      <c r="PPQ45" s="9"/>
      <c r="PPS45" s="10"/>
      <c r="PQF45" s="9"/>
      <c r="PQH45" s="10"/>
      <c r="PQU45" s="9"/>
      <c r="PQW45" s="10"/>
      <c r="PRJ45" s="9"/>
      <c r="PRL45" s="10"/>
      <c r="PRY45" s="9"/>
      <c r="PSA45" s="10"/>
      <c r="PSN45" s="9"/>
      <c r="PSP45" s="10"/>
      <c r="PTC45" s="9"/>
      <c r="PTE45" s="10"/>
      <c r="PTR45" s="9"/>
      <c r="PTT45" s="10"/>
      <c r="PUG45" s="9"/>
      <c r="PUI45" s="10"/>
      <c r="PUV45" s="9"/>
      <c r="PUX45" s="10"/>
      <c r="PVK45" s="9"/>
      <c r="PVM45" s="10"/>
      <c r="PVZ45" s="9"/>
      <c r="PWB45" s="10"/>
      <c r="PWO45" s="9"/>
      <c r="PWQ45" s="10"/>
      <c r="PXD45" s="9"/>
      <c r="PXF45" s="10"/>
      <c r="PXS45" s="9"/>
      <c r="PXU45" s="10"/>
      <c r="PYH45" s="9"/>
      <c r="PYJ45" s="10"/>
      <c r="PYW45" s="9"/>
      <c r="PYY45" s="10"/>
      <c r="PZL45" s="9"/>
      <c r="PZN45" s="10"/>
      <c r="QAA45" s="9"/>
      <c r="QAC45" s="10"/>
      <c r="QAP45" s="9"/>
      <c r="QAR45" s="10"/>
      <c r="QBE45" s="9"/>
      <c r="QBG45" s="10"/>
      <c r="QBT45" s="9"/>
      <c r="QBV45" s="10"/>
      <c r="QCI45" s="9"/>
      <c r="QCK45" s="10"/>
      <c r="QCX45" s="9"/>
      <c r="QCZ45" s="10"/>
      <c r="QDM45" s="9"/>
      <c r="QDO45" s="10"/>
      <c r="QEB45" s="9"/>
      <c r="QED45" s="10"/>
      <c r="QEQ45" s="9"/>
      <c r="QES45" s="10"/>
      <c r="QFF45" s="9"/>
      <c r="QFH45" s="10"/>
      <c r="QFU45" s="9"/>
      <c r="QFW45" s="10"/>
      <c r="QGJ45" s="9"/>
      <c r="QGL45" s="10"/>
      <c r="QGY45" s="9"/>
      <c r="QHA45" s="10"/>
      <c r="QHN45" s="9"/>
      <c r="QHP45" s="10"/>
      <c r="QIC45" s="9"/>
      <c r="QIE45" s="10"/>
      <c r="QIR45" s="9"/>
      <c r="QIT45" s="10"/>
      <c r="QJG45" s="9"/>
      <c r="QJI45" s="10"/>
      <c r="QJV45" s="9"/>
      <c r="QJX45" s="10"/>
      <c r="QKK45" s="9"/>
      <c r="QKM45" s="10"/>
      <c r="QKZ45" s="9"/>
      <c r="QLB45" s="10"/>
      <c r="QLO45" s="9"/>
      <c r="QLQ45" s="10"/>
      <c r="QMD45" s="9"/>
      <c r="QMF45" s="10"/>
      <c r="QMS45" s="9"/>
      <c r="QMU45" s="10"/>
      <c r="QNH45" s="9"/>
      <c r="QNJ45" s="10"/>
      <c r="QNW45" s="9"/>
      <c r="QNY45" s="10"/>
      <c r="QOL45" s="9"/>
      <c r="QON45" s="10"/>
      <c r="QPA45" s="9"/>
      <c r="QPC45" s="10"/>
      <c r="QPP45" s="9"/>
      <c r="QPR45" s="10"/>
      <c r="QQE45" s="9"/>
      <c r="QQG45" s="10"/>
      <c r="QQT45" s="9"/>
      <c r="QQV45" s="10"/>
      <c r="QRI45" s="9"/>
      <c r="QRK45" s="10"/>
      <c r="QRX45" s="9"/>
      <c r="QRZ45" s="10"/>
      <c r="QSM45" s="9"/>
      <c r="QSO45" s="10"/>
      <c r="QTB45" s="9"/>
      <c r="QTD45" s="10"/>
      <c r="QTQ45" s="9"/>
      <c r="QTS45" s="10"/>
      <c r="QUF45" s="9"/>
      <c r="QUH45" s="10"/>
      <c r="QUU45" s="9"/>
      <c r="QUW45" s="10"/>
      <c r="QVJ45" s="9"/>
      <c r="QVL45" s="10"/>
      <c r="QVY45" s="9"/>
      <c r="QWA45" s="10"/>
      <c r="QWN45" s="9"/>
      <c r="QWP45" s="10"/>
      <c r="QXC45" s="9"/>
      <c r="QXE45" s="10"/>
      <c r="QXR45" s="9"/>
      <c r="QXT45" s="10"/>
      <c r="QYG45" s="9"/>
      <c r="QYI45" s="10"/>
      <c r="QYV45" s="9"/>
      <c r="QYX45" s="10"/>
      <c r="QZK45" s="9"/>
      <c r="QZM45" s="10"/>
      <c r="QZZ45" s="9"/>
      <c r="RAB45" s="10"/>
      <c r="RAO45" s="9"/>
      <c r="RAQ45" s="10"/>
      <c r="RBD45" s="9"/>
      <c r="RBF45" s="10"/>
      <c r="RBS45" s="9"/>
      <c r="RBU45" s="10"/>
      <c r="RCH45" s="9"/>
      <c r="RCJ45" s="10"/>
      <c r="RCW45" s="9"/>
      <c r="RCY45" s="10"/>
      <c r="RDL45" s="9"/>
      <c r="RDN45" s="10"/>
      <c r="REA45" s="9"/>
      <c r="REC45" s="10"/>
      <c r="REP45" s="9"/>
      <c r="RER45" s="10"/>
      <c r="RFE45" s="9"/>
      <c r="RFG45" s="10"/>
      <c r="RFT45" s="9"/>
      <c r="RFV45" s="10"/>
      <c r="RGI45" s="9"/>
      <c r="RGK45" s="10"/>
      <c r="RGX45" s="9"/>
      <c r="RGZ45" s="10"/>
      <c r="RHM45" s="9"/>
      <c r="RHO45" s="10"/>
      <c r="RIB45" s="9"/>
      <c r="RID45" s="10"/>
      <c r="RIQ45" s="9"/>
      <c r="RIS45" s="10"/>
      <c r="RJF45" s="9"/>
      <c r="RJH45" s="10"/>
      <c r="RJU45" s="9"/>
      <c r="RJW45" s="10"/>
      <c r="RKJ45" s="9"/>
      <c r="RKL45" s="10"/>
      <c r="RKY45" s="9"/>
      <c r="RLA45" s="10"/>
      <c r="RLN45" s="9"/>
      <c r="RLP45" s="10"/>
      <c r="RMC45" s="9"/>
      <c r="RME45" s="10"/>
      <c r="RMR45" s="9"/>
      <c r="RMT45" s="10"/>
      <c r="RNG45" s="9"/>
      <c r="RNI45" s="10"/>
      <c r="RNV45" s="9"/>
      <c r="RNX45" s="10"/>
      <c r="ROK45" s="9"/>
      <c r="ROM45" s="10"/>
      <c r="ROZ45" s="9"/>
      <c r="RPB45" s="10"/>
      <c r="RPO45" s="9"/>
      <c r="RPQ45" s="10"/>
      <c r="RQD45" s="9"/>
      <c r="RQF45" s="10"/>
      <c r="RQS45" s="9"/>
      <c r="RQU45" s="10"/>
      <c r="RRH45" s="9"/>
      <c r="RRJ45" s="10"/>
      <c r="RRW45" s="9"/>
      <c r="RRY45" s="10"/>
      <c r="RSL45" s="9"/>
      <c r="RSN45" s="10"/>
      <c r="RTA45" s="9"/>
      <c r="RTC45" s="10"/>
      <c r="RTP45" s="9"/>
      <c r="RTR45" s="10"/>
      <c r="RUE45" s="9"/>
      <c r="RUG45" s="10"/>
      <c r="RUT45" s="9"/>
      <c r="RUV45" s="10"/>
      <c r="RVI45" s="9"/>
      <c r="RVK45" s="10"/>
      <c r="RVX45" s="9"/>
      <c r="RVZ45" s="10"/>
      <c r="RWM45" s="9"/>
      <c r="RWO45" s="10"/>
      <c r="RXB45" s="9"/>
      <c r="RXD45" s="10"/>
      <c r="RXQ45" s="9"/>
      <c r="RXS45" s="10"/>
      <c r="RYF45" s="9"/>
      <c r="RYH45" s="10"/>
      <c r="RYU45" s="9"/>
      <c r="RYW45" s="10"/>
      <c r="RZJ45" s="9"/>
      <c r="RZL45" s="10"/>
      <c r="RZY45" s="9"/>
      <c r="SAA45" s="10"/>
      <c r="SAN45" s="9"/>
      <c r="SAP45" s="10"/>
      <c r="SBC45" s="9"/>
      <c r="SBE45" s="10"/>
      <c r="SBR45" s="9"/>
      <c r="SBT45" s="10"/>
      <c r="SCG45" s="9"/>
      <c r="SCI45" s="10"/>
      <c r="SCV45" s="9"/>
      <c r="SCX45" s="10"/>
      <c r="SDK45" s="9"/>
      <c r="SDM45" s="10"/>
      <c r="SDZ45" s="9"/>
      <c r="SEB45" s="10"/>
      <c r="SEO45" s="9"/>
      <c r="SEQ45" s="10"/>
      <c r="SFD45" s="9"/>
      <c r="SFF45" s="10"/>
      <c r="SFS45" s="9"/>
      <c r="SFU45" s="10"/>
      <c r="SGH45" s="9"/>
      <c r="SGJ45" s="10"/>
      <c r="SGW45" s="9"/>
      <c r="SGY45" s="10"/>
      <c r="SHL45" s="9"/>
      <c r="SHN45" s="10"/>
      <c r="SIA45" s="9"/>
      <c r="SIC45" s="10"/>
      <c r="SIP45" s="9"/>
      <c r="SIR45" s="10"/>
      <c r="SJE45" s="9"/>
      <c r="SJG45" s="10"/>
      <c r="SJT45" s="9"/>
      <c r="SJV45" s="10"/>
      <c r="SKI45" s="9"/>
      <c r="SKK45" s="10"/>
      <c r="SKX45" s="9"/>
      <c r="SKZ45" s="10"/>
      <c r="SLM45" s="9"/>
      <c r="SLO45" s="10"/>
      <c r="SMB45" s="9"/>
      <c r="SMD45" s="10"/>
      <c r="SMQ45" s="9"/>
      <c r="SMS45" s="10"/>
      <c r="SNF45" s="9"/>
      <c r="SNH45" s="10"/>
      <c r="SNU45" s="9"/>
      <c r="SNW45" s="10"/>
      <c r="SOJ45" s="9"/>
      <c r="SOL45" s="10"/>
      <c r="SOY45" s="9"/>
      <c r="SPA45" s="10"/>
      <c r="SPN45" s="9"/>
      <c r="SPP45" s="10"/>
      <c r="SQC45" s="9"/>
      <c r="SQE45" s="10"/>
      <c r="SQR45" s="9"/>
      <c r="SQT45" s="10"/>
      <c r="SRG45" s="9"/>
      <c r="SRI45" s="10"/>
      <c r="SRV45" s="9"/>
      <c r="SRX45" s="10"/>
      <c r="SSK45" s="9"/>
      <c r="SSM45" s="10"/>
      <c r="SSZ45" s="9"/>
      <c r="STB45" s="10"/>
      <c r="STO45" s="9"/>
      <c r="STQ45" s="10"/>
      <c r="SUD45" s="9"/>
      <c r="SUF45" s="10"/>
      <c r="SUS45" s="9"/>
      <c r="SUU45" s="10"/>
      <c r="SVH45" s="9"/>
      <c r="SVJ45" s="10"/>
      <c r="SVW45" s="9"/>
      <c r="SVY45" s="10"/>
      <c r="SWL45" s="9"/>
      <c r="SWN45" s="10"/>
      <c r="SXA45" s="9"/>
      <c r="SXC45" s="10"/>
      <c r="SXP45" s="9"/>
      <c r="SXR45" s="10"/>
      <c r="SYE45" s="9"/>
      <c r="SYG45" s="10"/>
      <c r="SYT45" s="9"/>
      <c r="SYV45" s="10"/>
      <c r="SZI45" s="9"/>
      <c r="SZK45" s="10"/>
      <c r="SZX45" s="9"/>
      <c r="SZZ45" s="10"/>
      <c r="TAM45" s="9"/>
      <c r="TAO45" s="10"/>
      <c r="TBB45" s="9"/>
      <c r="TBD45" s="10"/>
      <c r="TBQ45" s="9"/>
      <c r="TBS45" s="10"/>
      <c r="TCF45" s="9"/>
      <c r="TCH45" s="10"/>
      <c r="TCU45" s="9"/>
      <c r="TCW45" s="10"/>
      <c r="TDJ45" s="9"/>
      <c r="TDL45" s="10"/>
      <c r="TDY45" s="9"/>
      <c r="TEA45" s="10"/>
      <c r="TEN45" s="9"/>
      <c r="TEP45" s="10"/>
      <c r="TFC45" s="9"/>
      <c r="TFE45" s="10"/>
      <c r="TFR45" s="9"/>
      <c r="TFT45" s="10"/>
      <c r="TGG45" s="9"/>
      <c r="TGI45" s="10"/>
      <c r="TGV45" s="9"/>
      <c r="TGX45" s="10"/>
      <c r="THK45" s="9"/>
      <c r="THM45" s="10"/>
      <c r="THZ45" s="9"/>
      <c r="TIB45" s="10"/>
      <c r="TIO45" s="9"/>
      <c r="TIQ45" s="10"/>
      <c r="TJD45" s="9"/>
      <c r="TJF45" s="10"/>
      <c r="TJS45" s="9"/>
      <c r="TJU45" s="10"/>
      <c r="TKH45" s="9"/>
      <c r="TKJ45" s="10"/>
      <c r="TKW45" s="9"/>
      <c r="TKY45" s="10"/>
      <c r="TLL45" s="9"/>
      <c r="TLN45" s="10"/>
      <c r="TMA45" s="9"/>
      <c r="TMC45" s="10"/>
      <c r="TMP45" s="9"/>
      <c r="TMR45" s="10"/>
      <c r="TNE45" s="9"/>
      <c r="TNG45" s="10"/>
      <c r="TNT45" s="9"/>
      <c r="TNV45" s="10"/>
      <c r="TOI45" s="9"/>
      <c r="TOK45" s="10"/>
      <c r="TOX45" s="9"/>
      <c r="TOZ45" s="10"/>
      <c r="TPM45" s="9"/>
      <c r="TPO45" s="10"/>
      <c r="TQB45" s="9"/>
      <c r="TQD45" s="10"/>
      <c r="TQQ45" s="9"/>
      <c r="TQS45" s="10"/>
      <c r="TRF45" s="9"/>
      <c r="TRH45" s="10"/>
      <c r="TRU45" s="9"/>
      <c r="TRW45" s="10"/>
      <c r="TSJ45" s="9"/>
      <c r="TSL45" s="10"/>
      <c r="TSY45" s="9"/>
      <c r="TTA45" s="10"/>
      <c r="TTN45" s="9"/>
      <c r="TTP45" s="10"/>
      <c r="TUC45" s="9"/>
      <c r="TUE45" s="10"/>
      <c r="TUR45" s="9"/>
      <c r="TUT45" s="10"/>
      <c r="TVG45" s="9"/>
      <c r="TVI45" s="10"/>
      <c r="TVV45" s="9"/>
      <c r="TVX45" s="10"/>
      <c r="TWK45" s="9"/>
      <c r="TWM45" s="10"/>
      <c r="TWZ45" s="9"/>
      <c r="TXB45" s="10"/>
      <c r="TXO45" s="9"/>
      <c r="TXQ45" s="10"/>
      <c r="TYD45" s="9"/>
      <c r="TYF45" s="10"/>
      <c r="TYS45" s="9"/>
      <c r="TYU45" s="10"/>
      <c r="TZH45" s="9"/>
      <c r="TZJ45" s="10"/>
      <c r="TZW45" s="9"/>
      <c r="TZY45" s="10"/>
      <c r="UAL45" s="9"/>
      <c r="UAN45" s="10"/>
      <c r="UBA45" s="9"/>
      <c r="UBC45" s="10"/>
      <c r="UBP45" s="9"/>
      <c r="UBR45" s="10"/>
      <c r="UCE45" s="9"/>
      <c r="UCG45" s="10"/>
      <c r="UCT45" s="9"/>
      <c r="UCV45" s="10"/>
      <c r="UDI45" s="9"/>
      <c r="UDK45" s="10"/>
      <c r="UDX45" s="9"/>
      <c r="UDZ45" s="10"/>
      <c r="UEM45" s="9"/>
      <c r="UEO45" s="10"/>
      <c r="UFB45" s="9"/>
      <c r="UFD45" s="10"/>
      <c r="UFQ45" s="9"/>
      <c r="UFS45" s="10"/>
      <c r="UGF45" s="9"/>
      <c r="UGH45" s="10"/>
      <c r="UGU45" s="9"/>
      <c r="UGW45" s="10"/>
      <c r="UHJ45" s="9"/>
      <c r="UHL45" s="10"/>
      <c r="UHY45" s="9"/>
      <c r="UIA45" s="10"/>
      <c r="UIN45" s="9"/>
      <c r="UIP45" s="10"/>
      <c r="UJC45" s="9"/>
      <c r="UJE45" s="10"/>
      <c r="UJR45" s="9"/>
      <c r="UJT45" s="10"/>
      <c r="UKG45" s="9"/>
      <c r="UKI45" s="10"/>
      <c r="UKV45" s="9"/>
      <c r="UKX45" s="10"/>
      <c r="ULK45" s="9"/>
      <c r="ULM45" s="10"/>
      <c r="ULZ45" s="9"/>
      <c r="UMB45" s="10"/>
      <c r="UMO45" s="9"/>
      <c r="UMQ45" s="10"/>
      <c r="UND45" s="9"/>
      <c r="UNF45" s="10"/>
      <c r="UNS45" s="9"/>
      <c r="UNU45" s="10"/>
      <c r="UOH45" s="9"/>
      <c r="UOJ45" s="10"/>
      <c r="UOW45" s="9"/>
      <c r="UOY45" s="10"/>
      <c r="UPL45" s="9"/>
      <c r="UPN45" s="10"/>
      <c r="UQA45" s="9"/>
      <c r="UQC45" s="10"/>
      <c r="UQP45" s="9"/>
      <c r="UQR45" s="10"/>
      <c r="URE45" s="9"/>
      <c r="URG45" s="10"/>
      <c r="URT45" s="9"/>
      <c r="URV45" s="10"/>
      <c r="USI45" s="9"/>
      <c r="USK45" s="10"/>
      <c r="USX45" s="9"/>
      <c r="USZ45" s="10"/>
      <c r="UTM45" s="9"/>
      <c r="UTO45" s="10"/>
      <c r="UUB45" s="9"/>
      <c r="UUD45" s="10"/>
      <c r="UUQ45" s="9"/>
      <c r="UUS45" s="10"/>
      <c r="UVF45" s="9"/>
      <c r="UVH45" s="10"/>
      <c r="UVU45" s="9"/>
      <c r="UVW45" s="10"/>
      <c r="UWJ45" s="9"/>
      <c r="UWL45" s="10"/>
      <c r="UWY45" s="9"/>
      <c r="UXA45" s="10"/>
      <c r="UXN45" s="9"/>
      <c r="UXP45" s="10"/>
      <c r="UYC45" s="9"/>
      <c r="UYE45" s="10"/>
      <c r="UYR45" s="9"/>
      <c r="UYT45" s="10"/>
      <c r="UZG45" s="9"/>
      <c r="UZI45" s="10"/>
      <c r="UZV45" s="9"/>
      <c r="UZX45" s="10"/>
      <c r="VAK45" s="9"/>
      <c r="VAM45" s="10"/>
      <c r="VAZ45" s="9"/>
      <c r="VBB45" s="10"/>
      <c r="VBO45" s="9"/>
      <c r="VBQ45" s="10"/>
      <c r="VCD45" s="9"/>
      <c r="VCF45" s="10"/>
      <c r="VCS45" s="9"/>
      <c r="VCU45" s="10"/>
      <c r="VDH45" s="9"/>
      <c r="VDJ45" s="10"/>
      <c r="VDW45" s="9"/>
      <c r="VDY45" s="10"/>
      <c r="VEL45" s="9"/>
      <c r="VEN45" s="10"/>
      <c r="VFA45" s="9"/>
      <c r="VFC45" s="10"/>
      <c r="VFP45" s="9"/>
      <c r="VFR45" s="10"/>
      <c r="VGE45" s="9"/>
      <c r="VGG45" s="10"/>
      <c r="VGT45" s="9"/>
      <c r="VGV45" s="10"/>
      <c r="VHI45" s="9"/>
      <c r="VHK45" s="10"/>
      <c r="VHX45" s="9"/>
      <c r="VHZ45" s="10"/>
      <c r="VIM45" s="9"/>
      <c r="VIO45" s="10"/>
      <c r="VJB45" s="9"/>
      <c r="VJD45" s="10"/>
      <c r="VJQ45" s="9"/>
      <c r="VJS45" s="10"/>
      <c r="VKF45" s="9"/>
      <c r="VKH45" s="10"/>
      <c r="VKU45" s="9"/>
      <c r="VKW45" s="10"/>
      <c r="VLJ45" s="9"/>
      <c r="VLL45" s="10"/>
      <c r="VLY45" s="9"/>
      <c r="VMA45" s="10"/>
      <c r="VMN45" s="9"/>
      <c r="VMP45" s="10"/>
      <c r="VNC45" s="9"/>
      <c r="VNE45" s="10"/>
      <c r="VNR45" s="9"/>
      <c r="VNT45" s="10"/>
      <c r="VOG45" s="9"/>
      <c r="VOI45" s="10"/>
      <c r="VOV45" s="9"/>
      <c r="VOX45" s="10"/>
      <c r="VPK45" s="9"/>
      <c r="VPM45" s="10"/>
      <c r="VPZ45" s="9"/>
      <c r="VQB45" s="10"/>
      <c r="VQO45" s="9"/>
      <c r="VQQ45" s="10"/>
      <c r="VRD45" s="9"/>
      <c r="VRF45" s="10"/>
      <c r="VRS45" s="9"/>
      <c r="VRU45" s="10"/>
      <c r="VSH45" s="9"/>
      <c r="VSJ45" s="10"/>
      <c r="VSW45" s="9"/>
      <c r="VSY45" s="10"/>
      <c r="VTL45" s="9"/>
      <c r="VTN45" s="10"/>
      <c r="VUA45" s="9"/>
      <c r="VUC45" s="10"/>
      <c r="VUP45" s="9"/>
      <c r="VUR45" s="10"/>
      <c r="VVE45" s="9"/>
      <c r="VVG45" s="10"/>
      <c r="VVT45" s="9"/>
      <c r="VVV45" s="10"/>
      <c r="VWI45" s="9"/>
      <c r="VWK45" s="10"/>
      <c r="VWX45" s="9"/>
      <c r="VWZ45" s="10"/>
      <c r="VXM45" s="9"/>
      <c r="VXO45" s="10"/>
      <c r="VYB45" s="9"/>
      <c r="VYD45" s="10"/>
      <c r="VYQ45" s="9"/>
      <c r="VYS45" s="10"/>
      <c r="VZF45" s="9"/>
      <c r="VZH45" s="10"/>
      <c r="VZU45" s="9"/>
      <c r="VZW45" s="10"/>
      <c r="WAJ45" s="9"/>
      <c r="WAL45" s="10"/>
      <c r="WAY45" s="9"/>
      <c r="WBA45" s="10"/>
      <c r="WBN45" s="9"/>
      <c r="WBP45" s="10"/>
      <c r="WCC45" s="9"/>
      <c r="WCE45" s="10"/>
      <c r="WCR45" s="9"/>
      <c r="WCT45" s="10"/>
      <c r="WDG45" s="9"/>
      <c r="WDI45" s="10"/>
      <c r="WDV45" s="9"/>
      <c r="WDX45" s="10"/>
      <c r="WEK45" s="9"/>
      <c r="WEM45" s="10"/>
      <c r="WEZ45" s="9"/>
      <c r="WFB45" s="10"/>
      <c r="WFO45" s="9"/>
      <c r="WFQ45" s="10"/>
      <c r="WGD45" s="9"/>
      <c r="WGF45" s="10"/>
      <c r="WGS45" s="9"/>
      <c r="WGU45" s="10"/>
      <c r="WHH45" s="9"/>
      <c r="WHJ45" s="10"/>
      <c r="WHW45" s="9"/>
      <c r="WHY45" s="10"/>
      <c r="WIL45" s="9"/>
      <c r="WIN45" s="10"/>
      <c r="WJA45" s="9"/>
      <c r="WJC45" s="10"/>
      <c r="WJP45" s="9"/>
      <c r="WJR45" s="10"/>
      <c r="WKE45" s="9"/>
      <c r="WKG45" s="10"/>
      <c r="WKT45" s="9"/>
      <c r="WKV45" s="10"/>
      <c r="WLI45" s="9"/>
      <c r="WLK45" s="10"/>
      <c r="WLX45" s="9"/>
      <c r="WLZ45" s="10"/>
      <c r="WMM45" s="9"/>
      <c r="WMO45" s="10"/>
      <c r="WNB45" s="9"/>
      <c r="WND45" s="10"/>
      <c r="WNQ45" s="9"/>
      <c r="WNS45" s="10"/>
      <c r="WOF45" s="9"/>
      <c r="WOH45" s="10"/>
      <c r="WOU45" s="9"/>
      <c r="WOW45" s="10"/>
      <c r="WPJ45" s="9"/>
      <c r="WPL45" s="10"/>
      <c r="WPY45" s="9"/>
      <c r="WQA45" s="10"/>
      <c r="WQN45" s="9"/>
      <c r="WQP45" s="10"/>
      <c r="WRC45" s="9"/>
      <c r="WRE45" s="10"/>
      <c r="WRR45" s="9"/>
      <c r="WRT45" s="10"/>
      <c r="WSG45" s="9"/>
      <c r="WSI45" s="10"/>
      <c r="WSV45" s="9"/>
      <c r="WSX45" s="10"/>
      <c r="WTK45" s="9"/>
      <c r="WTM45" s="10"/>
      <c r="WTZ45" s="9"/>
      <c r="WUB45" s="10"/>
      <c r="WUO45" s="9"/>
      <c r="WUQ45" s="10"/>
      <c r="WVD45" s="9"/>
      <c r="WVF45" s="10"/>
      <c r="WVS45" s="9"/>
      <c r="WVU45" s="10"/>
      <c r="WWH45" s="9"/>
      <c r="WWJ45" s="10"/>
      <c r="WWW45" s="9"/>
      <c r="WWY45" s="10"/>
      <c r="WXL45" s="9"/>
      <c r="WXN45" s="10"/>
      <c r="WYA45" s="9"/>
      <c r="WYC45" s="10"/>
      <c r="WYP45" s="9"/>
      <c r="WYR45" s="10"/>
      <c r="WZE45" s="9"/>
      <c r="WZG45" s="10"/>
      <c r="WZT45" s="9"/>
      <c r="WZV45" s="10"/>
    </row>
    <row r="46" spans="1:1021 1034:2041 2054:3061 3074:4096 4109:5116 5129:6136 6149:7156 7169:8191 8204:9211 9224:10231 10244:11264 11266:12286 12299:13306 13319:14326 14339:15359 15361:16246" s="8" customFormat="1" ht="17.399999999999999" customHeight="1" x14ac:dyDescent="0.3">
      <c r="A46" s="57">
        <v>44</v>
      </c>
      <c r="B46" s="1" t="s">
        <v>44</v>
      </c>
      <c r="C46" s="27">
        <v>1038407491</v>
      </c>
      <c r="D46" s="1" t="s">
        <v>3</v>
      </c>
      <c r="E46" s="1"/>
      <c r="F46" s="1" t="s">
        <v>64</v>
      </c>
      <c r="G46" s="26">
        <v>1750905</v>
      </c>
      <c r="H46" s="26">
        <v>249095</v>
      </c>
      <c r="I46" s="26">
        <f>PAE_23[[#This Row],[SUELDO]]*4%</f>
        <v>70036.2</v>
      </c>
      <c r="J46" s="26">
        <f>PAE_23[[#This Row],[SUELDO]]*4%</f>
        <v>70036.2</v>
      </c>
      <c r="K46" s="27">
        <f>PAE_23[[#This Row],[SUELDO]]+PAE_23[[#This Row],[AUX. TRANSPORTE]]-PAE_23[[#This Row],[Salud 4%]]-PAE_23[[#This Row],[Pensión 4%]]</f>
        <v>1859927.6</v>
      </c>
      <c r="L46" s="27">
        <f>PAE_23[[#This Row],[LIQUIDACION MENSUAL]]/30</f>
        <v>61997.58666666667</v>
      </c>
      <c r="M46" s="35">
        <v>0</v>
      </c>
      <c r="N46" s="34">
        <f>PAE_23[[#This Row],[VALOR DIARIO]]*15</f>
        <v>929963.8</v>
      </c>
      <c r="O46" s="72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</row>
    <row r="47" spans="1:1021 1034:2041 2054:3061 3074:4096 4109:5116 5129:6136 6149:7156 7169:8191 8204:9211 9224:10231 10244:11264 11266:12286 12299:13306 13319:14326 14339:15359 15361:16246" s="8" customFormat="1" ht="17.399999999999999" customHeight="1" x14ac:dyDescent="0.3">
      <c r="A47" s="57">
        <v>45</v>
      </c>
      <c r="B47" s="1" t="s">
        <v>81</v>
      </c>
      <c r="C47" s="27">
        <v>43424036</v>
      </c>
      <c r="D47" s="1" t="s">
        <v>3</v>
      </c>
      <c r="E47" s="1"/>
      <c r="F47" s="5">
        <v>3125491116</v>
      </c>
      <c r="G47" s="26">
        <v>1750905</v>
      </c>
      <c r="H47" s="26">
        <v>249095</v>
      </c>
      <c r="I47" s="26">
        <f>PAE_23[[#This Row],[SUELDO]]*4%</f>
        <v>70036.2</v>
      </c>
      <c r="J47" s="26">
        <f>PAE_23[[#This Row],[SUELDO]]*4%</f>
        <v>70036.2</v>
      </c>
      <c r="K47" s="27">
        <f>PAE_23[[#This Row],[SUELDO]]+PAE_23[[#This Row],[AUX. TRANSPORTE]]-PAE_23[[#This Row],[Salud 4%]]-PAE_23[[#This Row],[Pensión 4%]]</f>
        <v>1859927.6</v>
      </c>
      <c r="L47" s="27">
        <f>PAE_23[[#This Row],[LIQUIDACION MENSUAL]]/30</f>
        <v>61997.58666666667</v>
      </c>
      <c r="M47" s="35">
        <v>0</v>
      </c>
      <c r="N47" s="34">
        <f>PAE_23[[#This Row],[VALOR DIARIO]]*15</f>
        <v>929963.8</v>
      </c>
      <c r="O47" s="72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</row>
    <row r="48" spans="1:1021 1034:2041 2054:3061 3074:4096 4109:5116 5129:6136 6149:7156 7169:8191 8204:9211 9224:10231 10244:11264 11266:12286 12299:13306 13319:14326 14339:15359 15361:16246" s="8" customFormat="1" ht="17.399999999999999" customHeight="1" x14ac:dyDescent="0.3">
      <c r="A48" s="57">
        <v>46</v>
      </c>
      <c r="B48" s="1" t="s">
        <v>46</v>
      </c>
      <c r="C48" s="27">
        <v>43793937</v>
      </c>
      <c r="D48" s="1"/>
      <c r="E48" s="1" t="s">
        <v>3</v>
      </c>
      <c r="F48" s="1">
        <v>16133026693</v>
      </c>
      <c r="G48" s="27">
        <v>875453</v>
      </c>
      <c r="H48" s="26">
        <v>249095</v>
      </c>
      <c r="I48" s="26">
        <f>PAE_23[[#This Row],[SUELDO]]*4%</f>
        <v>35018.120000000003</v>
      </c>
      <c r="J48" s="26">
        <f>PAE_23[[#This Row],[SUELDO]]*4%</f>
        <v>35018.120000000003</v>
      </c>
      <c r="K48" s="27">
        <f>PAE_23[[#This Row],[SUELDO]]+PAE_23[[#This Row],[AUX. TRANSPORTE]]-PAE_23[[#This Row],[Salud 4%]]-PAE_23[[#This Row],[Pensión 4%]]</f>
        <v>1054511.7599999998</v>
      </c>
      <c r="L48" s="27">
        <f>PAE_23[[#This Row],[LIQUIDACION MENSUAL]]/30</f>
        <v>35150.391999999993</v>
      </c>
      <c r="M48" s="35">
        <v>0</v>
      </c>
      <c r="N48" s="34">
        <f>PAE_23[[#This Row],[VALOR DIARIO]]*15</f>
        <v>527255.87999999989</v>
      </c>
      <c r="O48" s="72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</row>
    <row r="49" spans="1:119" s="8" customFormat="1" ht="17.399999999999999" customHeight="1" x14ac:dyDescent="0.3">
      <c r="A49" s="57">
        <v>47</v>
      </c>
      <c r="B49" s="1" t="s">
        <v>47</v>
      </c>
      <c r="C49" s="27">
        <v>43210227</v>
      </c>
      <c r="D49" s="1" t="s">
        <v>3</v>
      </c>
      <c r="E49" s="1"/>
      <c r="F49" s="1">
        <v>16136581965</v>
      </c>
      <c r="G49" s="26">
        <v>1750905</v>
      </c>
      <c r="H49" s="26">
        <v>249095</v>
      </c>
      <c r="I49" s="26">
        <f>PAE_23[[#This Row],[SUELDO]]*4%</f>
        <v>70036.2</v>
      </c>
      <c r="J49" s="26">
        <f>PAE_23[[#This Row],[SUELDO]]*4%</f>
        <v>70036.2</v>
      </c>
      <c r="K49" s="27">
        <f>PAE_23[[#This Row],[SUELDO]]+PAE_23[[#This Row],[AUX. TRANSPORTE]]-PAE_23[[#This Row],[Salud 4%]]-PAE_23[[#This Row],[Pensión 4%]]</f>
        <v>1859927.6</v>
      </c>
      <c r="L49" s="27">
        <f>PAE_23[[#This Row],[LIQUIDACION MENSUAL]]/30</f>
        <v>61997.58666666667</v>
      </c>
      <c r="M49" s="35">
        <v>0</v>
      </c>
      <c r="N49" s="34">
        <f>PAE_23[[#This Row],[VALOR DIARIO]]*15</f>
        <v>929963.8</v>
      </c>
      <c r="O49" s="72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</row>
    <row r="50" spans="1:119" s="8" customFormat="1" ht="17.399999999999999" customHeight="1" x14ac:dyDescent="0.3">
      <c r="A50" s="57">
        <v>48</v>
      </c>
      <c r="B50" s="17" t="s">
        <v>82</v>
      </c>
      <c r="C50" s="27">
        <v>43422763</v>
      </c>
      <c r="D50" s="1"/>
      <c r="E50" s="1" t="s">
        <v>3</v>
      </c>
      <c r="F50" s="66">
        <v>3025350527</v>
      </c>
      <c r="G50" s="27">
        <v>875453</v>
      </c>
      <c r="H50" s="26">
        <v>249095</v>
      </c>
      <c r="I50" s="26">
        <f>PAE_23[[#This Row],[SUELDO]]*4%</f>
        <v>35018.120000000003</v>
      </c>
      <c r="J50" s="26">
        <v>0</v>
      </c>
      <c r="K50" s="27">
        <f>PAE_23[[#This Row],[SUELDO]]+PAE_23[[#This Row],[AUX. TRANSPORTE]]-PAE_23[[#This Row],[Salud 4%]]-PAE_23[[#This Row],[Pensión 4%]]</f>
        <v>1089529.8799999999</v>
      </c>
      <c r="L50" s="27">
        <f>PAE_23[[#This Row],[LIQUIDACION MENSUAL]]/30</f>
        <v>36317.662666666663</v>
      </c>
      <c r="M50" s="35">
        <v>0</v>
      </c>
      <c r="N50" s="34">
        <f>PAE_23[[#This Row],[VALOR DIARIO]]*15</f>
        <v>544764.93999999994</v>
      </c>
      <c r="O50" s="72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</row>
    <row r="51" spans="1:119" s="11" customFormat="1" ht="17.399999999999999" customHeight="1" x14ac:dyDescent="0.3">
      <c r="A51" s="57">
        <v>49</v>
      </c>
      <c r="B51" s="1" t="s">
        <v>48</v>
      </c>
      <c r="C51" s="27">
        <v>43424238</v>
      </c>
      <c r="D51" s="1" t="s">
        <v>3</v>
      </c>
      <c r="E51" s="1"/>
      <c r="F51" s="1">
        <v>16164500202</v>
      </c>
      <c r="G51" s="26">
        <v>1750905</v>
      </c>
      <c r="H51" s="26">
        <v>249095</v>
      </c>
      <c r="I51" s="26">
        <f>PAE_23[[#This Row],[SUELDO]]*4%</f>
        <v>70036.2</v>
      </c>
      <c r="J51" s="26">
        <f>PAE_23[[#This Row],[SUELDO]]*4%</f>
        <v>70036.2</v>
      </c>
      <c r="K51" s="27">
        <f>PAE_23[[#This Row],[SUELDO]]+PAE_23[[#This Row],[AUX. TRANSPORTE]]-PAE_23[[#This Row],[Salud 4%]]-PAE_23[[#This Row],[Pensión 4%]]</f>
        <v>1859927.6</v>
      </c>
      <c r="L51" s="27">
        <f>PAE_23[[#This Row],[LIQUIDACION MENSUAL]]/30</f>
        <v>61997.58666666667</v>
      </c>
      <c r="M51" s="35">
        <v>0</v>
      </c>
      <c r="N51" s="34">
        <f>PAE_23[[#This Row],[VALOR DIARIO]]*15</f>
        <v>929963.8</v>
      </c>
      <c r="O51" s="72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</row>
    <row r="52" spans="1:119" s="11" customFormat="1" ht="17.399999999999999" customHeight="1" x14ac:dyDescent="0.3">
      <c r="A52" s="57">
        <v>50</v>
      </c>
      <c r="B52" s="1" t="s">
        <v>84</v>
      </c>
      <c r="C52" s="27">
        <v>43210362</v>
      </c>
      <c r="D52" s="1" t="s">
        <v>3</v>
      </c>
      <c r="E52" s="1"/>
      <c r="F52" s="5">
        <v>3107114233</v>
      </c>
      <c r="G52" s="26">
        <v>1750905</v>
      </c>
      <c r="H52" s="26">
        <v>249095</v>
      </c>
      <c r="I52" s="26">
        <f>PAE_23[[#This Row],[SUELDO]]*4%</f>
        <v>70036.2</v>
      </c>
      <c r="J52" s="26">
        <f>PAE_23[[#This Row],[SUELDO]]*4%</f>
        <v>70036.2</v>
      </c>
      <c r="K52" s="27">
        <f>PAE_23[[#This Row],[SUELDO]]+PAE_23[[#This Row],[AUX. TRANSPORTE]]-PAE_23[[#This Row],[Salud 4%]]-PAE_23[[#This Row],[Pensión 4%]]</f>
        <v>1859927.6</v>
      </c>
      <c r="L52" s="27">
        <f>PAE_23[[#This Row],[LIQUIDACION MENSUAL]]/30</f>
        <v>61997.58666666667</v>
      </c>
      <c r="M52" s="35">
        <v>0</v>
      </c>
      <c r="N52" s="34">
        <f>PAE_23[[#This Row],[VALOR DIARIO]]*15</f>
        <v>929963.8</v>
      </c>
      <c r="O52" s="72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</row>
    <row r="53" spans="1:119" s="8" customFormat="1" x14ac:dyDescent="0.3">
      <c r="A53" s="57">
        <v>51</v>
      </c>
      <c r="B53" s="1" t="s">
        <v>49</v>
      </c>
      <c r="C53" s="27">
        <v>43211599</v>
      </c>
      <c r="D53" s="1" t="s">
        <v>3</v>
      </c>
      <c r="E53" s="1"/>
      <c r="F53" s="1">
        <v>16142528758</v>
      </c>
      <c r="G53" s="26">
        <v>1750905</v>
      </c>
      <c r="H53" s="26">
        <v>249095</v>
      </c>
      <c r="I53" s="26">
        <f>PAE_23[[#This Row],[SUELDO]]*4%</f>
        <v>70036.2</v>
      </c>
      <c r="J53" s="26">
        <f>PAE_23[[#This Row],[SUELDO]]*4%</f>
        <v>70036.2</v>
      </c>
      <c r="K53" s="27">
        <f>PAE_23[[#This Row],[SUELDO]]+PAE_23[[#This Row],[AUX. TRANSPORTE]]-PAE_23[[#This Row],[Salud 4%]]-PAE_23[[#This Row],[Pensión 4%]]</f>
        <v>1859927.6</v>
      </c>
      <c r="L53" s="27">
        <f>PAE_23[[#This Row],[LIQUIDACION MENSUAL]]/30</f>
        <v>61997.58666666667</v>
      </c>
      <c r="M53" s="35">
        <v>0</v>
      </c>
      <c r="N53" s="34">
        <f>PAE_23[[#This Row],[VALOR DIARIO]]*15</f>
        <v>929963.8</v>
      </c>
      <c r="O53" s="72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</row>
    <row r="54" spans="1:119" x14ac:dyDescent="0.3">
      <c r="A54" s="57">
        <v>52</v>
      </c>
      <c r="B54" s="1" t="s">
        <v>50</v>
      </c>
      <c r="C54" s="27">
        <v>43423703</v>
      </c>
      <c r="D54" s="1" t="s">
        <v>3</v>
      </c>
      <c r="E54" s="1"/>
      <c r="F54" s="1">
        <v>16127741712</v>
      </c>
      <c r="G54" s="26">
        <v>1750905</v>
      </c>
      <c r="H54" s="26">
        <v>249095</v>
      </c>
      <c r="I54" s="26">
        <f>PAE_23[[#This Row],[SUELDO]]*4%</f>
        <v>70036.2</v>
      </c>
      <c r="J54" s="26">
        <f>PAE_23[[#This Row],[SUELDO]]*4%</f>
        <v>70036.2</v>
      </c>
      <c r="K54" s="27">
        <f>PAE_23[[#This Row],[SUELDO]]+PAE_23[[#This Row],[AUX. TRANSPORTE]]-PAE_23[[#This Row],[Salud 4%]]-PAE_23[[#This Row],[Pensión 4%]]</f>
        <v>1859927.6</v>
      </c>
      <c r="L54" s="27">
        <f>PAE_23[[#This Row],[LIQUIDACION MENSUAL]]/30</f>
        <v>61997.58666666667</v>
      </c>
      <c r="M54" s="35">
        <v>0</v>
      </c>
      <c r="N54" s="34">
        <f>PAE_23[[#This Row],[VALOR DIARIO]]*15</f>
        <v>929963.8</v>
      </c>
      <c r="O54" s="72"/>
    </row>
    <row r="55" spans="1:119" s="8" customFormat="1" x14ac:dyDescent="0.3">
      <c r="A55" s="57">
        <v>53</v>
      </c>
      <c r="B55" s="39" t="s">
        <v>29</v>
      </c>
      <c r="C55" s="28">
        <v>43423029</v>
      </c>
      <c r="D55" s="5" t="s">
        <v>3</v>
      </c>
      <c r="E55" s="5"/>
      <c r="F55" s="5" t="s">
        <v>65</v>
      </c>
      <c r="G55" s="26">
        <v>1750905</v>
      </c>
      <c r="H55" s="26">
        <v>249095</v>
      </c>
      <c r="I55" s="26">
        <f>PAE_23[[#This Row],[SUELDO]]*4%</f>
        <v>70036.2</v>
      </c>
      <c r="J55" s="26">
        <v>0</v>
      </c>
      <c r="K55" s="27">
        <f>PAE_23[[#This Row],[SUELDO]]+PAE_23[[#This Row],[AUX. TRANSPORTE]]-PAE_23[[#This Row],[Salud 4%]]-PAE_23[[#This Row],[Pensión 4%]]</f>
        <v>1929963.8</v>
      </c>
      <c r="L55" s="27">
        <f>PAE_23[[#This Row],[LIQUIDACION MENSUAL]]/30</f>
        <v>64332.126666666671</v>
      </c>
      <c r="M55" s="35">
        <v>0</v>
      </c>
      <c r="N55" s="34">
        <f>PAE_23[[#This Row],[VALOR DIARIO]]*15</f>
        <v>964981.9</v>
      </c>
      <c r="O55" s="72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</row>
    <row r="56" spans="1:119" s="8" customFormat="1" x14ac:dyDescent="0.3">
      <c r="A56" s="57">
        <v>54</v>
      </c>
      <c r="B56" s="5" t="s">
        <v>28</v>
      </c>
      <c r="C56" s="28">
        <v>43150348</v>
      </c>
      <c r="D56" s="5"/>
      <c r="E56" s="5" t="s">
        <v>3</v>
      </c>
      <c r="F56" s="5">
        <v>16159884272</v>
      </c>
      <c r="G56" s="27">
        <v>875453</v>
      </c>
      <c r="H56" s="26">
        <v>249095</v>
      </c>
      <c r="I56" s="26">
        <f>PAE_23[[#This Row],[SUELDO]]*4%</f>
        <v>35018.120000000003</v>
      </c>
      <c r="J56" s="26">
        <f>PAE_23[[#This Row],[SUELDO]]*4%</f>
        <v>35018.120000000003</v>
      </c>
      <c r="K56" s="27">
        <f>PAE_23[[#This Row],[SUELDO]]+PAE_23[[#This Row],[AUX. TRANSPORTE]]-PAE_23[[#This Row],[Salud 4%]]-PAE_23[[#This Row],[Pensión 4%]]</f>
        <v>1054511.7599999998</v>
      </c>
      <c r="L56" s="27">
        <f>PAE_23[[#This Row],[LIQUIDACION MENSUAL]]/30</f>
        <v>35150.391999999993</v>
      </c>
      <c r="M56" s="35">
        <v>0</v>
      </c>
      <c r="N56" s="34">
        <f>PAE_23[[#This Row],[VALOR DIARIO]]*15</f>
        <v>527255.87999999989</v>
      </c>
      <c r="O56" s="72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</row>
    <row r="57" spans="1:119" s="8" customFormat="1" x14ac:dyDescent="0.3">
      <c r="A57" s="57">
        <v>55</v>
      </c>
      <c r="B57" s="1" t="s">
        <v>83</v>
      </c>
      <c r="C57" s="27">
        <v>1035911621</v>
      </c>
      <c r="D57" s="1" t="s">
        <v>3</v>
      </c>
      <c r="E57" s="1"/>
      <c r="F57" s="5">
        <v>16197144002</v>
      </c>
      <c r="G57" s="26">
        <v>1750905</v>
      </c>
      <c r="H57" s="26">
        <v>249095</v>
      </c>
      <c r="I57" s="26">
        <f>PAE_23[[#This Row],[SUELDO]]*4%</f>
        <v>70036.2</v>
      </c>
      <c r="J57" s="26">
        <f>PAE_23[[#This Row],[SUELDO]]*4%</f>
        <v>70036.2</v>
      </c>
      <c r="K57" s="27">
        <f>PAE_23[[#This Row],[SUELDO]]+PAE_23[[#This Row],[AUX. TRANSPORTE]]-PAE_23[[#This Row],[Salud 4%]]-PAE_23[[#This Row],[Pensión 4%]]</f>
        <v>1859927.6</v>
      </c>
      <c r="L57" s="27">
        <f>PAE_23[[#This Row],[LIQUIDACION MENSUAL]]/30</f>
        <v>61997.58666666667</v>
      </c>
      <c r="M57" s="35">
        <v>0</v>
      </c>
      <c r="N57" s="34">
        <f>PAE_23[[#This Row],[VALOR DIARIO]]*15</f>
        <v>929963.8</v>
      </c>
      <c r="O57" s="72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</row>
    <row r="58" spans="1:119" s="8" customFormat="1" x14ac:dyDescent="0.3">
      <c r="A58" s="57">
        <v>56</v>
      </c>
      <c r="B58" s="5" t="s">
        <v>27</v>
      </c>
      <c r="C58" s="28">
        <v>1006159176</v>
      </c>
      <c r="D58" s="5" t="s">
        <v>3</v>
      </c>
      <c r="E58" s="5"/>
      <c r="F58" s="5">
        <v>3105942896</v>
      </c>
      <c r="G58" s="26">
        <v>1750905</v>
      </c>
      <c r="H58" s="26">
        <v>249095</v>
      </c>
      <c r="I58" s="26">
        <f>PAE_23[[#This Row],[SUELDO]]*4%</f>
        <v>70036.2</v>
      </c>
      <c r="J58" s="26">
        <f>PAE_23[[#This Row],[SUELDO]]*4%</f>
        <v>70036.2</v>
      </c>
      <c r="K58" s="27">
        <f>PAE_23[[#This Row],[SUELDO]]+PAE_23[[#This Row],[AUX. TRANSPORTE]]-PAE_23[[#This Row],[Salud 4%]]-PAE_23[[#This Row],[Pensión 4%]]</f>
        <v>1859927.6</v>
      </c>
      <c r="L58" s="27">
        <f>PAE_23[[#This Row],[LIQUIDACION MENSUAL]]/30</f>
        <v>61997.58666666667</v>
      </c>
      <c r="M58" s="35">
        <v>0</v>
      </c>
      <c r="N58" s="34">
        <f>PAE_23[[#This Row],[VALOR DIARIO]]*15</f>
        <v>929963.8</v>
      </c>
      <c r="O58" s="72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</row>
    <row r="59" spans="1:119" s="8" customFormat="1" x14ac:dyDescent="0.3">
      <c r="A59" s="57">
        <v>57</v>
      </c>
      <c r="B59" s="1" t="s">
        <v>66</v>
      </c>
      <c r="C59" s="27">
        <v>43212013</v>
      </c>
      <c r="D59" s="1" t="s">
        <v>3</v>
      </c>
      <c r="E59" s="1"/>
      <c r="F59" s="5">
        <v>3164270186</v>
      </c>
      <c r="G59" s="26">
        <v>1750905</v>
      </c>
      <c r="H59" s="26">
        <v>249095</v>
      </c>
      <c r="I59" s="26">
        <f>PAE_23[[#This Row],[SUELDO]]*4%</f>
        <v>70036.2</v>
      </c>
      <c r="J59" s="26">
        <f>PAE_23[[#This Row],[SUELDO]]*4%</f>
        <v>70036.2</v>
      </c>
      <c r="K59" s="27">
        <f>PAE_23[[#This Row],[SUELDO]]+PAE_23[[#This Row],[AUX. TRANSPORTE]]-PAE_23[[#This Row],[Salud 4%]]-PAE_23[[#This Row],[Pensión 4%]]</f>
        <v>1859927.6</v>
      </c>
      <c r="L59" s="27">
        <f>PAE_23[[#This Row],[LIQUIDACION MENSUAL]]/30</f>
        <v>61997.58666666667</v>
      </c>
      <c r="M59" s="35">
        <v>0</v>
      </c>
      <c r="N59" s="34">
        <f>PAE_23[[#This Row],[VALOR DIARIO]]*15</f>
        <v>929963.8</v>
      </c>
      <c r="O59" s="72"/>
      <c r="P59" s="3"/>
      <c r="Q59" s="42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</row>
    <row r="60" spans="1:119" s="8" customFormat="1" ht="16.2" thickBot="1" x14ac:dyDescent="0.35">
      <c r="A60" s="57">
        <v>58</v>
      </c>
      <c r="B60" s="5" t="s">
        <v>26</v>
      </c>
      <c r="C60" s="28">
        <v>1037499308</v>
      </c>
      <c r="D60" s="5" t="s">
        <v>3</v>
      </c>
      <c r="E60" s="5"/>
      <c r="F60" s="5">
        <v>61741602210</v>
      </c>
      <c r="G60" s="26">
        <v>1750905</v>
      </c>
      <c r="H60" s="26">
        <v>249095</v>
      </c>
      <c r="I60" s="26">
        <f>PAE_23[[#This Row],[SUELDO]]*4%</f>
        <v>70036.2</v>
      </c>
      <c r="J60" s="26">
        <f>PAE_23[[#This Row],[SUELDO]]*4%</f>
        <v>70036.2</v>
      </c>
      <c r="K60" s="28">
        <f>PAE_23[[#This Row],[SUELDO]]+PAE_23[[#This Row],[AUX. TRANSPORTE]]-PAE_23[[#This Row],[Salud 4%]]-PAE_23[[#This Row],[Pensión 4%]]</f>
        <v>1859927.6</v>
      </c>
      <c r="L60" s="28">
        <f>PAE_23[[#This Row],[LIQUIDACION MENSUAL]]/30</f>
        <v>61997.58666666667</v>
      </c>
      <c r="M60" s="36">
        <v>0</v>
      </c>
      <c r="N60" s="34">
        <f>PAE_23[[#This Row],[VALOR DIARIO]]*15</f>
        <v>929963.8</v>
      </c>
      <c r="O60" s="72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</row>
    <row r="61" spans="1:119" ht="18.600000000000001" thickBot="1" x14ac:dyDescent="0.4">
      <c r="A61" s="3"/>
      <c r="D61" s="23">
        <v>41</v>
      </c>
      <c r="E61" s="23">
        <v>17</v>
      </c>
      <c r="L61" s="37" t="s">
        <v>93</v>
      </c>
      <c r="M61" s="43">
        <v>0</v>
      </c>
      <c r="N61" s="38">
        <f>SUM(PAE_23[PAGO 1A QUINCENA MARZO])</f>
        <v>47306839.678421311</v>
      </c>
      <c r="P61" s="42"/>
      <c r="Q61" s="42"/>
    </row>
    <row r="62" spans="1:119" x14ac:dyDescent="0.3">
      <c r="A62" s="3"/>
      <c r="D62" s="80">
        <f>D61+E61</f>
        <v>58</v>
      </c>
      <c r="E62" s="80"/>
      <c r="L62" s="16" t="s">
        <v>67</v>
      </c>
      <c r="P62" s="42"/>
    </row>
    <row r="63" spans="1:119" ht="16.2" thickBot="1" x14ac:dyDescent="0.35">
      <c r="A63" s="3"/>
    </row>
    <row r="64" spans="1:119" ht="21" x14ac:dyDescent="0.4">
      <c r="A64" s="81" t="s">
        <v>61</v>
      </c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3"/>
    </row>
    <row r="65" spans="1:14" x14ac:dyDescent="0.3">
      <c r="A65" s="76">
        <v>59</v>
      </c>
      <c r="B65" s="24" t="s">
        <v>25</v>
      </c>
      <c r="C65" s="54">
        <v>70755757</v>
      </c>
      <c r="D65" s="24" t="s">
        <v>3</v>
      </c>
      <c r="E65" s="24"/>
      <c r="F65" s="24">
        <v>10847008228</v>
      </c>
      <c r="G65" s="40">
        <v>2200000</v>
      </c>
      <c r="H65" s="40">
        <v>249095</v>
      </c>
      <c r="I65" s="40">
        <v>70036</v>
      </c>
      <c r="J65" s="40">
        <v>70036</v>
      </c>
      <c r="K65" s="40">
        <f>G65+H65-I65-J65</f>
        <v>2309023</v>
      </c>
      <c r="L65" s="40">
        <f>K65/30</f>
        <v>76967.433333333334</v>
      </c>
      <c r="M65" s="40">
        <v>0</v>
      </c>
      <c r="N65" s="45">
        <f>L65*15</f>
        <v>1154511.5</v>
      </c>
    </row>
    <row r="66" spans="1:14" x14ac:dyDescent="0.3">
      <c r="A66" s="76">
        <v>60</v>
      </c>
      <c r="B66" s="25" t="s">
        <v>35</v>
      </c>
      <c r="C66" s="55">
        <v>1036947835</v>
      </c>
      <c r="D66" s="25" t="s">
        <v>3</v>
      </c>
      <c r="E66" s="25"/>
      <c r="F66" s="25">
        <v>37724873716</v>
      </c>
      <c r="G66" s="41">
        <v>2450000</v>
      </c>
      <c r="H66" s="41">
        <v>249095</v>
      </c>
      <c r="I66" s="41">
        <v>70036</v>
      </c>
      <c r="J66" s="41">
        <v>70036</v>
      </c>
      <c r="K66" s="40">
        <f t="shared" ref="K66:K67" si="0">G66+H66-I66-J66</f>
        <v>2559023</v>
      </c>
      <c r="L66" s="40">
        <f t="shared" ref="L66:L67" si="1">K66/30</f>
        <v>85300.766666666663</v>
      </c>
      <c r="M66" s="40">
        <v>0</v>
      </c>
      <c r="N66" s="45">
        <f>L66*15</f>
        <v>1279511.5</v>
      </c>
    </row>
    <row r="67" spans="1:14" ht="16.2" thickBot="1" x14ac:dyDescent="0.35">
      <c r="A67" s="77">
        <v>61</v>
      </c>
      <c r="B67" s="46" t="s">
        <v>45</v>
      </c>
      <c r="C67" s="56">
        <v>1035912423</v>
      </c>
      <c r="D67" s="46" t="s">
        <v>3</v>
      </c>
      <c r="E67" s="46"/>
      <c r="F67" s="46">
        <v>16170167035</v>
      </c>
      <c r="G67" s="47">
        <v>3450000</v>
      </c>
      <c r="H67" s="47">
        <v>249095</v>
      </c>
      <c r="I67" s="48">
        <v>70036</v>
      </c>
      <c r="J67" s="48">
        <v>70036</v>
      </c>
      <c r="K67" s="47">
        <f t="shared" si="0"/>
        <v>3559023</v>
      </c>
      <c r="L67" s="47">
        <f t="shared" si="1"/>
        <v>118634.1</v>
      </c>
      <c r="M67" s="48">
        <v>0</v>
      </c>
      <c r="N67" s="49">
        <f>(L67*15)-M67</f>
        <v>1779511.5</v>
      </c>
    </row>
    <row r="68" spans="1:14" ht="18.600000000000001" thickBot="1" x14ac:dyDescent="0.4">
      <c r="A68" s="3"/>
      <c r="D68" s="84">
        <v>3</v>
      </c>
      <c r="E68" s="84"/>
      <c r="F68" s="3"/>
      <c r="G68" s="3"/>
      <c r="H68" s="3"/>
      <c r="I68" s="3"/>
      <c r="J68" s="3"/>
      <c r="K68" s="3"/>
      <c r="L68" s="37" t="s">
        <v>89</v>
      </c>
      <c r="M68" s="44"/>
      <c r="N68" s="53">
        <f>SUM(N65:N67)</f>
        <v>4213534.5</v>
      </c>
    </row>
    <row r="69" spans="1:14" ht="16.2" thickBot="1" x14ac:dyDescent="0.35">
      <c r="A69" s="3"/>
      <c r="D69" s="80">
        <f>D62+D68</f>
        <v>61</v>
      </c>
      <c r="E69" s="80"/>
      <c r="F69" s="3"/>
      <c r="G69" s="3"/>
      <c r="H69" s="3"/>
      <c r="I69" s="3"/>
      <c r="J69" s="3"/>
      <c r="K69" s="3"/>
      <c r="L69" s="3"/>
      <c r="M69" s="3"/>
      <c r="N69" s="3"/>
    </row>
    <row r="70" spans="1:14" ht="18.600000000000001" thickBot="1" x14ac:dyDescent="0.4">
      <c r="A70" s="3"/>
      <c r="F70" s="3"/>
      <c r="G70" s="3"/>
      <c r="H70" s="3"/>
      <c r="I70" s="3"/>
      <c r="J70" s="3"/>
      <c r="K70" s="3"/>
      <c r="L70" s="3"/>
      <c r="M70" s="3"/>
      <c r="N70" s="50">
        <f>N61+N68</f>
        <v>51520374.178421311</v>
      </c>
    </row>
    <row r="71" spans="1:14" x14ac:dyDescent="0.3">
      <c r="A71" s="3"/>
      <c r="F71" s="3"/>
      <c r="G71" s="3"/>
      <c r="H71" s="3"/>
      <c r="I71" s="3"/>
      <c r="J71" s="3"/>
      <c r="K71" s="3"/>
      <c r="L71" s="3"/>
      <c r="M71" s="3"/>
      <c r="N71" s="3"/>
    </row>
    <row r="72" spans="1:14" x14ac:dyDescent="0.3">
      <c r="A72" s="3"/>
      <c r="F72" s="3"/>
      <c r="G72" s="3"/>
      <c r="H72" s="3"/>
      <c r="I72" s="3"/>
      <c r="J72" s="3"/>
      <c r="K72" s="42"/>
      <c r="L72" s="3"/>
      <c r="M72" s="3"/>
      <c r="N72" s="42"/>
    </row>
    <row r="73" spans="1:14" x14ac:dyDescent="0.3">
      <c r="A73" s="3"/>
      <c r="F73" s="3"/>
      <c r="G73" s="3"/>
      <c r="H73" s="3"/>
      <c r="I73" s="75"/>
      <c r="J73" s="3"/>
      <c r="K73" s="42"/>
      <c r="L73" s="3"/>
      <c r="M73" s="3"/>
      <c r="N73" s="42"/>
    </row>
    <row r="74" spans="1:14" x14ac:dyDescent="0.3">
      <c r="A74" s="3"/>
      <c r="F74" s="3"/>
      <c r="G74" s="3"/>
      <c r="H74" s="3"/>
      <c r="I74" s="3"/>
      <c r="J74" s="3"/>
      <c r="K74" s="3"/>
      <c r="L74" s="3"/>
      <c r="M74" s="3"/>
      <c r="N74" s="42"/>
    </row>
    <row r="75" spans="1:14" x14ac:dyDescent="0.3">
      <c r="A75" s="3"/>
      <c r="F75" s="3"/>
      <c r="G75" s="3"/>
      <c r="H75" s="3"/>
      <c r="I75" s="3"/>
      <c r="J75" s="3"/>
      <c r="K75" s="42"/>
      <c r="L75" s="3"/>
      <c r="M75" s="3"/>
      <c r="N75" s="42"/>
    </row>
    <row r="76" spans="1:14" x14ac:dyDescent="0.3">
      <c r="A76" s="3"/>
      <c r="F76" s="3"/>
      <c r="G76" s="3"/>
      <c r="H76" s="3"/>
      <c r="I76" s="3"/>
      <c r="J76" s="3"/>
      <c r="K76" s="51"/>
      <c r="L76" s="3"/>
      <c r="M76" s="3"/>
      <c r="N76" s="58"/>
    </row>
    <row r="77" spans="1:14" x14ac:dyDescent="0.3">
      <c r="A77" s="3"/>
      <c r="F77" s="3"/>
      <c r="G77" s="3"/>
      <c r="H77" s="3"/>
      <c r="I77" s="3"/>
      <c r="J77" s="3"/>
      <c r="K77" s="3"/>
      <c r="L77" s="3"/>
      <c r="M77" s="3"/>
      <c r="N77" s="3"/>
    </row>
    <row r="78" spans="1:14" ht="21" x14ac:dyDescent="0.4">
      <c r="A78" s="3"/>
      <c r="B78" s="78" t="s">
        <v>70</v>
      </c>
      <c r="C78" s="78"/>
      <c r="D78" s="78"/>
      <c r="E78" s="78"/>
      <c r="F78" s="78"/>
      <c r="G78" s="3"/>
      <c r="H78" s="3"/>
      <c r="I78" s="3"/>
      <c r="J78" s="3"/>
      <c r="K78" s="3"/>
      <c r="L78" s="3"/>
      <c r="M78" s="3"/>
      <c r="N78" s="3"/>
    </row>
    <row r="79" spans="1:14" x14ac:dyDescent="0.3">
      <c r="A79" s="3"/>
      <c r="B79" s="59" t="s">
        <v>51</v>
      </c>
      <c r="C79" s="59" t="s">
        <v>71</v>
      </c>
      <c r="D79" s="59" t="s">
        <v>72</v>
      </c>
      <c r="E79" s="59" t="s">
        <v>73</v>
      </c>
      <c r="F79" s="59" t="s">
        <v>74</v>
      </c>
      <c r="G79" s="3"/>
      <c r="H79" s="3"/>
      <c r="I79" s="3"/>
      <c r="J79" s="3"/>
      <c r="K79" s="3"/>
      <c r="L79" s="3"/>
      <c r="M79" s="3"/>
      <c r="N79" s="3"/>
    </row>
    <row r="80" spans="1:14" x14ac:dyDescent="0.3">
      <c r="A80" s="3"/>
      <c r="B80" s="60" t="s">
        <v>25</v>
      </c>
      <c r="C80" s="54">
        <v>70755757</v>
      </c>
      <c r="D80" s="61">
        <v>2200000</v>
      </c>
      <c r="E80" s="61">
        <v>249095</v>
      </c>
      <c r="F80" s="64">
        <f>D80+E80</f>
        <v>2449095</v>
      </c>
      <c r="G80" s="3"/>
      <c r="H80" s="3"/>
      <c r="I80" s="3"/>
      <c r="J80" s="3"/>
      <c r="K80" s="3"/>
      <c r="L80" s="3"/>
      <c r="M80" s="3"/>
      <c r="N80" s="3"/>
    </row>
    <row r="81" spans="1:14" x14ac:dyDescent="0.3">
      <c r="A81" s="3"/>
      <c r="B81" s="62" t="s">
        <v>35</v>
      </c>
      <c r="C81" s="55">
        <v>1036947835</v>
      </c>
      <c r="D81" s="63">
        <v>2450000</v>
      </c>
      <c r="E81" s="63">
        <v>249095</v>
      </c>
      <c r="F81" s="64">
        <f t="shared" ref="F81:F82" si="2">D81+E81</f>
        <v>2699095</v>
      </c>
      <c r="G81" s="3"/>
      <c r="H81" s="42"/>
      <c r="I81" s="3"/>
      <c r="J81" s="3"/>
      <c r="K81" s="3"/>
      <c r="L81" s="3"/>
      <c r="M81" s="3"/>
      <c r="N81" s="3"/>
    </row>
    <row r="82" spans="1:14" x14ac:dyDescent="0.3">
      <c r="A82" s="3"/>
      <c r="B82" s="60" t="s">
        <v>45</v>
      </c>
      <c r="C82" s="54">
        <v>1035912423</v>
      </c>
      <c r="D82" s="54">
        <v>3450000</v>
      </c>
      <c r="E82" s="54">
        <v>249095</v>
      </c>
      <c r="F82" s="64">
        <f t="shared" si="2"/>
        <v>3699095</v>
      </c>
      <c r="G82" s="3"/>
      <c r="H82" s="3"/>
      <c r="I82" s="3"/>
      <c r="J82" s="3"/>
      <c r="K82" s="3"/>
      <c r="L82" s="42"/>
      <c r="M82" s="3"/>
      <c r="N82" s="3"/>
    </row>
    <row r="83" spans="1:14" x14ac:dyDescent="0.3">
      <c r="A83" s="3"/>
      <c r="F83" s="3"/>
      <c r="G83" s="3"/>
      <c r="H83" s="3"/>
      <c r="I83" s="3"/>
      <c r="J83" s="3"/>
      <c r="K83" s="3"/>
      <c r="L83" s="3"/>
      <c r="M83" s="3"/>
      <c r="N83" s="42"/>
    </row>
    <row r="84" spans="1:14" x14ac:dyDescent="0.3">
      <c r="A84" s="3"/>
      <c r="F84" s="3"/>
      <c r="G84" s="3"/>
      <c r="H84" s="3"/>
      <c r="I84" s="3"/>
      <c r="J84" s="3"/>
      <c r="K84" s="3"/>
      <c r="L84" s="3"/>
      <c r="M84" s="3"/>
      <c r="N84" s="42"/>
    </row>
    <row r="85" spans="1:14" ht="21" x14ac:dyDescent="0.4">
      <c r="A85" s="3"/>
      <c r="B85" s="78" t="s">
        <v>87</v>
      </c>
      <c r="C85" s="78"/>
      <c r="D85" s="78"/>
      <c r="E85" s="78"/>
      <c r="F85" s="78"/>
      <c r="G85" s="3"/>
      <c r="H85" s="3"/>
      <c r="I85" s="3"/>
      <c r="J85" s="3"/>
      <c r="K85" s="3"/>
      <c r="L85" s="3"/>
      <c r="M85" s="3"/>
      <c r="N85" s="52"/>
    </row>
    <row r="86" spans="1:14" x14ac:dyDescent="0.3">
      <c r="A86" s="3"/>
      <c r="B86" s="59" t="s">
        <v>51</v>
      </c>
      <c r="C86" s="59" t="s">
        <v>71</v>
      </c>
      <c r="D86" s="59" t="s">
        <v>72</v>
      </c>
      <c r="E86" s="59" t="s">
        <v>73</v>
      </c>
      <c r="F86" s="59" t="s">
        <v>74</v>
      </c>
      <c r="G86" s="3"/>
      <c r="H86" s="3"/>
      <c r="I86" s="3"/>
      <c r="J86" s="3"/>
      <c r="K86" s="3"/>
      <c r="L86" s="3"/>
      <c r="M86" s="3"/>
      <c r="N86" s="3"/>
    </row>
    <row r="87" spans="1:14" x14ac:dyDescent="0.3">
      <c r="A87" s="3"/>
      <c r="B87" s="60" t="s">
        <v>25</v>
      </c>
      <c r="C87" s="54">
        <v>70755757</v>
      </c>
      <c r="D87" s="61">
        <v>1800000</v>
      </c>
      <c r="E87" s="61">
        <v>200000</v>
      </c>
      <c r="F87" s="64">
        <f>D87+E87</f>
        <v>2000000</v>
      </c>
      <c r="G87" s="3"/>
      <c r="H87" s="3"/>
      <c r="I87" s="3"/>
      <c r="J87" s="3"/>
      <c r="K87" s="3"/>
      <c r="L87" s="3"/>
      <c r="M87" s="3"/>
      <c r="N87" s="3"/>
    </row>
    <row r="88" spans="1:14" x14ac:dyDescent="0.3">
      <c r="A88" s="3"/>
      <c r="B88" s="62" t="s">
        <v>35</v>
      </c>
      <c r="C88" s="55">
        <v>1036947835</v>
      </c>
      <c r="D88" s="63">
        <v>2200000</v>
      </c>
      <c r="E88" s="63">
        <v>200000</v>
      </c>
      <c r="F88" s="64">
        <f t="shared" ref="F88:F89" si="3">D88+E88</f>
        <v>2400000</v>
      </c>
      <c r="G88" s="3"/>
      <c r="H88" s="3"/>
      <c r="I88" s="3"/>
      <c r="J88" s="3"/>
      <c r="K88" s="3"/>
      <c r="L88" s="3"/>
      <c r="M88" s="3"/>
      <c r="N88" s="3"/>
    </row>
    <row r="89" spans="1:14" x14ac:dyDescent="0.3">
      <c r="A89" s="3"/>
      <c r="B89" s="60" t="s">
        <v>45</v>
      </c>
      <c r="C89" s="54">
        <v>1035912423</v>
      </c>
      <c r="D89" s="54">
        <v>2800000</v>
      </c>
      <c r="E89" s="54">
        <v>200000</v>
      </c>
      <c r="F89" s="64">
        <f t="shared" si="3"/>
        <v>3000000</v>
      </c>
      <c r="G89" s="3"/>
      <c r="H89" s="3"/>
      <c r="I89" s="3"/>
      <c r="J89" s="3"/>
      <c r="K89" s="3"/>
      <c r="L89" s="3"/>
      <c r="M89" s="3"/>
      <c r="N89" s="3"/>
    </row>
    <row r="90" spans="1:14" x14ac:dyDescent="0.3">
      <c r="A90" s="3"/>
      <c r="F90" s="3"/>
      <c r="G90" s="3"/>
      <c r="H90" s="3"/>
      <c r="I90" s="3"/>
      <c r="J90" s="3"/>
      <c r="K90" s="3"/>
      <c r="L90" s="3"/>
      <c r="M90" s="3"/>
      <c r="N90" s="3"/>
    </row>
    <row r="91" spans="1:14" x14ac:dyDescent="0.3">
      <c r="F91" s="3"/>
      <c r="G91" s="3"/>
      <c r="H91" s="3"/>
      <c r="I91" s="3"/>
      <c r="J91" s="3"/>
      <c r="K91" s="3"/>
      <c r="L91" s="3"/>
      <c r="M91" s="3"/>
      <c r="N91" s="3"/>
    </row>
    <row r="92" spans="1:14" x14ac:dyDescent="0.3">
      <c r="F92" s="3"/>
      <c r="G92" s="3"/>
      <c r="H92" s="3"/>
      <c r="I92" s="3"/>
      <c r="J92" s="3"/>
      <c r="K92" s="3"/>
      <c r="L92" s="3"/>
      <c r="M92" s="3"/>
      <c r="N92" s="3"/>
    </row>
    <row r="93" spans="1:14" x14ac:dyDescent="0.3">
      <c r="F93" s="3"/>
      <c r="G93" s="3"/>
      <c r="H93" s="3"/>
      <c r="I93" s="3"/>
      <c r="J93" s="3"/>
      <c r="K93" s="3"/>
      <c r="L93" s="3"/>
      <c r="M93" s="3"/>
      <c r="N93" s="3"/>
    </row>
    <row r="94" spans="1:14" x14ac:dyDescent="0.3">
      <c r="F94" s="3"/>
      <c r="G94" s="3"/>
      <c r="H94" s="3"/>
      <c r="I94" s="3"/>
      <c r="J94" s="3"/>
      <c r="K94" s="3"/>
      <c r="L94" s="3"/>
      <c r="M94" s="3"/>
      <c r="N94" s="3"/>
    </row>
    <row r="95" spans="1:14" x14ac:dyDescent="0.3">
      <c r="F95" s="3"/>
      <c r="G95" s="3"/>
      <c r="H95" s="3"/>
      <c r="I95" s="3"/>
      <c r="J95" s="3"/>
      <c r="K95" s="3"/>
      <c r="L95" s="3"/>
      <c r="M95" s="3"/>
      <c r="N95" s="3"/>
    </row>
    <row r="96" spans="1:14" x14ac:dyDescent="0.3">
      <c r="F96" s="3"/>
      <c r="G96" s="3"/>
      <c r="H96" s="3"/>
      <c r="I96" s="3"/>
      <c r="J96" s="3"/>
      <c r="K96" s="3"/>
      <c r="L96" s="3"/>
      <c r="M96" s="3"/>
      <c r="N96" s="3"/>
    </row>
    <row r="97" spans="6:14" x14ac:dyDescent="0.3">
      <c r="F97" s="3"/>
      <c r="G97" s="3"/>
      <c r="H97" s="3"/>
      <c r="I97" s="3"/>
      <c r="J97" s="3"/>
      <c r="K97" s="3"/>
      <c r="L97" s="3"/>
      <c r="M97" s="3"/>
      <c r="N97" s="3"/>
    </row>
    <row r="98" spans="6:14" x14ac:dyDescent="0.3">
      <c r="F98" s="3"/>
      <c r="G98" s="3"/>
      <c r="H98" s="3"/>
      <c r="I98" s="3"/>
      <c r="J98" s="3"/>
      <c r="K98" s="3"/>
      <c r="L98" s="3"/>
      <c r="M98" s="3"/>
      <c r="N98" s="3"/>
    </row>
    <row r="99" spans="6:14" x14ac:dyDescent="0.3">
      <c r="F99" s="3"/>
      <c r="G99" s="3"/>
      <c r="H99" s="3"/>
      <c r="I99" s="3"/>
      <c r="J99" s="3"/>
      <c r="K99" s="3"/>
      <c r="L99" s="3"/>
      <c r="M99" s="3"/>
      <c r="N99" s="3"/>
    </row>
    <row r="100" spans="6:14" x14ac:dyDescent="0.3">
      <c r="F100" s="3"/>
      <c r="G100" s="3"/>
      <c r="H100" s="3"/>
      <c r="I100" s="3"/>
      <c r="J100" s="3"/>
      <c r="K100" s="3"/>
      <c r="L100" s="3"/>
      <c r="M100" s="3"/>
      <c r="N100" s="3"/>
    </row>
    <row r="101" spans="6:14" x14ac:dyDescent="0.3">
      <c r="F101" s="3"/>
      <c r="G101" s="3"/>
      <c r="H101" s="3"/>
      <c r="I101" s="3"/>
      <c r="J101" s="3"/>
      <c r="K101" s="3"/>
      <c r="L101" s="3"/>
      <c r="M101" s="3"/>
      <c r="N101" s="3"/>
    </row>
    <row r="102" spans="6:14" x14ac:dyDescent="0.3">
      <c r="F102" s="3"/>
      <c r="G102" s="3"/>
      <c r="H102" s="3"/>
      <c r="I102" s="3"/>
      <c r="J102" s="3"/>
      <c r="K102" s="3"/>
      <c r="L102" s="3"/>
      <c r="M102" s="3"/>
      <c r="N102" s="3"/>
    </row>
    <row r="103" spans="6:14" x14ac:dyDescent="0.3">
      <c r="F103" s="3"/>
      <c r="G103" s="3"/>
      <c r="H103" s="3"/>
      <c r="I103" s="3"/>
      <c r="J103" s="3"/>
      <c r="K103" s="3"/>
      <c r="L103" s="3"/>
      <c r="M103" s="3"/>
      <c r="N103" s="3"/>
    </row>
    <row r="104" spans="6:14" x14ac:dyDescent="0.3">
      <c r="F104" s="3"/>
      <c r="G104" s="3"/>
      <c r="H104" s="3"/>
      <c r="I104" s="3"/>
      <c r="J104" s="3"/>
      <c r="K104" s="3"/>
      <c r="L104" s="3"/>
      <c r="M104" s="3"/>
      <c r="N104" s="3"/>
    </row>
    <row r="105" spans="6:14" x14ac:dyDescent="0.3">
      <c r="F105" s="3"/>
      <c r="G105" s="3"/>
      <c r="H105" s="3"/>
      <c r="I105" s="3"/>
      <c r="J105" s="3"/>
      <c r="K105" s="3"/>
      <c r="L105" s="3"/>
      <c r="M105" s="3"/>
      <c r="N105" s="3"/>
    </row>
    <row r="106" spans="6:14" x14ac:dyDescent="0.3">
      <c r="F106" s="3"/>
      <c r="G106" s="3"/>
      <c r="H106" s="3"/>
      <c r="I106" s="3"/>
      <c r="J106" s="3"/>
      <c r="K106" s="3"/>
      <c r="L106" s="3"/>
      <c r="M106" s="3"/>
      <c r="N106" s="3"/>
    </row>
    <row r="107" spans="6:14" x14ac:dyDescent="0.3">
      <c r="F107" s="3"/>
      <c r="G107" s="3"/>
      <c r="H107" s="3"/>
      <c r="I107" s="3"/>
      <c r="J107" s="3"/>
      <c r="K107" s="3"/>
      <c r="L107" s="3"/>
      <c r="M107" s="3"/>
      <c r="N107" s="3"/>
    </row>
    <row r="108" spans="6:14" x14ac:dyDescent="0.3">
      <c r="F108" s="3"/>
      <c r="G108" s="3"/>
      <c r="H108" s="3"/>
      <c r="I108" s="3"/>
      <c r="J108" s="3"/>
      <c r="K108" s="3"/>
      <c r="L108" s="3"/>
      <c r="M108" s="3"/>
      <c r="N108" s="3"/>
    </row>
    <row r="109" spans="6:14" x14ac:dyDescent="0.3">
      <c r="F109" s="3"/>
      <c r="G109" s="3"/>
      <c r="H109" s="3"/>
      <c r="I109" s="3"/>
      <c r="J109" s="3"/>
      <c r="K109" s="3"/>
      <c r="L109" s="3"/>
      <c r="M109" s="3"/>
      <c r="N109" s="3"/>
    </row>
    <row r="110" spans="6:14" x14ac:dyDescent="0.3">
      <c r="F110" s="3"/>
      <c r="G110" s="3"/>
      <c r="H110" s="3"/>
      <c r="I110" s="3"/>
      <c r="J110" s="3"/>
      <c r="K110" s="3"/>
      <c r="L110" s="3"/>
      <c r="M110" s="3"/>
      <c r="N110" s="3"/>
    </row>
    <row r="111" spans="6:14" x14ac:dyDescent="0.3">
      <c r="F111" s="3"/>
      <c r="G111" s="3"/>
      <c r="H111" s="3"/>
      <c r="I111" s="3"/>
      <c r="J111" s="3"/>
      <c r="K111" s="3"/>
      <c r="L111" s="3"/>
      <c r="M111" s="3"/>
      <c r="N111" s="3"/>
    </row>
    <row r="112" spans="6:14" x14ac:dyDescent="0.3">
      <c r="F112" s="3"/>
      <c r="G112" s="3"/>
      <c r="H112" s="3"/>
      <c r="I112" s="3"/>
      <c r="J112" s="3"/>
      <c r="K112" s="3"/>
      <c r="L112" s="3"/>
      <c r="M112" s="3"/>
      <c r="N112" s="3"/>
    </row>
    <row r="113" spans="6:14" x14ac:dyDescent="0.3">
      <c r="F113" s="3"/>
      <c r="G113" s="3"/>
      <c r="H113" s="3"/>
      <c r="I113" s="3"/>
      <c r="J113" s="3"/>
      <c r="K113" s="3"/>
      <c r="L113" s="3"/>
      <c r="M113" s="3"/>
      <c r="N113" s="3"/>
    </row>
    <row r="114" spans="6:14" x14ac:dyDescent="0.3">
      <c r="F114" s="3"/>
      <c r="G114" s="3"/>
      <c r="H114" s="3"/>
      <c r="I114" s="3"/>
      <c r="J114" s="3"/>
      <c r="K114" s="3"/>
      <c r="L114" s="3"/>
      <c r="M114" s="3"/>
      <c r="N114" s="3"/>
    </row>
    <row r="115" spans="6:14" x14ac:dyDescent="0.3">
      <c r="F115" s="3"/>
      <c r="G115" s="3"/>
      <c r="H115" s="3"/>
      <c r="I115" s="3"/>
      <c r="J115" s="3"/>
      <c r="K115" s="3"/>
      <c r="L115" s="3"/>
      <c r="M115" s="3"/>
      <c r="N115" s="3"/>
    </row>
    <row r="116" spans="6:14" x14ac:dyDescent="0.3">
      <c r="F116" s="3"/>
      <c r="G116" s="3"/>
      <c r="H116" s="3"/>
      <c r="I116" s="3"/>
      <c r="J116" s="3"/>
      <c r="K116" s="3"/>
      <c r="L116" s="3"/>
      <c r="M116" s="3"/>
      <c r="N116" s="3"/>
    </row>
    <row r="117" spans="6:14" x14ac:dyDescent="0.3">
      <c r="F117" s="3"/>
      <c r="G117" s="3"/>
      <c r="H117" s="3"/>
      <c r="I117" s="3"/>
      <c r="J117" s="3"/>
      <c r="K117" s="3"/>
      <c r="L117" s="3"/>
      <c r="M117" s="3"/>
      <c r="N117" s="3"/>
    </row>
    <row r="118" spans="6:14" x14ac:dyDescent="0.3">
      <c r="F118" s="3"/>
      <c r="G118" s="3"/>
      <c r="H118" s="3"/>
      <c r="I118" s="3"/>
      <c r="J118" s="3"/>
      <c r="K118" s="3"/>
      <c r="L118" s="3"/>
      <c r="M118" s="3"/>
      <c r="N118" s="3"/>
    </row>
    <row r="119" spans="6:14" x14ac:dyDescent="0.3">
      <c r="F119" s="3"/>
      <c r="G119" s="3"/>
      <c r="H119" s="3"/>
      <c r="I119" s="3"/>
      <c r="J119" s="3"/>
      <c r="K119" s="3"/>
      <c r="L119" s="3"/>
      <c r="M119" s="3"/>
      <c r="N119" s="3"/>
    </row>
    <row r="120" spans="6:14" x14ac:dyDescent="0.3">
      <c r="F120" s="3"/>
      <c r="G120" s="3"/>
      <c r="H120" s="3"/>
      <c r="I120" s="3"/>
      <c r="J120" s="3"/>
      <c r="K120" s="3"/>
      <c r="L120" s="3"/>
      <c r="M120" s="3"/>
      <c r="N120" s="3"/>
    </row>
    <row r="121" spans="6:14" x14ac:dyDescent="0.3">
      <c r="F121" s="3"/>
      <c r="G121" s="3"/>
      <c r="H121" s="3"/>
      <c r="I121" s="3"/>
      <c r="J121" s="3"/>
      <c r="K121" s="3"/>
      <c r="L121" s="3"/>
      <c r="M121" s="3"/>
      <c r="N121" s="3"/>
    </row>
    <row r="122" spans="6:14" x14ac:dyDescent="0.3">
      <c r="F122" s="3"/>
      <c r="G122" s="3"/>
      <c r="H122" s="3"/>
      <c r="I122" s="3"/>
      <c r="J122" s="3"/>
      <c r="K122" s="3"/>
      <c r="L122" s="3"/>
      <c r="M122" s="3"/>
      <c r="N122" s="3"/>
    </row>
    <row r="123" spans="6:14" x14ac:dyDescent="0.3">
      <c r="F123" s="3"/>
      <c r="G123" s="3"/>
      <c r="H123" s="3"/>
      <c r="I123" s="3"/>
      <c r="J123" s="3"/>
      <c r="K123" s="3"/>
      <c r="L123" s="3"/>
      <c r="M123" s="3"/>
      <c r="N123" s="3"/>
    </row>
    <row r="124" spans="6:14" x14ac:dyDescent="0.3">
      <c r="F124" s="3"/>
      <c r="G124" s="3"/>
      <c r="H124" s="3"/>
      <c r="I124" s="3"/>
      <c r="J124" s="3"/>
      <c r="K124" s="3"/>
      <c r="L124" s="3"/>
      <c r="M124" s="3"/>
      <c r="N124" s="3"/>
    </row>
    <row r="125" spans="6:14" x14ac:dyDescent="0.3">
      <c r="F125" s="3"/>
      <c r="G125" s="3"/>
      <c r="H125" s="3"/>
      <c r="I125" s="3"/>
      <c r="J125" s="3"/>
      <c r="K125" s="3"/>
      <c r="L125" s="3"/>
      <c r="M125" s="3"/>
      <c r="N125" s="3"/>
    </row>
    <row r="126" spans="6:14" x14ac:dyDescent="0.3">
      <c r="F126" s="3"/>
      <c r="G126" s="3"/>
      <c r="H126" s="3"/>
      <c r="I126" s="3"/>
      <c r="J126" s="3"/>
      <c r="K126" s="3"/>
      <c r="L126" s="3"/>
      <c r="M126" s="3"/>
      <c r="N126" s="3"/>
    </row>
    <row r="127" spans="6:14" x14ac:dyDescent="0.3">
      <c r="F127" s="3"/>
      <c r="G127" s="3"/>
      <c r="H127" s="3"/>
      <c r="I127" s="3"/>
      <c r="J127" s="3"/>
      <c r="K127" s="3"/>
      <c r="L127" s="3"/>
      <c r="M127" s="3"/>
      <c r="N127" s="3"/>
    </row>
    <row r="128" spans="6:14" x14ac:dyDescent="0.3">
      <c r="F128" s="3"/>
      <c r="G128" s="3"/>
      <c r="H128" s="3"/>
      <c r="I128" s="3"/>
      <c r="J128" s="3"/>
      <c r="K128" s="3"/>
      <c r="L128" s="3"/>
      <c r="M128" s="3"/>
      <c r="N128" s="3"/>
    </row>
    <row r="129" spans="6:14" x14ac:dyDescent="0.3">
      <c r="F129" s="3"/>
      <c r="G129" s="3"/>
      <c r="H129" s="3"/>
      <c r="I129" s="3"/>
      <c r="J129" s="3"/>
      <c r="K129" s="3"/>
      <c r="L129" s="3"/>
      <c r="M129" s="3"/>
      <c r="N129" s="3"/>
    </row>
    <row r="130" spans="6:14" x14ac:dyDescent="0.3">
      <c r="F130" s="3"/>
      <c r="G130" s="3"/>
      <c r="H130" s="3"/>
      <c r="I130" s="3"/>
      <c r="J130" s="3"/>
      <c r="K130" s="3"/>
      <c r="L130" s="3"/>
      <c r="M130" s="3"/>
      <c r="N130" s="3"/>
    </row>
    <row r="131" spans="6:14" x14ac:dyDescent="0.3">
      <c r="F131" s="3"/>
      <c r="G131" s="3"/>
      <c r="H131" s="3"/>
      <c r="I131" s="3"/>
      <c r="J131" s="3"/>
      <c r="K131" s="3"/>
      <c r="L131" s="3"/>
      <c r="M131" s="3"/>
      <c r="N131" s="3"/>
    </row>
    <row r="132" spans="6:14" x14ac:dyDescent="0.3">
      <c r="F132" s="3"/>
      <c r="G132" s="3"/>
      <c r="H132" s="3"/>
      <c r="I132" s="3"/>
      <c r="J132" s="3"/>
      <c r="K132" s="3"/>
      <c r="L132" s="3"/>
      <c r="M132" s="3"/>
      <c r="N132" s="3"/>
    </row>
    <row r="133" spans="6:14" x14ac:dyDescent="0.3">
      <c r="F133" s="3"/>
      <c r="G133" s="3"/>
      <c r="H133" s="3"/>
      <c r="I133" s="3"/>
      <c r="J133" s="3"/>
      <c r="K133" s="3"/>
      <c r="L133" s="3"/>
      <c r="M133" s="3"/>
      <c r="N133" s="3"/>
    </row>
    <row r="134" spans="6:14" x14ac:dyDescent="0.3">
      <c r="F134" s="3"/>
      <c r="G134" s="3"/>
      <c r="H134" s="3"/>
      <c r="I134" s="3"/>
      <c r="J134" s="3"/>
      <c r="K134" s="3"/>
      <c r="L134" s="3"/>
      <c r="M134" s="3"/>
      <c r="N134" s="3"/>
    </row>
    <row r="135" spans="6:14" x14ac:dyDescent="0.3">
      <c r="F135" s="3"/>
      <c r="G135" s="3"/>
      <c r="H135" s="3"/>
      <c r="I135" s="3"/>
      <c r="J135" s="3"/>
      <c r="K135" s="3"/>
      <c r="L135" s="3"/>
      <c r="M135" s="3"/>
      <c r="N135" s="3"/>
    </row>
    <row r="136" spans="6:14" x14ac:dyDescent="0.3">
      <c r="F136" s="3"/>
      <c r="G136" s="3"/>
      <c r="H136" s="3"/>
      <c r="I136" s="3"/>
      <c r="J136" s="3"/>
      <c r="K136" s="3"/>
      <c r="L136" s="3"/>
      <c r="M136" s="3"/>
      <c r="N136" s="3"/>
    </row>
    <row r="137" spans="6:14" x14ac:dyDescent="0.3">
      <c r="F137" s="3"/>
      <c r="G137" s="3"/>
      <c r="H137" s="3"/>
      <c r="I137" s="3"/>
      <c r="J137" s="3"/>
      <c r="K137" s="3"/>
      <c r="L137" s="3"/>
      <c r="M137" s="3"/>
      <c r="N137" s="3"/>
    </row>
    <row r="138" spans="6:14" x14ac:dyDescent="0.3">
      <c r="F138" s="3"/>
      <c r="G138" s="3"/>
      <c r="H138" s="3"/>
      <c r="I138" s="3"/>
      <c r="J138" s="3"/>
      <c r="K138" s="3"/>
      <c r="L138" s="3"/>
      <c r="M138" s="3"/>
      <c r="N138" s="3"/>
    </row>
    <row r="139" spans="6:14" x14ac:dyDescent="0.3">
      <c r="F139" s="3"/>
      <c r="G139" s="3"/>
      <c r="H139" s="3"/>
      <c r="I139" s="3"/>
      <c r="J139" s="3"/>
      <c r="K139" s="3"/>
      <c r="L139" s="3"/>
      <c r="M139" s="3"/>
      <c r="N139" s="3"/>
    </row>
    <row r="140" spans="6:14" x14ac:dyDescent="0.3">
      <c r="F140" s="3"/>
      <c r="G140" s="3"/>
      <c r="H140" s="3"/>
      <c r="I140" s="3"/>
      <c r="J140" s="3"/>
      <c r="K140" s="3"/>
      <c r="L140" s="3"/>
      <c r="M140" s="3"/>
      <c r="N140" s="3"/>
    </row>
    <row r="141" spans="6:14" x14ac:dyDescent="0.3">
      <c r="F141" s="3"/>
      <c r="G141" s="3"/>
      <c r="H141" s="3"/>
      <c r="I141" s="3"/>
      <c r="J141" s="3"/>
      <c r="K141" s="3"/>
      <c r="L141" s="3"/>
      <c r="M141" s="3"/>
      <c r="N141" s="3"/>
    </row>
    <row r="142" spans="6:14" x14ac:dyDescent="0.3">
      <c r="F142" s="3"/>
      <c r="G142" s="3"/>
      <c r="H142" s="3"/>
      <c r="I142" s="3"/>
      <c r="J142" s="3"/>
      <c r="K142" s="3"/>
      <c r="L142" s="3"/>
      <c r="M142" s="3"/>
      <c r="N142" s="3"/>
    </row>
    <row r="143" spans="6:14" x14ac:dyDescent="0.3">
      <c r="F143" s="3"/>
      <c r="G143" s="3"/>
      <c r="H143" s="3"/>
      <c r="I143" s="3"/>
      <c r="J143" s="3"/>
      <c r="K143" s="3"/>
      <c r="L143" s="3"/>
      <c r="M143" s="3"/>
      <c r="N143" s="3"/>
    </row>
    <row r="144" spans="6:14" x14ac:dyDescent="0.3">
      <c r="F144" s="3"/>
      <c r="G144" s="3"/>
      <c r="H144" s="3"/>
      <c r="I144" s="3"/>
      <c r="J144" s="3"/>
      <c r="K144" s="3"/>
      <c r="L144" s="3"/>
      <c r="M144" s="3"/>
      <c r="N144" s="3"/>
    </row>
    <row r="145" spans="6:14" x14ac:dyDescent="0.3">
      <c r="F145" s="3"/>
      <c r="G145" s="3"/>
      <c r="H145" s="3"/>
      <c r="I145" s="3"/>
      <c r="J145" s="3"/>
      <c r="K145" s="3"/>
      <c r="L145" s="3"/>
      <c r="M145" s="3"/>
      <c r="N145" s="3"/>
    </row>
    <row r="146" spans="6:14" x14ac:dyDescent="0.3">
      <c r="F146" s="3"/>
      <c r="G146" s="3"/>
      <c r="H146" s="3"/>
      <c r="I146" s="3"/>
      <c r="J146" s="3"/>
      <c r="K146" s="3"/>
      <c r="L146" s="3"/>
      <c r="M146" s="3"/>
      <c r="N146" s="3"/>
    </row>
    <row r="147" spans="6:14" x14ac:dyDescent="0.3">
      <c r="F147" s="3"/>
      <c r="G147" s="3"/>
      <c r="H147" s="3"/>
      <c r="I147" s="3"/>
      <c r="J147" s="3"/>
      <c r="K147" s="3"/>
      <c r="L147" s="3"/>
      <c r="M147" s="3"/>
      <c r="N147" s="3"/>
    </row>
    <row r="148" spans="6:14" x14ac:dyDescent="0.3">
      <c r="F148" s="3"/>
      <c r="G148" s="3"/>
      <c r="H148" s="3"/>
      <c r="I148" s="3"/>
      <c r="J148" s="3"/>
      <c r="K148" s="3"/>
      <c r="L148" s="3"/>
      <c r="M148" s="3"/>
      <c r="N148" s="3"/>
    </row>
    <row r="149" spans="6:14" x14ac:dyDescent="0.3">
      <c r="F149" s="3"/>
      <c r="G149" s="3"/>
      <c r="H149" s="3"/>
      <c r="I149" s="3"/>
      <c r="J149" s="3"/>
      <c r="K149" s="3"/>
      <c r="L149" s="3"/>
      <c r="M149" s="3"/>
      <c r="N149" s="3"/>
    </row>
    <row r="150" spans="6:14" x14ac:dyDescent="0.3">
      <c r="F150" s="3"/>
      <c r="G150" s="3"/>
      <c r="H150" s="3"/>
      <c r="I150" s="3"/>
      <c r="J150" s="3"/>
      <c r="K150" s="3"/>
      <c r="L150" s="3"/>
      <c r="M150" s="3"/>
      <c r="N150" s="3"/>
    </row>
    <row r="151" spans="6:14" x14ac:dyDescent="0.3">
      <c r="F151" s="3"/>
      <c r="G151" s="3"/>
      <c r="H151" s="3"/>
      <c r="I151" s="3"/>
      <c r="J151" s="3"/>
      <c r="K151" s="3"/>
      <c r="L151" s="3"/>
      <c r="M151" s="3"/>
      <c r="N151" s="3"/>
    </row>
    <row r="152" spans="6:14" x14ac:dyDescent="0.3">
      <c r="F152" s="3"/>
      <c r="G152" s="3"/>
      <c r="H152" s="3"/>
      <c r="I152" s="3"/>
      <c r="J152" s="3"/>
      <c r="K152" s="3"/>
      <c r="L152" s="3"/>
      <c r="M152" s="3"/>
      <c r="N152" s="3"/>
    </row>
    <row r="153" spans="6:14" x14ac:dyDescent="0.3">
      <c r="F153" s="3"/>
      <c r="G153" s="3"/>
      <c r="H153" s="3"/>
      <c r="I153" s="3"/>
      <c r="J153" s="3"/>
      <c r="K153" s="3"/>
      <c r="L153" s="3"/>
      <c r="M153" s="3"/>
      <c r="N153" s="3"/>
    </row>
    <row r="154" spans="6:14" x14ac:dyDescent="0.3">
      <c r="F154" s="3"/>
      <c r="G154" s="3"/>
      <c r="H154" s="3"/>
      <c r="I154" s="3"/>
      <c r="J154" s="3"/>
      <c r="K154" s="3"/>
      <c r="L154" s="3"/>
      <c r="M154" s="3"/>
      <c r="N154" s="3"/>
    </row>
    <row r="155" spans="6:14" x14ac:dyDescent="0.3">
      <c r="F155" s="3"/>
      <c r="G155" s="3"/>
      <c r="H155" s="3"/>
      <c r="I155" s="3"/>
      <c r="J155" s="3"/>
      <c r="K155" s="3"/>
      <c r="L155" s="3"/>
      <c r="M155" s="3"/>
      <c r="N155" s="3"/>
    </row>
    <row r="156" spans="6:14" x14ac:dyDescent="0.3">
      <c r="F156" s="3"/>
      <c r="G156" s="3"/>
      <c r="H156" s="3"/>
      <c r="I156" s="3"/>
      <c r="J156" s="3"/>
      <c r="K156" s="3"/>
      <c r="L156" s="3"/>
      <c r="M156" s="3"/>
      <c r="N156" s="3"/>
    </row>
    <row r="157" spans="6:14" x14ac:dyDescent="0.3">
      <c r="F157" s="3"/>
      <c r="G157" s="3"/>
      <c r="H157" s="3"/>
      <c r="I157" s="3"/>
      <c r="J157" s="3"/>
      <c r="K157" s="3"/>
      <c r="L157" s="3"/>
      <c r="M157" s="3"/>
      <c r="N157" s="3"/>
    </row>
    <row r="158" spans="6:14" x14ac:dyDescent="0.3">
      <c r="F158" s="3"/>
      <c r="G158" s="3"/>
      <c r="H158" s="3"/>
      <c r="I158" s="3"/>
      <c r="J158" s="3"/>
      <c r="K158" s="3"/>
      <c r="L158" s="3"/>
      <c r="M158" s="3"/>
      <c r="N158" s="3"/>
    </row>
    <row r="159" spans="6:14" x14ac:dyDescent="0.3">
      <c r="F159" s="3"/>
      <c r="G159" s="3"/>
      <c r="H159" s="3"/>
      <c r="I159" s="3"/>
      <c r="J159" s="3"/>
      <c r="K159" s="3"/>
      <c r="L159" s="3"/>
      <c r="M159" s="3"/>
      <c r="N159" s="3"/>
    </row>
    <row r="160" spans="6:14" x14ac:dyDescent="0.3">
      <c r="F160" s="3"/>
      <c r="G160" s="3"/>
      <c r="H160" s="3"/>
      <c r="I160" s="3"/>
      <c r="J160" s="3"/>
      <c r="K160" s="3"/>
      <c r="L160" s="3"/>
      <c r="M160" s="3"/>
      <c r="N160" s="3"/>
    </row>
    <row r="161" spans="6:14" x14ac:dyDescent="0.3">
      <c r="F161" s="3"/>
      <c r="G161" s="3"/>
      <c r="H161" s="3"/>
      <c r="I161" s="3"/>
      <c r="J161" s="3"/>
      <c r="K161" s="3"/>
      <c r="L161" s="3"/>
      <c r="M161" s="3"/>
      <c r="N161" s="3"/>
    </row>
    <row r="162" spans="6:14" x14ac:dyDescent="0.3">
      <c r="F162" s="3"/>
      <c r="G162" s="3"/>
      <c r="H162" s="3"/>
      <c r="I162" s="3"/>
      <c r="J162" s="3"/>
      <c r="K162" s="3"/>
      <c r="L162" s="3"/>
      <c r="M162" s="3"/>
      <c r="N162" s="3"/>
    </row>
    <row r="163" spans="6:14" x14ac:dyDescent="0.3">
      <c r="F163" s="3"/>
      <c r="G163" s="3"/>
      <c r="H163" s="3"/>
      <c r="I163" s="3"/>
      <c r="J163" s="3"/>
      <c r="K163" s="3"/>
      <c r="L163" s="3"/>
      <c r="M163" s="3"/>
      <c r="N163" s="3"/>
    </row>
    <row r="164" spans="6:14" x14ac:dyDescent="0.3">
      <c r="F164" s="3"/>
      <c r="G164" s="3"/>
      <c r="H164" s="3"/>
      <c r="I164" s="3"/>
      <c r="J164" s="3"/>
      <c r="K164" s="3"/>
      <c r="L164" s="3"/>
      <c r="M164" s="3"/>
      <c r="N164" s="3"/>
    </row>
    <row r="165" spans="6:14" x14ac:dyDescent="0.3">
      <c r="F165" s="3"/>
      <c r="G165" s="3"/>
      <c r="H165" s="3"/>
      <c r="I165" s="3"/>
      <c r="J165" s="3"/>
      <c r="K165" s="3"/>
      <c r="L165" s="3"/>
      <c r="M165" s="3"/>
      <c r="N165" s="3"/>
    </row>
    <row r="166" spans="6:14" x14ac:dyDescent="0.3">
      <c r="F166" s="3"/>
      <c r="G166" s="3"/>
      <c r="H166" s="3"/>
      <c r="I166" s="3"/>
      <c r="J166" s="3"/>
      <c r="K166" s="3"/>
      <c r="L166" s="3"/>
      <c r="M166" s="3"/>
      <c r="N166" s="3"/>
    </row>
    <row r="167" spans="6:14" x14ac:dyDescent="0.3">
      <c r="F167" s="3"/>
      <c r="G167" s="3"/>
      <c r="H167" s="3"/>
      <c r="I167" s="3"/>
      <c r="J167" s="3"/>
      <c r="K167" s="3"/>
      <c r="L167" s="3"/>
      <c r="M167" s="3"/>
      <c r="N167" s="3"/>
    </row>
    <row r="168" spans="6:14" x14ac:dyDescent="0.3">
      <c r="F168" s="3"/>
      <c r="G168" s="3"/>
      <c r="H168" s="3"/>
      <c r="I168" s="3"/>
      <c r="J168" s="3"/>
      <c r="K168" s="3"/>
      <c r="L168" s="3"/>
      <c r="M168" s="3"/>
      <c r="N168" s="3"/>
    </row>
    <row r="169" spans="6:14" x14ac:dyDescent="0.3">
      <c r="F169" s="3"/>
      <c r="G169" s="3"/>
      <c r="H169" s="3"/>
      <c r="I169" s="3"/>
      <c r="J169" s="3"/>
      <c r="K169" s="3"/>
      <c r="L169" s="3"/>
      <c r="M169" s="3"/>
      <c r="N169" s="3"/>
    </row>
    <row r="170" spans="6:14" x14ac:dyDescent="0.3">
      <c r="F170" s="3"/>
      <c r="G170" s="3"/>
      <c r="H170" s="3"/>
      <c r="I170" s="3"/>
      <c r="J170" s="3"/>
      <c r="K170" s="3"/>
      <c r="L170" s="3"/>
      <c r="M170" s="3"/>
      <c r="N170" s="3"/>
    </row>
    <row r="171" spans="6:14" x14ac:dyDescent="0.3">
      <c r="F171" s="3"/>
      <c r="G171" s="3"/>
      <c r="H171" s="3"/>
      <c r="I171" s="3"/>
      <c r="J171" s="3"/>
      <c r="K171" s="3"/>
      <c r="L171" s="3"/>
      <c r="M171" s="3"/>
      <c r="N171" s="3"/>
    </row>
    <row r="172" spans="6:14" x14ac:dyDescent="0.3">
      <c r="F172" s="3"/>
      <c r="G172" s="3"/>
      <c r="H172" s="3"/>
      <c r="I172" s="3"/>
      <c r="J172" s="3"/>
      <c r="K172" s="3"/>
      <c r="L172" s="3"/>
      <c r="M172" s="3"/>
      <c r="N172" s="3"/>
    </row>
    <row r="173" spans="6:14" x14ac:dyDescent="0.3">
      <c r="F173" s="3"/>
      <c r="G173" s="3"/>
      <c r="H173" s="3"/>
      <c r="I173" s="3"/>
      <c r="J173" s="3"/>
      <c r="K173" s="3"/>
      <c r="L173" s="3"/>
      <c r="M173" s="3"/>
      <c r="N173" s="3"/>
    </row>
    <row r="174" spans="6:14" x14ac:dyDescent="0.3">
      <c r="F174" s="3"/>
      <c r="G174" s="3"/>
      <c r="H174" s="3"/>
      <c r="I174" s="3"/>
      <c r="J174" s="3"/>
      <c r="K174" s="3"/>
      <c r="L174" s="3"/>
      <c r="M174" s="3"/>
      <c r="N174" s="3"/>
    </row>
    <row r="175" spans="6:14" x14ac:dyDescent="0.3">
      <c r="F175" s="3"/>
      <c r="G175" s="3"/>
      <c r="H175" s="3"/>
      <c r="I175" s="3"/>
      <c r="J175" s="3"/>
      <c r="K175" s="3"/>
      <c r="L175" s="3"/>
      <c r="M175" s="3"/>
      <c r="N175" s="3"/>
    </row>
    <row r="176" spans="6:14" x14ac:dyDescent="0.3">
      <c r="F176" s="3"/>
      <c r="G176" s="3"/>
      <c r="H176" s="3"/>
      <c r="I176" s="3"/>
      <c r="J176" s="3"/>
      <c r="K176" s="3"/>
      <c r="L176" s="3"/>
      <c r="M176" s="3"/>
      <c r="N176" s="3"/>
    </row>
    <row r="177" spans="6:14" x14ac:dyDescent="0.3">
      <c r="F177" s="3"/>
      <c r="G177" s="3"/>
      <c r="H177" s="3"/>
      <c r="I177" s="3"/>
      <c r="J177" s="3"/>
      <c r="K177" s="3"/>
      <c r="L177" s="3"/>
      <c r="M177" s="3"/>
      <c r="N177" s="3"/>
    </row>
    <row r="178" spans="6:14" x14ac:dyDescent="0.3">
      <c r="F178" s="3"/>
      <c r="G178" s="3"/>
      <c r="H178" s="3"/>
      <c r="I178" s="3"/>
      <c r="J178" s="3"/>
      <c r="K178" s="3"/>
      <c r="L178" s="3"/>
      <c r="M178" s="3"/>
      <c r="N178" s="3"/>
    </row>
    <row r="179" spans="6:14" x14ac:dyDescent="0.3">
      <c r="F179" s="3"/>
      <c r="G179" s="3"/>
      <c r="H179" s="3"/>
      <c r="I179" s="3"/>
      <c r="J179" s="3"/>
      <c r="K179" s="3"/>
      <c r="L179" s="3"/>
      <c r="M179" s="3"/>
      <c r="N179" s="3"/>
    </row>
    <row r="180" spans="6:14" x14ac:dyDescent="0.3">
      <c r="F180" s="3"/>
      <c r="G180" s="3"/>
      <c r="H180" s="3"/>
      <c r="I180" s="3"/>
      <c r="J180" s="3"/>
      <c r="K180" s="3"/>
      <c r="L180" s="3"/>
      <c r="M180" s="3"/>
      <c r="N180" s="3"/>
    </row>
    <row r="181" spans="6:14" x14ac:dyDescent="0.3">
      <c r="F181" s="3"/>
      <c r="G181" s="3"/>
      <c r="H181" s="3"/>
      <c r="I181" s="3"/>
      <c r="J181" s="3"/>
      <c r="K181" s="3"/>
      <c r="L181" s="3"/>
      <c r="M181" s="3"/>
      <c r="N181" s="3"/>
    </row>
    <row r="182" spans="6:14" x14ac:dyDescent="0.3">
      <c r="F182" s="3"/>
      <c r="G182" s="3"/>
      <c r="H182" s="3"/>
      <c r="I182" s="3"/>
      <c r="J182" s="3"/>
      <c r="K182" s="3"/>
      <c r="L182" s="3"/>
      <c r="M182" s="3"/>
      <c r="N182" s="3"/>
    </row>
    <row r="183" spans="6:14" x14ac:dyDescent="0.3">
      <c r="F183" s="3"/>
      <c r="G183" s="3"/>
      <c r="H183" s="3"/>
      <c r="I183" s="3"/>
      <c r="J183" s="3"/>
      <c r="K183" s="3"/>
      <c r="L183" s="3"/>
      <c r="M183" s="3"/>
      <c r="N183" s="3"/>
    </row>
    <row r="184" spans="6:14" x14ac:dyDescent="0.3">
      <c r="F184" s="3"/>
      <c r="G184" s="3"/>
      <c r="H184" s="3"/>
      <c r="I184" s="3"/>
      <c r="J184" s="3"/>
      <c r="K184" s="3"/>
      <c r="L184" s="3"/>
      <c r="M184" s="3"/>
      <c r="N184" s="3"/>
    </row>
    <row r="185" spans="6:14" x14ac:dyDescent="0.3">
      <c r="F185" s="3"/>
      <c r="G185" s="3"/>
      <c r="H185" s="3"/>
      <c r="I185" s="3"/>
      <c r="J185" s="3"/>
      <c r="K185" s="3"/>
      <c r="L185" s="3"/>
      <c r="M185" s="3"/>
      <c r="N185" s="3"/>
    </row>
    <row r="186" spans="6:14" x14ac:dyDescent="0.3">
      <c r="F186" s="3"/>
      <c r="G186" s="3"/>
      <c r="H186" s="3"/>
      <c r="I186" s="3"/>
      <c r="J186" s="3"/>
      <c r="K186" s="3"/>
      <c r="L186" s="3"/>
      <c r="M186" s="3"/>
      <c r="N186" s="3"/>
    </row>
    <row r="187" spans="6:14" x14ac:dyDescent="0.3">
      <c r="F187" s="3"/>
      <c r="G187" s="3"/>
      <c r="H187" s="3"/>
      <c r="I187" s="3"/>
      <c r="J187" s="3"/>
      <c r="K187" s="3"/>
      <c r="L187" s="3"/>
      <c r="M187" s="3"/>
      <c r="N187" s="3"/>
    </row>
    <row r="188" spans="6:14" x14ac:dyDescent="0.3">
      <c r="F188" s="3"/>
      <c r="G188" s="3"/>
      <c r="H188" s="3"/>
      <c r="I188" s="3"/>
      <c r="J188" s="3"/>
      <c r="K188" s="3"/>
      <c r="L188" s="3"/>
      <c r="M188" s="3"/>
      <c r="N188" s="3"/>
    </row>
    <row r="189" spans="6:14" x14ac:dyDescent="0.3">
      <c r="F189" s="3"/>
      <c r="G189" s="3"/>
      <c r="H189" s="3"/>
      <c r="I189" s="3"/>
      <c r="J189" s="3"/>
      <c r="K189" s="3"/>
      <c r="L189" s="3"/>
      <c r="M189" s="3"/>
      <c r="N189" s="3"/>
    </row>
    <row r="190" spans="6:14" x14ac:dyDescent="0.3">
      <c r="F190" s="3"/>
      <c r="G190" s="3"/>
      <c r="H190" s="3"/>
      <c r="I190" s="3"/>
      <c r="J190" s="3"/>
      <c r="K190" s="3"/>
      <c r="L190" s="3"/>
      <c r="M190" s="3"/>
      <c r="N190" s="3"/>
    </row>
    <row r="191" spans="6:14" x14ac:dyDescent="0.3">
      <c r="F191" s="3"/>
      <c r="G191" s="3"/>
      <c r="H191" s="3"/>
      <c r="I191" s="3"/>
      <c r="J191" s="3"/>
      <c r="K191" s="3"/>
      <c r="L191" s="3"/>
      <c r="M191" s="3"/>
      <c r="N191" s="3"/>
    </row>
    <row r="192" spans="6:14" x14ac:dyDescent="0.3">
      <c r="F192" s="3"/>
      <c r="G192" s="3"/>
      <c r="H192" s="3"/>
      <c r="I192" s="3"/>
      <c r="J192" s="3"/>
      <c r="K192" s="3"/>
      <c r="L192" s="3"/>
      <c r="M192" s="3"/>
      <c r="N192" s="3"/>
    </row>
    <row r="193" spans="6:14" x14ac:dyDescent="0.3">
      <c r="F193" s="3"/>
      <c r="G193" s="3"/>
      <c r="H193" s="3"/>
      <c r="I193" s="3"/>
      <c r="J193" s="3"/>
      <c r="K193" s="3"/>
      <c r="L193" s="3"/>
      <c r="M193" s="3"/>
      <c r="N193" s="3"/>
    </row>
    <row r="194" spans="6:14" x14ac:dyDescent="0.3">
      <c r="F194" s="3"/>
      <c r="G194" s="3"/>
      <c r="H194" s="3"/>
      <c r="I194" s="3"/>
      <c r="J194" s="3"/>
      <c r="K194" s="3"/>
      <c r="L194" s="3"/>
      <c r="M194" s="3"/>
      <c r="N194" s="3"/>
    </row>
    <row r="195" spans="6:14" x14ac:dyDescent="0.3">
      <c r="F195" s="3"/>
      <c r="G195" s="3"/>
      <c r="H195" s="3"/>
      <c r="I195" s="3"/>
      <c r="J195" s="3"/>
      <c r="K195" s="3"/>
      <c r="L195" s="3"/>
      <c r="M195" s="3"/>
      <c r="N195" s="3"/>
    </row>
    <row r="196" spans="6:14" x14ac:dyDescent="0.3">
      <c r="F196" s="3"/>
      <c r="G196" s="3"/>
      <c r="H196" s="3"/>
      <c r="I196" s="3"/>
      <c r="J196" s="3"/>
      <c r="K196" s="3"/>
      <c r="L196" s="3"/>
      <c r="M196" s="3"/>
      <c r="N196" s="3"/>
    </row>
    <row r="197" spans="6:14" x14ac:dyDescent="0.3">
      <c r="F197" s="3"/>
      <c r="G197" s="3"/>
      <c r="H197" s="3"/>
      <c r="I197" s="3"/>
      <c r="J197" s="3"/>
      <c r="K197" s="3"/>
      <c r="L197" s="3"/>
      <c r="M197" s="3"/>
      <c r="N197" s="3"/>
    </row>
    <row r="198" spans="6:14" x14ac:dyDescent="0.3">
      <c r="F198" s="3"/>
      <c r="G198" s="3"/>
      <c r="H198" s="3"/>
      <c r="I198" s="3"/>
      <c r="J198" s="3"/>
      <c r="K198" s="3"/>
      <c r="L198" s="3"/>
      <c r="M198" s="3"/>
      <c r="N198" s="3"/>
    </row>
    <row r="199" spans="6:14" x14ac:dyDescent="0.3">
      <c r="F199" s="3"/>
      <c r="G199" s="3"/>
      <c r="H199" s="3"/>
      <c r="I199" s="3"/>
      <c r="J199" s="3"/>
      <c r="K199" s="3"/>
      <c r="L199" s="3"/>
      <c r="M199" s="3"/>
      <c r="N199" s="3"/>
    </row>
    <row r="200" spans="6:14" x14ac:dyDescent="0.3">
      <c r="F200" s="3"/>
      <c r="G200" s="3"/>
      <c r="H200" s="3"/>
      <c r="I200" s="3"/>
      <c r="J200" s="3"/>
      <c r="K200" s="3"/>
      <c r="L200" s="3"/>
      <c r="M200" s="3"/>
      <c r="N200" s="3"/>
    </row>
    <row r="201" spans="6:14" x14ac:dyDescent="0.3">
      <c r="F201" s="3"/>
      <c r="G201" s="3"/>
      <c r="H201" s="3"/>
      <c r="I201" s="3"/>
      <c r="J201" s="3"/>
      <c r="K201" s="3"/>
      <c r="L201" s="3"/>
      <c r="M201" s="3"/>
      <c r="N201" s="3"/>
    </row>
    <row r="202" spans="6:14" x14ac:dyDescent="0.3">
      <c r="F202" s="3"/>
      <c r="G202" s="3"/>
      <c r="H202" s="3"/>
      <c r="I202" s="3"/>
      <c r="J202" s="3"/>
      <c r="K202" s="3"/>
      <c r="L202" s="3"/>
      <c r="M202" s="3"/>
      <c r="N202" s="3"/>
    </row>
    <row r="203" spans="6:14" x14ac:dyDescent="0.3">
      <c r="F203" s="3"/>
      <c r="G203" s="3"/>
      <c r="H203" s="3"/>
      <c r="I203" s="3"/>
      <c r="J203" s="3"/>
      <c r="K203" s="3"/>
      <c r="L203" s="3"/>
      <c r="M203" s="3"/>
      <c r="N203" s="3"/>
    </row>
    <row r="204" spans="6:14" x14ac:dyDescent="0.3">
      <c r="F204" s="3"/>
      <c r="G204" s="3"/>
      <c r="H204" s="3"/>
      <c r="I204" s="3"/>
      <c r="J204" s="3"/>
      <c r="K204" s="3"/>
      <c r="L204" s="3"/>
      <c r="M204" s="3"/>
      <c r="N204" s="3"/>
    </row>
    <row r="205" spans="6:14" x14ac:dyDescent="0.3">
      <c r="F205" s="3"/>
      <c r="G205" s="3"/>
      <c r="H205" s="3"/>
      <c r="I205" s="3"/>
      <c r="J205" s="3"/>
      <c r="K205" s="3"/>
      <c r="L205" s="3"/>
      <c r="M205" s="3"/>
      <c r="N205" s="3"/>
    </row>
  </sheetData>
  <autoFilter ref="A1:A60" xr:uid="{B2562DAB-44A7-4F58-A605-32BC82048D1D}"/>
  <mergeCells count="7">
    <mergeCell ref="B85:F85"/>
    <mergeCell ref="B78:F78"/>
    <mergeCell ref="A1:N1"/>
    <mergeCell ref="D62:E62"/>
    <mergeCell ref="A64:N64"/>
    <mergeCell ref="D68:E68"/>
    <mergeCell ref="D69:E69"/>
  </mergeCells>
  <printOptions horizontalCentered="1"/>
  <pageMargins left="0.70866141732283472" right="0.70866141732283472" top="0.15748031496062992" bottom="0.19685039370078741" header="0.31496062992125984" footer="0.31496062992125984"/>
  <pageSetup scale="5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NOMINA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CESAR AUGUSTO BRAVO GENNEY</cp:lastModifiedBy>
  <cp:lastPrinted>2026-02-11T16:35:48Z</cp:lastPrinted>
  <dcterms:created xsi:type="dcterms:W3CDTF">2024-03-02T15:17:00Z</dcterms:created>
  <dcterms:modified xsi:type="dcterms:W3CDTF">2026-03-17T22:15:03Z</dcterms:modified>
</cp:coreProperties>
</file>