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822"/>
  <workbookPr defaultThemeVersion="124226"/>
  <mc:AlternateContent xmlns:mc="http://schemas.openxmlformats.org/markup-compatibility/2006">
    <mc:Choice Requires="x15">
      <x15ac:absPath xmlns:x15ac="http://schemas.microsoft.com/office/spreadsheetml/2010/11/ac" url="https://d.docs.live.net/d3d622dc1ab3025d/Escritorio/SENA 2026/"/>
    </mc:Choice>
  </mc:AlternateContent>
  <xr:revisionPtr revIDLastSave="26" documentId="8_{0E8292BB-46E2-4A97-8512-BDF800C6440F}" xr6:coauthVersionLast="47" xr6:coauthVersionMax="47" xr10:uidLastSave="{9EA96115-31D0-440F-A6A1-B00ECE87D2BC}"/>
  <bookViews>
    <workbookView xWindow="-110" yWindow="-110" windowWidth="19420" windowHeight="10300" tabRatio="730" xr2:uid="{00000000-000D-0000-FFFF-FFFF00000000}"/>
  </bookViews>
  <sheets>
    <sheet name="VERIFICACIÓN ECONÓMICA" sheetId="17" r:id="rId1"/>
    <sheet name="Hoja3" sheetId="22" state="hidden" r:id="rId2"/>
    <sheet name="Hoja2" sheetId="21" state="hidden" r:id="rId3"/>
    <sheet name="Hoja1" sheetId="19" state="hidden" r:id="rId4"/>
  </sheets>
  <definedNames>
    <definedName name="_xlnm._FilterDatabase" localSheetId="0" hidden="1">'VERIFICACIÓN ECONÓMICA'!$A$5:$H$109</definedName>
    <definedName name="_xlnm.Print_Area" localSheetId="0">'VERIFICACIÓN ECONÓMICA'!$A$1:$H$112</definedName>
    <definedName name="Print_Titles" localSheetId="0">'VERIFICACIÓN ECONÓMICA'!$4:$5</definedName>
    <definedName name="tdRepliesUniqueIdentifierCol_lnkRepliesUniqueIdentifierViewLink_0" localSheetId="2">Hoja2!$B$4</definedName>
    <definedName name="tdRepliesUniqueIdentifierCol_lnkRepliesUniqueIdentifierViewLink_1" localSheetId="2">Hoja2!$B$5</definedName>
    <definedName name="tdRepliesUniqueIdentifierCol_lnkRepliesUniqueIdentifierViewLink_10" localSheetId="2">Hoja2!$B$14</definedName>
    <definedName name="tdRepliesUniqueIdentifierCol_lnkRepliesUniqueIdentifierViewLink_11" localSheetId="2">Hoja2!$B$15</definedName>
    <definedName name="tdRepliesUniqueIdentifierCol_lnkRepliesUniqueIdentifierViewLink_12" localSheetId="2">Hoja2!$B$16</definedName>
    <definedName name="tdRepliesUniqueIdentifierCol_lnkRepliesUniqueIdentifierViewLink_13" localSheetId="2">Hoja2!$B$17</definedName>
    <definedName name="tdRepliesUniqueIdentifierCol_lnkRepliesUniqueIdentifierViewLink_14" localSheetId="2">Hoja2!$B$18</definedName>
    <definedName name="tdRepliesUniqueIdentifierCol_lnkRepliesUniqueIdentifierViewLink_15" localSheetId="2">Hoja2!$B$19</definedName>
    <definedName name="tdRepliesUniqueIdentifierCol_lnkRepliesUniqueIdentifierViewLink_16" localSheetId="2">Hoja2!$B$20</definedName>
    <definedName name="tdRepliesUniqueIdentifierCol_lnkRepliesUniqueIdentifierViewLink_17" localSheetId="2">Hoja2!$B$21</definedName>
    <definedName name="tdRepliesUniqueIdentifierCol_lnkRepliesUniqueIdentifierViewLink_18" localSheetId="2">Hoja2!$B$22</definedName>
    <definedName name="tdRepliesUniqueIdentifierCol_lnkRepliesUniqueIdentifierViewLink_2" localSheetId="2">Hoja2!$B$6</definedName>
    <definedName name="tdRepliesUniqueIdentifierCol_lnkRepliesUniqueIdentifierViewLink_3" localSheetId="2">Hoja2!$B$7</definedName>
    <definedName name="tdRepliesUniqueIdentifierCol_lnkRepliesUniqueIdentifierViewLink_4" localSheetId="2">Hoja2!$B$8</definedName>
    <definedName name="tdRepliesUniqueIdentifierCol_lnkRepliesUniqueIdentifierViewLink_5" localSheetId="2">Hoja2!$B$9</definedName>
    <definedName name="tdRepliesUniqueIdentifierCol_lnkRepliesUniqueIdentifierViewLink_6" localSheetId="2">Hoja2!$B$10</definedName>
    <definedName name="tdRepliesUniqueIdentifierCol_lnkRepliesUniqueIdentifierViewLink_7" localSheetId="2">Hoja2!$B$11</definedName>
    <definedName name="tdRepliesUniqueIdentifierCol_lnkRepliesUniqueIdentifierViewLink_8" localSheetId="2">Hoja2!$B$12</definedName>
    <definedName name="tdRepliesUniqueIdentifierCol_lnkRepliesUniqueIdentifierViewLink_9" localSheetId="2">Hoja2!$B$13</definedName>
    <definedName name="_xlnm.Print_Titles" localSheetId="0">'VERIFICACIÓN ECONÓMICA'!$4:$5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109" i="17" l="1"/>
  <c r="H98" i="17"/>
  <c r="G98" i="17"/>
  <c r="H97" i="17"/>
  <c r="G97" i="17"/>
  <c r="H96" i="17"/>
  <c r="G96" i="17"/>
  <c r="H95" i="17"/>
  <c r="G95" i="17"/>
  <c r="H94" i="17"/>
  <c r="G94" i="17"/>
  <c r="H93" i="17"/>
  <c r="G93" i="17"/>
  <c r="H92" i="17"/>
  <c r="G92" i="17"/>
  <c r="H91" i="17"/>
  <c r="G91" i="17"/>
  <c r="H90" i="17"/>
  <c r="G90" i="17"/>
  <c r="H89" i="17"/>
  <c r="G89" i="17"/>
  <c r="H88" i="17"/>
  <c r="G88" i="17"/>
  <c r="H87" i="17"/>
  <c r="G87" i="17"/>
  <c r="H86" i="17"/>
  <c r="G86" i="17"/>
  <c r="H85" i="17"/>
  <c r="G85" i="17"/>
  <c r="H84" i="17"/>
  <c r="G84" i="17"/>
  <c r="H83" i="17"/>
  <c r="G83" i="17"/>
  <c r="H82" i="17"/>
  <c r="G82" i="17"/>
  <c r="H81" i="17"/>
  <c r="G81" i="17"/>
  <c r="H80" i="17"/>
  <c r="G80" i="17"/>
  <c r="H79" i="17"/>
  <c r="G79" i="17"/>
  <c r="H78" i="17"/>
  <c r="G78" i="17"/>
  <c r="H77" i="17"/>
  <c r="G77" i="17"/>
  <c r="H76" i="17"/>
  <c r="G76" i="17"/>
  <c r="H75" i="17"/>
  <c r="G75" i="17"/>
  <c r="H74" i="17"/>
  <c r="G74" i="17"/>
  <c r="H73" i="17"/>
  <c r="G73" i="17"/>
  <c r="H72" i="17"/>
  <c r="G72" i="17"/>
  <c r="H103" i="17"/>
  <c r="G103" i="17"/>
  <c r="H102" i="17"/>
  <c r="G102" i="17"/>
  <c r="H101" i="17"/>
  <c r="G101" i="17"/>
  <c r="H100" i="17"/>
  <c r="G100" i="17"/>
  <c r="H99" i="17"/>
  <c r="G99" i="17"/>
  <c r="H71" i="17"/>
  <c r="G71" i="17"/>
  <c r="H70" i="17"/>
  <c r="G70" i="17"/>
  <c r="H69" i="17"/>
  <c r="G69" i="17"/>
  <c r="H68" i="17"/>
  <c r="G68" i="17"/>
  <c r="H67" i="17"/>
  <c r="G67" i="17"/>
  <c r="H66" i="17"/>
  <c r="G66" i="17"/>
  <c r="H65" i="17"/>
  <c r="G65" i="17"/>
  <c r="H64" i="17"/>
  <c r="G64" i="17"/>
  <c r="H63" i="17"/>
  <c r="G63" i="17"/>
  <c r="H62" i="17"/>
  <c r="G62" i="17"/>
  <c r="H61" i="17"/>
  <c r="G61" i="17"/>
  <c r="H60" i="17"/>
  <c r="G60" i="17"/>
  <c r="H43" i="17"/>
  <c r="G43" i="17"/>
  <c r="H42" i="17"/>
  <c r="G42" i="17"/>
  <c r="H41" i="17"/>
  <c r="G41" i="17"/>
  <c r="H40" i="17"/>
  <c r="G40" i="17"/>
  <c r="H39" i="17"/>
  <c r="G39" i="17"/>
  <c r="H38" i="17"/>
  <c r="G38" i="17"/>
  <c r="H37" i="17"/>
  <c r="G37" i="17"/>
  <c r="H36" i="17"/>
  <c r="G36" i="17"/>
  <c r="H35" i="17"/>
  <c r="G35" i="17"/>
  <c r="H34" i="17"/>
  <c r="G34" i="17"/>
  <c r="H33" i="17"/>
  <c r="G33" i="17"/>
  <c r="H32" i="17"/>
  <c r="G32" i="17"/>
  <c r="H31" i="17"/>
  <c r="G31" i="17"/>
  <c r="H30" i="17"/>
  <c r="G30" i="17"/>
  <c r="H29" i="17"/>
  <c r="G29" i="17"/>
  <c r="H28" i="17"/>
  <c r="G28" i="17"/>
  <c r="H27" i="17"/>
  <c r="G27" i="17"/>
  <c r="H26" i="17"/>
  <c r="G26" i="17"/>
  <c r="H25" i="17"/>
  <c r="G25" i="17"/>
  <c r="H24" i="17"/>
  <c r="G24" i="17"/>
  <c r="H23" i="17"/>
  <c r="G23" i="17"/>
  <c r="H22" i="17"/>
  <c r="G22" i="17"/>
  <c r="H21" i="17"/>
  <c r="G21" i="17"/>
  <c r="H20" i="17"/>
  <c r="G20" i="17"/>
  <c r="H19" i="17"/>
  <c r="G19" i="17"/>
  <c r="H18" i="17"/>
  <c r="G18" i="17"/>
  <c r="H17" i="17"/>
  <c r="G17" i="17"/>
  <c r="H16" i="17"/>
  <c r="G16" i="17"/>
  <c r="H15" i="17"/>
  <c r="G15" i="17"/>
  <c r="H14" i="17"/>
  <c r="G14" i="17"/>
  <c r="H13" i="17"/>
  <c r="G13" i="17"/>
  <c r="H12" i="17"/>
  <c r="G12" i="17"/>
  <c r="H11" i="17"/>
  <c r="G11" i="17"/>
  <c r="H10" i="17"/>
  <c r="G10" i="17"/>
  <c r="H9" i="17"/>
  <c r="G9" i="17"/>
  <c r="H8" i="17"/>
  <c r="G8" i="17"/>
  <c r="H7" i="17"/>
  <c r="G7" i="17"/>
  <c r="H6" i="17"/>
  <c r="G6" i="17"/>
  <c r="H106" i="17"/>
  <c r="G106" i="17"/>
  <c r="H105" i="17"/>
  <c r="G105" i="17"/>
  <c r="H104" i="17"/>
  <c r="G104" i="17"/>
  <c r="H59" i="17"/>
  <c r="G59" i="17"/>
  <c r="H58" i="17"/>
  <c r="G58" i="17"/>
  <c r="H57" i="17"/>
  <c r="G57" i="17"/>
  <c r="H56" i="17"/>
  <c r="G56" i="17"/>
  <c r="H55" i="17"/>
  <c r="G55" i="17"/>
  <c r="H54" i="17"/>
  <c r="G54" i="17"/>
  <c r="H53" i="17"/>
  <c r="G53" i="17"/>
  <c r="H52" i="17"/>
  <c r="G52" i="17"/>
  <c r="H51" i="17"/>
  <c r="G51" i="17"/>
  <c r="H50" i="17"/>
  <c r="G50" i="17"/>
  <c r="H49" i="17"/>
  <c r="G49" i="17"/>
  <c r="H48" i="17"/>
  <c r="G48" i="17"/>
  <c r="H47" i="17"/>
  <c r="G47" i="17"/>
  <c r="H46" i="17"/>
  <c r="G46" i="17"/>
  <c r="H45" i="17"/>
  <c r="G45" i="17"/>
  <c r="H44" i="17"/>
  <c r="G44" i="17"/>
  <c r="G108" i="17"/>
  <c r="G107" i="17"/>
  <c r="H107" i="17"/>
  <c r="H108" i="17"/>
  <c r="L27" i="19" l="1"/>
  <c r="L26" i="19"/>
  <c r="L25" i="19"/>
  <c r="L24" i="19"/>
  <c r="L23" i="19"/>
  <c r="L22" i="19"/>
  <c r="L21" i="19"/>
  <c r="L20" i="19"/>
  <c r="L19" i="19"/>
  <c r="L18" i="19"/>
  <c r="L17" i="19"/>
  <c r="L16" i="19"/>
  <c r="L15" i="19"/>
  <c r="L14" i="19"/>
  <c r="L13" i="19"/>
  <c r="L12" i="19"/>
  <c r="L11" i="19"/>
  <c r="L10" i="19"/>
  <c r="L9" i="19"/>
  <c r="L8" i="19"/>
  <c r="L7" i="19"/>
  <c r="L6" i="19"/>
  <c r="L5" i="19"/>
  <c r="L4" i="19"/>
  <c r="L3" i="19"/>
  <c r="L2" i="19"/>
</calcChain>
</file>

<file path=xl/sharedStrings.xml><?xml version="1.0" encoding="utf-8"?>
<sst xmlns="http://schemas.openxmlformats.org/spreadsheetml/2006/main" count="846" uniqueCount="210">
  <si>
    <t>SERVICIO NACIONAL DE APRENDIZAJE - SENA</t>
  </si>
  <si>
    <t>UNIDAD DE MEDIDA</t>
  </si>
  <si>
    <t>CANTIDAD</t>
  </si>
  <si>
    <t xml:space="preserve">PRECIOS UNITARIOS PRESUPUESTO OFICIAL INCLUIDO IVA </t>
  </si>
  <si>
    <t>PRECIO UNITARIO INFERIOR AL PRESUPUESTO?</t>
  </si>
  <si>
    <t xml:space="preserve">VALOR 
UNITARIO CON IVA </t>
  </si>
  <si>
    <t xml:space="preserve">VALOR TOTAL       CON IVA </t>
  </si>
  <si>
    <t>UN</t>
  </si>
  <si>
    <t>GRUPO SOCIEDAD CAPITAL S.A.S</t>
  </si>
  <si>
    <t>ANDREA SOFIA ULLOA MASMELA</t>
  </si>
  <si>
    <t>PAC</t>
  </si>
  <si>
    <t>Ref. Artículo</t>
  </si>
  <si>
    <t>Código UNSPSC</t>
  </si>
  <si>
    <t>Descripción</t>
  </si>
  <si>
    <t>Cantidad</t>
  </si>
  <si>
    <t>Unidad</t>
  </si>
  <si>
    <t>Precio unitario estimado</t>
  </si>
  <si>
    <t>Precio total estimado</t>
  </si>
  <si>
    <t>INFRAESTRUCTURA FISICA: Espacio locativo en buen estado, que tenga capacidad para 2000 personas y que cuente con silletería, baterías sanitarias en buen estado e higiénico, el cual de estar dotado de implementos de aseo (jabón, papel higiénico, toallas de papel y jabón de tocador). El sitio debe estar ubicado en la ciudad de Neiva, estar disponible para la realización de la "Conmemoración Día Del Aprendiz SENA" del Centro de la Industria, la Empresa y los Servicios del SENA Regional Huila. El contratista debe asumir el pago de los impuestos, como Sayco Acinpro y los demás que se deriven de la gestión.</t>
  </si>
  <si>
    <t>TARIMA: Tarima en madera de 7 x 10 Mts. y 1.20 cm de altura, Tapizada y con escalones independientes de ascenso y descenso, adaptada para la interpretación del baile del Sanjuanero Huilense y presentaciones artísticas en Danza, teatro y música. Las especificaciones detalladas de la ubicación de la tarima se acordarán con el supervisor del contrato. La tarima de debe montar para el evento y desmontar cuando culmine el evento.</t>
  </si>
  <si>
    <t>SONIDO PROFESIONAL Y SERVICIO DE ANIMADOR: Sonido frontal aéreo líne array compuestas por 10 cajas, 4 bajos dobles, 16 luces pares led X 64, 1 cámara de humo, consola de 32 canales, digital, 2 procesadores DBX 200, 2 plantas 14.000 LAB Gruppen, 4 monitores electro voice, 6 estructuras en trus para montaje, 1 pantalla LED 3 X 2 y 2 cortinas LED de un metro, que incluya animador -DJ, 4 micrófonos inalámbricos, dos disparos Venturi, dos crijet dobles, dos pipetas de Co2 de 20 kilogramos, 6 cabezas beat y 4 paneles blancos. La ubicación del sonido se determinará con el supervisor del contrato.</t>
  </si>
  <si>
    <t>SERVICIO DE AMBULANCIA (TAB): Prestación del servicio de ambulancia TAB para atención en caso de emergencia y prestación de primeros auxilios. La ambulancia debe estar dotada con equipos e insumos reglamentarios para la prestación del servicio de emergencia y primeros auxilios, modelo 2015 en adelante, con documentación al día para su circulación, que incluya ocho socorristas certificados y cuente con exclusividad para el día del evento en los siguientes horarios: de 4:00 pm a 10:00 pm.</t>
  </si>
  <si>
    <t>AGUA: Suministro de bolsas con agua tamaño personal, volumen neto 360 ml; refrigeradas en contenedores térmicos a modo de préstamo, para que se garantice la temperatura fría del agua, durante el evento. Los contenedores deberán estar ubicados en distintas zonas del lugar del evento para garantizar la cobertura total de los asistentes.</t>
  </si>
  <si>
    <t>SILLAS: Suministro, transporte y acomodación de 2000 sillas plásticas color blanco, sin brazos.</t>
  </si>
  <si>
    <t>REFRIGERIO: Lechona típica regional de 400 gramos aproximadamente, servida en empaque biodegradable individual, de material de cartón, cubiertos desechables y servilleta; acompañada de arepa Oreja de Perro e Insulso típico y Néctar en presentación Pet. por 250 ml, en estado frio. Se debe contar con personal debidamente preparado para la entrega y de igual forma, se debe generar una boleta o manilla que permita llevar el control de la entrega.</t>
  </si>
  <si>
    <t>REFRIGERIO: Porción de Torta conforme a especificaciones del supervisor, servida en plato desechable de material cartón o biodegradable y cuchara individual, acompañada de bebida servida fría en vaso de 7 onzas. Nota: esta actividad se realizará en el mes de septiembre, la fecha del suministro del refrigerio se concertará con el supervisor del contrato, el cual deberá llevar registro de la entrega. Nota : La fecha de entrega se concretara por parte de la supervisión del contrato.</t>
  </si>
  <si>
    <t>REFRIGERIO: Suministro de Un pan de yuca o buñuelo de 100 gramos empacado en bolsa de papel con Jugo en caja de 250 ml frio. Nota: La fecha del suministro del refrigerio se concertará con el supervisor del contrato, el cual deberá llevar registro de la entrega.</t>
  </si>
  <si>
    <t>REFRIGERIO: Porción de Torta decorada conforme a especificaciones del supervisor, servida en plato desechable de material cartón o biodegradable y cuchara individual, acompañada de bebida servida fría en vaso de 7 onzas. Nota: esta actividad se realizará en el mes de diciembre, a fecha del suministro del refrigerio se concertará con el supervisor del contrato, el cual deberá llevar registro de la entrega.</t>
  </si>
  <si>
    <t>AGUA: Suministro de bolsas con agua tamaño personal, volumen neto 360 ml; refrigeradas en contenedor térmico a modo de préstamo, para que se garantice la temperatura fría del agua durante el evento. Nota: La fecha del suministro del agua se concertará con el supervisor del contrato, el cual deberá llevar registro de la entrega.</t>
  </si>
  <si>
    <t>AGUA: Suministro de bolsas con agua tamaño personal, volumen neto 360 ml; refrigeradas en contenedor térmico, a modo de préstamo, para que se garantice la temperatura fría del agua durante el evento. Nota: La fecha del suministro del agua se concertará con el supervisor del contrato, el cual deberá llevar registro de la entrega.</t>
  </si>
  <si>
    <t>TALLERISTA: Servicio de Tallerista para fotografía desde el celular/ perfil en Técnico o Tecnólogo en Fotografía y Creación Digital, Multimedia y Artes Digitales, Bellas Artes, Diseño Gráfico o formación afín. Nota: - El taller debe realizarse con una intensidad de mínimo 10 horas, dirigido a 20 aprendices. El producto para entregar en la clausura del taller es una exposición de las fotografías con temáticas institucionales SENA, definidas por los aprendices participantes. -La fecha del taller se concertará con el supervisor del contrato.</t>
  </si>
  <si>
    <t>TALLERISTA: Servicio de Tallerista para fotografía desde el celular/ perfil en Técnico o Tecnólogo en Fotografía y Creación Digital, Multimedia y Artes Digitales, Bellas Artes, Diseño Gráfico o formación afín. Nota: -El taller debe realizarse con una intensidad de mínimo 10 horas, dirigido a 20 aprendices. El producto para entregar en la clausura del taller es una exposición de las fotografías con temáticas institucionales SENA, definidas por los aprendices participantes. -La fecha del taller se concertará con el supervisor del contrato.</t>
  </si>
  <si>
    <t>INFRAESTRUCTURA FISICA: Espacio locativo en buen estado, que tenga capacidad para 60 personas y que cuente con silletería, sonido, equipos para proyección de imagen, acceso a internet, buena iluminación, servicio de cafetería, baterías sanitarias, zonas verdes, escenarios deportivos y servicio de restaurante. El sitio debe estar ubicado en la ciudad de Neiva y estar disponible para la realización de un (01) convivencia o encuentro de la Red de Talentos, del Centro de la Industria, la Empresa y los Servicios del SENA Regional Huila. Nota: Participaran un total de 240 aprendices, talentos deportivos y/ o artísticos, lideres y miembros del grupo de Responsabilidad Social. Se estima la realización de tres jornadas (tres días distintos) cada día 80 aprendices, en horarios de 8:00 a.m. a 4:00 p.m., e incluirá encuentros deportivos, actividades recreativas orientadas al fortalecimiento de sus habilidades y competencias socioemocionales para la formación y la vida, el evento se realizará en el mes de septiembre de 2024.</t>
  </si>
  <si>
    <t>MONTAJE ACTIVIDAD DE LIDERAZGO: Instalación y montaje de una yincana recreativa con temática de Liderazgo y habilidades para el trabajo en equipo, que cuente con 4 estaciones, y haga uso de los diferentes escenarios disponibles en el lugar del evento (Piscinas, canchas, zonas verdes, etc.). Nota: La estructuración de las etapas de la competencia se definirán previa aprobación del supervisor del contrato.</t>
  </si>
  <si>
    <t>ANIMADOR: Uno (1) recreacionista con manejo en el fortalecimiento de habilidades blandas, actividades de recreación y deporte con población juvenil, quienes serán los encargados de direccionar el desarrollo de la yincana. Con disponibilidad diaria de 3 horas el día que se defina para la actividad.</t>
  </si>
  <si>
    <t>ALMUERZO: Suministro de almuerzo Servido Tipo Bufet compuesto por 250 gramos de proteína (Opciones: Res, cerdo, pollo o pescado), 90 gr Carbohidrato (arroz), 100 gr de guarnición (plátano, papa o yuca en diferentes preparaciones), 80 gr de Ensalada con 10 gr de vinagreta en recipiente independiente, sopa o crema de 200 gr, Postre (80 gr) y jugo natural de fruta, en vaso de 12 onzas frio, sin hielo. Nota 1: El contratista debe realizar la entrega de los almuerzos en la zona de restaurante del lugar del evento, cumpliendo con el protocolo de bioseguridad, aforo permitido y todas las normas sanitarias vigentes. Nota 2: El contratista debe llevar el control y evidencia de la entrega del almuerzo a cada aprendiz. Nota 3: La distribución de los almuerzos se entregará así: 60 en la primera fecha de la convivencia y los restantes 60 en el segundo día de la convivencia</t>
  </si>
  <si>
    <t>REFRIGERIO: Suministro de refrigerio consistente en: hojaldre de 100 gramos con relleno de 30 gramos de pollo, jugo en caja de 250 ml, frío y una fruta. Nota 1: La distribución de los refrigerios se entregará así: 80 en la primera fecha (día 1) de la convivencia, 80 en la segunda fecha (día 2) y los 80 restantes en la tercera fecha (día 3).</t>
  </si>
  <si>
    <t>REFRIGERIOS: Suministro de Refrigerios (para cada día 300, distribuidos en ambas sedes refrigerios) así: Día 1: Un hojaldre de 100 gramos empacado en bolsa de papel con relleno de 30 gramos de pollo, Jugo en caja de 250 ml. Día 2: Un sándwich de jamón y queso empacado en bolsa de papel, Jugo en caja de 250 ml. Día 3: Un hojaldre de 100 gramos empacado en bolsa de papel con relleno de 30 gramos de pollo, Jugo en caja de 250 ml, frio y una fruta. Nota 1: Zona de entrega: Se entregarán los refrigerios en el área de cafetería de la respectiva sede del centro de formación Nota 2: Se entregarán los refrigerios en las jornadas y horas establecidas por el supervisor del contrato y el contratista debe llevar el control y evidencia de la entrega del refrigerio a cada aprendiz.</t>
  </si>
  <si>
    <t>SERVICIO DE LAVANDERIA: Prestación del servicio de lavandería y planchado de todos los trajes utilizados en las presentaciones de danza y teatro. (50 trajes)</t>
  </si>
  <si>
    <t>Precio unitario</t>
  </si>
  <si>
    <t>Incluya el precio como lo indique la Entidad Estatal</t>
  </si>
  <si>
    <t>Carlos Mauricio Hoyos Pucciny</t>
  </si>
  <si>
    <t>Compañia de Soluciones Integrales Empresariales</t>
  </si>
  <si>
    <t>ROL</t>
  </si>
  <si>
    <t>Referencia de oferta</t>
  </si>
  <si>
    <t>Entidad</t>
  </si>
  <si>
    <t>Evaluación</t>
  </si>
  <si>
    <t>Presentada</t>
  </si>
  <si>
    <t>Oferta</t>
  </si>
  <si>
    <t>SENA HUILA 006 2025</t>
  </si>
  <si>
    <t>MOR INDUSTRIES</t>
  </si>
  <si>
    <t>Oferta en evaluación</t>
  </si>
  <si>
    <t>52.856.000 COP</t>
  </si>
  <si>
    <t>MC-HIL-CIES-006-2025-UPK</t>
  </si>
  <si>
    <t>UPKS</t>
  </si>
  <si>
    <t>53.385.051 COP</t>
  </si>
  <si>
    <t>MC-HIL-CIES-006-2025 MH</t>
  </si>
  <si>
    <t>IMPORTAREX SAS</t>
  </si>
  <si>
    <t>58.593.171 COP</t>
  </si>
  <si>
    <t>MC-HIL-CIES-006-2025</t>
  </si>
  <si>
    <t>DISTRIBUIDORA RED COMPUTO SAS</t>
  </si>
  <si>
    <t>37.612.100 COP</t>
  </si>
  <si>
    <t>SEMCAR MC-HIL-CIES-006-2025</t>
  </si>
  <si>
    <t>SEMCAR SAS</t>
  </si>
  <si>
    <t>49.677.000 COP</t>
  </si>
  <si>
    <t>REDES SENA</t>
  </si>
  <si>
    <t>AGROSPLENDOR S.A.S.</t>
  </si>
  <si>
    <t>59.362.400 COP</t>
  </si>
  <si>
    <t>YEFERSON CORDERO VALDERRAMA</t>
  </si>
  <si>
    <t>56.967.000 COP</t>
  </si>
  <si>
    <t>AGROMARKET C.I. S.A.S ZOMAC</t>
  </si>
  <si>
    <t>59.312.668 COP</t>
  </si>
  <si>
    <t>ARDOBOT ROBOTICA SAS</t>
  </si>
  <si>
    <t>44.919.000 COP</t>
  </si>
  <si>
    <t>SENA MC-HIL-CIES-006-2025 PC SYSTEM</t>
  </si>
  <si>
    <t>PC SYSTEM SAS</t>
  </si>
  <si>
    <t>58.558.800 COP</t>
  </si>
  <si>
    <t>MULTITINTAS.INK S.A.S</t>
  </si>
  <si>
    <t>50.722.017 COP</t>
  </si>
  <si>
    <t>SENA Regional Huila Grupo de Apoyo Administrativo Mixto</t>
  </si>
  <si>
    <t>Negocios e Inversiones Sings</t>
  </si>
  <si>
    <t>38.247.886 COP</t>
  </si>
  <si>
    <t>GJ RUSSI MATERIAL TECNOLÓGICO SENA HUILA</t>
  </si>
  <si>
    <t>SOCIEDAD RUSSI SAS</t>
  </si>
  <si>
    <t>46.271.365 COP</t>
  </si>
  <si>
    <t>Grupo Caf tecnologia</t>
  </si>
  <si>
    <t>54.395.000 COP</t>
  </si>
  <si>
    <t>PROPUESTA BYG SISTEMAS AL PROCESO MC-HIL-CIES-006-2025</t>
  </si>
  <si>
    <t>BYG_SISTEMAS_SAS</t>
  </si>
  <si>
    <t>49.912.486 COP</t>
  </si>
  <si>
    <t>SENA MC-HIL-CIES-006-2025</t>
  </si>
  <si>
    <t>CUARTIC LTDA.</t>
  </si>
  <si>
    <t>59.895.388 COP</t>
  </si>
  <si>
    <t>MATERIALES TIC Y GESTIÓN DE REDES - SENA MC-HIL-CIES-006-20</t>
  </si>
  <si>
    <t>ACS COLOMBIA</t>
  </si>
  <si>
    <t>46.128.000 COP</t>
  </si>
  <si>
    <t>TECNOSOLUCIONES A&amp;K SAS MC-HIL-CIES-006-2025</t>
  </si>
  <si>
    <t>TECNOSOLUCIONES A&amp;K SAS</t>
  </si>
  <si>
    <t>58.635.000 COP</t>
  </si>
  <si>
    <t>CRR SOLUCIONES INTEGRALES S.A.S</t>
  </si>
  <si>
    <t>50.780.808 COP</t>
  </si>
  <si>
    <t xml:space="preserve">TOTAL OFERTA VERIFICADA </t>
  </si>
  <si>
    <t>DESCRIPCION</t>
  </si>
  <si>
    <t>Angie Stephanie Echeverri Bastidas</t>
  </si>
  <si>
    <t>Contratista DRM</t>
  </si>
  <si>
    <t>ITEM</t>
  </si>
  <si>
    <t>Consulta Odontólogo General</t>
  </si>
  <si>
    <t>Consulta Odontólogo Especialista</t>
  </si>
  <si>
    <t>Consulta Urgencias</t>
  </si>
  <si>
    <t>Control</t>
  </si>
  <si>
    <t>Periapical y Coronal</t>
  </si>
  <si>
    <t>Oclusal</t>
  </si>
  <si>
    <t>Panorámica</t>
  </si>
  <si>
    <t>Perfil</t>
  </si>
  <si>
    <t>A.T.M.</t>
  </si>
  <si>
    <t>Fotografía Clínica</t>
  </si>
  <si>
    <t>5 fotos</t>
  </si>
  <si>
    <t>Paquete Ortodoncia (panorámica-perfil-modelos y 5 fotos)</t>
  </si>
  <si>
    <t>Paquete Ortopedia panoramica perfil  modelos)</t>
  </si>
  <si>
    <t>Obturación 1 superficie Amalgama</t>
  </si>
  <si>
    <t>Superficie adicional</t>
  </si>
  <si>
    <t>Obturación 1 superficie Resina</t>
  </si>
  <si>
    <t>Colocación Pin Milimétrico</t>
  </si>
  <si>
    <t>Reconstrucción Angulo Incisal (Forma Plástica)</t>
  </si>
  <si>
    <t>Obturación una Superficie en Ionomero</t>
  </si>
  <si>
    <t>Reconstrucción tercio incisal con Resina de fotocurado</t>
  </si>
  <si>
    <t>Frente estético por diente</t>
  </si>
  <si>
    <t>Blanqueamiento Dental</t>
  </si>
  <si>
    <t>Uniradicular (Incluido Rx) Diente Permanente</t>
  </si>
  <si>
    <t>Birradicular (Incluido Rx) Diente Permanente</t>
  </si>
  <si>
    <t>Multirradicular (Incluye Rx) Diente Permanente</t>
  </si>
  <si>
    <t>Apexificación y/o Apexicogénesis con MTA</t>
  </si>
  <si>
    <t>Apicectomía Dientes Uniradiculares</t>
  </si>
  <si>
    <t>Apicectomia Dientes Birradiculares</t>
  </si>
  <si>
    <t>Obturación vía apical en Anteriores</t>
  </si>
  <si>
    <t>Obturación vía apical en Premolares</t>
  </si>
  <si>
    <t>Biopulpectomía en anteriores y posteriores</t>
  </si>
  <si>
    <t>Retratamiento Diente Uniradicular</t>
  </si>
  <si>
    <t>Retratamiento Diente Birradicular</t>
  </si>
  <si>
    <t>Retratamiento Diente Multirradicular</t>
  </si>
  <si>
    <t>Cirugía Apical</t>
  </si>
  <si>
    <t>Sesión de Adaptación</t>
  </si>
  <si>
    <t>Frenectomía</t>
  </si>
  <si>
    <t>Tratamiento de Conductos Dientes Temporales</t>
  </si>
  <si>
    <t>Corona de Acero</t>
  </si>
  <si>
    <t>Corona de Policarbonato</t>
  </si>
  <si>
    <t>Exodoncia de Dientes Temporales</t>
  </si>
  <si>
    <t>Pulpotomía</t>
  </si>
  <si>
    <t>Sellante por Diente</t>
  </si>
  <si>
    <t>Fluorización y/o Profilaxis</t>
  </si>
  <si>
    <t>Exodoncia Simple Uniradicular y Multirradicular</t>
  </si>
  <si>
    <t>Cirugía Diente Incluido</t>
  </si>
  <si>
    <t>Exodoncia Método Abierto</t>
  </si>
  <si>
    <t>Exodoncia Semi-Incluidos</t>
  </si>
  <si>
    <t>Exicisión Radical de Lesión Tejidos Blandos, etc.</t>
  </si>
  <si>
    <t>Capuchón Pericoronario</t>
  </si>
  <si>
    <t>Ligadura de Diente con Alambre</t>
  </si>
  <si>
    <t>Ventana Quirúrgica</t>
  </si>
  <si>
    <t>Drenaje de Absceso Dentario Intraoral</t>
  </si>
  <si>
    <t>Prótesis Total Superior o Inferior ( uno cada 3 años)</t>
  </si>
  <si>
    <t>Prótesis Parcial Mucosoportada hasta (incluye 3 controles post-entrega de de</t>
  </si>
  <si>
    <t>Prescripción y Reparación de Prótesis fija o removible</t>
  </si>
  <si>
    <t>Prótesis Dentomucosoportada o combinada 1 a 5 dientes ( una cada 3 años incluye 3 controles post tratamiento)</t>
  </si>
  <si>
    <t>Prótesis Dentomucosoportada o combinada más de 5 dientes (una cada 3 años incluye 3 controles post tratamiento)</t>
  </si>
  <si>
    <t>Por cada pieza a reemplazar</t>
  </si>
  <si>
    <t>Corona Completa Metal- Porcelana (garantía de 2 años con cumplimiento de recomendaciones por parte del paciente)</t>
  </si>
  <si>
    <t>Núcleo en Metal</t>
  </si>
  <si>
    <t>Placa Neuromiorelajante</t>
  </si>
  <si>
    <t>Temporalización</t>
  </si>
  <si>
    <t>Modelo de Estudio</t>
  </si>
  <si>
    <t>Incrustación en Metal</t>
  </si>
  <si>
    <t>Tallado Selectivo</t>
  </si>
  <si>
    <t>Rebase de Prótesis Dental Acrílica</t>
  </si>
  <si>
    <t>Retiro de Prótesis Fija sobre Pilar</t>
  </si>
  <si>
    <t>Reconstrucción de Muñón en Ionomero</t>
  </si>
  <si>
    <t>Férula Superior o Inferior por Cuadrante</t>
  </si>
  <si>
    <t>Gingivectomía y Gingivoplastia por Cuadrante</t>
  </si>
  <si>
    <t>Raspado y Alisado Radicular por Cuadrante</t>
  </si>
  <si>
    <t>Curetaje a Campo Abierto por Cuadrante</t>
  </si>
  <si>
    <t>Curetaje a Campo Cerrado por Cuadrante</t>
  </si>
  <si>
    <t>Injerto Óseo de 1 o más Paredes y/o Injerto</t>
  </si>
  <si>
    <t>Colgajo Posicionado Lateral y/o Apical</t>
  </si>
  <si>
    <t>Detartraje Supra y Subgingival por Cuadrante</t>
  </si>
  <si>
    <t>Cuota Inicial</t>
  </si>
  <si>
    <t>Segundo Pago</t>
  </si>
  <si>
    <t>Tercer Pago</t>
  </si>
  <si>
    <t>Cuarto Pago</t>
  </si>
  <si>
    <t>Placas de Hawley</t>
  </si>
  <si>
    <t>Plano Inclinado</t>
  </si>
  <si>
    <t>Arco Lingual</t>
  </si>
  <si>
    <t>Mantenedor de Espacio Removible</t>
  </si>
  <si>
    <t>Mantenedor de Espacio Fijo Unilateral</t>
  </si>
  <si>
    <t>Placa para Corrección de Hábito</t>
  </si>
  <si>
    <t>Botón de Nance</t>
  </si>
  <si>
    <t>Placa de Hawley con o sin Aditamentos</t>
  </si>
  <si>
    <t>Activador</t>
  </si>
  <si>
    <t>Aparatos Extraorales</t>
  </si>
  <si>
    <t>Spring a Liner</t>
  </si>
  <si>
    <t>Placa Circunferencial con Banda Vestibular</t>
  </si>
  <si>
    <t>Mentonera Máscara Facial</t>
  </si>
  <si>
    <t>Traxion Extraoral</t>
  </si>
  <si>
    <t>Quad Helix (Incluye Bandas)</t>
  </si>
  <si>
    <t>Máscara Facial</t>
  </si>
  <si>
    <t>Disyuntor Hirax</t>
  </si>
  <si>
    <t>Placa Eishler</t>
  </si>
  <si>
    <t>Frankell III Bimbler Klamp Bionator (Activador) SN</t>
  </si>
  <si>
    <t>Pistas Clase II y III</t>
  </si>
  <si>
    <t>DENTCLASS</t>
  </si>
  <si>
    <t xml:space="preserve">PROCESO DE CONTRATACION MC-MTA-007-2026 </t>
  </si>
  <si>
    <t>Contratar la prestación de los servicios de salud en el área de odontología integral, sus especialidades y demás servicios ambulatorios de salud oral, requeridos dentro de la atención de los beneficiarios del Servicio Médico Asistencial de la Regional Meta.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</si>
</sst>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 _€_-;\-* #,##0.00\ _€_-;_-* &quot;-&quot;??\ _€_-;_-@_-"/>
    <numFmt numFmtId="165" formatCode="_(* #,##0.00_);_(* \(#,##0.00\);_(* &quot;-&quot;??_);_(@_)"/>
    <numFmt numFmtId="166" formatCode="_(* #,##0_);_(* \(#,##0\);_(* &quot;-&quot;??_);_(@_)"/>
    <numFmt numFmtId="167" formatCode="&quot;$&quot;\ #,##0.00"/>
    <numFmt numFmtId="168" formatCode="#,##0.00\ \€"/>
  </numFmts>
  <fonts count="32" x14ac:knownFonts="1">
    <font>
      <sz val="11"/>
      <color theme="1"/>
      <name val="Calibri"/>
      <family val="2"/>
      <scheme val="minor"/>
    </font>
    <font>
      <sz val="10"/>
      <name val="Arial"/>
      <family val="2"/>
    </font>
    <font>
      <sz val="11"/>
      <color theme="1"/>
      <name val="Calibri"/>
      <family val="2"/>
      <scheme val="minor"/>
    </font>
    <font>
      <sz val="11"/>
      <color rgb="FFFF0000"/>
      <name val="Calibri"/>
      <family val="2"/>
      <scheme val="minor"/>
    </font>
    <font>
      <sz val="8"/>
      <color rgb="FF000000"/>
      <name val="Arial"/>
      <family val="2"/>
    </font>
    <font>
      <sz val="8"/>
      <color theme="1"/>
      <name val="Calibri"/>
      <family val="2"/>
      <scheme val="minor"/>
    </font>
    <font>
      <b/>
      <sz val="7"/>
      <color rgb="FF000000"/>
      <name val="Calibri"/>
      <family val="2"/>
      <scheme val="minor"/>
    </font>
    <font>
      <b/>
      <sz val="8"/>
      <color rgb="FF000000"/>
      <name val="Arial"/>
      <family val="2"/>
    </font>
    <font>
      <b/>
      <sz val="11"/>
      <color rgb="FF0074E8"/>
      <name val="Arial"/>
      <family val="2"/>
    </font>
    <font>
      <b/>
      <sz val="18"/>
      <color rgb="FF0074E8"/>
      <name val="Arial"/>
      <family val="2"/>
    </font>
    <font>
      <b/>
      <sz val="7"/>
      <color rgb="FFFF0000"/>
      <name val="Calibri"/>
      <family val="2"/>
      <scheme val="minor"/>
    </font>
    <font>
      <sz val="8"/>
      <color rgb="FFFF0000"/>
      <name val="Calibri"/>
      <family val="2"/>
      <scheme val="minor"/>
    </font>
    <font>
      <b/>
      <sz val="8"/>
      <color theme="1"/>
      <name val="Calibri"/>
      <family val="2"/>
      <scheme val="minor"/>
    </font>
    <font>
      <sz val="9"/>
      <color rgb="FF000000"/>
      <name val="Arial"/>
      <family val="2"/>
    </font>
    <font>
      <sz val="11"/>
      <color rgb="FF000000"/>
      <name val="Calibri"/>
      <family val="2"/>
    </font>
    <font>
      <b/>
      <sz val="9"/>
      <color rgb="FF000000"/>
      <name val="Arial"/>
      <family val="2"/>
    </font>
    <font>
      <sz val="11"/>
      <color rgb="FF000000"/>
      <name val="Arial"/>
      <family val="2"/>
    </font>
    <font>
      <u/>
      <sz val="11"/>
      <color theme="10"/>
      <name val="Calibri"/>
      <family val="2"/>
      <scheme val="minor"/>
    </font>
    <font>
      <sz val="8"/>
      <color rgb="FFFF0000"/>
      <name val="Arial"/>
      <family val="2"/>
    </font>
    <font>
      <sz val="10"/>
      <color rgb="FF000000"/>
      <name val="Times New Roman"/>
      <family val="1"/>
    </font>
    <font>
      <sz val="10"/>
      <color theme="1"/>
      <name val="Verdana"/>
      <family val="2"/>
    </font>
    <font>
      <sz val="10"/>
      <color theme="1"/>
      <name val="Arial"/>
      <family val="2"/>
    </font>
    <font>
      <b/>
      <sz val="10"/>
      <color theme="1"/>
      <name val="Verdana"/>
      <family val="2"/>
    </font>
    <font>
      <b/>
      <sz val="14"/>
      <color theme="1"/>
      <name val="Verdana"/>
      <family val="2"/>
    </font>
    <font>
      <sz val="11"/>
      <color theme="1"/>
      <name val="Aptos Light"/>
      <family val="2"/>
    </font>
    <font>
      <sz val="11"/>
      <name val="Aptos Light"/>
      <family val="2"/>
    </font>
    <font>
      <b/>
      <sz val="11"/>
      <color theme="1"/>
      <name val="Aptos Light"/>
      <family val="2"/>
    </font>
    <font>
      <b/>
      <sz val="16"/>
      <color rgb="FF000000"/>
      <name val="Aptos Light"/>
      <family val="2"/>
    </font>
    <font>
      <b/>
      <sz val="12"/>
      <name val="Aptos Light"/>
      <family val="2"/>
    </font>
    <font>
      <sz val="12"/>
      <color rgb="FF000000"/>
      <name val="Aptos Light"/>
      <family val="2"/>
    </font>
    <font>
      <sz val="12"/>
      <color theme="1"/>
      <name val="Aptos Light"/>
      <family val="2"/>
    </font>
    <font>
      <sz val="12"/>
      <name val="Aptos Light"/>
      <family val="2"/>
    </font>
  </fonts>
  <fills count="13">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rgb="FFC3D7DB"/>
        <bgColor indexed="64"/>
      </patternFill>
    </fill>
    <fill>
      <patternFill patternType="solid">
        <fgColor rgb="FFFFFADD"/>
        <bgColor indexed="64"/>
      </patternFill>
    </fill>
    <fill>
      <patternFill patternType="solid">
        <fgColor rgb="FFCCE3FA"/>
        <bgColor indexed="64"/>
      </patternFill>
    </fill>
    <fill>
      <patternFill patternType="solid">
        <fgColor rgb="FFFFFF00"/>
        <bgColor indexed="64"/>
      </patternFill>
    </fill>
    <fill>
      <patternFill patternType="solid">
        <fgColor theme="9" tint="0.79998168889431442"/>
        <bgColor indexed="64"/>
      </patternFill>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top/>
      <bottom style="medium">
        <color rgb="FFEAEAEA"/>
      </bottom>
      <diagonal/>
    </border>
  </borders>
  <cellStyleXfs count="76">
    <xf numFmtId="0" fontId="0" fillId="0" borderId="0"/>
    <xf numFmtId="164" fontId="2" fillId="0" borderId="0" applyFont="0" applyFill="0" applyBorder="0" applyAlignment="0" applyProtection="0"/>
    <xf numFmtId="0" fontId="1" fillId="0" borderId="0"/>
    <xf numFmtId="0" fontId="1" fillId="0" borderId="0"/>
    <xf numFmtId="0" fontId="1" fillId="0" borderId="0"/>
    <xf numFmtId="0" fontId="1" fillId="0" borderId="0"/>
    <xf numFmtId="0" fontId="2" fillId="0" borderId="0"/>
    <xf numFmtId="43" fontId="2" fillId="0" borderId="0" applyFont="0" applyFill="0" applyBorder="0" applyAlignment="0" applyProtection="0"/>
    <xf numFmtId="165"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0" fontId="1" fillId="0" borderId="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14" fillId="0" borderId="0"/>
    <xf numFmtId="0" fontId="17" fillId="0" borderId="0" applyNumberFormat="0" applyFill="0" applyBorder="0" applyAlignment="0" applyProtection="0"/>
    <xf numFmtId="0" fontId="19" fillId="0" borderId="0"/>
    <xf numFmtId="49" fontId="20" fillId="0" borderId="0" applyFill="0" applyBorder="0" applyProtection="0">
      <alignment horizontal="left" vertical="center"/>
    </xf>
    <xf numFmtId="3" fontId="20" fillId="0" borderId="0" applyFill="0" applyBorder="0" applyProtection="0">
      <alignment horizontal="right" vertical="center"/>
    </xf>
    <xf numFmtId="44" fontId="21" fillId="0" borderId="0" applyFont="0" applyFill="0" applyBorder="0" applyAlignment="0" applyProtection="0"/>
    <xf numFmtId="0" fontId="21" fillId="0" borderId="0"/>
    <xf numFmtId="9" fontId="21" fillId="0" borderId="0" applyFont="0" applyFill="0" applyBorder="0" applyAlignment="0" applyProtection="0"/>
    <xf numFmtId="44" fontId="21" fillId="0" borderId="0" applyFont="0" applyFill="0" applyBorder="0" applyAlignment="0" applyProtection="0"/>
    <xf numFmtId="42" fontId="21" fillId="0" borderId="0" applyFont="0" applyFill="0" applyBorder="0" applyAlignment="0" applyProtection="0"/>
    <xf numFmtId="43" fontId="21" fillId="0" borderId="0" applyFont="0" applyFill="0" applyBorder="0" applyAlignment="0" applyProtection="0"/>
    <xf numFmtId="41" fontId="21" fillId="0" borderId="0" applyFont="0" applyFill="0" applyBorder="0" applyAlignment="0" applyProtection="0"/>
    <xf numFmtId="0" fontId="23" fillId="9" borderId="1" applyNumberFormat="0" applyProtection="0">
      <alignment horizontal="left" vertical="center"/>
    </xf>
    <xf numFmtId="0" fontId="22" fillId="10" borderId="0" applyNumberFormat="0" applyBorder="0" applyProtection="0">
      <alignment horizontal="center" vertical="center"/>
    </xf>
    <xf numFmtId="0" fontId="22" fillId="11" borderId="0" applyNumberFormat="0" applyBorder="0" applyProtection="0">
      <alignment horizontal="center" vertical="center"/>
    </xf>
    <xf numFmtId="0" fontId="22" fillId="9" borderId="0" applyNumberFormat="0" applyBorder="0" applyProtection="0">
      <alignment horizontal="center" vertical="center" wrapText="1"/>
    </xf>
    <xf numFmtId="0" fontId="22" fillId="9" borderId="0" applyNumberFormat="0" applyBorder="0" applyProtection="0">
      <alignment horizontal="right" vertical="center" wrapText="1"/>
    </xf>
    <xf numFmtId="0" fontId="22" fillId="12" borderId="0" applyNumberFormat="0" applyBorder="0" applyProtection="0">
      <alignment horizontal="center" vertical="center" wrapText="1"/>
    </xf>
    <xf numFmtId="0" fontId="20" fillId="12" borderId="0" applyNumberFormat="0" applyBorder="0" applyProtection="0">
      <alignment horizontal="right" vertical="center" wrapText="1"/>
    </xf>
    <xf numFmtId="0" fontId="22" fillId="0" borderId="0" applyNumberFormat="0" applyFill="0" applyBorder="0" applyProtection="0">
      <alignment horizontal="left" vertical="center"/>
    </xf>
    <xf numFmtId="0" fontId="22" fillId="0" borderId="0" applyNumberFormat="0" applyFill="0" applyBorder="0" applyProtection="0">
      <alignment horizontal="right" vertical="center"/>
    </xf>
    <xf numFmtId="168" fontId="20" fillId="0" borderId="0" applyFill="0" applyBorder="0" applyProtection="0">
      <alignment horizontal="right" vertical="center"/>
    </xf>
    <xf numFmtId="14" fontId="20" fillId="0" borderId="0" applyFill="0" applyBorder="0" applyProtection="0">
      <alignment horizontal="right" vertical="center"/>
    </xf>
    <xf numFmtId="22" fontId="20" fillId="0" borderId="0" applyFill="0" applyBorder="0" applyProtection="0">
      <alignment horizontal="right" vertical="center"/>
    </xf>
    <xf numFmtId="4" fontId="20" fillId="0" borderId="0" applyFill="0" applyBorder="0" applyProtection="0">
      <alignment horizontal="right" vertical="center"/>
    </xf>
    <xf numFmtId="0" fontId="20" fillId="0" borderId="1" applyNumberFormat="0" applyFill="0" applyProtection="0">
      <alignment horizontal="left" vertical="center"/>
    </xf>
    <xf numFmtId="168" fontId="20" fillId="0" borderId="1" applyFill="0" applyProtection="0">
      <alignment horizontal="right" vertical="center"/>
    </xf>
    <xf numFmtId="3" fontId="20" fillId="0" borderId="1" applyFill="0" applyProtection="0">
      <alignment horizontal="right" vertical="center"/>
    </xf>
    <xf numFmtId="4" fontId="20" fillId="0" borderId="1" applyFill="0" applyProtection="0">
      <alignment horizontal="right" vertical="center"/>
    </xf>
    <xf numFmtId="0" fontId="21" fillId="0" borderId="1" applyNumberFormat="0" applyFont="0" applyFill="0" applyAlignment="0" applyProtection="0"/>
    <xf numFmtId="44" fontId="21" fillId="0" borderId="0" applyFont="0" applyFill="0" applyBorder="0" applyAlignment="0" applyProtection="0"/>
    <xf numFmtId="44" fontId="21" fillId="0" borderId="0" applyFont="0" applyFill="0" applyBorder="0" applyAlignment="0" applyProtection="0"/>
  </cellStyleXfs>
  <cellXfs count="72">
    <xf numFmtId="0" fontId="0" fillId="0" borderId="0" xfId="0"/>
    <xf numFmtId="0" fontId="0" fillId="3" borderId="0" xfId="0" applyFill="1"/>
    <xf numFmtId="0" fontId="6" fillId="4" borderId="0" xfId="0" applyFont="1" applyFill="1" applyAlignment="1">
      <alignment horizontal="left" vertical="center" wrapText="1"/>
    </xf>
    <xf numFmtId="0" fontId="6" fillId="4" borderId="0" xfId="0" applyFont="1" applyFill="1" applyAlignment="1">
      <alignment horizontal="right" vertical="center" wrapText="1"/>
    </xf>
    <xf numFmtId="0" fontId="4" fillId="3" borderId="0" xfId="0" applyFont="1" applyFill="1" applyAlignment="1">
      <alignment vertical="center" wrapText="1"/>
    </xf>
    <xf numFmtId="0" fontId="7" fillId="3" borderId="0" xfId="0" applyFont="1" applyFill="1" applyAlignment="1">
      <alignment vertical="center"/>
    </xf>
    <xf numFmtId="0" fontId="5" fillId="3" borderId="0" xfId="0" applyFont="1" applyFill="1" applyAlignment="1">
      <alignment vertical="center" wrapText="1"/>
    </xf>
    <xf numFmtId="0" fontId="5" fillId="3" borderId="0" xfId="0" applyFont="1" applyFill="1" applyAlignment="1">
      <alignment vertical="center"/>
    </xf>
    <xf numFmtId="0" fontId="5" fillId="3" borderId="0" xfId="0" applyFont="1" applyFill="1" applyAlignment="1">
      <alignment horizontal="right" vertical="center" wrapText="1"/>
    </xf>
    <xf numFmtId="4" fontId="5" fillId="3" borderId="0" xfId="0" applyNumberFormat="1" applyFont="1" applyFill="1" applyAlignment="1">
      <alignment horizontal="right" vertical="center" wrapText="1"/>
    </xf>
    <xf numFmtId="4" fontId="0" fillId="0" borderId="0" xfId="0" applyNumberFormat="1"/>
    <xf numFmtId="0" fontId="5" fillId="4" borderId="0" xfId="0" applyFont="1" applyFill="1" applyAlignment="1">
      <alignment vertical="center" wrapText="1"/>
    </xf>
    <xf numFmtId="0" fontId="8" fillId="0" borderId="0" xfId="0" applyFont="1"/>
    <xf numFmtId="0" fontId="9" fillId="0" borderId="0" xfId="0" applyFont="1"/>
    <xf numFmtId="0" fontId="10" fillId="4" borderId="0" xfId="0" applyFont="1" applyFill="1" applyAlignment="1">
      <alignment horizontal="right" vertical="center" wrapText="1"/>
    </xf>
    <xf numFmtId="4" fontId="11" fillId="3" borderId="0" xfId="0" applyNumberFormat="1" applyFont="1" applyFill="1" applyAlignment="1">
      <alignment horizontal="right" vertical="center" wrapText="1"/>
    </xf>
    <xf numFmtId="0" fontId="3" fillId="0" borderId="0" xfId="0" applyFont="1"/>
    <xf numFmtId="0" fontId="11" fillId="3" borderId="0" xfId="0" applyFont="1" applyFill="1" applyAlignment="1">
      <alignment horizontal="right" vertical="center" wrapText="1"/>
    </xf>
    <xf numFmtId="0" fontId="0" fillId="5" borderId="0" xfId="0" applyFill="1"/>
    <xf numFmtId="0" fontId="12" fillId="3" borderId="0" xfId="0" applyFont="1" applyFill="1" applyAlignment="1">
      <alignment vertical="center"/>
    </xf>
    <xf numFmtId="0" fontId="5" fillId="5" borderId="0" xfId="0" applyFont="1" applyFill="1" applyAlignment="1">
      <alignment vertical="center" wrapText="1"/>
    </xf>
    <xf numFmtId="0" fontId="12" fillId="5" borderId="0" xfId="0" applyFont="1" applyFill="1" applyAlignment="1">
      <alignment vertical="center"/>
    </xf>
    <xf numFmtId="0" fontId="5" fillId="5" borderId="0" xfId="0" applyFont="1" applyFill="1" applyAlignment="1">
      <alignment vertical="center"/>
    </xf>
    <xf numFmtId="0" fontId="5" fillId="5" borderId="0" xfId="0" applyFont="1" applyFill="1" applyAlignment="1">
      <alignment horizontal="right" vertical="center" wrapText="1"/>
    </xf>
    <xf numFmtId="4" fontId="5" fillId="5" borderId="0" xfId="0" applyNumberFormat="1" applyFont="1" applyFill="1" applyAlignment="1">
      <alignment horizontal="right" vertical="center" wrapText="1"/>
    </xf>
    <xf numFmtId="0" fontId="3" fillId="5" borderId="0" xfId="0" applyFont="1" applyFill="1"/>
    <xf numFmtId="4" fontId="11" fillId="5" borderId="0" xfId="0" applyNumberFormat="1" applyFont="1" applyFill="1" applyAlignment="1">
      <alignment horizontal="right" vertical="center" wrapText="1"/>
    </xf>
    <xf numFmtId="0" fontId="13" fillId="0" borderId="0" xfId="0" applyFont="1"/>
    <xf numFmtId="0" fontId="17" fillId="3" borderId="3" xfId="45" applyFill="1" applyBorder="1" applyAlignment="1">
      <alignment vertical="top" wrapText="1" indent="1"/>
    </xf>
    <xf numFmtId="0" fontId="16" fillId="3" borderId="3" xfId="0" applyFont="1" applyFill="1" applyBorder="1" applyAlignment="1">
      <alignment vertical="top" wrapText="1" indent="1"/>
    </xf>
    <xf numFmtId="22" fontId="16" fillId="3" borderId="3" xfId="0" applyNumberFormat="1" applyFont="1" applyFill="1" applyBorder="1" applyAlignment="1">
      <alignment horizontal="left" vertical="center" wrapText="1" indent="1"/>
    </xf>
    <xf numFmtId="0" fontId="16" fillId="3" borderId="3" xfId="0" applyFont="1" applyFill="1" applyBorder="1" applyAlignment="1">
      <alignment horizontal="right" vertical="top" wrapText="1" indent="1"/>
    </xf>
    <xf numFmtId="0" fontId="15" fillId="6" borderId="3" xfId="0" applyFont="1" applyFill="1" applyBorder="1" applyAlignment="1">
      <alignment horizontal="center" vertical="center" wrapText="1"/>
    </xf>
    <xf numFmtId="0" fontId="17" fillId="7" borderId="3" xfId="45" applyFill="1" applyBorder="1" applyAlignment="1">
      <alignment vertical="top" wrapText="1" indent="1"/>
    </xf>
    <xf numFmtId="0" fontId="16" fillId="7" borderId="3" xfId="0" applyFont="1" applyFill="1" applyBorder="1" applyAlignment="1">
      <alignment vertical="top" wrapText="1" indent="1"/>
    </xf>
    <xf numFmtId="22" fontId="16" fillId="7" borderId="3" xfId="0" applyNumberFormat="1" applyFont="1" applyFill="1" applyBorder="1" applyAlignment="1">
      <alignment horizontal="left" vertical="center" wrapText="1" indent="1"/>
    </xf>
    <xf numFmtId="0" fontId="16" fillId="7" borderId="3" xfId="0" applyFont="1" applyFill="1" applyBorder="1" applyAlignment="1">
      <alignment horizontal="right" vertical="top" wrapText="1" indent="1"/>
    </xf>
    <xf numFmtId="4" fontId="3" fillId="0" borderId="0" xfId="0" applyNumberFormat="1" applyFont="1"/>
    <xf numFmtId="0" fontId="3" fillId="3" borderId="0" xfId="0" applyFont="1" applyFill="1"/>
    <xf numFmtId="0" fontId="4" fillId="5" borderId="0" xfId="0" applyFont="1" applyFill="1" applyAlignment="1">
      <alignment vertical="center" wrapText="1"/>
    </xf>
    <xf numFmtId="0" fontId="7" fillId="5" borderId="0" xfId="0" applyFont="1" applyFill="1" applyAlignment="1">
      <alignment vertical="center"/>
    </xf>
    <xf numFmtId="4" fontId="18" fillId="0" borderId="0" xfId="0" applyNumberFormat="1" applyFont="1"/>
    <xf numFmtId="0" fontId="25" fillId="0" borderId="0" xfId="0" applyFont="1" applyAlignment="1">
      <alignment horizontal="center" vertical="center"/>
    </xf>
    <xf numFmtId="0" fontId="24" fillId="0" borderId="0" xfId="0" applyFont="1" applyAlignment="1">
      <alignment horizontal="center" vertical="center"/>
    </xf>
    <xf numFmtId="166" fontId="24" fillId="0" borderId="0" xfId="8" applyNumberFormat="1" applyFont="1" applyBorder="1" applyAlignment="1">
      <alignment horizontal="center" vertical="center"/>
    </xf>
    <xf numFmtId="166" fontId="24" fillId="0" borderId="0" xfId="8" applyNumberFormat="1" applyFont="1" applyAlignment="1">
      <alignment horizontal="center" vertical="center"/>
    </xf>
    <xf numFmtId="0" fontId="29" fillId="0" borderId="1" xfId="0" applyFont="1" applyBorder="1" applyAlignment="1">
      <alignment horizontal="center" vertical="center"/>
    </xf>
    <xf numFmtId="0" fontId="30" fillId="0" borderId="1" xfId="48" applyNumberFormat="1" applyFont="1" applyBorder="1" applyAlignment="1">
      <alignment horizontal="center" vertical="center"/>
    </xf>
    <xf numFmtId="4" fontId="29" fillId="0" borderId="1" xfId="46" applyNumberFormat="1" applyFont="1" applyBorder="1" applyAlignment="1">
      <alignment horizontal="center" vertical="center" shrinkToFit="1"/>
    </xf>
    <xf numFmtId="167" fontId="31" fillId="0" borderId="1" xfId="0" applyNumberFormat="1" applyFont="1" applyBorder="1" applyAlignment="1">
      <alignment horizontal="center" vertical="center" shrinkToFit="1"/>
    </xf>
    <xf numFmtId="166" fontId="31" fillId="0" borderId="1" xfId="1" applyNumberFormat="1" applyFont="1" applyFill="1" applyBorder="1" applyAlignment="1">
      <alignment horizontal="center" vertical="center"/>
    </xf>
    <xf numFmtId="4" fontId="29" fillId="2" borderId="1" xfId="46" applyNumberFormat="1" applyFont="1" applyFill="1" applyBorder="1" applyAlignment="1">
      <alignment horizontal="center" vertical="center" shrinkToFit="1"/>
    </xf>
    <xf numFmtId="166" fontId="31" fillId="0" borderId="1" xfId="8" applyNumberFormat="1" applyFont="1" applyFill="1" applyBorder="1" applyAlignment="1">
      <alignment horizontal="center" vertical="center"/>
    </xf>
    <xf numFmtId="166" fontId="28" fillId="2" borderId="1" xfId="8" applyNumberFormat="1" applyFont="1" applyFill="1" applyBorder="1" applyAlignment="1">
      <alignment horizontal="center" vertical="center"/>
    </xf>
    <xf numFmtId="0" fontId="28" fillId="2" borderId="1" xfId="0" applyFont="1" applyFill="1" applyBorder="1" applyAlignment="1">
      <alignment horizontal="center" vertical="center" wrapText="1"/>
    </xf>
    <xf numFmtId="0" fontId="28" fillId="8" borderId="1" xfId="0" applyFont="1" applyFill="1" applyBorder="1" applyAlignment="1">
      <alignment horizontal="center" vertical="center" wrapText="1"/>
    </xf>
    <xf numFmtId="0" fontId="31" fillId="2" borderId="1" xfId="0" applyFont="1" applyFill="1" applyBorder="1" applyAlignment="1">
      <alignment horizontal="left" vertical="center" wrapText="1"/>
    </xf>
    <xf numFmtId="49" fontId="30" fillId="0" borderId="1" xfId="47" applyFont="1" applyBorder="1" applyAlignment="1">
      <alignment horizontal="left" vertical="center" wrapText="1"/>
    </xf>
    <xf numFmtId="4" fontId="30" fillId="2" borderId="1" xfId="49" applyNumberFormat="1" applyFont="1" applyFill="1" applyBorder="1" applyAlignment="1">
      <alignment horizontal="center" vertical="center"/>
    </xf>
    <xf numFmtId="4" fontId="31" fillId="2" borderId="1" xfId="0" applyNumberFormat="1" applyFont="1" applyFill="1" applyBorder="1" applyAlignment="1">
      <alignment horizontal="center" vertical="center" wrapText="1"/>
    </xf>
    <xf numFmtId="0" fontId="26" fillId="0" borderId="2" xfId="0" applyFont="1" applyBorder="1" applyAlignment="1">
      <alignment horizontal="center" vertical="center"/>
    </xf>
    <xf numFmtId="0" fontId="26" fillId="0" borderId="0" xfId="0" applyFont="1" applyAlignment="1">
      <alignment horizontal="center" vertical="center"/>
    </xf>
    <xf numFmtId="0" fontId="24" fillId="0" borderId="2" xfId="0" applyFont="1" applyBorder="1" applyAlignment="1">
      <alignment horizontal="center" vertical="center"/>
    </xf>
    <xf numFmtId="0" fontId="24" fillId="0" borderId="0" xfId="0" applyFont="1" applyAlignment="1">
      <alignment horizontal="center" vertical="center"/>
    </xf>
    <xf numFmtId="0" fontId="28" fillId="2" borderId="1" xfId="0" applyFont="1" applyFill="1" applyBorder="1" applyAlignment="1">
      <alignment horizontal="center" vertical="center" wrapText="1"/>
    </xf>
    <xf numFmtId="0" fontId="28" fillId="8" borderId="1" xfId="0" applyFont="1" applyFill="1" applyBorder="1" applyAlignment="1">
      <alignment horizontal="center" vertical="center" wrapText="1"/>
    </xf>
    <xf numFmtId="0" fontId="27" fillId="0" borderId="2" xfId="0" applyFont="1" applyBorder="1" applyAlignment="1">
      <alignment horizontal="center" vertical="center"/>
    </xf>
    <xf numFmtId="0" fontId="27" fillId="0" borderId="0" xfId="0" applyFont="1" applyAlignment="1">
      <alignment horizontal="center" vertical="center"/>
    </xf>
    <xf numFmtId="0" fontId="27" fillId="0" borderId="2" xfId="0" applyFont="1" applyBorder="1" applyAlignment="1">
      <alignment horizontal="center" vertical="center" wrapText="1"/>
    </xf>
    <xf numFmtId="0" fontId="27" fillId="0" borderId="0" xfId="0" applyFont="1" applyAlignment="1">
      <alignment horizontal="center" vertical="center" wrapText="1"/>
    </xf>
    <xf numFmtId="0" fontId="28" fillId="0" borderId="1" xfId="0" applyFont="1" applyBorder="1" applyAlignment="1">
      <alignment horizontal="center" vertical="center"/>
    </xf>
    <xf numFmtId="0" fontId="0" fillId="3" borderId="0" xfId="0" applyFill="1"/>
  </cellXfs>
  <cellStyles count="76">
    <cellStyle name="BodyStyle" xfId="47" xr:uid="{FCFBA3A6-CFD8-40EC-9F0C-C52A5FFDB758}"/>
    <cellStyle name="BodyStyleBold" xfId="63" xr:uid="{503A0B84-A28B-4873-AE42-44833EA6D2EE}"/>
    <cellStyle name="BodyStyleBoldRight" xfId="64" xr:uid="{B3E10064-FF10-4F35-867A-E761403116CA}"/>
    <cellStyle name="BodyStyleWithBorder" xfId="69" xr:uid="{6A730F1D-3ACA-43A3-A8DC-2FED4E2A1CC8}"/>
    <cellStyle name="BorderThinBlack" xfId="73" xr:uid="{DEB82899-651B-45C1-A46A-CC939E913643}"/>
    <cellStyle name="Comma" xfId="54" xr:uid="{873292F9-4811-4C81-9EB4-DCA6F821CD1E}"/>
    <cellStyle name="Comma [0]" xfId="55" xr:uid="{119FF50E-BCE5-4126-B4F6-C1B790F94899}"/>
    <cellStyle name="Currency" xfId="49" xr:uid="{BFB318CE-A92A-42CE-8CB4-23738F0CCB19}"/>
    <cellStyle name="Currency [0]" xfId="53" xr:uid="{AFD3E276-A339-4353-A922-8917B5EFFFC2}"/>
    <cellStyle name="Currency 2" xfId="52" xr:uid="{23287D60-B86E-4550-9340-6DF4EEE8AE71}"/>
    <cellStyle name="Currency 3" xfId="74" xr:uid="{3EB939FD-823C-44B3-93BE-8F7CEFE667A4}"/>
    <cellStyle name="Currency 4" xfId="75" xr:uid="{7ED653B0-C8D5-44DA-A13B-03C5E8D47924}"/>
    <cellStyle name="DateStyle" xfId="66" xr:uid="{589BB52B-1802-4190-8B4E-66DF09C9DC7F}"/>
    <cellStyle name="DateTimeStyle" xfId="67" xr:uid="{3F5C98D4-D527-4EA8-99DF-6F4956F23AB2}"/>
    <cellStyle name="Decimal" xfId="68" xr:uid="{D80E09BB-1716-4655-83A2-5F6A84ED5B79}"/>
    <cellStyle name="DecimalWithBorder" xfId="72" xr:uid="{FBA1D35E-7820-45AA-A742-6BA6CFA0AB21}"/>
    <cellStyle name="EuroCurrency" xfId="65" xr:uid="{7BDF812D-E4E1-4BAD-BF92-EE75F3442891}"/>
    <cellStyle name="EuroCurrencyWithBorder" xfId="70" xr:uid="{82644D27-C03E-43A1-B31F-4310BC771233}"/>
    <cellStyle name="HeaderStyle" xfId="57" xr:uid="{537DE71C-1193-4FF7-9EAD-F26BEBB9B66D}"/>
    <cellStyle name="HeaderSubTop" xfId="61" xr:uid="{9CBBB03D-BB89-4644-8151-1023EB5B0B82}"/>
    <cellStyle name="HeaderSubTopNoBold" xfId="62" xr:uid="{58E4207F-DA0C-404C-A497-2F3B3B96DD74}"/>
    <cellStyle name="HeaderTopBuyer" xfId="58" xr:uid="{52714FDA-D26A-4C92-85BE-87D35B6B4DEE}"/>
    <cellStyle name="HeaderTopStyle" xfId="59" xr:uid="{F1C74BBF-2DFA-4DE2-BB44-EEE61143C730}"/>
    <cellStyle name="HeaderTopStyleAlignRight" xfId="60" xr:uid="{E9AF3D45-1B36-4330-B588-9405C38221EC}"/>
    <cellStyle name="Hipervínculo" xfId="45" builtinId="8"/>
    <cellStyle name="MainTitle" xfId="56" xr:uid="{BFC100C5-EF41-480A-871E-9A9E1B82F279}"/>
    <cellStyle name="Millares 2" xfId="1" xr:uid="{00000000-0005-0000-0000-000001000000}"/>
    <cellStyle name="Millares 2 3" xfId="15" xr:uid="{2B4F41A6-EAC8-40C6-985A-07C56E35ECCD}"/>
    <cellStyle name="Millares 3" xfId="7" xr:uid="{CA79F903-99D0-4AF2-B82C-6E51447FD6EE}"/>
    <cellStyle name="Millares 3 2" xfId="14" xr:uid="{E251941C-656B-472E-A2E5-D95EBB64606D}"/>
    <cellStyle name="Millares 3 2 2" xfId="28" xr:uid="{D53F25FA-44F6-4843-AEFA-F978B74CB7BE}"/>
    <cellStyle name="Millares 3 2 3" xfId="39" xr:uid="{CCA29C12-E31B-4C45-B5D3-0ED338DAA053}"/>
    <cellStyle name="Millares 3 3" xfId="10" xr:uid="{583E3C68-36A3-491B-ABC9-EEEBC8B4A855}"/>
    <cellStyle name="Millares 3 3 2" xfId="35" xr:uid="{AAE17CC7-5D31-4A43-96EB-EE00943C0F25}"/>
    <cellStyle name="Millares 3 4" xfId="19" xr:uid="{920AE0BE-ED21-44B4-9CB6-9758355C3027}"/>
    <cellStyle name="Millares 3 4 2" xfId="43" xr:uid="{C5D2E2FC-B2F8-4ED5-96BB-114B0AE62623}"/>
    <cellStyle name="Millares 3 5" xfId="24" xr:uid="{058EB6B6-1683-49D3-8E49-13F36A9B9B04}"/>
    <cellStyle name="Millares 3 6" xfId="32" xr:uid="{91794F4C-1944-4154-97C7-DCBB5BC0F738}"/>
    <cellStyle name="Millares 4" xfId="8" xr:uid="{46FB018D-35B9-4710-9958-9A2DCA57EF5B}"/>
    <cellStyle name="Millares 4 2" xfId="12" xr:uid="{555C5767-0B9B-49CB-82CB-D5539CA83725}"/>
    <cellStyle name="Millares 4 2 2" xfId="37" xr:uid="{6E980FAE-CDC7-43C0-812B-7815C8A6CBF0}"/>
    <cellStyle name="Millares 4 3" xfId="18" xr:uid="{6CFCF121-DF37-4232-97E2-EDF3112CE3B3}"/>
    <cellStyle name="Millares 4 3 2" xfId="42" xr:uid="{C1036327-7F26-4DCC-AE35-779FB6D28982}"/>
    <cellStyle name="Millares 4 4" xfId="26" xr:uid="{A05A4677-5A7B-482F-824B-162D72EBC5C8}"/>
    <cellStyle name="Millares 5" xfId="13" xr:uid="{9142EDAB-337C-4F67-8F8B-F67928ABD1A7}"/>
    <cellStyle name="Millares 5 2" xfId="27" xr:uid="{B36BA16F-1ABE-4D5C-AC3D-9A221C15E8D2}"/>
    <cellStyle name="Millares 5 3" xfId="38" xr:uid="{7610CD5C-5DC3-48E9-8B1A-F64DE533106A}"/>
    <cellStyle name="Millares 6" xfId="9" xr:uid="{237E66FE-0DC8-46C3-8D6F-A1EA74062A2E}"/>
    <cellStyle name="Millares 6 2" xfId="22" xr:uid="{2D3E0A36-1E4E-48A6-AAF1-B9F8CB275F6C}"/>
    <cellStyle name="Millares 6 3" xfId="34" xr:uid="{4128953D-18AE-49C6-9F25-FB0173D0FFDA}"/>
    <cellStyle name="Millares 7" xfId="17" xr:uid="{ADAC0AAA-9D72-4170-ACCA-6D06FE973AEA}"/>
    <cellStyle name="Millares 7 2" xfId="21" xr:uid="{0CADED06-AA69-4820-93D4-F59970E9C957}"/>
    <cellStyle name="Millares 7 3" xfId="41" xr:uid="{37755E0F-1B04-4DE1-A739-067162066EAF}"/>
    <cellStyle name="Millares 8" xfId="20" xr:uid="{6D899115-839C-4CAB-8DD8-4AF18E149B4C}"/>
    <cellStyle name="Millares 9" xfId="31" xr:uid="{FF376071-46A9-4B94-B52B-4CE84B1BF9A6}"/>
    <cellStyle name="Moneda [0] 2" xfId="16" xr:uid="{D9FB0962-EBE3-4B12-8ABC-F645B17D8AE4}"/>
    <cellStyle name="Moneda [0] 2 2" xfId="29" xr:uid="{4F8F86CF-96BE-4500-9B05-5AC5B2139F90}"/>
    <cellStyle name="Moneda [0] 2 3" xfId="40" xr:uid="{A1D4AE7E-CD78-44F4-A246-FF7959E4930D}"/>
    <cellStyle name="Moneda [0] 3" xfId="11" xr:uid="{3AD35675-16AB-45A3-9D2B-8CBD7395A753}"/>
    <cellStyle name="Moneda [0] 3 2" xfId="25" xr:uid="{507A86FD-582A-462E-8E6F-C4008FC3E1AB}"/>
    <cellStyle name="Moneda [0] 3 3" xfId="36" xr:uid="{6360D76D-13A8-4458-B541-F4022BD1BACE}"/>
    <cellStyle name="Moneda [0] 4" xfId="33" xr:uid="{EFF58E4E-2FC5-451A-BB6E-8E61C6808D50}"/>
    <cellStyle name="Normal" xfId="0" builtinId="0"/>
    <cellStyle name="Normal 13" xfId="2" xr:uid="{00000000-0005-0000-0000-000005000000}"/>
    <cellStyle name="Normal 2" xfId="3" xr:uid="{00000000-0005-0000-0000-000006000000}"/>
    <cellStyle name="Normal 2 2" xfId="6" xr:uid="{EE913CDB-8EAA-4A95-BEA2-81569673FD72}"/>
    <cellStyle name="Normal 2 2 4" xfId="44" xr:uid="{4D481813-7383-45FE-82FE-26F997E2FF33}"/>
    <cellStyle name="Normal 3" xfId="4" xr:uid="{00000000-0005-0000-0000-000007000000}"/>
    <cellStyle name="Normal 4" xfId="5" xr:uid="{00000000-0005-0000-0000-000008000000}"/>
    <cellStyle name="Normal 5" xfId="46" xr:uid="{7CB21EE4-6832-4E92-B9D7-427B89650E2D}"/>
    <cellStyle name="Normal 6" xfId="30" xr:uid="{8A1B1DAB-0EF8-41DA-A746-641ADA5470FF}"/>
    <cellStyle name="Normal 7" xfId="50" xr:uid="{AEEC8F3C-BE61-4730-9D5C-AC0E1859540F}"/>
    <cellStyle name="Numeric" xfId="48" xr:uid="{2F16BCBE-A12E-4820-ABCD-96BD8629A4AD}"/>
    <cellStyle name="NumericWithBorder" xfId="71" xr:uid="{FCF70088-B010-47D5-8993-241C93C24EA2}"/>
    <cellStyle name="Percent" xfId="51" xr:uid="{044C71FE-AC2D-4F9F-91D1-BD66EAF6AA71}"/>
    <cellStyle name="Porcentaje 2" xfId="23" xr:uid="{1847AB91-7892-4013-8D1C-F093A3D83435}"/>
  </cellStyles>
  <dxfs count="0"/>
  <tableStyles count="0" defaultTableStyle="TableStyleMedium9" defaultPivotStyle="PivotStyleLight16"/>
  <colors>
    <mruColors>
      <color rgb="FF00D200"/>
      <color rgb="FFEBFFEB"/>
      <color rgb="FF66FF66"/>
      <color rgb="FFFFFFCC"/>
      <color rgb="FF5BC95B"/>
      <color rgb="FF00BC00"/>
      <color rgb="FFFFFFE5"/>
      <color rgb="FF00C800"/>
      <color rgb="FF3EBC3E"/>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0</xdr:colOff>
      <xdr:row>0</xdr:row>
      <xdr:rowOff>171956</xdr:rowOff>
    </xdr:from>
    <xdr:to>
      <xdr:col>7</xdr:col>
      <xdr:colOff>1189489</xdr:colOff>
      <xdr:row>2</xdr:row>
      <xdr:rowOff>192064</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11772900" y="171956"/>
          <a:ext cx="1189489" cy="1048808"/>
        </a:xfrm>
        <a:prstGeom prst="rect">
          <a:avLst/>
        </a:prstGeom>
      </xdr:spPr>
    </xdr:pic>
    <xdr:clientData/>
  </xdr:twoCellAnchor>
  <xdr:twoCellAnchor editAs="oneCell">
    <xdr:from>
      <xdr:col>2</xdr:col>
      <xdr:colOff>127000</xdr:colOff>
      <xdr:row>109</xdr:row>
      <xdr:rowOff>444500</xdr:rowOff>
    </xdr:from>
    <xdr:to>
      <xdr:col>3</xdr:col>
      <xdr:colOff>533400</xdr:colOff>
      <xdr:row>110</xdr:row>
      <xdr:rowOff>53533</xdr:rowOff>
    </xdr:to>
    <xdr:pic>
      <xdr:nvPicPr>
        <xdr:cNvPr id="4" name="Imagen 3">
          <a:extLst>
            <a:ext uri="{FF2B5EF4-FFF2-40B4-BE49-F238E27FC236}">
              <a16:creationId xmlns:a16="http://schemas.microsoft.com/office/drawing/2014/main" id="{34A4EA07-00ED-8317-0809-879D107718B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591300" y="9169400"/>
          <a:ext cx="1143000" cy="282133"/>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8" Type="http://schemas.openxmlformats.org/officeDocument/2006/relationships/hyperlink" Target="https://www.secop.gov.co/CO1BusinessLine/Tendering/ReplyAnalysisEdit/Update?docUniqueIdentifier=CO1.RANL.7796629" TargetMode="External"/><Relationship Id="rId13" Type="http://schemas.openxmlformats.org/officeDocument/2006/relationships/hyperlink" Target="https://www.secop.gov.co/CO1BusinessLine/Tendering/ReplyAnalysisEdit/Update?docUniqueIdentifier=CO1.RANL.7795343" TargetMode="External"/><Relationship Id="rId18" Type="http://schemas.openxmlformats.org/officeDocument/2006/relationships/hyperlink" Target="https://www.secop.gov.co/CO1BusinessLine/Tendering/ReplyAnalysisEdit/Update?docUniqueIdentifier=CO1.RANL.7795151" TargetMode="External"/><Relationship Id="rId3" Type="http://schemas.openxmlformats.org/officeDocument/2006/relationships/hyperlink" Target="https://www.secop.gov.co/CO1BusinessLine/Tendering/ReplyAnalysisEdit/Update?docUniqueIdentifier=CO1.RANL.7795348" TargetMode="External"/><Relationship Id="rId7" Type="http://schemas.openxmlformats.org/officeDocument/2006/relationships/hyperlink" Target="https://www.secop.gov.co/CO1BusinessLine/Tendering/ReplyAnalysisEdit/Update?docUniqueIdentifier=CO1.RANL.7795154" TargetMode="External"/><Relationship Id="rId12" Type="http://schemas.openxmlformats.org/officeDocument/2006/relationships/hyperlink" Target="https://www.secop.gov.co/CO1BusinessLine/Tendering/ReplyAnalysisEdit/Update?docUniqueIdentifier=CO1.RANL.7795344" TargetMode="External"/><Relationship Id="rId17" Type="http://schemas.openxmlformats.org/officeDocument/2006/relationships/hyperlink" Target="https://www.secop.gov.co/CO1BusinessLine/Tendering/ReplyAnalysisEdit/Update?docUniqueIdentifier=CO1.RANL.7795152" TargetMode="External"/><Relationship Id="rId2" Type="http://schemas.openxmlformats.org/officeDocument/2006/relationships/hyperlink" Target="https://www.secop.gov.co/CO1BusinessLine/Tendering/ReplyAnalysisEdit/Update?docUniqueIdentifier=CO1.RANL.7795155" TargetMode="External"/><Relationship Id="rId16" Type="http://schemas.openxmlformats.org/officeDocument/2006/relationships/hyperlink" Target="https://www.secop.gov.co/CO1BusinessLine/Tendering/ReplyAnalysisEdit/Update?docUniqueIdentifier=CO1.RANL.7796625" TargetMode="External"/><Relationship Id="rId1" Type="http://schemas.openxmlformats.org/officeDocument/2006/relationships/hyperlink" Target="https://www.secop.gov.co/CO1BusinessLine/Tendering/ReplyAnalysisEdit/Update?docUniqueIdentifier=CO1.RANL.7795349" TargetMode="External"/><Relationship Id="rId6" Type="http://schemas.openxmlformats.org/officeDocument/2006/relationships/hyperlink" Target="https://www.secop.gov.co/CO1BusinessLine/Tendering/ReplyAnalysisEdit/Update?docUniqueIdentifier=CO1.RANL.7795346" TargetMode="External"/><Relationship Id="rId11" Type="http://schemas.openxmlformats.org/officeDocument/2006/relationships/hyperlink" Target="https://www.secop.gov.co/CO1BusinessLine/Tendering/ReplyAnalysisEdit/Update?docUniqueIdentifier=CO1.RANL.7795153" TargetMode="External"/><Relationship Id="rId5" Type="http://schemas.openxmlformats.org/officeDocument/2006/relationships/hyperlink" Target="https://www.secop.gov.co/CO1BusinessLine/Tendering/ReplyAnalysisEdit/Update?docUniqueIdentifier=CO1.RANL.7796630" TargetMode="External"/><Relationship Id="rId15" Type="http://schemas.openxmlformats.org/officeDocument/2006/relationships/hyperlink" Target="https://www.secop.gov.co/CO1BusinessLine/Tendering/ReplyAnalysisEdit/Update?docUniqueIdentifier=CO1.RANL.7796626" TargetMode="External"/><Relationship Id="rId10" Type="http://schemas.openxmlformats.org/officeDocument/2006/relationships/hyperlink" Target="https://www.secop.gov.co/CO1BusinessLine/Tendering/ReplyAnalysisEdit/Update?docUniqueIdentifier=CO1.RANL.7795345" TargetMode="External"/><Relationship Id="rId19" Type="http://schemas.openxmlformats.org/officeDocument/2006/relationships/hyperlink" Target="https://www.secop.gov.co/CO1BusinessLine/Tendering/ReplyAnalysisEdit/Update?docUniqueIdentifier=CO1.RANL.7795342" TargetMode="External"/><Relationship Id="rId4" Type="http://schemas.openxmlformats.org/officeDocument/2006/relationships/hyperlink" Target="https://www.secop.gov.co/CO1BusinessLine/Tendering/ReplyAnalysisEdit/Update?docUniqueIdentifier=CO1.RANL.7795347" TargetMode="External"/><Relationship Id="rId9" Type="http://schemas.openxmlformats.org/officeDocument/2006/relationships/hyperlink" Target="https://www.secop.gov.co/CO1BusinessLine/Tendering/ReplyAnalysisEdit/Update?docUniqueIdentifier=CO1.RANL.7796628" TargetMode="External"/><Relationship Id="rId14" Type="http://schemas.openxmlformats.org/officeDocument/2006/relationships/hyperlink" Target="https://www.secop.gov.co/CO1BusinessLine/Tendering/ReplyAnalysisEdit/Update?docUniqueIdentifier=CO1.RANL.779662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EE4594-543E-46EB-8D95-461953CE8306}">
  <sheetPr>
    <tabColor rgb="FF00BC00"/>
    <pageSetUpPr fitToPage="1"/>
  </sheetPr>
  <dimension ref="A1:H113"/>
  <sheetViews>
    <sheetView tabSelected="1" topLeftCell="A102" zoomScale="50" zoomScaleNormal="50" zoomScaleSheetLayoutView="57" workbookViewId="0">
      <selection activeCell="A4" sqref="A4:A5"/>
    </sheetView>
  </sheetViews>
  <sheetFormatPr baseColWidth="10" defaultColWidth="11.453125" defaultRowHeight="14.5" x14ac:dyDescent="0.35"/>
  <cols>
    <col min="1" max="1" width="8" style="43" customWidth="1"/>
    <col min="2" max="2" width="84.453125" style="43" customWidth="1"/>
    <col min="3" max="3" width="10.54296875" style="43" customWidth="1"/>
    <col min="4" max="4" width="14.1796875" style="43" customWidth="1"/>
    <col min="5" max="5" width="21.54296875" style="43" bestFit="1" customWidth="1"/>
    <col min="6" max="7" width="20" style="43" customWidth="1"/>
    <col min="8" max="8" width="21.81640625" style="45" customWidth="1"/>
    <col min="9" max="16384" width="11.453125" style="43"/>
  </cols>
  <sheetData>
    <row r="1" spans="1:8" ht="46" customHeight="1" x14ac:dyDescent="0.35">
      <c r="A1" s="66" t="s">
        <v>0</v>
      </c>
      <c r="B1" s="67"/>
      <c r="C1" s="67"/>
      <c r="D1" s="67"/>
      <c r="E1" s="67"/>
      <c r="F1" s="67"/>
      <c r="G1" s="67"/>
      <c r="H1" s="67"/>
    </row>
    <row r="2" spans="1:8" ht="35.25" customHeight="1" x14ac:dyDescent="0.35">
      <c r="A2" s="66" t="s">
        <v>208</v>
      </c>
      <c r="B2" s="67"/>
      <c r="C2" s="67"/>
      <c r="D2" s="67"/>
      <c r="E2" s="67"/>
      <c r="F2" s="67"/>
      <c r="G2" s="67"/>
      <c r="H2" s="67"/>
    </row>
    <row r="3" spans="1:8" ht="80.5" customHeight="1" x14ac:dyDescent="0.35">
      <c r="A3" s="68" t="s">
        <v>209</v>
      </c>
      <c r="B3" s="69"/>
      <c r="C3" s="69"/>
      <c r="D3" s="69"/>
      <c r="E3" s="69"/>
      <c r="F3" s="69"/>
      <c r="G3" s="69"/>
      <c r="H3" s="69"/>
    </row>
    <row r="4" spans="1:8" s="42" customFormat="1" ht="79.5" customHeight="1" x14ac:dyDescent="0.35">
      <c r="A4" s="64" t="s">
        <v>105</v>
      </c>
      <c r="B4" s="64" t="s">
        <v>102</v>
      </c>
      <c r="C4" s="64" t="s">
        <v>1</v>
      </c>
      <c r="D4" s="64" t="s">
        <v>2</v>
      </c>
      <c r="E4" s="64" t="s">
        <v>3</v>
      </c>
      <c r="F4" s="65" t="s">
        <v>207</v>
      </c>
      <c r="G4" s="65"/>
      <c r="H4" s="64" t="s">
        <v>4</v>
      </c>
    </row>
    <row r="5" spans="1:8" s="42" customFormat="1" ht="64.5" customHeight="1" x14ac:dyDescent="0.35">
      <c r="A5" s="64"/>
      <c r="B5" s="64"/>
      <c r="C5" s="64"/>
      <c r="D5" s="64"/>
      <c r="E5" s="64"/>
      <c r="F5" s="55" t="s">
        <v>5</v>
      </c>
      <c r="G5" s="55" t="s">
        <v>6</v>
      </c>
      <c r="H5" s="64"/>
    </row>
    <row r="6" spans="1:8" s="42" customFormat="1" ht="28.5" customHeight="1" x14ac:dyDescent="0.35">
      <c r="A6" s="54">
        <v>1</v>
      </c>
      <c r="B6" s="56" t="s">
        <v>106</v>
      </c>
      <c r="C6" s="46" t="s">
        <v>15</v>
      </c>
      <c r="D6" s="47">
        <v>1</v>
      </c>
      <c r="E6" s="59">
        <v>55371</v>
      </c>
      <c r="F6" s="59">
        <v>55371</v>
      </c>
      <c r="G6" s="59">
        <f>F6*D6</f>
        <v>55371</v>
      </c>
      <c r="H6" s="50" t="str">
        <f t="shared" ref="H6:H15" si="0">IF((F6)&gt;$E6,"NO CUMPLE","SI")</f>
        <v>SI</v>
      </c>
    </row>
    <row r="7" spans="1:8" s="42" customFormat="1" ht="28.5" customHeight="1" x14ac:dyDescent="0.35">
      <c r="A7" s="54">
        <v>2</v>
      </c>
      <c r="B7" s="56" t="s">
        <v>107</v>
      </c>
      <c r="C7" s="46" t="s">
        <v>15</v>
      </c>
      <c r="D7" s="47">
        <v>1</v>
      </c>
      <c r="E7" s="59">
        <v>72856</v>
      </c>
      <c r="F7" s="59">
        <v>72856</v>
      </c>
      <c r="G7" s="59">
        <f t="shared" ref="G7:G24" si="1">F7*D7</f>
        <v>72856</v>
      </c>
      <c r="H7" s="50" t="str">
        <f t="shared" si="0"/>
        <v>SI</v>
      </c>
    </row>
    <row r="8" spans="1:8" s="42" customFormat="1" ht="28.5" customHeight="1" x14ac:dyDescent="0.35">
      <c r="A8" s="54">
        <v>3</v>
      </c>
      <c r="B8" s="56" t="s">
        <v>108</v>
      </c>
      <c r="C8" s="46" t="s">
        <v>15</v>
      </c>
      <c r="D8" s="47">
        <v>1</v>
      </c>
      <c r="E8" s="59">
        <v>90134.07</v>
      </c>
      <c r="F8" s="59">
        <v>90134.07</v>
      </c>
      <c r="G8" s="59">
        <f t="shared" si="1"/>
        <v>90134.07</v>
      </c>
      <c r="H8" s="50" t="str">
        <f t="shared" si="0"/>
        <v>SI</v>
      </c>
    </row>
    <row r="9" spans="1:8" s="42" customFormat="1" ht="28.5" customHeight="1" x14ac:dyDescent="0.35">
      <c r="A9" s="54">
        <v>4</v>
      </c>
      <c r="B9" s="56" t="s">
        <v>109</v>
      </c>
      <c r="C9" s="46" t="s">
        <v>15</v>
      </c>
      <c r="D9" s="47">
        <v>1</v>
      </c>
      <c r="E9" s="59">
        <v>43793.49</v>
      </c>
      <c r="F9" s="59">
        <v>43793.49</v>
      </c>
      <c r="G9" s="59">
        <f t="shared" si="1"/>
        <v>43793.49</v>
      </c>
      <c r="H9" s="50" t="str">
        <f t="shared" si="0"/>
        <v>SI</v>
      </c>
    </row>
    <row r="10" spans="1:8" s="42" customFormat="1" ht="28.5" customHeight="1" x14ac:dyDescent="0.35">
      <c r="A10" s="54">
        <v>5</v>
      </c>
      <c r="B10" s="56" t="s">
        <v>110</v>
      </c>
      <c r="C10" s="46" t="s">
        <v>15</v>
      </c>
      <c r="D10" s="47">
        <v>1</v>
      </c>
      <c r="E10" s="59">
        <v>13600.29</v>
      </c>
      <c r="F10" s="59">
        <v>13600.29</v>
      </c>
      <c r="G10" s="59">
        <f t="shared" si="1"/>
        <v>13600.29</v>
      </c>
      <c r="H10" s="50" t="str">
        <f t="shared" si="0"/>
        <v>SI</v>
      </c>
    </row>
    <row r="11" spans="1:8" s="42" customFormat="1" ht="28.5" customHeight="1" x14ac:dyDescent="0.35">
      <c r="A11" s="54">
        <v>6</v>
      </c>
      <c r="B11" s="56" t="s">
        <v>111</v>
      </c>
      <c r="C11" s="46" t="s">
        <v>15</v>
      </c>
      <c r="D11" s="47">
        <v>1</v>
      </c>
      <c r="E11" s="59">
        <v>28613.55</v>
      </c>
      <c r="F11" s="59">
        <v>28613.55</v>
      </c>
      <c r="G11" s="59">
        <f t="shared" si="1"/>
        <v>28613.55</v>
      </c>
      <c r="H11" s="50" t="str">
        <f t="shared" si="0"/>
        <v>SI</v>
      </c>
    </row>
    <row r="12" spans="1:8" s="42" customFormat="1" ht="28.5" customHeight="1" x14ac:dyDescent="0.35">
      <c r="A12" s="54">
        <v>7</v>
      </c>
      <c r="B12" s="56" t="s">
        <v>112</v>
      </c>
      <c r="C12" s="46" t="s">
        <v>15</v>
      </c>
      <c r="D12" s="47">
        <v>1</v>
      </c>
      <c r="E12" s="59">
        <v>27543.55</v>
      </c>
      <c r="F12" s="59">
        <v>27543.55</v>
      </c>
      <c r="G12" s="59">
        <f t="shared" si="1"/>
        <v>27543.55</v>
      </c>
      <c r="H12" s="50" t="str">
        <f t="shared" si="0"/>
        <v>SI</v>
      </c>
    </row>
    <row r="13" spans="1:8" s="42" customFormat="1" ht="28.5" customHeight="1" x14ac:dyDescent="0.35">
      <c r="A13" s="54">
        <v>8</v>
      </c>
      <c r="B13" s="56" t="s">
        <v>113</v>
      </c>
      <c r="C13" s="46" t="s">
        <v>15</v>
      </c>
      <c r="D13" s="47">
        <v>1</v>
      </c>
      <c r="E13" s="59">
        <v>29382.02</v>
      </c>
      <c r="F13" s="59">
        <v>29382.02</v>
      </c>
      <c r="G13" s="59">
        <f t="shared" si="1"/>
        <v>29382.02</v>
      </c>
      <c r="H13" s="50" t="str">
        <f t="shared" si="0"/>
        <v>SI</v>
      </c>
    </row>
    <row r="14" spans="1:8" s="42" customFormat="1" ht="28.5" customHeight="1" x14ac:dyDescent="0.35">
      <c r="A14" s="54">
        <v>9</v>
      </c>
      <c r="B14" s="56" t="s">
        <v>114</v>
      </c>
      <c r="C14" s="46" t="s">
        <v>15</v>
      </c>
      <c r="D14" s="47">
        <v>1</v>
      </c>
      <c r="E14" s="59">
        <v>45122.35</v>
      </c>
      <c r="F14" s="59">
        <v>45122.35</v>
      </c>
      <c r="G14" s="59">
        <f t="shared" si="1"/>
        <v>45122.35</v>
      </c>
      <c r="H14" s="50" t="str">
        <f t="shared" si="0"/>
        <v>SI</v>
      </c>
    </row>
    <row r="15" spans="1:8" s="42" customFormat="1" ht="28.5" customHeight="1" x14ac:dyDescent="0.35">
      <c r="A15" s="54">
        <v>10</v>
      </c>
      <c r="B15" s="56" t="s">
        <v>115</v>
      </c>
      <c r="C15" s="46" t="s">
        <v>15</v>
      </c>
      <c r="D15" s="47">
        <v>1</v>
      </c>
      <c r="E15" s="59">
        <v>27079.1</v>
      </c>
      <c r="F15" s="59">
        <v>27079.1</v>
      </c>
      <c r="G15" s="59">
        <f t="shared" si="1"/>
        <v>27079.1</v>
      </c>
      <c r="H15" s="50" t="str">
        <f t="shared" si="0"/>
        <v>SI</v>
      </c>
    </row>
    <row r="16" spans="1:8" s="42" customFormat="1" ht="30" customHeight="1" x14ac:dyDescent="0.35">
      <c r="A16" s="54">
        <v>11</v>
      </c>
      <c r="B16" s="57" t="s">
        <v>116</v>
      </c>
      <c r="C16" s="46" t="s">
        <v>15</v>
      </c>
      <c r="D16" s="47">
        <v>1</v>
      </c>
      <c r="E16" s="48">
        <v>90249.03</v>
      </c>
      <c r="F16" s="58">
        <v>90249.03</v>
      </c>
      <c r="G16" s="59">
        <f t="shared" si="1"/>
        <v>90249.03</v>
      </c>
      <c r="H16" s="50" t="str">
        <f>IF((F16)&gt;$E16,"NO CUMPLE","SI")</f>
        <v>SI</v>
      </c>
    </row>
    <row r="17" spans="1:8" s="42" customFormat="1" ht="30" customHeight="1" x14ac:dyDescent="0.35">
      <c r="A17" s="54">
        <v>12</v>
      </c>
      <c r="B17" s="57" t="s">
        <v>117</v>
      </c>
      <c r="C17" s="46" t="s">
        <v>15</v>
      </c>
      <c r="D17" s="47">
        <v>1</v>
      </c>
      <c r="E17" s="48">
        <v>117257.83</v>
      </c>
      <c r="F17" s="58">
        <v>117257.83</v>
      </c>
      <c r="G17" s="59">
        <f t="shared" si="1"/>
        <v>117257.83</v>
      </c>
      <c r="H17" s="50" t="str">
        <f>IF((F17)&gt;$E17,"NO CUMPLE","SI")</f>
        <v>SI</v>
      </c>
    </row>
    <row r="18" spans="1:8" s="42" customFormat="1" ht="30" customHeight="1" x14ac:dyDescent="0.35">
      <c r="A18" s="54">
        <v>13</v>
      </c>
      <c r="B18" s="57" t="s">
        <v>118</v>
      </c>
      <c r="C18" s="46" t="s">
        <v>15</v>
      </c>
      <c r="D18" s="47">
        <v>1</v>
      </c>
      <c r="E18" s="48">
        <v>162448.91</v>
      </c>
      <c r="F18" s="58">
        <v>162448.91</v>
      </c>
      <c r="G18" s="59">
        <f t="shared" si="1"/>
        <v>162448.91</v>
      </c>
      <c r="H18" s="50" t="str">
        <f t="shared" ref="H18:H21" si="2">IF((F18)&gt;$E18,"NO CUMPLE","SI")</f>
        <v>SI</v>
      </c>
    </row>
    <row r="19" spans="1:8" s="42" customFormat="1" ht="30" customHeight="1" x14ac:dyDescent="0.35">
      <c r="A19" s="54">
        <v>14</v>
      </c>
      <c r="B19" s="57" t="s">
        <v>119</v>
      </c>
      <c r="C19" s="46" t="s">
        <v>15</v>
      </c>
      <c r="D19" s="47">
        <v>1</v>
      </c>
      <c r="E19" s="48">
        <v>34122.58</v>
      </c>
      <c r="F19" s="58">
        <v>34122.58</v>
      </c>
      <c r="G19" s="59">
        <f t="shared" si="1"/>
        <v>34122.58</v>
      </c>
      <c r="H19" s="50" t="str">
        <f t="shared" si="2"/>
        <v>SI</v>
      </c>
    </row>
    <row r="20" spans="1:8" s="42" customFormat="1" ht="30" customHeight="1" x14ac:dyDescent="0.35">
      <c r="A20" s="54">
        <v>15</v>
      </c>
      <c r="B20" s="57" t="s">
        <v>120</v>
      </c>
      <c r="C20" s="46" t="s">
        <v>15</v>
      </c>
      <c r="D20" s="47">
        <v>1</v>
      </c>
      <c r="E20" s="48">
        <v>20482.03</v>
      </c>
      <c r="F20" s="58">
        <v>20482.03</v>
      </c>
      <c r="G20" s="59">
        <f t="shared" si="1"/>
        <v>20482.03</v>
      </c>
      <c r="H20" s="50" t="str">
        <f t="shared" si="2"/>
        <v>SI</v>
      </c>
    </row>
    <row r="21" spans="1:8" s="42" customFormat="1" ht="30" customHeight="1" x14ac:dyDescent="0.35">
      <c r="A21" s="54">
        <v>16</v>
      </c>
      <c r="B21" s="57" t="s">
        <v>121</v>
      </c>
      <c r="C21" s="46" t="s">
        <v>15</v>
      </c>
      <c r="D21" s="47">
        <v>1</v>
      </c>
      <c r="E21" s="48">
        <v>52678.35</v>
      </c>
      <c r="F21" s="58">
        <v>52678.35</v>
      </c>
      <c r="G21" s="59">
        <f t="shared" si="1"/>
        <v>52678.35</v>
      </c>
      <c r="H21" s="50" t="str">
        <f t="shared" si="2"/>
        <v>SI</v>
      </c>
    </row>
    <row r="22" spans="1:8" s="42" customFormat="1" ht="74" customHeight="1" x14ac:dyDescent="0.35">
      <c r="A22" s="54">
        <v>17</v>
      </c>
      <c r="B22" s="57" t="s">
        <v>120</v>
      </c>
      <c r="C22" s="46" t="s">
        <v>15</v>
      </c>
      <c r="D22" s="47">
        <v>1</v>
      </c>
      <c r="E22" s="51">
        <v>30438.35</v>
      </c>
      <c r="F22" s="58">
        <v>30438.35</v>
      </c>
      <c r="G22" s="59">
        <f t="shared" si="1"/>
        <v>30438.35</v>
      </c>
      <c r="H22" s="50" t="str">
        <f>IF((F22)&gt;$E22,"NO CUMPLE","SI")</f>
        <v>SI</v>
      </c>
    </row>
    <row r="23" spans="1:8" s="42" customFormat="1" ht="30" customHeight="1" x14ac:dyDescent="0.35">
      <c r="A23" s="54">
        <v>18</v>
      </c>
      <c r="B23" s="57" t="s">
        <v>122</v>
      </c>
      <c r="C23" s="46" t="s">
        <v>15</v>
      </c>
      <c r="D23" s="47">
        <v>1</v>
      </c>
      <c r="E23" s="48">
        <v>37583.32</v>
      </c>
      <c r="F23" s="58">
        <v>37583.32</v>
      </c>
      <c r="G23" s="59">
        <f t="shared" si="1"/>
        <v>37583.32</v>
      </c>
      <c r="H23" s="50" t="str">
        <f>IF((F23)&gt;$E23,"NO CUMPLE","SI")</f>
        <v>SI</v>
      </c>
    </row>
    <row r="24" spans="1:8" s="42" customFormat="1" ht="30" customHeight="1" x14ac:dyDescent="0.35">
      <c r="A24" s="54">
        <v>19</v>
      </c>
      <c r="B24" s="57" t="s">
        <v>123</v>
      </c>
      <c r="C24" s="46" t="s">
        <v>15</v>
      </c>
      <c r="D24" s="47">
        <v>1</v>
      </c>
      <c r="E24" s="48">
        <v>132994.26999999999</v>
      </c>
      <c r="F24" s="58">
        <v>132994.26999999999</v>
      </c>
      <c r="G24" s="59">
        <f t="shared" si="1"/>
        <v>132994.26999999999</v>
      </c>
      <c r="H24" s="50" t="str">
        <f>IF((F24)&gt;$E24,"NO CUMPLE","SI")</f>
        <v>SI</v>
      </c>
    </row>
    <row r="25" spans="1:8" s="42" customFormat="1" ht="28.5" customHeight="1" x14ac:dyDescent="0.35">
      <c r="A25" s="54">
        <v>20</v>
      </c>
      <c r="B25" s="56" t="s">
        <v>124</v>
      </c>
      <c r="C25" s="46" t="s">
        <v>15</v>
      </c>
      <c r="D25" s="47">
        <v>1</v>
      </c>
      <c r="E25" s="59">
        <v>44894.79</v>
      </c>
      <c r="F25" s="59">
        <v>44894.79</v>
      </c>
      <c r="G25" s="59">
        <f>F25*D25</f>
        <v>44894.79</v>
      </c>
      <c r="H25" s="50" t="str">
        <f t="shared" ref="H25:H34" si="3">IF((F25)&gt;$E25,"NO CUMPLE","SI")</f>
        <v>SI</v>
      </c>
    </row>
    <row r="26" spans="1:8" s="42" customFormat="1" ht="28.5" customHeight="1" x14ac:dyDescent="0.35">
      <c r="A26" s="54">
        <v>21</v>
      </c>
      <c r="B26" s="56" t="s">
        <v>120</v>
      </c>
      <c r="C26" s="46" t="s">
        <v>15</v>
      </c>
      <c r="D26" s="47">
        <v>1</v>
      </c>
      <c r="E26" s="59">
        <v>28880.35</v>
      </c>
      <c r="F26" s="59">
        <v>28880.35</v>
      </c>
      <c r="G26" s="59">
        <f t="shared" ref="G26:G43" si="4">F26*D26</f>
        <v>28880.35</v>
      </c>
      <c r="H26" s="50" t="str">
        <f t="shared" si="3"/>
        <v>SI</v>
      </c>
    </row>
    <row r="27" spans="1:8" s="42" customFormat="1" ht="28.5" customHeight="1" x14ac:dyDescent="0.35">
      <c r="A27" s="54">
        <v>22</v>
      </c>
      <c r="B27" s="56" t="s">
        <v>125</v>
      </c>
      <c r="C27" s="46" t="s">
        <v>15</v>
      </c>
      <c r="D27" s="47">
        <v>1</v>
      </c>
      <c r="E27" s="59">
        <v>159171.51</v>
      </c>
      <c r="F27" s="59">
        <v>159171.51</v>
      </c>
      <c r="G27" s="59">
        <f t="shared" si="4"/>
        <v>159171.51</v>
      </c>
      <c r="H27" s="50" t="str">
        <f t="shared" si="3"/>
        <v>SI</v>
      </c>
    </row>
    <row r="28" spans="1:8" s="42" customFormat="1" ht="28.5" customHeight="1" x14ac:dyDescent="0.35">
      <c r="A28" s="54">
        <v>23</v>
      </c>
      <c r="B28" s="56" t="s">
        <v>126</v>
      </c>
      <c r="C28" s="46" t="s">
        <v>15</v>
      </c>
      <c r="D28" s="47">
        <v>1</v>
      </c>
      <c r="E28" s="59">
        <v>160644.76</v>
      </c>
      <c r="F28" s="59">
        <v>160644.76</v>
      </c>
      <c r="G28" s="59">
        <f t="shared" si="4"/>
        <v>160644.76</v>
      </c>
      <c r="H28" s="50" t="str">
        <f t="shared" si="3"/>
        <v>SI</v>
      </c>
    </row>
    <row r="29" spans="1:8" s="42" customFormat="1" ht="28.5" customHeight="1" x14ac:dyDescent="0.35">
      <c r="A29" s="54">
        <v>24</v>
      </c>
      <c r="B29" s="56" t="s">
        <v>127</v>
      </c>
      <c r="C29" s="46" t="s">
        <v>15</v>
      </c>
      <c r="D29" s="47">
        <v>1</v>
      </c>
      <c r="E29" s="59">
        <v>63174.15</v>
      </c>
      <c r="F29" s="59">
        <v>63174.15</v>
      </c>
      <c r="G29" s="59">
        <f t="shared" si="4"/>
        <v>63174.15</v>
      </c>
      <c r="H29" s="50" t="str">
        <f t="shared" si="3"/>
        <v>SI</v>
      </c>
    </row>
    <row r="30" spans="1:8" s="42" customFormat="1" ht="28.5" customHeight="1" x14ac:dyDescent="0.35">
      <c r="A30" s="54">
        <v>25</v>
      </c>
      <c r="B30" s="56" t="s">
        <v>128</v>
      </c>
      <c r="C30" s="46" t="s">
        <v>15</v>
      </c>
      <c r="D30" s="47">
        <v>1</v>
      </c>
      <c r="E30" s="59">
        <v>216598.99</v>
      </c>
      <c r="F30" s="59">
        <v>216598.99</v>
      </c>
      <c r="G30" s="59">
        <f t="shared" si="4"/>
        <v>216598.99</v>
      </c>
      <c r="H30" s="50" t="str">
        <f t="shared" si="3"/>
        <v>SI</v>
      </c>
    </row>
    <row r="31" spans="1:8" s="42" customFormat="1" ht="28.5" customHeight="1" x14ac:dyDescent="0.35">
      <c r="A31" s="54">
        <v>26</v>
      </c>
      <c r="B31" s="56" t="s">
        <v>129</v>
      </c>
      <c r="C31" s="46" t="s">
        <v>15</v>
      </c>
      <c r="D31" s="47">
        <v>1</v>
      </c>
      <c r="E31" s="59">
        <v>306848.34999999998</v>
      </c>
      <c r="F31" s="59">
        <v>306848.34999999998</v>
      </c>
      <c r="G31" s="59">
        <f t="shared" si="4"/>
        <v>306848.34999999998</v>
      </c>
      <c r="H31" s="50" t="str">
        <f t="shared" si="3"/>
        <v>SI</v>
      </c>
    </row>
    <row r="32" spans="1:8" s="42" customFormat="1" ht="28.5" customHeight="1" x14ac:dyDescent="0.35">
      <c r="A32" s="54">
        <v>27</v>
      </c>
      <c r="B32" s="56" t="s">
        <v>130</v>
      </c>
      <c r="C32" s="46" t="s">
        <v>15</v>
      </c>
      <c r="D32" s="47">
        <v>1</v>
      </c>
      <c r="E32" s="59">
        <v>397099.37</v>
      </c>
      <c r="F32" s="59">
        <v>397099.37</v>
      </c>
      <c r="G32" s="59">
        <f t="shared" si="4"/>
        <v>397099.37</v>
      </c>
      <c r="H32" s="50" t="str">
        <f t="shared" si="3"/>
        <v>SI</v>
      </c>
    </row>
    <row r="33" spans="1:8" s="42" customFormat="1" ht="28.5" customHeight="1" x14ac:dyDescent="0.35">
      <c r="A33" s="54">
        <v>28</v>
      </c>
      <c r="B33" s="56" t="s">
        <v>131</v>
      </c>
      <c r="C33" s="46" t="s">
        <v>15</v>
      </c>
      <c r="D33" s="47">
        <v>1</v>
      </c>
      <c r="E33" s="59">
        <v>270749.74</v>
      </c>
      <c r="F33" s="59">
        <v>270749.74</v>
      </c>
      <c r="G33" s="59">
        <f t="shared" si="4"/>
        <v>270749.74</v>
      </c>
      <c r="H33" s="50" t="str">
        <f t="shared" si="3"/>
        <v>SI</v>
      </c>
    </row>
    <row r="34" spans="1:8" s="42" customFormat="1" ht="28.5" customHeight="1" x14ac:dyDescent="0.35">
      <c r="A34" s="54">
        <v>29</v>
      </c>
      <c r="B34" s="56" t="s">
        <v>132</v>
      </c>
      <c r="C34" s="46" t="s">
        <v>15</v>
      </c>
      <c r="D34" s="47">
        <v>1</v>
      </c>
      <c r="E34" s="59">
        <v>161922.44</v>
      </c>
      <c r="F34" s="59">
        <v>161922.44</v>
      </c>
      <c r="G34" s="59">
        <f t="shared" si="4"/>
        <v>161922.44</v>
      </c>
      <c r="H34" s="50" t="str">
        <f t="shared" si="3"/>
        <v>SI</v>
      </c>
    </row>
    <row r="35" spans="1:8" s="42" customFormat="1" ht="30" customHeight="1" x14ac:dyDescent="0.35">
      <c r="A35" s="54">
        <v>30</v>
      </c>
      <c r="B35" s="57" t="s">
        <v>133</v>
      </c>
      <c r="C35" s="46" t="s">
        <v>15</v>
      </c>
      <c r="D35" s="47">
        <v>1</v>
      </c>
      <c r="E35" s="48">
        <v>231151.19</v>
      </c>
      <c r="F35" s="58">
        <v>231151.19</v>
      </c>
      <c r="G35" s="59">
        <f t="shared" si="4"/>
        <v>231151.19</v>
      </c>
      <c r="H35" s="50" t="str">
        <f>IF((F35)&gt;$E35,"NO CUMPLE","SI")</f>
        <v>SI</v>
      </c>
    </row>
    <row r="36" spans="1:8" s="42" customFormat="1" ht="30" customHeight="1" x14ac:dyDescent="0.35">
      <c r="A36" s="54">
        <v>31</v>
      </c>
      <c r="B36" s="57" t="s">
        <v>134</v>
      </c>
      <c r="C36" s="46" t="s">
        <v>15</v>
      </c>
      <c r="D36" s="47">
        <v>1</v>
      </c>
      <c r="E36" s="48">
        <v>126349.97</v>
      </c>
      <c r="F36" s="58">
        <v>126349.97</v>
      </c>
      <c r="G36" s="59">
        <f t="shared" si="4"/>
        <v>126349.97</v>
      </c>
      <c r="H36" s="50" t="str">
        <f>IF((F36)&gt;$E36,"NO CUMPLE","SI")</f>
        <v>SI</v>
      </c>
    </row>
    <row r="37" spans="1:8" s="42" customFormat="1" ht="30" customHeight="1" x14ac:dyDescent="0.35">
      <c r="A37" s="54">
        <v>32</v>
      </c>
      <c r="B37" s="57" t="s">
        <v>135</v>
      </c>
      <c r="C37" s="46" t="s">
        <v>15</v>
      </c>
      <c r="D37" s="47">
        <v>1</v>
      </c>
      <c r="E37" s="48">
        <v>162448.91</v>
      </c>
      <c r="F37" s="58">
        <v>162448.91</v>
      </c>
      <c r="G37" s="59">
        <f t="shared" si="4"/>
        <v>162448.91</v>
      </c>
      <c r="H37" s="50" t="str">
        <f t="shared" ref="H37:H40" si="5">IF((F37)&gt;$E37,"NO CUMPLE","SI")</f>
        <v>SI</v>
      </c>
    </row>
    <row r="38" spans="1:8" s="42" customFormat="1" ht="30" customHeight="1" x14ac:dyDescent="0.35">
      <c r="A38" s="54">
        <v>33</v>
      </c>
      <c r="B38" s="57" t="s">
        <v>136</v>
      </c>
      <c r="C38" s="46" t="s">
        <v>15</v>
      </c>
      <c r="D38" s="47">
        <v>1</v>
      </c>
      <c r="E38" s="48">
        <v>63174.15</v>
      </c>
      <c r="F38" s="58">
        <v>63174.15</v>
      </c>
      <c r="G38" s="59">
        <f t="shared" si="4"/>
        <v>63174.15</v>
      </c>
      <c r="H38" s="50" t="str">
        <f t="shared" si="5"/>
        <v>SI</v>
      </c>
    </row>
    <row r="39" spans="1:8" s="42" customFormat="1" ht="30" customHeight="1" x14ac:dyDescent="0.35">
      <c r="A39" s="54">
        <v>34</v>
      </c>
      <c r="B39" s="57" t="s">
        <v>137</v>
      </c>
      <c r="C39" s="46" t="s">
        <v>15</v>
      </c>
      <c r="D39" s="47">
        <v>1</v>
      </c>
      <c r="E39" s="48">
        <v>270749.74</v>
      </c>
      <c r="F39" s="58">
        <v>270749.74</v>
      </c>
      <c r="G39" s="59">
        <f t="shared" si="4"/>
        <v>270749.74</v>
      </c>
      <c r="H39" s="50" t="str">
        <f t="shared" si="5"/>
        <v>SI</v>
      </c>
    </row>
    <row r="40" spans="1:8" s="42" customFormat="1" ht="30" customHeight="1" x14ac:dyDescent="0.35">
      <c r="A40" s="54">
        <v>35</v>
      </c>
      <c r="B40" s="57" t="s">
        <v>138</v>
      </c>
      <c r="C40" s="46" t="s">
        <v>15</v>
      </c>
      <c r="D40" s="47">
        <v>1</v>
      </c>
      <c r="E40" s="48">
        <v>361000.76</v>
      </c>
      <c r="F40" s="58">
        <v>361000.76</v>
      </c>
      <c r="G40" s="59">
        <f t="shared" si="4"/>
        <v>361000.76</v>
      </c>
      <c r="H40" s="50" t="str">
        <f t="shared" si="5"/>
        <v>SI</v>
      </c>
    </row>
    <row r="41" spans="1:8" s="42" customFormat="1" ht="74" customHeight="1" x14ac:dyDescent="0.35">
      <c r="A41" s="54">
        <v>36</v>
      </c>
      <c r="B41" s="57" t="s">
        <v>139</v>
      </c>
      <c r="C41" s="46" t="s">
        <v>15</v>
      </c>
      <c r="D41" s="47">
        <v>1</v>
      </c>
      <c r="E41" s="51">
        <v>451250.12</v>
      </c>
      <c r="F41" s="58">
        <v>451250.12</v>
      </c>
      <c r="G41" s="59">
        <f t="shared" si="4"/>
        <v>451250.12</v>
      </c>
      <c r="H41" s="50" t="str">
        <f>IF((F41)&gt;$E41,"NO CUMPLE","SI")</f>
        <v>SI</v>
      </c>
    </row>
    <row r="42" spans="1:8" s="42" customFormat="1" ht="30" customHeight="1" x14ac:dyDescent="0.35">
      <c r="A42" s="54">
        <v>37</v>
      </c>
      <c r="B42" s="57" t="s">
        <v>140</v>
      </c>
      <c r="C42" s="46" t="s">
        <v>15</v>
      </c>
      <c r="D42" s="47">
        <v>1</v>
      </c>
      <c r="E42" s="48">
        <v>505401.2</v>
      </c>
      <c r="F42" s="58">
        <v>505401.2</v>
      </c>
      <c r="G42" s="59">
        <f t="shared" si="4"/>
        <v>505401.2</v>
      </c>
      <c r="H42" s="50" t="str">
        <f>IF((F42)&gt;$E42,"NO CUMPLE","SI")</f>
        <v>SI</v>
      </c>
    </row>
    <row r="43" spans="1:8" s="42" customFormat="1" ht="30" customHeight="1" x14ac:dyDescent="0.35">
      <c r="A43" s="54">
        <v>38</v>
      </c>
      <c r="B43" s="57" t="s">
        <v>141</v>
      </c>
      <c r="C43" s="46" t="s">
        <v>15</v>
      </c>
      <c r="D43" s="47">
        <v>1</v>
      </c>
      <c r="E43" s="48">
        <v>36098.61</v>
      </c>
      <c r="F43" s="58">
        <v>36098.61</v>
      </c>
      <c r="G43" s="59">
        <f t="shared" si="4"/>
        <v>36098.61</v>
      </c>
      <c r="H43" s="50" t="str">
        <f>IF((F43)&gt;$E43,"NO CUMPLE","SI")</f>
        <v>SI</v>
      </c>
    </row>
    <row r="44" spans="1:8" s="42" customFormat="1" ht="28.5" customHeight="1" x14ac:dyDescent="0.35">
      <c r="A44" s="54">
        <v>39</v>
      </c>
      <c r="B44" s="56" t="s">
        <v>142</v>
      </c>
      <c r="C44" s="46" t="s">
        <v>15</v>
      </c>
      <c r="D44" s="47">
        <v>1</v>
      </c>
      <c r="E44" s="59">
        <v>101892.69</v>
      </c>
      <c r="F44" s="59">
        <v>101892.69</v>
      </c>
      <c r="G44" s="59">
        <f>F44*D44</f>
        <v>101892.69</v>
      </c>
      <c r="H44" s="50" t="str">
        <f t="shared" ref="H44:H53" si="6">IF((F44)&gt;$E44,"NO CUMPLE","SI")</f>
        <v>SI</v>
      </c>
    </row>
    <row r="45" spans="1:8" s="42" customFormat="1" ht="28.5" customHeight="1" x14ac:dyDescent="0.35">
      <c r="A45" s="54">
        <v>40</v>
      </c>
      <c r="B45" s="56" t="s">
        <v>143</v>
      </c>
      <c r="C45" s="46" t="s">
        <v>15</v>
      </c>
      <c r="D45" s="47">
        <v>1</v>
      </c>
      <c r="E45" s="59">
        <v>90249.03</v>
      </c>
      <c r="F45" s="59">
        <v>90249.03</v>
      </c>
      <c r="G45" s="59">
        <f t="shared" ref="G45:G106" si="7">F45*D45</f>
        <v>90249.03</v>
      </c>
      <c r="H45" s="50" t="str">
        <f t="shared" si="6"/>
        <v>SI</v>
      </c>
    </row>
    <row r="46" spans="1:8" s="42" customFormat="1" ht="28.5" customHeight="1" x14ac:dyDescent="0.35">
      <c r="A46" s="54">
        <v>41</v>
      </c>
      <c r="B46" s="56" t="s">
        <v>144</v>
      </c>
      <c r="C46" s="46" t="s">
        <v>15</v>
      </c>
      <c r="D46" s="47">
        <v>1</v>
      </c>
      <c r="E46" s="59">
        <v>72199.55</v>
      </c>
      <c r="F46" s="59">
        <v>72199.55</v>
      </c>
      <c r="G46" s="59">
        <f t="shared" si="7"/>
        <v>72199.55</v>
      </c>
      <c r="H46" s="50" t="str">
        <f t="shared" si="6"/>
        <v>SI</v>
      </c>
    </row>
    <row r="47" spans="1:8" s="42" customFormat="1" ht="28.5" customHeight="1" x14ac:dyDescent="0.35">
      <c r="A47" s="54">
        <v>42</v>
      </c>
      <c r="B47" s="56" t="s">
        <v>145</v>
      </c>
      <c r="C47" s="46" t="s">
        <v>15</v>
      </c>
      <c r="D47" s="47">
        <v>1</v>
      </c>
      <c r="E47" s="59">
        <v>72199.55</v>
      </c>
      <c r="F47" s="59">
        <v>72199.55</v>
      </c>
      <c r="G47" s="59">
        <f t="shared" si="7"/>
        <v>72199.55</v>
      </c>
      <c r="H47" s="50" t="str">
        <f t="shared" si="6"/>
        <v>SI</v>
      </c>
    </row>
    <row r="48" spans="1:8" s="42" customFormat="1" ht="28.5" customHeight="1" x14ac:dyDescent="0.35">
      <c r="A48" s="54">
        <v>43</v>
      </c>
      <c r="B48" s="56" t="s">
        <v>146</v>
      </c>
      <c r="C48" s="46" t="s">
        <v>15</v>
      </c>
      <c r="D48" s="47">
        <v>1</v>
      </c>
      <c r="E48" s="59">
        <v>27073.21</v>
      </c>
      <c r="F48" s="59">
        <v>27073.21</v>
      </c>
      <c r="G48" s="59">
        <f t="shared" si="7"/>
        <v>27073.21</v>
      </c>
      <c r="H48" s="50" t="str">
        <f t="shared" si="6"/>
        <v>SI</v>
      </c>
    </row>
    <row r="49" spans="1:8" s="42" customFormat="1" ht="28.5" customHeight="1" x14ac:dyDescent="0.35">
      <c r="A49" s="54">
        <v>44</v>
      </c>
      <c r="B49" s="56" t="s">
        <v>147</v>
      </c>
      <c r="C49" s="46" t="s">
        <v>15</v>
      </c>
      <c r="D49" s="47">
        <v>1</v>
      </c>
      <c r="E49" s="59">
        <v>27073.21</v>
      </c>
      <c r="F49" s="59">
        <v>27073.21</v>
      </c>
      <c r="G49" s="59">
        <f t="shared" si="7"/>
        <v>27073.21</v>
      </c>
      <c r="H49" s="50" t="str">
        <f t="shared" si="6"/>
        <v>SI</v>
      </c>
    </row>
    <row r="50" spans="1:8" s="42" customFormat="1" ht="28.5" customHeight="1" x14ac:dyDescent="0.35">
      <c r="A50" s="54">
        <v>45</v>
      </c>
      <c r="B50" s="56" t="s">
        <v>148</v>
      </c>
      <c r="C50" s="46" t="s">
        <v>15</v>
      </c>
      <c r="D50" s="47">
        <v>1</v>
      </c>
      <c r="E50" s="59">
        <v>27073.21</v>
      </c>
      <c r="F50" s="59">
        <v>27073.21</v>
      </c>
      <c r="G50" s="59">
        <f t="shared" si="7"/>
        <v>27073.21</v>
      </c>
      <c r="H50" s="50" t="str">
        <f t="shared" si="6"/>
        <v>SI</v>
      </c>
    </row>
    <row r="51" spans="1:8" s="42" customFormat="1" ht="28.5" customHeight="1" x14ac:dyDescent="0.35">
      <c r="A51" s="54">
        <v>46</v>
      </c>
      <c r="B51" s="56" t="s">
        <v>149</v>
      </c>
      <c r="C51" s="46" t="s">
        <v>15</v>
      </c>
      <c r="D51" s="47">
        <v>1</v>
      </c>
      <c r="E51" s="59">
        <v>54149.42</v>
      </c>
      <c r="F51" s="59">
        <v>54149.42</v>
      </c>
      <c r="G51" s="59">
        <f t="shared" si="7"/>
        <v>54149.42</v>
      </c>
      <c r="H51" s="50" t="str">
        <f t="shared" si="6"/>
        <v>SI</v>
      </c>
    </row>
    <row r="52" spans="1:8" s="42" customFormat="1" ht="28.5" customHeight="1" x14ac:dyDescent="0.35">
      <c r="A52" s="54">
        <v>47</v>
      </c>
      <c r="B52" s="56" t="s">
        <v>150</v>
      </c>
      <c r="C52" s="46" t="s">
        <v>15</v>
      </c>
      <c r="D52" s="47">
        <v>1</v>
      </c>
      <c r="E52" s="59">
        <v>54149.42</v>
      </c>
      <c r="F52" s="59">
        <v>54149.42</v>
      </c>
      <c r="G52" s="59">
        <f t="shared" si="7"/>
        <v>54149.42</v>
      </c>
      <c r="H52" s="50" t="str">
        <f t="shared" si="6"/>
        <v>SI</v>
      </c>
    </row>
    <row r="53" spans="1:8" s="42" customFormat="1" ht="28.5" customHeight="1" x14ac:dyDescent="0.35">
      <c r="A53" s="54">
        <v>48</v>
      </c>
      <c r="B53" s="56" t="s">
        <v>151</v>
      </c>
      <c r="C53" s="46" t="s">
        <v>15</v>
      </c>
      <c r="D53" s="47">
        <v>1</v>
      </c>
      <c r="E53" s="59">
        <v>216598.99</v>
      </c>
      <c r="F53" s="59">
        <v>216598.99</v>
      </c>
      <c r="G53" s="59">
        <f t="shared" si="7"/>
        <v>216598.99</v>
      </c>
      <c r="H53" s="50" t="str">
        <f t="shared" si="6"/>
        <v>SI</v>
      </c>
    </row>
    <row r="54" spans="1:8" s="42" customFormat="1" ht="30" customHeight="1" x14ac:dyDescent="0.35">
      <c r="A54" s="54">
        <v>49</v>
      </c>
      <c r="B54" s="57" t="s">
        <v>152</v>
      </c>
      <c r="C54" s="46" t="s">
        <v>15</v>
      </c>
      <c r="D54" s="47">
        <v>1</v>
      </c>
      <c r="E54" s="48">
        <v>180498.05</v>
      </c>
      <c r="F54" s="58">
        <v>180498.05</v>
      </c>
      <c r="G54" s="59">
        <f t="shared" si="7"/>
        <v>180498.05</v>
      </c>
      <c r="H54" s="50" t="str">
        <f>IF((F54)&gt;$E54,"NO CUMPLE","SI")</f>
        <v>SI</v>
      </c>
    </row>
    <row r="55" spans="1:8" s="42" customFormat="1" ht="30" customHeight="1" x14ac:dyDescent="0.35">
      <c r="A55" s="54">
        <v>50</v>
      </c>
      <c r="B55" s="57" t="s">
        <v>153</v>
      </c>
      <c r="C55" s="46" t="s">
        <v>15</v>
      </c>
      <c r="D55" s="47">
        <v>1</v>
      </c>
      <c r="E55" s="48">
        <v>180498.05</v>
      </c>
      <c r="F55" s="58">
        <v>180498.05</v>
      </c>
      <c r="G55" s="59">
        <f t="shared" si="7"/>
        <v>180498.05</v>
      </c>
      <c r="H55" s="50" t="str">
        <f>IF((F55)&gt;$E55,"NO CUMPLE","SI")</f>
        <v>SI</v>
      </c>
    </row>
    <row r="56" spans="1:8" s="42" customFormat="1" ht="30" customHeight="1" x14ac:dyDescent="0.35">
      <c r="A56" s="54">
        <v>51</v>
      </c>
      <c r="B56" s="57" t="s">
        <v>154</v>
      </c>
      <c r="C56" s="46" t="s">
        <v>15</v>
      </c>
      <c r="D56" s="47">
        <v>1</v>
      </c>
      <c r="E56" s="48">
        <v>162448.91</v>
      </c>
      <c r="F56" s="58">
        <v>162448.91</v>
      </c>
      <c r="G56" s="59">
        <f t="shared" si="7"/>
        <v>162448.91</v>
      </c>
      <c r="H56" s="50" t="str">
        <f t="shared" ref="H56:H59" si="8">IF((F56)&gt;$E56,"NO CUMPLE","SI")</f>
        <v>SI</v>
      </c>
    </row>
    <row r="57" spans="1:8" s="42" customFormat="1" ht="30" customHeight="1" x14ac:dyDescent="0.35">
      <c r="A57" s="54">
        <v>52</v>
      </c>
      <c r="B57" s="57" t="s">
        <v>155</v>
      </c>
      <c r="C57" s="46" t="s">
        <v>15</v>
      </c>
      <c r="D57" s="47">
        <v>1</v>
      </c>
      <c r="E57" s="48">
        <v>90249.03</v>
      </c>
      <c r="F57" s="58">
        <v>90249.03</v>
      </c>
      <c r="G57" s="59">
        <f t="shared" si="7"/>
        <v>90249.03</v>
      </c>
      <c r="H57" s="50" t="str">
        <f t="shared" si="8"/>
        <v>SI</v>
      </c>
    </row>
    <row r="58" spans="1:8" s="42" customFormat="1" ht="30" customHeight="1" x14ac:dyDescent="0.35">
      <c r="A58" s="54">
        <v>53</v>
      </c>
      <c r="B58" s="57" t="s">
        <v>156</v>
      </c>
      <c r="C58" s="46" t="s">
        <v>15</v>
      </c>
      <c r="D58" s="47">
        <v>1</v>
      </c>
      <c r="E58" s="48">
        <v>117323.24</v>
      </c>
      <c r="F58" s="58">
        <v>117323.24</v>
      </c>
      <c r="G58" s="59">
        <f t="shared" si="7"/>
        <v>117323.24</v>
      </c>
      <c r="H58" s="50" t="str">
        <f t="shared" si="8"/>
        <v>SI</v>
      </c>
    </row>
    <row r="59" spans="1:8" s="42" customFormat="1" ht="30" customHeight="1" x14ac:dyDescent="0.35">
      <c r="A59" s="54">
        <v>54</v>
      </c>
      <c r="B59" s="57" t="s">
        <v>157</v>
      </c>
      <c r="C59" s="46" t="s">
        <v>15</v>
      </c>
      <c r="D59" s="47">
        <v>1</v>
      </c>
      <c r="E59" s="48">
        <v>72199.55</v>
      </c>
      <c r="F59" s="58">
        <v>72199.55</v>
      </c>
      <c r="G59" s="59">
        <f t="shared" si="7"/>
        <v>72199.55</v>
      </c>
      <c r="H59" s="50" t="str">
        <f t="shared" si="8"/>
        <v>SI</v>
      </c>
    </row>
    <row r="60" spans="1:8" s="42" customFormat="1" ht="74" customHeight="1" x14ac:dyDescent="0.35">
      <c r="A60" s="54">
        <v>55</v>
      </c>
      <c r="B60" s="57" t="s">
        <v>158</v>
      </c>
      <c r="C60" s="46" t="s">
        <v>15</v>
      </c>
      <c r="D60" s="47">
        <v>1</v>
      </c>
      <c r="E60" s="51">
        <v>63174.15</v>
      </c>
      <c r="F60" s="58">
        <v>63174.15</v>
      </c>
      <c r="G60" s="59">
        <f t="shared" ref="G60:G62" si="9">F60*D60</f>
        <v>63174.15</v>
      </c>
      <c r="H60" s="50" t="str">
        <f>IF((F60)&gt;$E60,"NO CUMPLE","SI")</f>
        <v>SI</v>
      </c>
    </row>
    <row r="61" spans="1:8" s="42" customFormat="1" ht="30" customHeight="1" x14ac:dyDescent="0.35">
      <c r="A61" s="54">
        <v>56</v>
      </c>
      <c r="B61" s="57" t="s">
        <v>159</v>
      </c>
      <c r="C61" s="46" t="s">
        <v>15</v>
      </c>
      <c r="D61" s="47">
        <v>1</v>
      </c>
      <c r="E61" s="48">
        <v>685900.58</v>
      </c>
      <c r="F61" s="58">
        <v>685900.58</v>
      </c>
      <c r="G61" s="59">
        <f t="shared" si="9"/>
        <v>685900.58</v>
      </c>
      <c r="H61" s="50" t="str">
        <f>IF((F61)&gt;$E61,"NO CUMPLE","SI")</f>
        <v>SI</v>
      </c>
    </row>
    <row r="62" spans="1:8" s="42" customFormat="1" ht="30" customHeight="1" x14ac:dyDescent="0.35">
      <c r="A62" s="54">
        <v>57</v>
      </c>
      <c r="B62" s="57" t="s">
        <v>160</v>
      </c>
      <c r="C62" s="46" t="s">
        <v>15</v>
      </c>
      <c r="D62" s="47">
        <v>1</v>
      </c>
      <c r="E62" s="48">
        <v>397099.37</v>
      </c>
      <c r="F62" s="58">
        <v>397099.37</v>
      </c>
      <c r="G62" s="59">
        <f t="shared" si="9"/>
        <v>397099.37</v>
      </c>
      <c r="H62" s="50" t="str">
        <f>IF((F62)&gt;$E62,"NO CUMPLE","SI")</f>
        <v>SI</v>
      </c>
    </row>
    <row r="63" spans="1:8" s="42" customFormat="1" ht="28.5" customHeight="1" x14ac:dyDescent="0.35">
      <c r="A63" s="54">
        <v>58</v>
      </c>
      <c r="B63" s="56" t="s">
        <v>161</v>
      </c>
      <c r="C63" s="46" t="s">
        <v>15</v>
      </c>
      <c r="D63" s="47">
        <v>1</v>
      </c>
      <c r="E63" s="59">
        <v>108298.5</v>
      </c>
      <c r="F63" s="59">
        <v>108298.5</v>
      </c>
      <c r="G63" s="59">
        <f>F63*D63</f>
        <v>108298.5</v>
      </c>
      <c r="H63" s="50" t="str">
        <f t="shared" ref="H63:H99" si="10">IF((F63)&gt;$E63,"NO CUMPLE","SI")</f>
        <v>SI</v>
      </c>
    </row>
    <row r="64" spans="1:8" s="42" customFormat="1" ht="28.5" customHeight="1" x14ac:dyDescent="0.35">
      <c r="A64" s="54">
        <v>59</v>
      </c>
      <c r="B64" s="56" t="s">
        <v>162</v>
      </c>
      <c r="C64" s="46" t="s">
        <v>15</v>
      </c>
      <c r="D64" s="47">
        <v>1</v>
      </c>
      <c r="E64" s="59">
        <v>487350.73</v>
      </c>
      <c r="F64" s="59">
        <v>487350.73</v>
      </c>
      <c r="G64" s="59">
        <f t="shared" ref="G64:G103" si="11">F64*D64</f>
        <v>487350.73</v>
      </c>
      <c r="H64" s="50" t="str">
        <f t="shared" si="10"/>
        <v>SI</v>
      </c>
    </row>
    <row r="65" spans="1:8" s="42" customFormat="1" ht="28.5" customHeight="1" x14ac:dyDescent="0.35">
      <c r="A65" s="54">
        <v>60</v>
      </c>
      <c r="B65" s="56" t="s">
        <v>163</v>
      </c>
      <c r="C65" s="46" t="s">
        <v>15</v>
      </c>
      <c r="D65" s="47">
        <v>1</v>
      </c>
      <c r="E65" s="59">
        <v>541499.15</v>
      </c>
      <c r="F65" s="59">
        <v>541499.15</v>
      </c>
      <c r="G65" s="59">
        <f t="shared" si="11"/>
        <v>541499.15</v>
      </c>
      <c r="H65" s="50" t="str">
        <f t="shared" si="10"/>
        <v>SI</v>
      </c>
    </row>
    <row r="66" spans="1:8" s="42" customFormat="1" ht="28.5" customHeight="1" x14ac:dyDescent="0.35">
      <c r="A66" s="54">
        <v>61</v>
      </c>
      <c r="B66" s="56" t="s">
        <v>164</v>
      </c>
      <c r="C66" s="46" t="s">
        <v>15</v>
      </c>
      <c r="D66" s="47">
        <v>1</v>
      </c>
      <c r="E66" s="59">
        <v>54149.42</v>
      </c>
      <c r="F66" s="59">
        <v>54149.42</v>
      </c>
      <c r="G66" s="59">
        <f t="shared" si="11"/>
        <v>54149.42</v>
      </c>
      <c r="H66" s="50" t="str">
        <f t="shared" si="10"/>
        <v>SI</v>
      </c>
    </row>
    <row r="67" spans="1:8" s="42" customFormat="1" ht="28.5" customHeight="1" x14ac:dyDescent="0.35">
      <c r="A67" s="54">
        <v>62</v>
      </c>
      <c r="B67" s="56" t="s">
        <v>165</v>
      </c>
      <c r="C67" s="46" t="s">
        <v>15</v>
      </c>
      <c r="D67" s="47">
        <v>1</v>
      </c>
      <c r="E67" s="59">
        <v>631750.5</v>
      </c>
      <c r="F67" s="59">
        <v>631750.5</v>
      </c>
      <c r="G67" s="59">
        <f t="shared" si="11"/>
        <v>631750.5</v>
      </c>
      <c r="H67" s="50" t="str">
        <f t="shared" si="10"/>
        <v>SI</v>
      </c>
    </row>
    <row r="68" spans="1:8" s="42" customFormat="1" ht="28.5" customHeight="1" x14ac:dyDescent="0.35">
      <c r="A68" s="54">
        <v>63</v>
      </c>
      <c r="B68" s="56" t="s">
        <v>166</v>
      </c>
      <c r="C68" s="46" t="s">
        <v>15</v>
      </c>
      <c r="D68" s="47">
        <v>1</v>
      </c>
      <c r="E68" s="59">
        <v>162448.91</v>
      </c>
      <c r="F68" s="59">
        <v>162448.91</v>
      </c>
      <c r="G68" s="59">
        <f t="shared" si="11"/>
        <v>162448.91</v>
      </c>
      <c r="H68" s="50" t="str">
        <f t="shared" si="10"/>
        <v>SI</v>
      </c>
    </row>
    <row r="69" spans="1:8" s="42" customFormat="1" ht="28.5" customHeight="1" x14ac:dyDescent="0.35">
      <c r="A69" s="54">
        <v>64</v>
      </c>
      <c r="B69" s="56" t="s">
        <v>167</v>
      </c>
      <c r="C69" s="46" t="s">
        <v>15</v>
      </c>
      <c r="D69" s="47">
        <v>1</v>
      </c>
      <c r="E69" s="59">
        <v>265049.99</v>
      </c>
      <c r="F69" s="59">
        <v>265049.99</v>
      </c>
      <c r="G69" s="59">
        <f t="shared" si="11"/>
        <v>265049.99</v>
      </c>
      <c r="H69" s="50" t="str">
        <f t="shared" si="10"/>
        <v>SI</v>
      </c>
    </row>
    <row r="70" spans="1:8" s="42" customFormat="1" ht="28.5" customHeight="1" x14ac:dyDescent="0.35">
      <c r="A70" s="54">
        <v>65</v>
      </c>
      <c r="B70" s="56" t="s">
        <v>168</v>
      </c>
      <c r="C70" s="46" t="s">
        <v>15</v>
      </c>
      <c r="D70" s="47">
        <v>1</v>
      </c>
      <c r="E70" s="59">
        <v>90249.03</v>
      </c>
      <c r="F70" s="59">
        <v>90249.03</v>
      </c>
      <c r="G70" s="59">
        <f t="shared" si="11"/>
        <v>90249.03</v>
      </c>
      <c r="H70" s="50" t="str">
        <f t="shared" si="10"/>
        <v>SI</v>
      </c>
    </row>
    <row r="71" spans="1:8" s="42" customFormat="1" ht="28.5" customHeight="1" x14ac:dyDescent="0.35">
      <c r="A71" s="54">
        <v>66</v>
      </c>
      <c r="B71" s="56" t="s">
        <v>169</v>
      </c>
      <c r="C71" s="46" t="s">
        <v>15</v>
      </c>
      <c r="D71" s="47">
        <v>1</v>
      </c>
      <c r="E71" s="59">
        <v>50145.02</v>
      </c>
      <c r="F71" s="59">
        <v>50145.02</v>
      </c>
      <c r="G71" s="59">
        <f t="shared" si="11"/>
        <v>50145.02</v>
      </c>
      <c r="H71" s="50" t="str">
        <f t="shared" si="10"/>
        <v>SI</v>
      </c>
    </row>
    <row r="72" spans="1:8" s="42" customFormat="1" ht="44.5" customHeight="1" x14ac:dyDescent="0.35">
      <c r="A72" s="54">
        <v>67</v>
      </c>
      <c r="B72" s="56" t="s">
        <v>170</v>
      </c>
      <c r="C72" s="46" t="s">
        <v>15</v>
      </c>
      <c r="D72" s="47">
        <v>1</v>
      </c>
      <c r="E72" s="59">
        <v>296019.46999999997</v>
      </c>
      <c r="F72" s="59">
        <v>296019.46999999997</v>
      </c>
      <c r="G72" s="59">
        <f t="shared" ref="G72:G79" si="12">F72*D72</f>
        <v>296019.46999999997</v>
      </c>
      <c r="H72" s="50" t="str">
        <f t="shared" ref="H72" si="13">IF((F72)&gt;$E72,"NO CUMPLE","SI")</f>
        <v>SI</v>
      </c>
    </row>
    <row r="73" spans="1:8" s="42" customFormat="1" ht="30" customHeight="1" x14ac:dyDescent="0.35">
      <c r="A73" s="54">
        <v>68</v>
      </c>
      <c r="B73" s="57" t="s">
        <v>171</v>
      </c>
      <c r="C73" s="46" t="s">
        <v>15</v>
      </c>
      <c r="D73" s="47">
        <v>1</v>
      </c>
      <c r="E73" s="48">
        <v>105359.36</v>
      </c>
      <c r="F73" s="58">
        <v>105359.36</v>
      </c>
      <c r="G73" s="59">
        <f t="shared" si="12"/>
        <v>105359.36</v>
      </c>
      <c r="H73" s="50" t="str">
        <f>IF((F73)&gt;$E73,"NO CUMPLE","SI")</f>
        <v>SI</v>
      </c>
    </row>
    <row r="74" spans="1:8" s="42" customFormat="1" ht="30" customHeight="1" x14ac:dyDescent="0.35">
      <c r="A74" s="54">
        <v>69</v>
      </c>
      <c r="B74" s="57" t="s">
        <v>172</v>
      </c>
      <c r="C74" s="46" t="s">
        <v>15</v>
      </c>
      <c r="D74" s="47">
        <v>1</v>
      </c>
      <c r="E74" s="48">
        <v>180498.05</v>
      </c>
      <c r="F74" s="58">
        <v>180498.05</v>
      </c>
      <c r="G74" s="59">
        <f t="shared" si="12"/>
        <v>180498.05</v>
      </c>
      <c r="H74" s="50" t="str">
        <f>IF((F74)&gt;$E74,"NO CUMPLE","SI")</f>
        <v>SI</v>
      </c>
    </row>
    <row r="75" spans="1:8" s="42" customFormat="1" ht="30" customHeight="1" x14ac:dyDescent="0.35">
      <c r="A75" s="54">
        <v>70</v>
      </c>
      <c r="B75" s="57" t="s">
        <v>173</v>
      </c>
      <c r="C75" s="46" t="s">
        <v>15</v>
      </c>
      <c r="D75" s="47">
        <v>1</v>
      </c>
      <c r="E75" s="48">
        <v>90249.03</v>
      </c>
      <c r="F75" s="58">
        <v>90249.03</v>
      </c>
      <c r="G75" s="59">
        <f t="shared" si="12"/>
        <v>90249.03</v>
      </c>
      <c r="H75" s="50" t="str">
        <f t="shared" ref="H75:H76" si="14">IF((F75)&gt;$E75,"NO CUMPLE","SI")</f>
        <v>SI</v>
      </c>
    </row>
    <row r="76" spans="1:8" s="42" customFormat="1" ht="30" customHeight="1" x14ac:dyDescent="0.35">
      <c r="A76" s="54">
        <v>71</v>
      </c>
      <c r="B76" s="57" t="s">
        <v>174</v>
      </c>
      <c r="C76" s="46" t="s">
        <v>15</v>
      </c>
      <c r="D76" s="47">
        <v>1</v>
      </c>
      <c r="E76" s="48">
        <v>153424.18</v>
      </c>
      <c r="F76" s="58">
        <v>153424.18</v>
      </c>
      <c r="G76" s="59">
        <f t="shared" si="12"/>
        <v>153424.18</v>
      </c>
      <c r="H76" s="50" t="str">
        <f t="shared" si="14"/>
        <v>SI</v>
      </c>
    </row>
    <row r="77" spans="1:8" s="42" customFormat="1" ht="74" customHeight="1" x14ac:dyDescent="0.35">
      <c r="A77" s="54">
        <v>72</v>
      </c>
      <c r="B77" s="57" t="s">
        <v>175</v>
      </c>
      <c r="C77" s="46" t="s">
        <v>15</v>
      </c>
      <c r="D77" s="47">
        <v>1</v>
      </c>
      <c r="E77" s="51">
        <v>126349.97</v>
      </c>
      <c r="F77" s="58">
        <v>126349.97</v>
      </c>
      <c r="G77" s="59">
        <f t="shared" si="12"/>
        <v>126349.97</v>
      </c>
      <c r="H77" s="50" t="str">
        <f>IF((F77)&gt;$E77,"NO CUMPLE","SI")</f>
        <v>SI</v>
      </c>
    </row>
    <row r="78" spans="1:8" s="42" customFormat="1" ht="30" customHeight="1" x14ac:dyDescent="0.35">
      <c r="A78" s="54">
        <v>73</v>
      </c>
      <c r="B78" s="57" t="s">
        <v>176</v>
      </c>
      <c r="C78" s="46" t="s">
        <v>15</v>
      </c>
      <c r="D78" s="47">
        <v>1</v>
      </c>
      <c r="E78" s="48">
        <v>157604.84</v>
      </c>
      <c r="F78" s="58">
        <v>157604.84</v>
      </c>
      <c r="G78" s="59">
        <f t="shared" si="12"/>
        <v>157604.84</v>
      </c>
      <c r="H78" s="50" t="str">
        <f>IF((F78)&gt;$E78,"NO CUMPLE","SI")</f>
        <v>SI</v>
      </c>
    </row>
    <row r="79" spans="1:8" s="42" customFormat="1" ht="30" customHeight="1" x14ac:dyDescent="0.35">
      <c r="A79" s="54">
        <v>74</v>
      </c>
      <c r="B79" s="57" t="s">
        <v>177</v>
      </c>
      <c r="C79" s="46" t="s">
        <v>15</v>
      </c>
      <c r="D79" s="47">
        <v>1</v>
      </c>
      <c r="E79" s="48">
        <v>144399.44</v>
      </c>
      <c r="F79" s="58">
        <v>144399.44</v>
      </c>
      <c r="G79" s="59">
        <f t="shared" si="12"/>
        <v>144399.44</v>
      </c>
      <c r="H79" s="50" t="str">
        <f>IF((F79)&gt;$E79,"NO CUMPLE","SI")</f>
        <v>SI</v>
      </c>
    </row>
    <row r="80" spans="1:8" s="42" customFormat="1" ht="28.5" customHeight="1" x14ac:dyDescent="0.35">
      <c r="A80" s="54">
        <v>75</v>
      </c>
      <c r="B80" s="56" t="s">
        <v>178</v>
      </c>
      <c r="C80" s="46" t="s">
        <v>15</v>
      </c>
      <c r="D80" s="47">
        <v>1</v>
      </c>
      <c r="E80" s="59">
        <v>174453.91</v>
      </c>
      <c r="F80" s="59">
        <v>174453.91</v>
      </c>
      <c r="G80" s="59">
        <f>F80*D80</f>
        <v>174453.91</v>
      </c>
      <c r="H80" s="50" t="str">
        <f t="shared" ref="H80:H89" si="15">IF((F80)&gt;$E80,"NO CUMPLE","SI")</f>
        <v>SI</v>
      </c>
    </row>
    <row r="81" spans="1:8" s="42" customFormat="1" ht="28.5" customHeight="1" x14ac:dyDescent="0.35">
      <c r="A81" s="54">
        <v>76</v>
      </c>
      <c r="B81" s="56" t="s">
        <v>179</v>
      </c>
      <c r="C81" s="46" t="s">
        <v>15</v>
      </c>
      <c r="D81" s="47">
        <v>1</v>
      </c>
      <c r="E81" s="59">
        <v>151655.76999999999</v>
      </c>
      <c r="F81" s="59">
        <v>151655.76999999999</v>
      </c>
      <c r="G81" s="59">
        <f t="shared" ref="G81:G98" si="16">F81*D81</f>
        <v>151655.76999999999</v>
      </c>
      <c r="H81" s="50" t="str">
        <f t="shared" si="15"/>
        <v>SI</v>
      </c>
    </row>
    <row r="82" spans="1:8" s="42" customFormat="1" ht="28.5" customHeight="1" x14ac:dyDescent="0.35">
      <c r="A82" s="54">
        <v>77</v>
      </c>
      <c r="B82" s="56" t="s">
        <v>180</v>
      </c>
      <c r="C82" s="46" t="s">
        <v>15</v>
      </c>
      <c r="D82" s="47">
        <v>1</v>
      </c>
      <c r="E82" s="59">
        <v>151655.76999999999</v>
      </c>
      <c r="F82" s="59">
        <v>151655.76999999999</v>
      </c>
      <c r="G82" s="59">
        <f t="shared" si="16"/>
        <v>151655.76999999999</v>
      </c>
      <c r="H82" s="50" t="str">
        <f t="shared" si="15"/>
        <v>SI</v>
      </c>
    </row>
    <row r="83" spans="1:8" s="42" customFormat="1" ht="28.5" customHeight="1" x14ac:dyDescent="0.35">
      <c r="A83" s="54">
        <v>78</v>
      </c>
      <c r="B83" s="56" t="s">
        <v>181</v>
      </c>
      <c r="C83" s="46" t="s">
        <v>15</v>
      </c>
      <c r="D83" s="47">
        <v>1</v>
      </c>
      <c r="E83" s="59">
        <v>166060.20000000001</v>
      </c>
      <c r="F83" s="59">
        <v>166060.20000000001</v>
      </c>
      <c r="G83" s="59">
        <f t="shared" si="16"/>
        <v>166060.20000000001</v>
      </c>
      <c r="H83" s="50" t="str">
        <f t="shared" si="15"/>
        <v>SI</v>
      </c>
    </row>
    <row r="84" spans="1:8" s="42" customFormat="1" ht="28.5" customHeight="1" x14ac:dyDescent="0.35">
      <c r="A84" s="54">
        <v>79</v>
      </c>
      <c r="B84" s="56" t="s">
        <v>182</v>
      </c>
      <c r="C84" s="46" t="s">
        <v>15</v>
      </c>
      <c r="D84" s="47">
        <v>1</v>
      </c>
      <c r="E84" s="59">
        <v>73927.89</v>
      </c>
      <c r="F84" s="59">
        <v>73927.89</v>
      </c>
      <c r="G84" s="59">
        <f t="shared" si="16"/>
        <v>73927.89</v>
      </c>
      <c r="H84" s="50" t="str">
        <f t="shared" si="15"/>
        <v>SI</v>
      </c>
    </row>
    <row r="85" spans="1:8" s="42" customFormat="1" ht="28.5" customHeight="1" x14ac:dyDescent="0.35">
      <c r="A85" s="54">
        <v>80</v>
      </c>
      <c r="B85" s="56" t="s">
        <v>183</v>
      </c>
      <c r="C85" s="46" t="s">
        <v>15</v>
      </c>
      <c r="D85" s="47">
        <v>1</v>
      </c>
      <c r="E85" s="59">
        <v>722002.52</v>
      </c>
      <c r="F85" s="59">
        <v>722002.52</v>
      </c>
      <c r="G85" s="59">
        <f t="shared" si="16"/>
        <v>722002.52</v>
      </c>
      <c r="H85" s="50" t="str">
        <f t="shared" si="15"/>
        <v>SI</v>
      </c>
    </row>
    <row r="86" spans="1:8" s="42" customFormat="1" ht="28.5" customHeight="1" x14ac:dyDescent="0.35">
      <c r="A86" s="54">
        <v>81</v>
      </c>
      <c r="B86" s="56" t="s">
        <v>184</v>
      </c>
      <c r="C86" s="46" t="s">
        <v>15</v>
      </c>
      <c r="D86" s="47">
        <v>1</v>
      </c>
      <c r="E86" s="59">
        <v>577600.75</v>
      </c>
      <c r="F86" s="59">
        <v>577600.75</v>
      </c>
      <c r="G86" s="59">
        <f t="shared" si="16"/>
        <v>577600.75</v>
      </c>
      <c r="H86" s="50" t="str">
        <f t="shared" si="15"/>
        <v>SI</v>
      </c>
    </row>
    <row r="87" spans="1:8" s="42" customFormat="1" ht="28.5" customHeight="1" x14ac:dyDescent="0.35">
      <c r="A87" s="54">
        <v>82</v>
      </c>
      <c r="B87" s="56" t="s">
        <v>185</v>
      </c>
      <c r="C87" s="46" t="s">
        <v>15</v>
      </c>
      <c r="D87" s="47">
        <v>1</v>
      </c>
      <c r="E87" s="59">
        <v>722002.52</v>
      </c>
      <c r="F87" s="59">
        <v>722002.52</v>
      </c>
      <c r="G87" s="59">
        <f t="shared" si="16"/>
        <v>722002.52</v>
      </c>
      <c r="H87" s="50" t="str">
        <f t="shared" si="15"/>
        <v>SI</v>
      </c>
    </row>
    <row r="88" spans="1:8" s="42" customFormat="1" ht="28.5" customHeight="1" x14ac:dyDescent="0.35">
      <c r="A88" s="54">
        <v>83</v>
      </c>
      <c r="B88" s="56" t="s">
        <v>186</v>
      </c>
      <c r="C88" s="46" t="s">
        <v>15</v>
      </c>
      <c r="D88" s="47">
        <v>1</v>
      </c>
      <c r="E88" s="59">
        <v>866402.62</v>
      </c>
      <c r="F88" s="59">
        <v>866402.62</v>
      </c>
      <c r="G88" s="59">
        <f t="shared" si="16"/>
        <v>866402.62</v>
      </c>
      <c r="H88" s="50" t="str">
        <f t="shared" si="15"/>
        <v>SI</v>
      </c>
    </row>
    <row r="89" spans="1:8" s="42" customFormat="1" ht="28.5" customHeight="1" x14ac:dyDescent="0.35">
      <c r="A89" s="54">
        <v>84</v>
      </c>
      <c r="B89" s="56" t="s">
        <v>187</v>
      </c>
      <c r="C89" s="46" t="s">
        <v>15</v>
      </c>
      <c r="D89" s="47">
        <v>1</v>
      </c>
      <c r="E89" s="59">
        <v>234648.8</v>
      </c>
      <c r="F89" s="59">
        <v>234648.8</v>
      </c>
      <c r="G89" s="59">
        <f t="shared" si="16"/>
        <v>234648.8</v>
      </c>
      <c r="H89" s="50" t="str">
        <f t="shared" si="15"/>
        <v>SI</v>
      </c>
    </row>
    <row r="90" spans="1:8" s="42" customFormat="1" ht="30" customHeight="1" x14ac:dyDescent="0.35">
      <c r="A90" s="54">
        <v>85</v>
      </c>
      <c r="B90" s="57" t="s">
        <v>188</v>
      </c>
      <c r="C90" s="46" t="s">
        <v>15</v>
      </c>
      <c r="D90" s="47">
        <v>1</v>
      </c>
      <c r="E90" s="48">
        <v>229353.91</v>
      </c>
      <c r="F90" s="58">
        <v>229353.91</v>
      </c>
      <c r="G90" s="59">
        <f t="shared" si="16"/>
        <v>229353.91</v>
      </c>
      <c r="H90" s="50" t="str">
        <f>IF((F90)&gt;$E90,"NO CUMPLE","SI")</f>
        <v>SI</v>
      </c>
    </row>
    <row r="91" spans="1:8" s="42" customFormat="1" ht="30" customHeight="1" x14ac:dyDescent="0.35">
      <c r="A91" s="54">
        <v>86</v>
      </c>
      <c r="B91" s="57" t="s">
        <v>189</v>
      </c>
      <c r="C91" s="46" t="s">
        <v>15</v>
      </c>
      <c r="D91" s="47">
        <v>1</v>
      </c>
      <c r="E91" s="48">
        <v>260020.58</v>
      </c>
      <c r="F91" s="58">
        <v>260020.58</v>
      </c>
      <c r="G91" s="59">
        <f t="shared" si="16"/>
        <v>260020.58</v>
      </c>
      <c r="H91" s="50" t="str">
        <f>IF((F91)&gt;$E91,"NO CUMPLE","SI")</f>
        <v>SI</v>
      </c>
    </row>
    <row r="92" spans="1:8" s="42" customFormat="1" ht="30" customHeight="1" x14ac:dyDescent="0.35">
      <c r="A92" s="54">
        <v>87</v>
      </c>
      <c r="B92" s="57" t="s">
        <v>190</v>
      </c>
      <c r="C92" s="46" t="s">
        <v>15</v>
      </c>
      <c r="D92" s="47">
        <v>1</v>
      </c>
      <c r="E92" s="48">
        <v>234648.8</v>
      </c>
      <c r="F92" s="58">
        <v>234648.8</v>
      </c>
      <c r="G92" s="59">
        <f t="shared" si="16"/>
        <v>234648.8</v>
      </c>
      <c r="H92" s="50" t="str">
        <f t="shared" ref="H92:H95" si="17">IF((F92)&gt;$E92,"NO CUMPLE","SI")</f>
        <v>SI</v>
      </c>
    </row>
    <row r="93" spans="1:8" s="42" customFormat="1" ht="30" customHeight="1" x14ac:dyDescent="0.35">
      <c r="A93" s="54">
        <v>88</v>
      </c>
      <c r="B93" s="57" t="s">
        <v>191</v>
      </c>
      <c r="C93" s="46" t="s">
        <v>15</v>
      </c>
      <c r="D93" s="47">
        <v>1</v>
      </c>
      <c r="E93" s="48">
        <v>248122.44</v>
      </c>
      <c r="F93" s="58">
        <v>248122.44</v>
      </c>
      <c r="G93" s="59">
        <f t="shared" si="16"/>
        <v>248122.44</v>
      </c>
      <c r="H93" s="50" t="str">
        <f t="shared" si="17"/>
        <v>SI</v>
      </c>
    </row>
    <row r="94" spans="1:8" s="42" customFormat="1" ht="30" customHeight="1" x14ac:dyDescent="0.35">
      <c r="A94" s="54">
        <v>89</v>
      </c>
      <c r="B94" s="57" t="s">
        <v>192</v>
      </c>
      <c r="C94" s="46" t="s">
        <v>15</v>
      </c>
      <c r="D94" s="47">
        <v>1</v>
      </c>
      <c r="E94" s="48">
        <v>180498.05</v>
      </c>
      <c r="F94" s="58">
        <v>180498.05</v>
      </c>
      <c r="G94" s="59">
        <f t="shared" si="16"/>
        <v>180498.05</v>
      </c>
      <c r="H94" s="50" t="str">
        <f t="shared" si="17"/>
        <v>SI</v>
      </c>
    </row>
    <row r="95" spans="1:8" s="42" customFormat="1" ht="30" customHeight="1" x14ac:dyDescent="0.35">
      <c r="A95" s="54">
        <v>90</v>
      </c>
      <c r="B95" s="57" t="s">
        <v>193</v>
      </c>
      <c r="C95" s="46" t="s">
        <v>15</v>
      </c>
      <c r="D95" s="47">
        <v>1</v>
      </c>
      <c r="E95" s="48">
        <v>271918.71999999997</v>
      </c>
      <c r="F95" s="58">
        <v>271918.71999999997</v>
      </c>
      <c r="G95" s="59">
        <f t="shared" si="16"/>
        <v>271918.71999999997</v>
      </c>
      <c r="H95" s="50" t="str">
        <f t="shared" si="17"/>
        <v>SI</v>
      </c>
    </row>
    <row r="96" spans="1:8" s="42" customFormat="1" ht="74" customHeight="1" x14ac:dyDescent="0.35">
      <c r="A96" s="54">
        <v>91</v>
      </c>
      <c r="B96" s="57" t="s">
        <v>194</v>
      </c>
      <c r="C96" s="46" t="s">
        <v>15</v>
      </c>
      <c r="D96" s="47">
        <v>1</v>
      </c>
      <c r="E96" s="51">
        <v>234648.8</v>
      </c>
      <c r="F96" s="58">
        <v>234648.8</v>
      </c>
      <c r="G96" s="59">
        <f t="shared" si="16"/>
        <v>234648.8</v>
      </c>
      <c r="H96" s="50" t="str">
        <f>IF((F96)&gt;$E96,"NO CUMPLE","SI")</f>
        <v>SI</v>
      </c>
    </row>
    <row r="97" spans="1:8" s="42" customFormat="1" ht="30" customHeight="1" x14ac:dyDescent="0.35">
      <c r="A97" s="54">
        <v>92</v>
      </c>
      <c r="B97" s="57" t="s">
        <v>195</v>
      </c>
      <c r="C97" s="46" t="s">
        <v>15</v>
      </c>
      <c r="D97" s="47">
        <v>1</v>
      </c>
      <c r="E97" s="48">
        <v>216598.99</v>
      </c>
      <c r="F97" s="58">
        <v>216598.99</v>
      </c>
      <c r="G97" s="59">
        <f t="shared" si="16"/>
        <v>216598.99</v>
      </c>
      <c r="H97" s="50" t="str">
        <f>IF((F97)&gt;$E97,"NO CUMPLE","SI")</f>
        <v>SI</v>
      </c>
    </row>
    <row r="98" spans="1:8" s="42" customFormat="1" ht="30" customHeight="1" x14ac:dyDescent="0.35">
      <c r="A98" s="54">
        <v>93</v>
      </c>
      <c r="B98" s="57" t="s">
        <v>196</v>
      </c>
      <c r="C98" s="46" t="s">
        <v>15</v>
      </c>
      <c r="D98" s="47">
        <v>1</v>
      </c>
      <c r="E98" s="48">
        <v>234648.8</v>
      </c>
      <c r="F98" s="58">
        <v>234648.8</v>
      </c>
      <c r="G98" s="59">
        <f t="shared" si="16"/>
        <v>234648.8</v>
      </c>
      <c r="H98" s="50" t="str">
        <f>IF((F98)&gt;$E98,"NO CUMPLE","SI")</f>
        <v>SI</v>
      </c>
    </row>
    <row r="99" spans="1:8" s="42" customFormat="1" ht="44.5" customHeight="1" x14ac:dyDescent="0.35">
      <c r="A99" s="54">
        <v>94</v>
      </c>
      <c r="B99" s="56" t="s">
        <v>197</v>
      </c>
      <c r="C99" s="46" t="s">
        <v>15</v>
      </c>
      <c r="D99" s="47">
        <v>1</v>
      </c>
      <c r="E99" s="59">
        <v>180498.05</v>
      </c>
      <c r="F99" s="59">
        <v>180498.05</v>
      </c>
      <c r="G99" s="59">
        <f t="shared" si="11"/>
        <v>180498.05</v>
      </c>
      <c r="H99" s="50" t="str">
        <f t="shared" si="10"/>
        <v>SI</v>
      </c>
    </row>
    <row r="100" spans="1:8" s="42" customFormat="1" ht="30" customHeight="1" x14ac:dyDescent="0.35">
      <c r="A100" s="54">
        <v>95</v>
      </c>
      <c r="B100" s="57" t="s">
        <v>198</v>
      </c>
      <c r="C100" s="46" t="s">
        <v>15</v>
      </c>
      <c r="D100" s="47">
        <v>1</v>
      </c>
      <c r="E100" s="48">
        <v>216598.99</v>
      </c>
      <c r="F100" s="58">
        <v>216598.99</v>
      </c>
      <c r="G100" s="59">
        <f t="shared" si="11"/>
        <v>216598.99</v>
      </c>
      <c r="H100" s="50" t="str">
        <f>IF((F100)&gt;$E100,"NO CUMPLE","SI")</f>
        <v>SI</v>
      </c>
    </row>
    <row r="101" spans="1:8" s="42" customFormat="1" ht="30" customHeight="1" x14ac:dyDescent="0.35">
      <c r="A101" s="54">
        <v>96</v>
      </c>
      <c r="B101" s="57" t="s">
        <v>199</v>
      </c>
      <c r="C101" s="46" t="s">
        <v>15</v>
      </c>
      <c r="D101" s="47">
        <v>1</v>
      </c>
      <c r="E101" s="48">
        <v>288847.27</v>
      </c>
      <c r="F101" s="58">
        <v>288847.27</v>
      </c>
      <c r="G101" s="59">
        <f t="shared" si="11"/>
        <v>288847.27</v>
      </c>
      <c r="H101" s="50" t="str">
        <f>IF((F101)&gt;$E101,"NO CUMPLE","SI")</f>
        <v>SI</v>
      </c>
    </row>
    <row r="102" spans="1:8" s="42" customFormat="1" ht="30" customHeight="1" x14ac:dyDescent="0.35">
      <c r="A102" s="54">
        <v>97</v>
      </c>
      <c r="B102" s="57" t="s">
        <v>200</v>
      </c>
      <c r="C102" s="46" t="s">
        <v>15</v>
      </c>
      <c r="D102" s="47">
        <v>1</v>
      </c>
      <c r="E102" s="48">
        <v>342949.29</v>
      </c>
      <c r="F102" s="58">
        <v>342949.29</v>
      </c>
      <c r="G102" s="59">
        <f t="shared" si="11"/>
        <v>342949.29</v>
      </c>
      <c r="H102" s="50" t="str">
        <f t="shared" ref="H102:H103" si="18">IF((F102)&gt;$E102,"NO CUMPLE","SI")</f>
        <v>SI</v>
      </c>
    </row>
    <row r="103" spans="1:8" s="42" customFormat="1" ht="30" customHeight="1" x14ac:dyDescent="0.35">
      <c r="A103" s="54">
        <v>98</v>
      </c>
      <c r="B103" s="57" t="s">
        <v>201</v>
      </c>
      <c r="C103" s="46" t="s">
        <v>15</v>
      </c>
      <c r="D103" s="47">
        <v>1</v>
      </c>
      <c r="E103" s="48">
        <v>361000.76</v>
      </c>
      <c r="F103" s="58">
        <v>361000.76</v>
      </c>
      <c r="G103" s="59">
        <f t="shared" si="11"/>
        <v>361000.76</v>
      </c>
      <c r="H103" s="50" t="str">
        <f t="shared" si="18"/>
        <v>SI</v>
      </c>
    </row>
    <row r="104" spans="1:8" s="42" customFormat="1" ht="74" customHeight="1" x14ac:dyDescent="0.35">
      <c r="A104" s="54">
        <v>99</v>
      </c>
      <c r="B104" s="57" t="s">
        <v>202</v>
      </c>
      <c r="C104" s="46" t="s">
        <v>15</v>
      </c>
      <c r="D104" s="47">
        <v>1</v>
      </c>
      <c r="E104" s="51">
        <v>395909.15</v>
      </c>
      <c r="F104" s="58">
        <v>395909.15</v>
      </c>
      <c r="G104" s="59">
        <f t="shared" si="7"/>
        <v>395909.15</v>
      </c>
      <c r="H104" s="50" t="str">
        <f>IF((F104)&gt;$E104,"NO CUMPLE","SI")</f>
        <v>SI</v>
      </c>
    </row>
    <row r="105" spans="1:8" s="42" customFormat="1" ht="30" customHeight="1" x14ac:dyDescent="0.35">
      <c r="A105" s="54">
        <v>100</v>
      </c>
      <c r="B105" s="57" t="s">
        <v>203</v>
      </c>
      <c r="C105" s="46" t="s">
        <v>15</v>
      </c>
      <c r="D105" s="47">
        <v>1</v>
      </c>
      <c r="E105" s="48">
        <v>342949.29</v>
      </c>
      <c r="F105" s="58">
        <v>342949.29</v>
      </c>
      <c r="G105" s="59">
        <f t="shared" si="7"/>
        <v>342949.29</v>
      </c>
      <c r="H105" s="50" t="str">
        <f>IF((F105)&gt;$E105,"NO CUMPLE","SI")</f>
        <v>SI</v>
      </c>
    </row>
    <row r="106" spans="1:8" s="42" customFormat="1" ht="30" customHeight="1" x14ac:dyDescent="0.35">
      <c r="A106" s="54">
        <v>101</v>
      </c>
      <c r="B106" s="57" t="s">
        <v>204</v>
      </c>
      <c r="C106" s="46" t="s">
        <v>15</v>
      </c>
      <c r="D106" s="47">
        <v>1</v>
      </c>
      <c r="E106" s="48">
        <v>216598.99</v>
      </c>
      <c r="F106" s="58">
        <v>216598.99</v>
      </c>
      <c r="G106" s="59">
        <f t="shared" si="7"/>
        <v>216598.99</v>
      </c>
      <c r="H106" s="50" t="str">
        <f>IF((F106)&gt;$E106,"NO CUMPLE","SI")</f>
        <v>SI</v>
      </c>
    </row>
    <row r="107" spans="1:8" s="42" customFormat="1" ht="28.5" customHeight="1" x14ac:dyDescent="0.35">
      <c r="A107" s="54">
        <v>102</v>
      </c>
      <c r="B107" s="56" t="s">
        <v>205</v>
      </c>
      <c r="C107" s="46" t="s">
        <v>15</v>
      </c>
      <c r="D107" s="47">
        <v>1</v>
      </c>
      <c r="E107" s="59">
        <v>433200.31</v>
      </c>
      <c r="F107" s="59">
        <v>433200.31</v>
      </c>
      <c r="G107" s="59">
        <f>F107*D107</f>
        <v>433200.31</v>
      </c>
      <c r="H107" s="50" t="str">
        <f t="shared" ref="H107:H108" si="19">IF((F107)&gt;$E107,"NO CUMPLE","SI")</f>
        <v>SI</v>
      </c>
    </row>
    <row r="108" spans="1:8" s="42" customFormat="1" ht="28.5" customHeight="1" x14ac:dyDescent="0.35">
      <c r="A108" s="54">
        <v>103</v>
      </c>
      <c r="B108" s="56" t="s">
        <v>206</v>
      </c>
      <c r="C108" s="46" t="s">
        <v>15</v>
      </c>
      <c r="D108" s="47">
        <v>1</v>
      </c>
      <c r="E108" s="59">
        <v>361000.76</v>
      </c>
      <c r="F108" s="59">
        <v>361000.76</v>
      </c>
      <c r="G108" s="59">
        <f t="shared" ref="G108" si="20">F108*D108</f>
        <v>361000.76</v>
      </c>
      <c r="H108" s="50" t="str">
        <f t="shared" si="19"/>
        <v>SI</v>
      </c>
    </row>
    <row r="109" spans="1:8" ht="36" customHeight="1" x14ac:dyDescent="0.35">
      <c r="A109" s="70" t="s">
        <v>101</v>
      </c>
      <c r="B109" s="70"/>
      <c r="C109" s="70"/>
      <c r="D109" s="70"/>
      <c r="E109" s="70"/>
      <c r="F109" s="52"/>
      <c r="G109" s="49">
        <f>SUM(G6:G108)</f>
        <v>20556676.689999994</v>
      </c>
      <c r="H109" s="53"/>
    </row>
    <row r="110" spans="1:8" ht="52.5" customHeight="1" x14ac:dyDescent="0.35">
      <c r="A110" s="60"/>
      <c r="B110" s="61"/>
      <c r="C110" s="61"/>
      <c r="D110" s="61"/>
      <c r="E110" s="61"/>
      <c r="F110" s="61"/>
      <c r="G110" s="61"/>
      <c r="H110" s="61"/>
    </row>
    <row r="111" spans="1:8" ht="25.5" customHeight="1" x14ac:dyDescent="0.35">
      <c r="A111" s="60" t="s">
        <v>103</v>
      </c>
      <c r="B111" s="61"/>
      <c r="C111" s="61"/>
      <c r="D111" s="61"/>
      <c r="E111" s="61"/>
      <c r="F111" s="61"/>
      <c r="G111" s="61"/>
      <c r="H111" s="61"/>
    </row>
    <row r="112" spans="1:8" ht="14.5" customHeight="1" x14ac:dyDescent="0.35">
      <c r="A112" s="62" t="s">
        <v>104</v>
      </c>
      <c r="B112" s="63"/>
      <c r="C112" s="63"/>
      <c r="D112" s="63"/>
      <c r="E112" s="63"/>
      <c r="F112" s="63"/>
      <c r="G112" s="63"/>
      <c r="H112" s="63"/>
    </row>
    <row r="113" spans="8:8" x14ac:dyDescent="0.35">
      <c r="H113" s="44"/>
    </row>
  </sheetData>
  <mergeCells count="14">
    <mergeCell ref="A1:H1"/>
    <mergeCell ref="A2:H2"/>
    <mergeCell ref="A3:H3"/>
    <mergeCell ref="A109:E109"/>
    <mergeCell ref="B4:B5"/>
    <mergeCell ref="A111:H111"/>
    <mergeCell ref="A112:H112"/>
    <mergeCell ref="A110:H110"/>
    <mergeCell ref="A4:A5"/>
    <mergeCell ref="C4:C5"/>
    <mergeCell ref="D4:D5"/>
    <mergeCell ref="E4:E5"/>
    <mergeCell ref="F4:G4"/>
    <mergeCell ref="H4:H5"/>
  </mergeCells>
  <printOptions horizontalCentered="1"/>
  <pageMargins left="0.25" right="0.25" top="0.75" bottom="0.75" header="0.3" footer="0.3"/>
  <pageSetup paperSize="157" scale="55"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58FFD5-D854-42DB-8721-7B158A817BF6}">
  <sheetPr>
    <tabColor rgb="FF00BC00"/>
  </sheetPr>
  <dimension ref="A4:W181"/>
  <sheetViews>
    <sheetView topLeftCell="A150" workbookViewId="0">
      <selection activeCell="F128" sqref="F128:F181"/>
    </sheetView>
  </sheetViews>
  <sheetFormatPr baseColWidth="10" defaultRowHeight="14.5" x14ac:dyDescent="0.35"/>
  <cols>
    <col min="6" max="6" width="11.453125" style="16"/>
    <col min="8" max="8" width="12.7265625" style="16" bestFit="1" customWidth="1"/>
  </cols>
  <sheetData>
    <row r="4" spans="1:9" x14ac:dyDescent="0.35">
      <c r="H4" s="37">
        <v>37612100</v>
      </c>
    </row>
    <row r="6" spans="1:9" ht="28.5" x14ac:dyDescent="0.35">
      <c r="A6" s="2" t="s">
        <v>11</v>
      </c>
      <c r="B6" s="2" t="s">
        <v>12</v>
      </c>
      <c r="C6" s="3" t="s">
        <v>14</v>
      </c>
      <c r="D6" s="3" t="s">
        <v>15</v>
      </c>
      <c r="E6" s="3" t="s">
        <v>16</v>
      </c>
      <c r="F6" s="14" t="s">
        <v>39</v>
      </c>
      <c r="G6" s="3" t="s">
        <v>17</v>
      </c>
      <c r="H6" s="14" t="s">
        <v>40</v>
      </c>
      <c r="I6" s="11"/>
    </row>
    <row r="7" spans="1:9" x14ac:dyDescent="0.35">
      <c r="A7" s="6">
        <v>1</v>
      </c>
      <c r="B7" s="7">
        <v>26121604</v>
      </c>
      <c r="C7" s="8">
        <v>6</v>
      </c>
      <c r="D7" s="8" t="s">
        <v>7</v>
      </c>
      <c r="E7" s="9">
        <v>30147</v>
      </c>
      <c r="F7" s="15">
        <v>25000</v>
      </c>
      <c r="G7" s="9">
        <v>180882</v>
      </c>
      <c r="H7" s="15">
        <v>150000</v>
      </c>
      <c r="I7" s="6"/>
    </row>
    <row r="8" spans="1:9" x14ac:dyDescent="0.35">
      <c r="A8" s="6">
        <v>2</v>
      </c>
      <c r="B8" s="7">
        <v>52161520</v>
      </c>
      <c r="C8" s="8">
        <v>2</v>
      </c>
      <c r="D8" s="8" t="s">
        <v>7</v>
      </c>
      <c r="E8" s="9">
        <v>1252475</v>
      </c>
      <c r="F8" s="15">
        <v>750000</v>
      </c>
      <c r="G8" s="9">
        <v>2504950</v>
      </c>
      <c r="H8" s="15">
        <v>1500000</v>
      </c>
      <c r="I8" s="6"/>
    </row>
    <row r="9" spans="1:9" x14ac:dyDescent="0.35">
      <c r="A9" s="6">
        <v>3</v>
      </c>
      <c r="B9" s="7">
        <v>45121625</v>
      </c>
      <c r="C9" s="8">
        <v>1</v>
      </c>
      <c r="D9" s="8" t="s">
        <v>7</v>
      </c>
      <c r="E9" s="9">
        <v>90440</v>
      </c>
      <c r="F9" s="15">
        <v>50000</v>
      </c>
      <c r="G9" s="9">
        <v>90440</v>
      </c>
      <c r="H9" s="15">
        <v>50000</v>
      </c>
      <c r="I9" s="6"/>
    </row>
    <row r="10" spans="1:9" x14ac:dyDescent="0.35">
      <c r="A10" s="6">
        <v>4</v>
      </c>
      <c r="B10" s="7">
        <v>43201404</v>
      </c>
      <c r="C10" s="8">
        <v>1</v>
      </c>
      <c r="D10" s="8" t="s">
        <v>7</v>
      </c>
      <c r="E10" s="9">
        <v>51170</v>
      </c>
      <c r="F10" s="15">
        <v>25000</v>
      </c>
      <c r="G10" s="9">
        <v>51170</v>
      </c>
      <c r="H10" s="15">
        <v>25000</v>
      </c>
      <c r="I10" s="6"/>
    </row>
    <row r="11" spans="1:9" x14ac:dyDescent="0.35">
      <c r="A11" s="6">
        <v>5</v>
      </c>
      <c r="B11" s="7">
        <v>43223301</v>
      </c>
      <c r="C11" s="8">
        <v>4</v>
      </c>
      <c r="D11" s="8" t="s">
        <v>7</v>
      </c>
      <c r="E11" s="9">
        <v>57913</v>
      </c>
      <c r="F11" s="15">
        <v>19000</v>
      </c>
      <c r="G11" s="9">
        <v>231652</v>
      </c>
      <c r="H11" s="15">
        <v>76000</v>
      </c>
      <c r="I11" s="6"/>
    </row>
    <row r="12" spans="1:9" x14ac:dyDescent="0.35">
      <c r="A12" s="6">
        <v>6</v>
      </c>
      <c r="B12" s="7">
        <v>15101606</v>
      </c>
      <c r="C12" s="8">
        <v>1</v>
      </c>
      <c r="D12" s="8" t="s">
        <v>7</v>
      </c>
      <c r="E12" s="9">
        <v>462315</v>
      </c>
      <c r="F12" s="15">
        <v>218000</v>
      </c>
      <c r="G12" s="9">
        <v>462315</v>
      </c>
      <c r="H12" s="15">
        <v>218000</v>
      </c>
      <c r="I12" s="6"/>
    </row>
    <row r="13" spans="1:9" x14ac:dyDescent="0.35">
      <c r="A13" s="6">
        <v>7</v>
      </c>
      <c r="B13" s="7">
        <v>43221709</v>
      </c>
      <c r="C13" s="8">
        <v>1</v>
      </c>
      <c r="D13" s="8" t="s">
        <v>7</v>
      </c>
      <c r="E13" s="9">
        <v>779450</v>
      </c>
      <c r="F13" s="15">
        <v>558000</v>
      </c>
      <c r="G13" s="9">
        <v>779450</v>
      </c>
      <c r="H13" s="15">
        <v>558000</v>
      </c>
      <c r="I13" s="6"/>
    </row>
    <row r="14" spans="1:9" x14ac:dyDescent="0.35">
      <c r="A14" s="6">
        <v>8</v>
      </c>
      <c r="B14" s="7">
        <v>26121609</v>
      </c>
      <c r="C14" s="8">
        <v>3</v>
      </c>
      <c r="D14" s="8" t="s">
        <v>7</v>
      </c>
      <c r="E14" s="9">
        <v>1082900</v>
      </c>
      <c r="F14" s="15">
        <v>665200</v>
      </c>
      <c r="G14" s="9">
        <v>3248700</v>
      </c>
      <c r="H14" s="15">
        <v>1995600</v>
      </c>
      <c r="I14" s="6"/>
    </row>
    <row r="15" spans="1:9" x14ac:dyDescent="0.35">
      <c r="A15" s="6">
        <v>9</v>
      </c>
      <c r="B15" s="7">
        <v>26121630</v>
      </c>
      <c r="C15" s="8">
        <v>70</v>
      </c>
      <c r="D15" s="8" t="s">
        <v>7</v>
      </c>
      <c r="E15" s="9">
        <v>76953</v>
      </c>
      <c r="F15" s="15">
        <v>35000</v>
      </c>
      <c r="G15" s="9">
        <v>5386710</v>
      </c>
      <c r="H15" s="15">
        <v>2450000</v>
      </c>
      <c r="I15" s="6"/>
    </row>
    <row r="16" spans="1:9" x14ac:dyDescent="0.35">
      <c r="A16" s="6">
        <v>10</v>
      </c>
      <c r="B16" s="7">
        <v>43211617</v>
      </c>
      <c r="C16" s="8">
        <v>8</v>
      </c>
      <c r="D16" s="8" t="s">
        <v>7</v>
      </c>
      <c r="E16" s="9">
        <v>224910</v>
      </c>
      <c r="F16" s="15">
        <v>125000</v>
      </c>
      <c r="G16" s="9">
        <v>1799280</v>
      </c>
      <c r="H16" s="15">
        <v>1000000</v>
      </c>
      <c r="I16" s="6"/>
    </row>
    <row r="17" spans="1:9" x14ac:dyDescent="0.35">
      <c r="A17" s="6">
        <v>11</v>
      </c>
      <c r="B17" s="7">
        <v>43223303</v>
      </c>
      <c r="C17" s="8">
        <v>3</v>
      </c>
      <c r="D17" s="8" t="s">
        <v>43</v>
      </c>
      <c r="E17" s="9">
        <v>1502375</v>
      </c>
      <c r="F17" s="15">
        <v>800000</v>
      </c>
      <c r="G17" s="9">
        <v>4507125</v>
      </c>
      <c r="H17" s="15">
        <v>2400000</v>
      </c>
      <c r="I17" s="6"/>
    </row>
    <row r="18" spans="1:9" x14ac:dyDescent="0.35">
      <c r="A18" s="6">
        <v>12</v>
      </c>
      <c r="B18" s="7">
        <v>24112404</v>
      </c>
      <c r="C18" s="8">
        <v>1</v>
      </c>
      <c r="D18" s="8" t="s">
        <v>7</v>
      </c>
      <c r="E18" s="9">
        <v>163030</v>
      </c>
      <c r="F18" s="15">
        <v>65000</v>
      </c>
      <c r="G18" s="9">
        <v>163030</v>
      </c>
      <c r="H18" s="15">
        <v>65000</v>
      </c>
      <c r="I18" s="6"/>
    </row>
    <row r="19" spans="1:9" x14ac:dyDescent="0.35">
      <c r="A19" s="6">
        <v>13</v>
      </c>
      <c r="B19" s="7">
        <v>39112102</v>
      </c>
      <c r="C19" s="8">
        <v>3</v>
      </c>
      <c r="D19" s="8" t="s">
        <v>7</v>
      </c>
      <c r="E19" s="9">
        <v>70210</v>
      </c>
      <c r="F19" s="15">
        <v>45000</v>
      </c>
      <c r="G19" s="9">
        <v>210630</v>
      </c>
      <c r="H19" s="15">
        <v>135000</v>
      </c>
      <c r="I19" s="6"/>
    </row>
    <row r="20" spans="1:9" x14ac:dyDescent="0.35">
      <c r="A20" s="6">
        <v>14</v>
      </c>
      <c r="B20" s="7">
        <v>26111704</v>
      </c>
      <c r="C20" s="8">
        <v>2</v>
      </c>
      <c r="D20" s="8" t="s">
        <v>7</v>
      </c>
      <c r="E20" s="9">
        <v>77747</v>
      </c>
      <c r="F20" s="15">
        <v>45000</v>
      </c>
      <c r="G20" s="9">
        <v>155494</v>
      </c>
      <c r="H20" s="15">
        <v>90000</v>
      </c>
      <c r="I20" s="6"/>
    </row>
    <row r="21" spans="1:9" x14ac:dyDescent="0.35">
      <c r="A21" s="6">
        <v>15</v>
      </c>
      <c r="B21" s="7">
        <v>26111722</v>
      </c>
      <c r="C21" s="8">
        <v>2</v>
      </c>
      <c r="D21" s="8" t="s">
        <v>7</v>
      </c>
      <c r="E21" s="9">
        <v>116620</v>
      </c>
      <c r="F21" s="15">
        <v>75000</v>
      </c>
      <c r="G21" s="9">
        <v>233240</v>
      </c>
      <c r="H21" s="15">
        <v>150000</v>
      </c>
      <c r="I21" s="6"/>
    </row>
    <row r="22" spans="1:9" x14ac:dyDescent="0.35">
      <c r="A22" s="6">
        <v>16</v>
      </c>
      <c r="B22" s="7">
        <v>39121462</v>
      </c>
      <c r="C22" s="8">
        <v>2</v>
      </c>
      <c r="D22" s="8" t="s">
        <v>7</v>
      </c>
      <c r="E22" s="9">
        <v>44427</v>
      </c>
      <c r="F22" s="15">
        <v>17000</v>
      </c>
      <c r="G22" s="9">
        <v>88854</v>
      </c>
      <c r="H22" s="15">
        <v>34000</v>
      </c>
      <c r="I22" s="6"/>
    </row>
    <row r="23" spans="1:9" x14ac:dyDescent="0.35">
      <c r="A23" s="6">
        <v>17</v>
      </c>
      <c r="B23" s="7">
        <v>26121607</v>
      </c>
      <c r="C23" s="8">
        <v>9</v>
      </c>
      <c r="D23" s="8" t="s">
        <v>7</v>
      </c>
      <c r="E23" s="9">
        <v>13090</v>
      </c>
      <c r="F23" s="15">
        <v>6500</v>
      </c>
      <c r="G23" s="9">
        <v>117810</v>
      </c>
      <c r="H23" s="15">
        <v>58500</v>
      </c>
      <c r="I23" s="6"/>
    </row>
    <row r="24" spans="1:9" x14ac:dyDescent="0.35">
      <c r="A24" s="6">
        <v>18</v>
      </c>
      <c r="B24" s="7">
        <v>26121607</v>
      </c>
      <c r="C24" s="8">
        <v>10</v>
      </c>
      <c r="D24" s="8" t="s">
        <v>7</v>
      </c>
      <c r="E24" s="9">
        <v>13090</v>
      </c>
      <c r="F24" s="15">
        <v>6500</v>
      </c>
      <c r="G24" s="9">
        <v>130900</v>
      </c>
      <c r="H24" s="15">
        <v>65000</v>
      </c>
      <c r="I24" s="6"/>
    </row>
    <row r="25" spans="1:9" x14ac:dyDescent="0.35">
      <c r="A25" s="6">
        <v>19</v>
      </c>
      <c r="B25" s="7">
        <v>39121462</v>
      </c>
      <c r="C25" s="8">
        <v>55</v>
      </c>
      <c r="D25" s="8" t="s">
        <v>10</v>
      </c>
      <c r="E25" s="9">
        <v>79135</v>
      </c>
      <c r="F25" s="15">
        <v>25000</v>
      </c>
      <c r="G25" s="9">
        <v>4352425</v>
      </c>
      <c r="H25" s="15">
        <v>1375000</v>
      </c>
      <c r="I25" s="6"/>
    </row>
    <row r="26" spans="1:9" x14ac:dyDescent="0.35">
      <c r="A26" s="6">
        <v>20</v>
      </c>
      <c r="B26" s="7">
        <v>43201553</v>
      </c>
      <c r="C26" s="8">
        <v>1</v>
      </c>
      <c r="D26" s="8" t="s">
        <v>7</v>
      </c>
      <c r="E26" s="9">
        <v>534310</v>
      </c>
      <c r="F26" s="15">
        <v>295000</v>
      </c>
      <c r="G26" s="9">
        <v>534310</v>
      </c>
      <c r="H26" s="15">
        <v>295000</v>
      </c>
      <c r="I26" s="6"/>
    </row>
    <row r="27" spans="1:9" x14ac:dyDescent="0.35">
      <c r="A27" s="6">
        <v>21</v>
      </c>
      <c r="B27" s="7">
        <v>43201803</v>
      </c>
      <c r="C27" s="8">
        <v>2</v>
      </c>
      <c r="D27" s="8" t="s">
        <v>7</v>
      </c>
      <c r="E27" s="9">
        <v>786590</v>
      </c>
      <c r="F27" s="15">
        <v>650000</v>
      </c>
      <c r="G27" s="9">
        <v>1573180</v>
      </c>
      <c r="H27" s="15">
        <v>1300000</v>
      </c>
      <c r="I27" s="6"/>
    </row>
    <row r="28" spans="1:9" x14ac:dyDescent="0.35">
      <c r="A28" s="6">
        <v>22</v>
      </c>
      <c r="B28" s="7">
        <v>43201803</v>
      </c>
      <c r="C28" s="8">
        <v>1</v>
      </c>
      <c r="D28" s="8" t="s">
        <v>7</v>
      </c>
      <c r="E28" s="9">
        <v>427805</v>
      </c>
      <c r="F28" s="15">
        <v>395000</v>
      </c>
      <c r="G28" s="9">
        <v>427805</v>
      </c>
      <c r="H28" s="15">
        <v>395000</v>
      </c>
      <c r="I28" s="6"/>
    </row>
    <row r="29" spans="1:9" x14ac:dyDescent="0.35">
      <c r="A29" s="6">
        <v>24</v>
      </c>
      <c r="B29" s="7">
        <v>43201803</v>
      </c>
      <c r="C29" s="8">
        <v>6</v>
      </c>
      <c r="D29" s="8" t="s">
        <v>7</v>
      </c>
      <c r="E29" s="9">
        <v>883575</v>
      </c>
      <c r="F29" s="15">
        <v>735000</v>
      </c>
      <c r="G29" s="9">
        <v>5301450</v>
      </c>
      <c r="H29" s="15">
        <v>4410000</v>
      </c>
      <c r="I29" s="6"/>
    </row>
    <row r="30" spans="1:9" x14ac:dyDescent="0.35">
      <c r="A30" s="6">
        <v>25</v>
      </c>
      <c r="B30" s="7">
        <v>43201803</v>
      </c>
      <c r="C30" s="8">
        <v>1</v>
      </c>
      <c r="D30" s="8" t="s">
        <v>7</v>
      </c>
      <c r="E30" s="9">
        <v>693175</v>
      </c>
      <c r="F30" s="15">
        <v>635000</v>
      </c>
      <c r="G30" s="9">
        <v>693175</v>
      </c>
      <c r="H30" s="15">
        <v>635000</v>
      </c>
      <c r="I30" s="6"/>
    </row>
    <row r="31" spans="1:9" x14ac:dyDescent="0.35">
      <c r="A31" s="6">
        <v>26</v>
      </c>
      <c r="B31" s="7">
        <v>43201803</v>
      </c>
      <c r="C31" s="8">
        <v>4</v>
      </c>
      <c r="D31" s="8" t="s">
        <v>7</v>
      </c>
      <c r="E31" s="9">
        <v>987700</v>
      </c>
      <c r="F31" s="15">
        <v>585000</v>
      </c>
      <c r="G31" s="9">
        <v>3950800</v>
      </c>
      <c r="H31" s="15">
        <v>2340000</v>
      </c>
      <c r="I31" s="6"/>
    </row>
    <row r="32" spans="1:9" x14ac:dyDescent="0.35">
      <c r="A32" s="6">
        <v>27</v>
      </c>
      <c r="B32" s="7">
        <v>24112409</v>
      </c>
      <c r="C32" s="8">
        <v>30</v>
      </c>
      <c r="D32" s="8" t="s">
        <v>7</v>
      </c>
      <c r="E32" s="9">
        <v>46807</v>
      </c>
      <c r="F32" s="15">
        <v>25000</v>
      </c>
      <c r="G32" s="9">
        <v>1404210</v>
      </c>
      <c r="H32" s="15">
        <v>750000</v>
      </c>
      <c r="I32" s="6"/>
    </row>
    <row r="33" spans="1:9" x14ac:dyDescent="0.35">
      <c r="A33" s="6">
        <v>28</v>
      </c>
      <c r="B33" s="7">
        <v>26121607</v>
      </c>
      <c r="C33" s="8">
        <v>1</v>
      </c>
      <c r="D33" s="8" t="s">
        <v>7</v>
      </c>
      <c r="E33" s="9">
        <v>1007930</v>
      </c>
      <c r="F33" s="15">
        <v>400000</v>
      </c>
      <c r="G33" s="9">
        <v>1007930</v>
      </c>
      <c r="H33" s="15">
        <v>400000</v>
      </c>
      <c r="I33" s="6"/>
    </row>
    <row r="34" spans="1:9" x14ac:dyDescent="0.35">
      <c r="A34" s="6">
        <v>29</v>
      </c>
      <c r="B34" s="7">
        <v>46181541</v>
      </c>
      <c r="C34" s="8">
        <v>20</v>
      </c>
      <c r="D34" s="8" t="s">
        <v>7</v>
      </c>
      <c r="E34" s="9">
        <v>18445</v>
      </c>
      <c r="F34" s="15">
        <v>12000</v>
      </c>
      <c r="G34" s="9">
        <v>368900</v>
      </c>
      <c r="H34" s="15">
        <v>240000</v>
      </c>
      <c r="I34" s="6"/>
    </row>
    <row r="35" spans="1:9" x14ac:dyDescent="0.35">
      <c r="A35" s="6">
        <v>30</v>
      </c>
      <c r="B35" s="7">
        <v>26121609</v>
      </c>
      <c r="C35" s="8">
        <v>1</v>
      </c>
      <c r="D35" s="8" t="s">
        <v>7</v>
      </c>
      <c r="E35" s="9">
        <v>164815</v>
      </c>
      <c r="F35" s="15">
        <v>118000</v>
      </c>
      <c r="G35" s="9">
        <v>164815</v>
      </c>
      <c r="H35" s="15">
        <v>118000</v>
      </c>
      <c r="I35" s="6"/>
    </row>
    <row r="36" spans="1:9" x14ac:dyDescent="0.35">
      <c r="A36" s="6">
        <v>31</v>
      </c>
      <c r="B36" s="7">
        <v>26121607</v>
      </c>
      <c r="C36" s="8">
        <v>10</v>
      </c>
      <c r="D36" s="8" t="s">
        <v>7</v>
      </c>
      <c r="E36" s="9">
        <v>19833</v>
      </c>
      <c r="F36" s="15">
        <v>9000</v>
      </c>
      <c r="G36" s="9">
        <v>198330</v>
      </c>
      <c r="H36" s="15">
        <v>90000</v>
      </c>
      <c r="I36" s="6"/>
    </row>
    <row r="37" spans="1:9" x14ac:dyDescent="0.35">
      <c r="A37" s="6">
        <v>32</v>
      </c>
      <c r="B37" s="7">
        <v>43201553</v>
      </c>
      <c r="C37" s="8">
        <v>1</v>
      </c>
      <c r="D37" s="8" t="s">
        <v>7</v>
      </c>
      <c r="E37" s="9">
        <v>189210</v>
      </c>
      <c r="F37" s="15">
        <v>100000</v>
      </c>
      <c r="G37" s="9">
        <v>189210</v>
      </c>
      <c r="H37" s="15">
        <v>100000</v>
      </c>
      <c r="I37" s="6"/>
    </row>
    <row r="38" spans="1:9" x14ac:dyDescent="0.35">
      <c r="A38" s="6">
        <v>33</v>
      </c>
      <c r="B38" s="7">
        <v>26111704</v>
      </c>
      <c r="C38" s="8">
        <v>2</v>
      </c>
      <c r="D38" s="8" t="s">
        <v>7</v>
      </c>
      <c r="E38" s="9">
        <v>364735</v>
      </c>
      <c r="F38" s="15">
        <v>155000</v>
      </c>
      <c r="G38" s="9">
        <v>729470</v>
      </c>
      <c r="H38" s="15">
        <v>310000</v>
      </c>
      <c r="I38" s="6"/>
    </row>
    <row r="39" spans="1:9" x14ac:dyDescent="0.35">
      <c r="A39" s="6">
        <v>34</v>
      </c>
      <c r="B39" s="7">
        <v>24111507</v>
      </c>
      <c r="C39" s="8">
        <v>21</v>
      </c>
      <c r="D39" s="8" t="s">
        <v>10</v>
      </c>
      <c r="E39" s="9">
        <v>155890</v>
      </c>
      <c r="F39" s="15">
        <v>125000</v>
      </c>
      <c r="G39" s="9">
        <v>3273690</v>
      </c>
      <c r="H39" s="15">
        <v>2625000</v>
      </c>
      <c r="I39" s="6"/>
    </row>
    <row r="40" spans="1:9" x14ac:dyDescent="0.35">
      <c r="A40" s="6">
        <v>35</v>
      </c>
      <c r="B40" s="7">
        <v>43223310</v>
      </c>
      <c r="C40" s="8">
        <v>1</v>
      </c>
      <c r="D40" s="8" t="s">
        <v>7</v>
      </c>
      <c r="E40" s="9">
        <v>447440</v>
      </c>
      <c r="F40" s="15">
        <v>300000</v>
      </c>
      <c r="G40" s="9">
        <v>447440</v>
      </c>
      <c r="H40" s="15">
        <v>300000</v>
      </c>
      <c r="I40" s="6"/>
    </row>
    <row r="41" spans="1:9" x14ac:dyDescent="0.35">
      <c r="A41" s="6">
        <v>36</v>
      </c>
      <c r="B41" s="7">
        <v>47131813</v>
      </c>
      <c r="C41" s="8">
        <v>5</v>
      </c>
      <c r="D41" s="8" t="s">
        <v>7</v>
      </c>
      <c r="E41" s="9">
        <v>38873</v>
      </c>
      <c r="F41" s="15">
        <v>15000</v>
      </c>
      <c r="G41" s="9">
        <v>194365</v>
      </c>
      <c r="H41" s="15">
        <v>75000</v>
      </c>
      <c r="I41" s="6"/>
    </row>
    <row r="42" spans="1:9" x14ac:dyDescent="0.35">
      <c r="A42" s="6">
        <v>37</v>
      </c>
      <c r="B42" s="7">
        <v>43223339</v>
      </c>
      <c r="C42" s="8">
        <v>4</v>
      </c>
      <c r="D42" s="8" t="s">
        <v>10</v>
      </c>
      <c r="E42" s="9">
        <v>90143</v>
      </c>
      <c r="F42" s="15">
        <v>25000</v>
      </c>
      <c r="G42" s="9">
        <v>360572</v>
      </c>
      <c r="H42" s="15">
        <v>100000</v>
      </c>
      <c r="I42" s="6"/>
    </row>
    <row r="43" spans="1:9" x14ac:dyDescent="0.35">
      <c r="A43" s="6">
        <v>38</v>
      </c>
      <c r="B43" s="7">
        <v>44102406</v>
      </c>
      <c r="C43" s="8">
        <v>1</v>
      </c>
      <c r="D43" s="8" t="s">
        <v>7</v>
      </c>
      <c r="E43" s="9">
        <v>1195950</v>
      </c>
      <c r="F43" s="15">
        <v>350000</v>
      </c>
      <c r="G43" s="9">
        <v>1195950</v>
      </c>
      <c r="H43" s="15">
        <v>350000</v>
      </c>
      <c r="I43" s="6"/>
    </row>
    <row r="44" spans="1:9" x14ac:dyDescent="0.35">
      <c r="A44" s="6">
        <v>39</v>
      </c>
      <c r="B44" s="7">
        <v>47131813</v>
      </c>
      <c r="C44" s="8">
        <v>30</v>
      </c>
      <c r="D44" s="8" t="s">
        <v>7</v>
      </c>
      <c r="E44" s="9">
        <v>21420</v>
      </c>
      <c r="F44" s="15">
        <v>15000</v>
      </c>
      <c r="G44" s="9">
        <v>642600</v>
      </c>
      <c r="H44" s="15">
        <v>450000</v>
      </c>
      <c r="I44" s="6"/>
    </row>
    <row r="45" spans="1:9" x14ac:dyDescent="0.35">
      <c r="A45" s="6">
        <v>40</v>
      </c>
      <c r="B45" s="7">
        <v>47131813</v>
      </c>
      <c r="C45" s="8">
        <v>35</v>
      </c>
      <c r="D45" s="8" t="s">
        <v>7</v>
      </c>
      <c r="E45" s="9">
        <v>25585</v>
      </c>
      <c r="F45" s="15">
        <v>15000</v>
      </c>
      <c r="G45" s="9">
        <v>895475</v>
      </c>
      <c r="H45" s="15">
        <v>525000</v>
      </c>
      <c r="I45" s="6"/>
    </row>
    <row r="46" spans="1:9" x14ac:dyDescent="0.35">
      <c r="A46" s="6">
        <v>41</v>
      </c>
      <c r="B46" s="7">
        <v>32111503</v>
      </c>
      <c r="C46" s="8">
        <v>1</v>
      </c>
      <c r="D46" s="8" t="s">
        <v>7</v>
      </c>
      <c r="E46" s="9">
        <v>2072385</v>
      </c>
      <c r="F46" s="15">
        <v>1100000</v>
      </c>
      <c r="G46" s="9">
        <v>2072385</v>
      </c>
      <c r="H46" s="15">
        <v>1100000</v>
      </c>
      <c r="I46" s="6"/>
    </row>
    <row r="47" spans="1:9" x14ac:dyDescent="0.35">
      <c r="A47" s="6">
        <v>42</v>
      </c>
      <c r="B47" s="7">
        <v>43223322</v>
      </c>
      <c r="C47" s="8">
        <v>4</v>
      </c>
      <c r="D47" s="8" t="s">
        <v>7</v>
      </c>
      <c r="E47" s="9">
        <v>133677</v>
      </c>
      <c r="F47" s="15">
        <v>65000</v>
      </c>
      <c r="G47" s="9">
        <v>534708</v>
      </c>
      <c r="H47" s="15">
        <v>260000</v>
      </c>
      <c r="I47" s="6"/>
    </row>
    <row r="48" spans="1:9" x14ac:dyDescent="0.35">
      <c r="A48" s="6">
        <v>43</v>
      </c>
      <c r="B48" s="7">
        <v>32101601</v>
      </c>
      <c r="C48" s="8">
        <v>12</v>
      </c>
      <c r="D48" s="8" t="s">
        <v>7</v>
      </c>
      <c r="E48" s="9">
        <v>225703</v>
      </c>
      <c r="F48" s="15">
        <v>145000</v>
      </c>
      <c r="G48" s="9">
        <v>2708436</v>
      </c>
      <c r="H48" s="15">
        <v>1740000</v>
      </c>
      <c r="I48" s="6"/>
    </row>
    <row r="49" spans="1:9" x14ac:dyDescent="0.35">
      <c r="A49" s="6">
        <v>44</v>
      </c>
      <c r="B49" s="7">
        <v>43202218</v>
      </c>
      <c r="C49" s="8">
        <v>2</v>
      </c>
      <c r="D49" s="8" t="s">
        <v>7</v>
      </c>
      <c r="E49" s="9">
        <v>327250</v>
      </c>
      <c r="F49" s="15">
        <v>110000</v>
      </c>
      <c r="G49" s="9">
        <v>654500</v>
      </c>
      <c r="H49" s="15">
        <v>220000</v>
      </c>
      <c r="I49" s="6"/>
    </row>
    <row r="50" spans="1:9" x14ac:dyDescent="0.35">
      <c r="A50" s="6">
        <v>45</v>
      </c>
      <c r="B50" s="7">
        <v>43191510</v>
      </c>
      <c r="C50" s="8">
        <v>2</v>
      </c>
      <c r="D50" s="8" t="s">
        <v>7</v>
      </c>
      <c r="E50" s="9">
        <v>501585</v>
      </c>
      <c r="F50" s="15">
        <v>450000</v>
      </c>
      <c r="G50" s="9">
        <v>1003170</v>
      </c>
      <c r="H50" s="15">
        <v>900000</v>
      </c>
      <c r="I50" s="6"/>
    </row>
    <row r="51" spans="1:9" x14ac:dyDescent="0.35">
      <c r="A51" s="6">
        <v>46</v>
      </c>
      <c r="B51" s="7">
        <v>15121905</v>
      </c>
      <c r="C51" s="8">
        <v>62</v>
      </c>
      <c r="D51" s="8" t="s">
        <v>7</v>
      </c>
      <c r="E51" s="9">
        <v>60690</v>
      </c>
      <c r="F51" s="15">
        <v>35000</v>
      </c>
      <c r="G51" s="9">
        <v>3762780</v>
      </c>
      <c r="H51" s="15">
        <v>2170000</v>
      </c>
      <c r="I51" s="6"/>
    </row>
    <row r="52" spans="1:9" x14ac:dyDescent="0.35">
      <c r="A52" s="6">
        <v>47</v>
      </c>
      <c r="B52" s="7">
        <v>43223312</v>
      </c>
      <c r="C52" s="8">
        <v>1</v>
      </c>
      <c r="D52" s="8" t="s">
        <v>7</v>
      </c>
      <c r="E52" s="9">
        <v>427805</v>
      </c>
      <c r="F52" s="15">
        <v>290000</v>
      </c>
      <c r="G52" s="9">
        <v>427805</v>
      </c>
      <c r="H52" s="15">
        <v>290000</v>
      </c>
      <c r="I52" s="6"/>
    </row>
    <row r="53" spans="1:9" x14ac:dyDescent="0.35">
      <c r="A53" s="6">
        <v>48</v>
      </c>
      <c r="B53" s="7">
        <v>26121607</v>
      </c>
      <c r="C53" s="8">
        <v>1</v>
      </c>
      <c r="D53" s="8" t="s">
        <v>10</v>
      </c>
      <c r="E53" s="9">
        <v>223720</v>
      </c>
      <c r="F53" s="15">
        <v>145000</v>
      </c>
      <c r="G53" s="9">
        <v>223720</v>
      </c>
      <c r="H53" s="15">
        <v>145000</v>
      </c>
      <c r="I53" s="6"/>
    </row>
    <row r="54" spans="1:9" x14ac:dyDescent="0.35">
      <c r="A54" s="6">
        <v>49</v>
      </c>
      <c r="B54" s="7">
        <v>23151601</v>
      </c>
      <c r="C54" s="8">
        <v>1</v>
      </c>
      <c r="D54" s="8" t="s">
        <v>7</v>
      </c>
      <c r="E54" s="9">
        <v>489685</v>
      </c>
      <c r="F54" s="15">
        <v>190000</v>
      </c>
      <c r="G54" s="9">
        <v>489685</v>
      </c>
      <c r="H54" s="15">
        <v>190000</v>
      </c>
      <c r="I54" s="6"/>
    </row>
    <row r="55" spans="1:9" x14ac:dyDescent="0.35">
      <c r="A55" s="6">
        <v>52</v>
      </c>
      <c r="B55" s="7">
        <v>43222609</v>
      </c>
      <c r="C55" s="8">
        <v>2</v>
      </c>
      <c r="D55" s="8" t="s">
        <v>7</v>
      </c>
      <c r="E55" s="9">
        <v>214200</v>
      </c>
      <c r="F55" s="15">
        <v>190000</v>
      </c>
      <c r="G55" s="9">
        <v>428400</v>
      </c>
      <c r="H55" s="15">
        <v>380000</v>
      </c>
      <c r="I55" s="6"/>
    </row>
    <row r="56" spans="1:9" x14ac:dyDescent="0.35">
      <c r="A56" s="6">
        <v>54</v>
      </c>
      <c r="B56" s="7">
        <v>43222609</v>
      </c>
      <c r="C56" s="8">
        <v>20</v>
      </c>
      <c r="D56" s="8" t="s">
        <v>7</v>
      </c>
      <c r="E56" s="9">
        <v>85680</v>
      </c>
      <c r="F56" s="15">
        <v>45000</v>
      </c>
      <c r="G56" s="9">
        <v>1713600</v>
      </c>
      <c r="H56" s="15">
        <v>900000</v>
      </c>
      <c r="I56" s="6"/>
    </row>
    <row r="57" spans="1:9" x14ac:dyDescent="0.35">
      <c r="A57" s="6">
        <v>55</v>
      </c>
      <c r="B57" s="7">
        <v>43222609</v>
      </c>
      <c r="C57" s="8">
        <v>1</v>
      </c>
      <c r="D57" s="8" t="s">
        <v>7</v>
      </c>
      <c r="E57" s="9">
        <v>915110</v>
      </c>
      <c r="F57" s="15">
        <v>450000</v>
      </c>
      <c r="G57" s="9">
        <v>915110</v>
      </c>
      <c r="H57" s="15">
        <v>450000</v>
      </c>
      <c r="I57" s="6"/>
    </row>
    <row r="58" spans="1:9" x14ac:dyDescent="0.35">
      <c r="A58" s="6">
        <v>56</v>
      </c>
      <c r="B58" s="7">
        <v>43222612</v>
      </c>
      <c r="C58" s="8">
        <v>1</v>
      </c>
      <c r="D58" s="8" t="s">
        <v>7</v>
      </c>
      <c r="E58" s="9">
        <v>439110</v>
      </c>
      <c r="F58" s="15">
        <v>250000</v>
      </c>
      <c r="G58" s="9">
        <v>439110</v>
      </c>
      <c r="H58" s="15">
        <v>250000</v>
      </c>
      <c r="I58" s="6"/>
    </row>
    <row r="59" spans="1:9" x14ac:dyDescent="0.35">
      <c r="A59" s="6">
        <v>57</v>
      </c>
      <c r="B59" s="7">
        <v>52121704</v>
      </c>
      <c r="C59" s="8">
        <v>2</v>
      </c>
      <c r="D59" s="8" t="s">
        <v>10</v>
      </c>
      <c r="E59" s="9">
        <v>577150</v>
      </c>
      <c r="F59" s="15">
        <v>150000</v>
      </c>
      <c r="G59" s="9">
        <v>1154300</v>
      </c>
      <c r="H59" s="15">
        <v>300000</v>
      </c>
      <c r="I59" s="6"/>
    </row>
    <row r="60" spans="1:9" x14ac:dyDescent="0.35">
      <c r="A60" s="6">
        <v>58</v>
      </c>
      <c r="B60" s="7">
        <v>39111506</v>
      </c>
      <c r="C60" s="8">
        <v>1</v>
      </c>
      <c r="D60" s="8" t="s">
        <v>7</v>
      </c>
      <c r="E60" s="9">
        <v>327250</v>
      </c>
      <c r="F60" s="15">
        <v>114000</v>
      </c>
      <c r="G60" s="9">
        <v>327250</v>
      </c>
      <c r="H60" s="15">
        <v>114000</v>
      </c>
      <c r="I60" s="6"/>
    </row>
    <row r="67" spans="1:22" x14ac:dyDescent="0.35">
      <c r="H67" s="41">
        <v>38247886</v>
      </c>
    </row>
    <row r="68" spans="1:22" x14ac:dyDescent="0.35">
      <c r="A68" s="1"/>
      <c r="B68" s="1"/>
      <c r="C68" s="1"/>
      <c r="D68" s="1"/>
      <c r="E68" s="1"/>
      <c r="F68" s="38"/>
      <c r="G68" s="1"/>
      <c r="H68" s="38"/>
      <c r="I68" s="1"/>
      <c r="J68" s="1"/>
      <c r="K68" s="1"/>
      <c r="L68" s="1"/>
      <c r="M68" s="1"/>
      <c r="N68" s="1"/>
      <c r="O68" s="1"/>
      <c r="P68" s="1"/>
      <c r="Q68" s="1"/>
      <c r="R68" s="1"/>
      <c r="S68" s="1"/>
      <c r="T68" s="1"/>
      <c r="U68" s="1"/>
      <c r="V68" s="1"/>
    </row>
    <row r="69" spans="1:22" ht="28.5" x14ac:dyDescent="0.35">
      <c r="A69" s="2" t="s">
        <v>11</v>
      </c>
      <c r="B69" s="2" t="s">
        <v>12</v>
      </c>
      <c r="C69" s="2" t="s">
        <v>13</v>
      </c>
      <c r="D69" s="3" t="s">
        <v>14</v>
      </c>
      <c r="E69" s="3" t="s">
        <v>15</v>
      </c>
      <c r="F69" s="14" t="s">
        <v>16</v>
      </c>
      <c r="G69" s="3" t="s">
        <v>39</v>
      </c>
      <c r="H69" s="14" t="s">
        <v>17</v>
      </c>
      <c r="I69" s="3" t="s">
        <v>40</v>
      </c>
      <c r="J69" s="11"/>
      <c r="K69" s="1"/>
      <c r="L69" s="1"/>
      <c r="M69" s="1"/>
      <c r="N69" s="1"/>
      <c r="O69" s="1"/>
      <c r="P69" s="1"/>
      <c r="Q69" s="1"/>
      <c r="R69" s="1"/>
      <c r="S69" s="1"/>
      <c r="T69" s="1"/>
      <c r="U69" s="1"/>
      <c r="V69" s="1"/>
    </row>
    <row r="70" spans="1:22" x14ac:dyDescent="0.35">
      <c r="A70" s="6">
        <v>1</v>
      </c>
      <c r="B70" s="7">
        <v>26121604</v>
      </c>
      <c r="C70" s="8">
        <v>6</v>
      </c>
      <c r="D70" s="8" t="s">
        <v>7</v>
      </c>
      <c r="E70" s="9">
        <v>30147</v>
      </c>
      <c r="F70" s="15">
        <v>26656</v>
      </c>
      <c r="G70" s="9">
        <v>180882</v>
      </c>
      <c r="H70" s="15">
        <v>159936</v>
      </c>
      <c r="I70" s="6"/>
      <c r="J70" s="6"/>
      <c r="K70" s="19"/>
      <c r="L70" s="6"/>
      <c r="M70" s="6"/>
      <c r="N70" s="6"/>
      <c r="V70" s="6"/>
    </row>
    <row r="71" spans="1:22" x14ac:dyDescent="0.35">
      <c r="A71" s="6">
        <v>2</v>
      </c>
      <c r="B71" s="7">
        <v>52161520</v>
      </c>
      <c r="C71" s="8">
        <v>2</v>
      </c>
      <c r="D71" s="8" t="s">
        <v>7</v>
      </c>
      <c r="E71" s="9">
        <v>1252475</v>
      </c>
      <c r="F71" s="15">
        <v>771120</v>
      </c>
      <c r="G71" s="9">
        <v>2504950</v>
      </c>
      <c r="H71" s="15">
        <v>1542240</v>
      </c>
      <c r="I71" s="6"/>
      <c r="J71" s="6"/>
      <c r="K71" s="19"/>
      <c r="L71" s="6"/>
      <c r="M71" s="6"/>
      <c r="N71" s="6"/>
      <c r="V71" s="6"/>
    </row>
    <row r="72" spans="1:22" x14ac:dyDescent="0.35">
      <c r="A72" s="6">
        <v>3</v>
      </c>
      <c r="B72" s="7">
        <v>45121625</v>
      </c>
      <c r="C72" s="8">
        <v>1</v>
      </c>
      <c r="D72" s="8" t="s">
        <v>7</v>
      </c>
      <c r="E72" s="9">
        <v>90440</v>
      </c>
      <c r="F72" s="15">
        <v>90440</v>
      </c>
      <c r="G72" s="9">
        <v>90440</v>
      </c>
      <c r="H72" s="15">
        <v>90440</v>
      </c>
      <c r="I72" s="6"/>
      <c r="J72" s="6"/>
      <c r="K72" s="19"/>
      <c r="L72" s="6"/>
      <c r="M72" s="6"/>
      <c r="N72" s="6"/>
      <c r="V72" s="6"/>
    </row>
    <row r="73" spans="1:22" x14ac:dyDescent="0.35">
      <c r="A73" s="6">
        <v>4</v>
      </c>
      <c r="B73" s="7">
        <v>43201404</v>
      </c>
      <c r="C73" s="8">
        <v>1</v>
      </c>
      <c r="D73" s="8" t="s">
        <v>7</v>
      </c>
      <c r="E73" s="9">
        <v>51170</v>
      </c>
      <c r="F73" s="15">
        <v>39984</v>
      </c>
      <c r="G73" s="9">
        <v>51170</v>
      </c>
      <c r="H73" s="15">
        <v>39984</v>
      </c>
      <c r="I73" s="6"/>
      <c r="J73" s="6"/>
      <c r="K73" s="19"/>
      <c r="L73" s="6"/>
      <c r="M73" s="6"/>
      <c r="N73" s="6"/>
      <c r="V73" s="6"/>
    </row>
    <row r="74" spans="1:22" x14ac:dyDescent="0.35">
      <c r="A74" s="6">
        <v>5</v>
      </c>
      <c r="B74" s="7">
        <v>43223301</v>
      </c>
      <c r="C74" s="8">
        <v>4</v>
      </c>
      <c r="D74" s="8" t="s">
        <v>7</v>
      </c>
      <c r="E74" s="9">
        <v>57913</v>
      </c>
      <c r="F74" s="15">
        <v>34652</v>
      </c>
      <c r="G74" s="9">
        <v>231652</v>
      </c>
      <c r="H74" s="15">
        <v>138608</v>
      </c>
      <c r="I74" s="6"/>
      <c r="J74" s="6"/>
      <c r="K74" s="19"/>
      <c r="L74" s="6"/>
      <c r="M74" s="6"/>
      <c r="N74" s="6"/>
      <c r="V74" s="6"/>
    </row>
    <row r="75" spans="1:22" x14ac:dyDescent="0.35">
      <c r="A75" s="6">
        <v>6</v>
      </c>
      <c r="B75" s="7">
        <v>15101606</v>
      </c>
      <c r="C75" s="8">
        <v>1</v>
      </c>
      <c r="D75" s="8" t="s">
        <v>7</v>
      </c>
      <c r="E75" s="9">
        <v>462315</v>
      </c>
      <c r="F75" s="15">
        <v>458816</v>
      </c>
      <c r="G75" s="9">
        <v>462315</v>
      </c>
      <c r="H75" s="15">
        <v>458816</v>
      </c>
      <c r="I75" s="6"/>
      <c r="J75" s="6"/>
      <c r="K75" s="19"/>
      <c r="L75" s="6"/>
      <c r="M75" s="6"/>
      <c r="N75" s="6"/>
      <c r="V75" s="6"/>
    </row>
    <row r="76" spans="1:22" x14ac:dyDescent="0.35">
      <c r="A76" s="6">
        <v>7</v>
      </c>
      <c r="B76" s="7">
        <v>43221709</v>
      </c>
      <c r="C76" s="8">
        <v>1</v>
      </c>
      <c r="D76" s="8" t="s">
        <v>7</v>
      </c>
      <c r="E76" s="9">
        <v>779450</v>
      </c>
      <c r="F76" s="15">
        <v>776713</v>
      </c>
      <c r="G76" s="9">
        <v>779450</v>
      </c>
      <c r="H76" s="15">
        <v>776713</v>
      </c>
      <c r="I76" s="6"/>
      <c r="J76" s="6"/>
      <c r="K76" s="19"/>
      <c r="L76" s="6"/>
      <c r="M76" s="6"/>
      <c r="N76" s="6"/>
      <c r="V76" s="6"/>
    </row>
    <row r="77" spans="1:22" x14ac:dyDescent="0.35">
      <c r="A77" s="6">
        <v>8</v>
      </c>
      <c r="B77" s="7">
        <v>26121609</v>
      </c>
      <c r="C77" s="8">
        <v>3</v>
      </c>
      <c r="D77" s="8" t="s">
        <v>7</v>
      </c>
      <c r="E77" s="9">
        <v>1082900</v>
      </c>
      <c r="F77" s="15">
        <v>828240</v>
      </c>
      <c r="G77" s="9">
        <v>3248700</v>
      </c>
      <c r="H77" s="15">
        <v>2484720</v>
      </c>
      <c r="I77" s="6"/>
      <c r="J77" s="6"/>
      <c r="K77" s="19"/>
      <c r="L77" s="6"/>
      <c r="M77" s="6"/>
      <c r="N77" s="6"/>
      <c r="V77" s="6"/>
    </row>
    <row r="78" spans="1:22" x14ac:dyDescent="0.35">
      <c r="A78" s="6">
        <v>9</v>
      </c>
      <c r="B78" s="7">
        <v>26121630</v>
      </c>
      <c r="C78" s="8">
        <v>70</v>
      </c>
      <c r="D78" s="8" t="s">
        <v>7</v>
      </c>
      <c r="E78" s="9">
        <v>76953</v>
      </c>
      <c r="F78" s="15">
        <v>13594</v>
      </c>
      <c r="G78" s="9">
        <v>5386710</v>
      </c>
      <c r="H78" s="15">
        <v>951580</v>
      </c>
      <c r="I78" s="6"/>
      <c r="J78" s="6"/>
      <c r="K78" s="19"/>
      <c r="L78" s="6"/>
      <c r="M78" s="6"/>
      <c r="N78" s="6"/>
      <c r="V78" s="6"/>
    </row>
    <row r="79" spans="1:22" x14ac:dyDescent="0.35">
      <c r="A79" s="6">
        <v>10</v>
      </c>
      <c r="B79" s="7">
        <v>43211617</v>
      </c>
      <c r="C79" s="8">
        <v>8</v>
      </c>
      <c r="D79" s="8" t="s">
        <v>7</v>
      </c>
      <c r="E79" s="9">
        <v>224910</v>
      </c>
      <c r="F79" s="15">
        <v>113288</v>
      </c>
      <c r="G79" s="9">
        <v>1799280</v>
      </c>
      <c r="H79" s="15">
        <v>906304</v>
      </c>
      <c r="I79" s="6"/>
      <c r="J79" s="6"/>
      <c r="K79" s="19"/>
      <c r="L79" s="6"/>
      <c r="M79" s="6"/>
      <c r="N79" s="6"/>
      <c r="V79" s="6"/>
    </row>
    <row r="80" spans="1:22" x14ac:dyDescent="0.35">
      <c r="A80" s="6">
        <v>11</v>
      </c>
      <c r="B80" s="7">
        <v>43223303</v>
      </c>
      <c r="C80" s="8">
        <v>3</v>
      </c>
      <c r="D80" s="8" t="s">
        <v>43</v>
      </c>
      <c r="E80" s="9">
        <v>1502375</v>
      </c>
      <c r="F80" s="15">
        <v>773024</v>
      </c>
      <c r="G80" s="9">
        <v>4507125</v>
      </c>
      <c r="H80" s="15">
        <v>2319072</v>
      </c>
      <c r="I80" s="6"/>
      <c r="J80" s="6"/>
      <c r="K80" s="19"/>
      <c r="L80" s="6"/>
      <c r="M80" s="6"/>
      <c r="N80" s="6"/>
      <c r="V80" s="6"/>
    </row>
    <row r="81" spans="1:22" x14ac:dyDescent="0.35">
      <c r="A81" s="6">
        <v>12</v>
      </c>
      <c r="B81" s="7">
        <v>24112404</v>
      </c>
      <c r="C81" s="8">
        <v>1</v>
      </c>
      <c r="D81" s="8" t="s">
        <v>7</v>
      </c>
      <c r="E81" s="9">
        <v>163030</v>
      </c>
      <c r="F81" s="15">
        <v>162792</v>
      </c>
      <c r="G81" s="9">
        <v>163030</v>
      </c>
      <c r="H81" s="15">
        <v>162792</v>
      </c>
      <c r="I81" s="6"/>
      <c r="J81" s="6"/>
      <c r="K81" s="19"/>
      <c r="L81" s="6"/>
      <c r="M81" s="6"/>
      <c r="N81" s="6"/>
      <c r="V81" s="6"/>
    </row>
    <row r="82" spans="1:22" x14ac:dyDescent="0.35">
      <c r="A82" s="6">
        <v>13</v>
      </c>
      <c r="B82" s="7">
        <v>39112102</v>
      </c>
      <c r="C82" s="8">
        <v>3</v>
      </c>
      <c r="D82" s="8" t="s">
        <v>7</v>
      </c>
      <c r="E82" s="9">
        <v>70210</v>
      </c>
      <c r="F82" s="15">
        <v>39984</v>
      </c>
      <c r="G82" s="9">
        <v>210630</v>
      </c>
      <c r="H82" s="15">
        <v>119952</v>
      </c>
      <c r="I82" s="6"/>
      <c r="J82" s="6"/>
      <c r="K82" s="19"/>
      <c r="L82" s="6"/>
      <c r="M82" s="6"/>
      <c r="N82" s="6"/>
      <c r="V82" s="6"/>
    </row>
    <row r="83" spans="1:22" x14ac:dyDescent="0.35">
      <c r="A83" s="6">
        <v>14</v>
      </c>
      <c r="B83" s="7">
        <v>26111704</v>
      </c>
      <c r="C83" s="8">
        <v>2</v>
      </c>
      <c r="D83" s="8" t="s">
        <v>7</v>
      </c>
      <c r="E83" s="9">
        <v>77747</v>
      </c>
      <c r="F83" s="15">
        <v>46648</v>
      </c>
      <c r="G83" s="9">
        <v>155494</v>
      </c>
      <c r="H83" s="15">
        <v>93296</v>
      </c>
      <c r="I83" s="6"/>
      <c r="J83" s="6"/>
      <c r="K83" s="19"/>
      <c r="L83" s="6"/>
      <c r="M83" s="6"/>
      <c r="N83" s="6"/>
      <c r="V83" s="6"/>
    </row>
    <row r="84" spans="1:22" x14ac:dyDescent="0.35">
      <c r="A84" s="6">
        <v>15</v>
      </c>
      <c r="B84" s="7">
        <v>26111722</v>
      </c>
      <c r="C84" s="8">
        <v>2</v>
      </c>
      <c r="D84" s="8" t="s">
        <v>7</v>
      </c>
      <c r="E84" s="9">
        <v>116620</v>
      </c>
      <c r="F84" s="15">
        <v>85299</v>
      </c>
      <c r="G84" s="9">
        <v>233240</v>
      </c>
      <c r="H84" s="15">
        <v>170598</v>
      </c>
      <c r="I84" s="6"/>
      <c r="J84" s="6"/>
      <c r="K84" s="19"/>
      <c r="L84" s="6"/>
      <c r="M84" s="6"/>
      <c r="N84" s="6"/>
      <c r="V84" s="6"/>
    </row>
    <row r="85" spans="1:22" x14ac:dyDescent="0.35">
      <c r="A85" s="6">
        <v>16</v>
      </c>
      <c r="B85" s="7">
        <v>39121462</v>
      </c>
      <c r="C85" s="8">
        <v>2</v>
      </c>
      <c r="D85" s="8" t="s">
        <v>7</v>
      </c>
      <c r="E85" s="9">
        <v>44427</v>
      </c>
      <c r="F85" s="15">
        <v>11995</v>
      </c>
      <c r="G85" s="9">
        <v>88854</v>
      </c>
      <c r="H85" s="15">
        <v>23990</v>
      </c>
      <c r="I85" s="6"/>
      <c r="J85" s="6"/>
      <c r="K85" s="19"/>
      <c r="L85" s="6"/>
      <c r="M85" s="6"/>
      <c r="N85" s="6"/>
      <c r="V85" s="6"/>
    </row>
    <row r="86" spans="1:22" x14ac:dyDescent="0.35">
      <c r="A86" s="6">
        <v>17</v>
      </c>
      <c r="B86" s="7">
        <v>26121607</v>
      </c>
      <c r="C86" s="8">
        <v>9</v>
      </c>
      <c r="D86" s="8" t="s">
        <v>7</v>
      </c>
      <c r="E86" s="9">
        <v>13090</v>
      </c>
      <c r="F86" s="15">
        <v>3465</v>
      </c>
      <c r="G86" s="9">
        <v>117810</v>
      </c>
      <c r="H86" s="15">
        <v>31185</v>
      </c>
      <c r="I86" s="6"/>
      <c r="J86" s="6"/>
      <c r="K86" s="19"/>
      <c r="L86" s="6"/>
      <c r="M86" s="6"/>
      <c r="N86" s="6"/>
      <c r="V86" s="6"/>
    </row>
    <row r="87" spans="1:22" x14ac:dyDescent="0.35">
      <c r="A87" s="6">
        <v>18</v>
      </c>
      <c r="B87" s="7">
        <v>26121607</v>
      </c>
      <c r="C87" s="8">
        <v>10</v>
      </c>
      <c r="D87" s="8" t="s">
        <v>7</v>
      </c>
      <c r="E87" s="9">
        <v>13090</v>
      </c>
      <c r="F87" s="15">
        <v>3465</v>
      </c>
      <c r="G87" s="9">
        <v>130900</v>
      </c>
      <c r="H87" s="15">
        <v>34650</v>
      </c>
      <c r="I87" s="6"/>
      <c r="J87" s="6"/>
      <c r="K87" s="19"/>
      <c r="L87" s="6"/>
      <c r="M87" s="6"/>
      <c r="N87" s="6"/>
      <c r="V87" s="6"/>
    </row>
    <row r="88" spans="1:22" x14ac:dyDescent="0.35">
      <c r="A88" s="6">
        <v>19</v>
      </c>
      <c r="B88" s="7">
        <v>39121462</v>
      </c>
      <c r="C88" s="8">
        <v>55</v>
      </c>
      <c r="D88" s="8" t="s">
        <v>10</v>
      </c>
      <c r="E88" s="9">
        <v>79135</v>
      </c>
      <c r="F88" s="15">
        <v>16526</v>
      </c>
      <c r="G88" s="9">
        <v>4352425</v>
      </c>
      <c r="H88" s="15">
        <v>908930</v>
      </c>
      <c r="I88" s="6"/>
      <c r="J88" s="6"/>
      <c r="K88" s="19"/>
      <c r="L88" s="6"/>
      <c r="M88" s="6"/>
      <c r="N88" s="6"/>
      <c r="V88" s="6"/>
    </row>
    <row r="89" spans="1:22" x14ac:dyDescent="0.35">
      <c r="A89" s="6">
        <v>20</v>
      </c>
      <c r="B89" s="7">
        <v>43201553</v>
      </c>
      <c r="C89" s="8">
        <v>1</v>
      </c>
      <c r="D89" s="8" t="s">
        <v>7</v>
      </c>
      <c r="E89" s="9">
        <v>534310</v>
      </c>
      <c r="F89" s="15">
        <v>333200</v>
      </c>
      <c r="G89" s="9">
        <v>534310</v>
      </c>
      <c r="H89" s="15">
        <v>333200</v>
      </c>
      <c r="I89" s="6"/>
      <c r="J89" s="6"/>
      <c r="K89" s="19"/>
      <c r="L89" s="6"/>
      <c r="M89" s="6"/>
      <c r="N89" s="6"/>
      <c r="V89" s="6"/>
    </row>
    <row r="90" spans="1:22" x14ac:dyDescent="0.35">
      <c r="A90" s="6">
        <v>21</v>
      </c>
      <c r="B90" s="7">
        <v>43201803</v>
      </c>
      <c r="C90" s="8">
        <v>2</v>
      </c>
      <c r="D90" s="8" t="s">
        <v>7</v>
      </c>
      <c r="E90" s="9">
        <v>786590</v>
      </c>
      <c r="F90" s="15">
        <v>646408</v>
      </c>
      <c r="G90" s="9">
        <v>1573180</v>
      </c>
      <c r="H90" s="15">
        <v>1292816</v>
      </c>
      <c r="I90" s="6"/>
      <c r="J90" s="6"/>
      <c r="K90" s="19"/>
      <c r="L90" s="6"/>
      <c r="M90" s="6"/>
      <c r="N90" s="6"/>
      <c r="V90" s="6"/>
    </row>
    <row r="91" spans="1:22" x14ac:dyDescent="0.35">
      <c r="A91" s="6">
        <v>22</v>
      </c>
      <c r="B91" s="7">
        <v>43201803</v>
      </c>
      <c r="C91" s="8">
        <v>1</v>
      </c>
      <c r="D91" s="8" t="s">
        <v>7</v>
      </c>
      <c r="E91" s="9">
        <v>427805</v>
      </c>
      <c r="F91" s="15">
        <v>286552</v>
      </c>
      <c r="G91" s="9">
        <v>427805</v>
      </c>
      <c r="H91" s="15">
        <v>286552</v>
      </c>
      <c r="I91" s="6"/>
      <c r="J91" s="6"/>
      <c r="K91" s="19"/>
      <c r="L91" s="6"/>
      <c r="M91" s="6"/>
      <c r="N91" s="6"/>
      <c r="V91" s="6"/>
    </row>
    <row r="92" spans="1:22" x14ac:dyDescent="0.35">
      <c r="A92" s="6">
        <v>24</v>
      </c>
      <c r="B92" s="7">
        <v>43201803</v>
      </c>
      <c r="C92" s="8">
        <v>6</v>
      </c>
      <c r="D92" s="8" t="s">
        <v>7</v>
      </c>
      <c r="E92" s="9">
        <v>883575</v>
      </c>
      <c r="F92" s="15">
        <v>570438</v>
      </c>
      <c r="G92" s="9">
        <v>5301450</v>
      </c>
      <c r="H92" s="15">
        <v>3422628</v>
      </c>
      <c r="I92" s="6"/>
      <c r="J92" s="6"/>
      <c r="K92" s="19"/>
      <c r="L92" s="6"/>
      <c r="M92" s="6"/>
      <c r="N92" s="6"/>
      <c r="V92" s="6"/>
    </row>
    <row r="93" spans="1:22" x14ac:dyDescent="0.35">
      <c r="A93" s="6">
        <v>25</v>
      </c>
      <c r="B93" s="7">
        <v>43201803</v>
      </c>
      <c r="C93" s="8">
        <v>1</v>
      </c>
      <c r="D93" s="8" t="s">
        <v>7</v>
      </c>
      <c r="E93" s="9">
        <v>693175</v>
      </c>
      <c r="F93" s="15">
        <v>459282</v>
      </c>
      <c r="G93" s="9">
        <v>693175</v>
      </c>
      <c r="H93" s="15">
        <v>459282</v>
      </c>
      <c r="I93" s="6"/>
      <c r="J93" s="6"/>
      <c r="K93" s="19"/>
      <c r="L93" s="6"/>
      <c r="M93" s="6"/>
      <c r="N93" s="6"/>
      <c r="V93" s="6"/>
    </row>
    <row r="94" spans="1:22" x14ac:dyDescent="0.35">
      <c r="A94" s="6">
        <v>26</v>
      </c>
      <c r="B94" s="7">
        <v>43201803</v>
      </c>
      <c r="C94" s="8">
        <v>4</v>
      </c>
      <c r="D94" s="8" t="s">
        <v>7</v>
      </c>
      <c r="E94" s="9">
        <v>987700</v>
      </c>
      <c r="F94" s="15">
        <v>775689</v>
      </c>
      <c r="G94" s="9">
        <v>3950800</v>
      </c>
      <c r="H94" s="15">
        <v>3102756</v>
      </c>
      <c r="I94" s="6"/>
      <c r="J94" s="6"/>
      <c r="K94" s="19"/>
      <c r="L94" s="6"/>
      <c r="M94" s="6"/>
      <c r="N94" s="6"/>
      <c r="V94" s="6"/>
    </row>
    <row r="95" spans="1:22" x14ac:dyDescent="0.35">
      <c r="A95" s="6">
        <v>27</v>
      </c>
      <c r="B95" s="7">
        <v>24112409</v>
      </c>
      <c r="C95" s="8">
        <v>30</v>
      </c>
      <c r="D95" s="8" t="s">
        <v>7</v>
      </c>
      <c r="E95" s="9">
        <v>46807</v>
      </c>
      <c r="F95" s="15">
        <v>3198</v>
      </c>
      <c r="G95" s="9">
        <v>1404210</v>
      </c>
      <c r="H95" s="15">
        <v>95940</v>
      </c>
      <c r="I95" s="6"/>
      <c r="J95" s="6"/>
      <c r="K95" s="19"/>
      <c r="L95" s="6"/>
      <c r="M95" s="6"/>
      <c r="N95" s="6"/>
      <c r="V95" s="6"/>
    </row>
    <row r="96" spans="1:22" x14ac:dyDescent="0.35">
      <c r="A96" s="6">
        <v>28</v>
      </c>
      <c r="B96" s="7">
        <v>26121607</v>
      </c>
      <c r="C96" s="8">
        <v>1</v>
      </c>
      <c r="D96" s="8" t="s">
        <v>7</v>
      </c>
      <c r="E96" s="9">
        <v>1007930</v>
      </c>
      <c r="F96" s="15">
        <v>386512</v>
      </c>
      <c r="G96" s="9">
        <v>1007930</v>
      </c>
      <c r="H96" s="15">
        <v>386512</v>
      </c>
      <c r="I96" s="6"/>
      <c r="J96" s="6"/>
      <c r="K96" s="19"/>
      <c r="L96" s="6"/>
      <c r="M96" s="6"/>
      <c r="N96" s="6"/>
      <c r="V96" s="6"/>
    </row>
    <row r="97" spans="1:22" x14ac:dyDescent="0.35">
      <c r="A97" s="6">
        <v>29</v>
      </c>
      <c r="B97" s="7">
        <v>46181541</v>
      </c>
      <c r="C97" s="8">
        <v>20</v>
      </c>
      <c r="D97" s="8" t="s">
        <v>7</v>
      </c>
      <c r="E97" s="9">
        <v>18445</v>
      </c>
      <c r="F97" s="15">
        <v>9729</v>
      </c>
      <c r="G97" s="9">
        <v>368900</v>
      </c>
      <c r="H97" s="15">
        <v>194580</v>
      </c>
      <c r="I97" s="6"/>
      <c r="J97" s="6"/>
      <c r="K97" s="19"/>
      <c r="L97" s="6"/>
      <c r="M97" s="6"/>
      <c r="N97" s="6"/>
      <c r="V97" s="6"/>
    </row>
    <row r="98" spans="1:22" x14ac:dyDescent="0.35">
      <c r="A98" s="6">
        <v>30</v>
      </c>
      <c r="B98" s="7">
        <v>26121609</v>
      </c>
      <c r="C98" s="8">
        <v>1</v>
      </c>
      <c r="D98" s="8" t="s">
        <v>7</v>
      </c>
      <c r="E98" s="9">
        <v>164815</v>
      </c>
      <c r="F98" s="15">
        <v>34652</v>
      </c>
      <c r="G98" s="9">
        <v>164815</v>
      </c>
      <c r="H98" s="15">
        <v>34652</v>
      </c>
      <c r="I98" s="6"/>
      <c r="J98" s="6"/>
      <c r="K98" s="19"/>
      <c r="L98" s="6"/>
      <c r="M98" s="6"/>
      <c r="N98" s="6"/>
      <c r="V98" s="6"/>
    </row>
    <row r="99" spans="1:22" x14ac:dyDescent="0.35">
      <c r="A99" s="6">
        <v>31</v>
      </c>
      <c r="B99" s="7">
        <v>26121607</v>
      </c>
      <c r="C99" s="8">
        <v>10</v>
      </c>
      <c r="D99" s="8" t="s">
        <v>7</v>
      </c>
      <c r="E99" s="9">
        <v>19833</v>
      </c>
      <c r="F99" s="15">
        <v>19832</v>
      </c>
      <c r="G99" s="9">
        <v>198330</v>
      </c>
      <c r="H99" s="15">
        <v>198320</v>
      </c>
      <c r="I99" s="6"/>
      <c r="J99" s="6"/>
      <c r="K99" s="19"/>
      <c r="L99" s="6"/>
      <c r="M99" s="6"/>
      <c r="N99" s="6"/>
      <c r="V99" s="6"/>
    </row>
    <row r="100" spans="1:22" x14ac:dyDescent="0.35">
      <c r="A100" s="6">
        <v>32</v>
      </c>
      <c r="B100" s="7">
        <v>43201553</v>
      </c>
      <c r="C100" s="8">
        <v>1</v>
      </c>
      <c r="D100" s="8" t="s">
        <v>7</v>
      </c>
      <c r="E100" s="9">
        <v>189210</v>
      </c>
      <c r="F100" s="15">
        <v>127948</v>
      </c>
      <c r="G100" s="9">
        <v>189210</v>
      </c>
      <c r="H100" s="15">
        <v>127948</v>
      </c>
      <c r="I100" s="6"/>
      <c r="J100" s="6"/>
      <c r="K100" s="19"/>
      <c r="L100" s="6"/>
      <c r="M100" s="6"/>
      <c r="N100" s="6"/>
      <c r="V100" s="6"/>
    </row>
    <row r="101" spans="1:22" x14ac:dyDescent="0.35">
      <c r="A101" s="6">
        <v>33</v>
      </c>
      <c r="B101" s="7">
        <v>26111704</v>
      </c>
      <c r="C101" s="8">
        <v>2</v>
      </c>
      <c r="D101" s="8" t="s">
        <v>7</v>
      </c>
      <c r="E101" s="9">
        <v>364735</v>
      </c>
      <c r="F101" s="15">
        <v>259896</v>
      </c>
      <c r="G101" s="9">
        <v>729470</v>
      </c>
      <c r="H101" s="15">
        <v>519792</v>
      </c>
      <c r="I101" s="6"/>
      <c r="J101" s="6"/>
      <c r="K101" s="19"/>
      <c r="L101" s="6"/>
      <c r="M101" s="6"/>
      <c r="N101" s="6"/>
      <c r="V101" s="6"/>
    </row>
    <row r="102" spans="1:22" x14ac:dyDescent="0.35">
      <c r="A102" s="6">
        <v>34</v>
      </c>
      <c r="B102" s="7">
        <v>24111507</v>
      </c>
      <c r="C102" s="8">
        <v>21</v>
      </c>
      <c r="D102" s="8" t="s">
        <v>10</v>
      </c>
      <c r="E102" s="9">
        <v>155890</v>
      </c>
      <c r="F102" s="15">
        <v>111955</v>
      </c>
      <c r="G102" s="9">
        <v>3273690</v>
      </c>
      <c r="H102" s="15">
        <v>2351055</v>
      </c>
      <c r="I102" s="6"/>
      <c r="J102" s="6"/>
      <c r="K102" s="19"/>
      <c r="L102" s="6"/>
      <c r="M102" s="6"/>
      <c r="N102" s="6"/>
      <c r="V102" s="6"/>
    </row>
    <row r="103" spans="1:22" x14ac:dyDescent="0.35">
      <c r="A103" s="6">
        <v>35</v>
      </c>
      <c r="B103" s="7">
        <v>43223310</v>
      </c>
      <c r="C103" s="8">
        <v>1</v>
      </c>
      <c r="D103" s="8" t="s">
        <v>7</v>
      </c>
      <c r="E103" s="9">
        <v>447440</v>
      </c>
      <c r="F103" s="15">
        <v>257630</v>
      </c>
      <c r="G103" s="9">
        <v>447440</v>
      </c>
      <c r="H103" s="15">
        <v>257630</v>
      </c>
      <c r="I103" s="6"/>
      <c r="J103" s="6"/>
      <c r="K103" s="19"/>
      <c r="L103" s="6"/>
      <c r="M103" s="6"/>
      <c r="N103" s="6"/>
      <c r="V103" s="6"/>
    </row>
    <row r="104" spans="1:22" x14ac:dyDescent="0.35">
      <c r="A104" s="6">
        <v>36</v>
      </c>
      <c r="B104" s="7">
        <v>47131813</v>
      </c>
      <c r="C104" s="8">
        <v>5</v>
      </c>
      <c r="D104" s="8" t="s">
        <v>7</v>
      </c>
      <c r="E104" s="9">
        <v>38873</v>
      </c>
      <c r="F104" s="15">
        <v>12794</v>
      </c>
      <c r="G104" s="9">
        <v>194365</v>
      </c>
      <c r="H104" s="15">
        <v>63970</v>
      </c>
      <c r="I104" s="6"/>
      <c r="J104" s="6"/>
      <c r="K104" s="19"/>
      <c r="L104" s="6"/>
      <c r="M104" s="6"/>
      <c r="N104" s="6"/>
      <c r="V104" s="6"/>
    </row>
    <row r="105" spans="1:22" x14ac:dyDescent="0.35">
      <c r="A105" s="6">
        <v>37</v>
      </c>
      <c r="B105" s="7">
        <v>43223339</v>
      </c>
      <c r="C105" s="8">
        <v>4</v>
      </c>
      <c r="D105" s="8" t="s">
        <v>10</v>
      </c>
      <c r="E105" s="9">
        <v>90143</v>
      </c>
      <c r="F105" s="15">
        <v>23990</v>
      </c>
      <c r="G105" s="9">
        <v>360572</v>
      </c>
      <c r="H105" s="15">
        <v>95960</v>
      </c>
      <c r="I105" s="6"/>
      <c r="J105" s="6"/>
      <c r="K105" s="19"/>
      <c r="L105" s="6"/>
      <c r="M105" s="6"/>
      <c r="N105" s="6"/>
      <c r="V105" s="6"/>
    </row>
    <row r="106" spans="1:22" x14ac:dyDescent="0.35">
      <c r="A106" s="6">
        <v>38</v>
      </c>
      <c r="B106" s="7">
        <v>44102406</v>
      </c>
      <c r="C106" s="8">
        <v>1</v>
      </c>
      <c r="D106" s="8" t="s">
        <v>7</v>
      </c>
      <c r="E106" s="9">
        <v>1195950</v>
      </c>
      <c r="F106" s="15">
        <v>666400</v>
      </c>
      <c r="G106" s="9">
        <v>1195950</v>
      </c>
      <c r="H106" s="15">
        <v>666400</v>
      </c>
      <c r="I106" s="6"/>
      <c r="J106" s="6"/>
      <c r="K106" s="19"/>
      <c r="L106" s="6"/>
      <c r="M106" s="6"/>
      <c r="N106" s="6"/>
      <c r="V106" s="6"/>
    </row>
    <row r="107" spans="1:22" x14ac:dyDescent="0.35">
      <c r="A107" s="6">
        <v>39</v>
      </c>
      <c r="B107" s="7">
        <v>47131813</v>
      </c>
      <c r="C107" s="8">
        <v>30</v>
      </c>
      <c r="D107" s="8" t="s">
        <v>7</v>
      </c>
      <c r="E107" s="9">
        <v>21420</v>
      </c>
      <c r="F107" s="15">
        <v>17326</v>
      </c>
      <c r="G107" s="9">
        <v>642600</v>
      </c>
      <c r="H107" s="15">
        <v>519780</v>
      </c>
      <c r="I107" s="6"/>
      <c r="J107" s="6"/>
      <c r="K107" s="19"/>
      <c r="L107" s="6"/>
      <c r="M107" s="6"/>
      <c r="N107" s="6"/>
      <c r="V107" s="6"/>
    </row>
    <row r="108" spans="1:22" x14ac:dyDescent="0.35">
      <c r="A108" s="6">
        <v>40</v>
      </c>
      <c r="B108" s="7">
        <v>47131813</v>
      </c>
      <c r="C108" s="8">
        <v>35</v>
      </c>
      <c r="D108" s="8" t="s">
        <v>7</v>
      </c>
      <c r="E108" s="9">
        <v>25585</v>
      </c>
      <c r="F108" s="15">
        <v>23990</v>
      </c>
      <c r="G108" s="9">
        <v>895475</v>
      </c>
      <c r="H108" s="15">
        <v>839650</v>
      </c>
      <c r="I108" s="6"/>
      <c r="J108" s="6"/>
      <c r="K108" s="19"/>
      <c r="L108" s="6"/>
      <c r="M108" s="6"/>
      <c r="N108" s="6"/>
      <c r="V108" s="6"/>
    </row>
    <row r="109" spans="1:22" x14ac:dyDescent="0.35">
      <c r="A109" s="6">
        <v>41</v>
      </c>
      <c r="B109" s="7">
        <v>32111503</v>
      </c>
      <c r="C109" s="8">
        <v>1</v>
      </c>
      <c r="D109" s="8" t="s">
        <v>7</v>
      </c>
      <c r="E109" s="9">
        <v>2072385</v>
      </c>
      <c r="F109" s="15">
        <v>1599360</v>
      </c>
      <c r="G109" s="9">
        <v>2072385</v>
      </c>
      <c r="H109" s="15">
        <v>1599360</v>
      </c>
      <c r="I109" s="6"/>
      <c r="J109" s="6"/>
      <c r="K109" s="19"/>
      <c r="L109" s="6"/>
      <c r="M109" s="6"/>
      <c r="N109" s="6"/>
      <c r="V109" s="6"/>
    </row>
    <row r="110" spans="1:22" x14ac:dyDescent="0.35">
      <c r="A110" s="6">
        <v>42</v>
      </c>
      <c r="B110" s="7">
        <v>43223322</v>
      </c>
      <c r="C110" s="8">
        <v>4</v>
      </c>
      <c r="D110" s="8" t="s">
        <v>7</v>
      </c>
      <c r="E110" s="9">
        <v>133677</v>
      </c>
      <c r="F110" s="15">
        <v>79968</v>
      </c>
      <c r="G110" s="9">
        <v>534708</v>
      </c>
      <c r="H110" s="15">
        <v>319872</v>
      </c>
      <c r="I110" s="6"/>
      <c r="J110" s="6"/>
      <c r="K110" s="19"/>
      <c r="L110" s="6"/>
      <c r="M110" s="6"/>
      <c r="N110" s="6"/>
      <c r="V110" s="6"/>
    </row>
    <row r="111" spans="1:22" x14ac:dyDescent="0.35">
      <c r="A111" s="6">
        <v>43</v>
      </c>
      <c r="B111" s="7">
        <v>32101601</v>
      </c>
      <c r="C111" s="8">
        <v>12</v>
      </c>
      <c r="D111" s="8" t="s">
        <v>7</v>
      </c>
      <c r="E111" s="9">
        <v>225703</v>
      </c>
      <c r="F111" s="15">
        <v>118619</v>
      </c>
      <c r="G111" s="9">
        <v>2708436</v>
      </c>
      <c r="H111" s="15">
        <v>1423428</v>
      </c>
      <c r="I111" s="6"/>
      <c r="J111" s="6"/>
      <c r="K111" s="19"/>
      <c r="L111" s="6"/>
      <c r="M111" s="6"/>
      <c r="N111" s="6"/>
      <c r="V111" s="6"/>
    </row>
    <row r="112" spans="1:22" x14ac:dyDescent="0.35">
      <c r="A112" s="6">
        <v>44</v>
      </c>
      <c r="B112" s="7">
        <v>43202218</v>
      </c>
      <c r="C112" s="8">
        <v>2</v>
      </c>
      <c r="D112" s="8" t="s">
        <v>7</v>
      </c>
      <c r="E112" s="9">
        <v>327250</v>
      </c>
      <c r="F112" s="15">
        <v>91963</v>
      </c>
      <c r="G112" s="9">
        <v>654500</v>
      </c>
      <c r="H112" s="15">
        <v>183926</v>
      </c>
      <c r="I112" s="6"/>
      <c r="J112" s="6"/>
      <c r="K112" s="19"/>
      <c r="L112" s="6"/>
      <c r="M112" s="6"/>
      <c r="N112" s="6"/>
      <c r="V112" s="6"/>
    </row>
    <row r="113" spans="1:23" x14ac:dyDescent="0.35">
      <c r="A113" s="6">
        <v>45</v>
      </c>
      <c r="B113" s="7">
        <v>43191510</v>
      </c>
      <c r="C113" s="8">
        <v>2</v>
      </c>
      <c r="D113" s="8" t="s">
        <v>7</v>
      </c>
      <c r="E113" s="9">
        <v>501585</v>
      </c>
      <c r="F113" s="15">
        <v>426496</v>
      </c>
      <c r="G113" s="9">
        <v>1003170</v>
      </c>
      <c r="H113" s="15">
        <v>852992</v>
      </c>
      <c r="I113" s="6"/>
      <c r="J113" s="6"/>
      <c r="K113" s="19"/>
      <c r="L113" s="6"/>
      <c r="M113" s="6"/>
      <c r="N113" s="6"/>
      <c r="V113" s="6"/>
    </row>
    <row r="114" spans="1:23" x14ac:dyDescent="0.35">
      <c r="A114" s="6">
        <v>46</v>
      </c>
      <c r="B114" s="7">
        <v>15121905</v>
      </c>
      <c r="C114" s="8">
        <v>62</v>
      </c>
      <c r="D114" s="8" t="s">
        <v>7</v>
      </c>
      <c r="E114" s="9">
        <v>60690</v>
      </c>
      <c r="F114" s="15">
        <v>55977</v>
      </c>
      <c r="G114" s="9">
        <v>3762780</v>
      </c>
      <c r="H114" s="15">
        <v>3470574</v>
      </c>
      <c r="I114" s="6"/>
      <c r="J114" s="6"/>
      <c r="K114" s="19"/>
      <c r="L114" s="6"/>
      <c r="M114" s="6"/>
      <c r="N114" s="6"/>
      <c r="V114" s="6"/>
    </row>
    <row r="115" spans="1:23" x14ac:dyDescent="0.35">
      <c r="A115" s="6">
        <v>47</v>
      </c>
      <c r="B115" s="7">
        <v>43223312</v>
      </c>
      <c r="C115" s="8">
        <v>1</v>
      </c>
      <c r="D115" s="8" t="s">
        <v>7</v>
      </c>
      <c r="E115" s="9">
        <v>427805</v>
      </c>
      <c r="F115" s="15">
        <v>253232</v>
      </c>
      <c r="G115" s="9">
        <v>427805</v>
      </c>
      <c r="H115" s="15">
        <v>253232</v>
      </c>
      <c r="I115" s="6"/>
      <c r="J115" s="6"/>
      <c r="K115" s="19"/>
      <c r="L115" s="6"/>
      <c r="M115" s="6"/>
      <c r="N115" s="6"/>
      <c r="V115" s="6"/>
    </row>
    <row r="116" spans="1:23" x14ac:dyDescent="0.35">
      <c r="A116" s="6">
        <v>48</v>
      </c>
      <c r="B116" s="7">
        <v>26121607</v>
      </c>
      <c r="C116" s="8">
        <v>1</v>
      </c>
      <c r="D116" s="8" t="s">
        <v>10</v>
      </c>
      <c r="E116" s="9">
        <v>223720</v>
      </c>
      <c r="F116" s="15">
        <v>26656</v>
      </c>
      <c r="G116" s="9">
        <v>223720</v>
      </c>
      <c r="H116" s="15">
        <v>26656</v>
      </c>
      <c r="I116" s="6"/>
      <c r="J116" s="6"/>
      <c r="K116" s="19"/>
      <c r="L116" s="6"/>
      <c r="M116" s="6"/>
      <c r="N116" s="6"/>
      <c r="V116" s="6"/>
    </row>
    <row r="117" spans="1:23" x14ac:dyDescent="0.35">
      <c r="A117" s="6">
        <v>49</v>
      </c>
      <c r="B117" s="7">
        <v>23151601</v>
      </c>
      <c r="C117" s="8">
        <v>1</v>
      </c>
      <c r="D117" s="8" t="s">
        <v>7</v>
      </c>
      <c r="E117" s="9">
        <v>489685</v>
      </c>
      <c r="F117" s="15">
        <v>311875</v>
      </c>
      <c r="G117" s="9">
        <v>489685</v>
      </c>
      <c r="H117" s="15">
        <v>311875</v>
      </c>
      <c r="I117" s="6"/>
      <c r="J117" s="6"/>
      <c r="K117" s="19"/>
      <c r="L117" s="6"/>
      <c r="M117" s="6"/>
      <c r="N117" s="6"/>
      <c r="V117" s="6"/>
    </row>
    <row r="118" spans="1:23" x14ac:dyDescent="0.35">
      <c r="A118" s="6">
        <v>52</v>
      </c>
      <c r="B118" s="7">
        <v>43222609</v>
      </c>
      <c r="C118" s="8">
        <v>2</v>
      </c>
      <c r="D118" s="8" t="s">
        <v>7</v>
      </c>
      <c r="E118" s="9">
        <v>214200</v>
      </c>
      <c r="F118" s="15">
        <v>213248</v>
      </c>
      <c r="G118" s="9">
        <v>428400</v>
      </c>
      <c r="H118" s="15">
        <v>426496</v>
      </c>
      <c r="I118" s="6"/>
      <c r="J118" s="6"/>
      <c r="K118" s="19"/>
      <c r="L118" s="6"/>
      <c r="M118" s="6"/>
      <c r="N118" s="6"/>
      <c r="V118" s="6"/>
    </row>
    <row r="119" spans="1:23" x14ac:dyDescent="0.35">
      <c r="A119" s="6">
        <v>54</v>
      </c>
      <c r="B119" s="7">
        <v>43222609</v>
      </c>
      <c r="C119" s="8">
        <v>20</v>
      </c>
      <c r="D119" s="8" t="s">
        <v>7</v>
      </c>
      <c r="E119" s="9">
        <v>85680</v>
      </c>
      <c r="F119" s="15">
        <v>59976</v>
      </c>
      <c r="G119" s="9">
        <v>1713600</v>
      </c>
      <c r="H119" s="15">
        <v>1199520</v>
      </c>
      <c r="I119" s="6"/>
      <c r="J119" s="6"/>
      <c r="K119" s="19"/>
      <c r="L119" s="6"/>
      <c r="M119" s="6"/>
      <c r="N119" s="6"/>
      <c r="V119" s="6"/>
    </row>
    <row r="120" spans="1:23" x14ac:dyDescent="0.35">
      <c r="A120" s="6">
        <v>55</v>
      </c>
      <c r="B120" s="7">
        <v>43222609</v>
      </c>
      <c r="C120" s="8">
        <v>1</v>
      </c>
      <c r="D120" s="8" t="s">
        <v>7</v>
      </c>
      <c r="E120" s="9">
        <v>915110</v>
      </c>
      <c r="F120" s="15">
        <v>650406</v>
      </c>
      <c r="G120" s="9">
        <v>915110</v>
      </c>
      <c r="H120" s="15">
        <v>650406</v>
      </c>
      <c r="I120" s="6"/>
      <c r="J120" s="6"/>
      <c r="K120" s="19"/>
      <c r="L120" s="6"/>
      <c r="M120" s="6"/>
      <c r="N120" s="6"/>
      <c r="V120" s="6"/>
    </row>
    <row r="121" spans="1:23" x14ac:dyDescent="0.35">
      <c r="A121" s="6">
        <v>56</v>
      </c>
      <c r="B121" s="7">
        <v>43222612</v>
      </c>
      <c r="C121" s="8">
        <v>1</v>
      </c>
      <c r="D121" s="8" t="s">
        <v>7</v>
      </c>
      <c r="E121" s="9">
        <v>439110</v>
      </c>
      <c r="F121" s="15">
        <v>306544</v>
      </c>
      <c r="G121" s="9">
        <v>439110</v>
      </c>
      <c r="H121" s="15">
        <v>306544</v>
      </c>
      <c r="I121" s="6"/>
      <c r="J121" s="6"/>
      <c r="K121" s="19"/>
      <c r="L121" s="6"/>
      <c r="M121" s="6"/>
      <c r="N121" s="6"/>
      <c r="V121" s="6"/>
    </row>
    <row r="122" spans="1:23" x14ac:dyDescent="0.35">
      <c r="A122" s="6">
        <v>57</v>
      </c>
      <c r="B122" s="7">
        <v>52121704</v>
      </c>
      <c r="C122" s="8">
        <v>2</v>
      </c>
      <c r="D122" s="8" t="s">
        <v>10</v>
      </c>
      <c r="E122" s="9">
        <v>577150</v>
      </c>
      <c r="F122" s="15">
        <v>219912</v>
      </c>
      <c r="G122" s="9">
        <v>1154300</v>
      </c>
      <c r="H122" s="15">
        <v>439824</v>
      </c>
      <c r="I122" s="6"/>
      <c r="J122" s="6"/>
      <c r="K122" s="19"/>
      <c r="L122" s="6"/>
      <c r="M122" s="6"/>
      <c r="N122" s="6"/>
      <c r="V122" s="6"/>
    </row>
    <row r="123" spans="1:23" x14ac:dyDescent="0.35">
      <c r="A123" s="6">
        <v>58</v>
      </c>
      <c r="B123" s="7">
        <v>39111506</v>
      </c>
      <c r="C123" s="8">
        <v>1</v>
      </c>
      <c r="D123" s="8" t="s">
        <v>7</v>
      </c>
      <c r="E123" s="9">
        <v>327250</v>
      </c>
      <c r="F123" s="15">
        <v>119952</v>
      </c>
      <c r="G123" s="9">
        <v>327250</v>
      </c>
      <c r="H123" s="15">
        <v>119952</v>
      </c>
      <c r="I123" s="6"/>
      <c r="J123" s="6"/>
      <c r="K123" s="19"/>
      <c r="L123" s="6"/>
      <c r="M123" s="6"/>
      <c r="N123" s="6"/>
      <c r="V123" s="6"/>
    </row>
    <row r="124" spans="1:23" x14ac:dyDescent="0.35">
      <c r="A124" s="71"/>
      <c r="B124" s="71"/>
      <c r="C124" s="71"/>
      <c r="D124" s="71"/>
      <c r="E124" s="71"/>
      <c r="F124" s="71"/>
      <c r="G124" s="71"/>
      <c r="H124" s="71"/>
      <c r="I124" s="71"/>
      <c r="J124" s="71"/>
      <c r="K124" s="71"/>
      <c r="L124" s="71"/>
      <c r="M124" s="71"/>
      <c r="N124" s="71"/>
      <c r="O124" s="71"/>
      <c r="P124" s="71"/>
      <c r="Q124" s="71"/>
      <c r="R124" s="71"/>
      <c r="S124" s="71"/>
      <c r="T124" s="71"/>
      <c r="U124" s="71"/>
      <c r="V124" s="71"/>
    </row>
    <row r="127" spans="1:23" ht="28.5" x14ac:dyDescent="0.35">
      <c r="A127" s="2" t="s">
        <v>11</v>
      </c>
      <c r="B127" s="2" t="s">
        <v>12</v>
      </c>
      <c r="C127" s="2" t="s">
        <v>13</v>
      </c>
      <c r="D127" s="3" t="s">
        <v>14</v>
      </c>
      <c r="E127" s="3" t="s">
        <v>15</v>
      </c>
      <c r="F127" s="14" t="s">
        <v>16</v>
      </c>
      <c r="G127" s="3" t="s">
        <v>39</v>
      </c>
      <c r="H127" s="14" t="s">
        <v>17</v>
      </c>
      <c r="I127" s="3" t="s">
        <v>40</v>
      </c>
      <c r="J127" s="11"/>
      <c r="K127" s="1"/>
      <c r="L127" s="1"/>
      <c r="M127" s="1"/>
      <c r="N127" s="1"/>
      <c r="O127" s="1"/>
      <c r="P127" s="1"/>
      <c r="Q127" s="1"/>
      <c r="R127" s="1"/>
      <c r="S127" s="1"/>
      <c r="T127" s="1"/>
      <c r="U127" s="1"/>
      <c r="V127" s="1"/>
      <c r="W127" s="1"/>
    </row>
    <row r="128" spans="1:23" x14ac:dyDescent="0.35">
      <c r="A128" s="6">
        <v>1</v>
      </c>
      <c r="B128" s="7">
        <v>26121604</v>
      </c>
      <c r="C128" s="8">
        <v>6</v>
      </c>
      <c r="D128" s="8" t="s">
        <v>7</v>
      </c>
      <c r="E128" s="9">
        <v>30147</v>
      </c>
      <c r="F128" s="15">
        <v>22000</v>
      </c>
      <c r="G128" s="9">
        <v>180882</v>
      </c>
      <c r="H128" s="15">
        <v>132000</v>
      </c>
      <c r="I128" s="4"/>
      <c r="J128" s="4"/>
      <c r="K128" s="5"/>
      <c r="L128" s="4"/>
      <c r="M128" s="4"/>
      <c r="N128" s="6"/>
      <c r="W128" s="6"/>
    </row>
    <row r="129" spans="1:23" x14ac:dyDescent="0.35">
      <c r="A129" s="6">
        <v>2</v>
      </c>
      <c r="B129" s="7">
        <v>52161520</v>
      </c>
      <c r="C129" s="8">
        <v>2</v>
      </c>
      <c r="D129" s="8" t="s">
        <v>7</v>
      </c>
      <c r="E129" s="9">
        <v>1252475</v>
      </c>
      <c r="F129" s="15">
        <v>1200000</v>
      </c>
      <c r="G129" s="9">
        <v>2504950</v>
      </c>
      <c r="H129" s="15">
        <v>2400000</v>
      </c>
      <c r="I129" s="4"/>
      <c r="J129" s="4"/>
      <c r="K129" s="5"/>
      <c r="L129" s="4"/>
      <c r="M129" s="4"/>
      <c r="N129" s="6"/>
      <c r="W129" s="6"/>
    </row>
    <row r="130" spans="1:23" x14ac:dyDescent="0.35">
      <c r="A130" s="6">
        <v>3</v>
      </c>
      <c r="B130" s="7">
        <v>45121625</v>
      </c>
      <c r="C130" s="8">
        <v>1</v>
      </c>
      <c r="D130" s="8" t="s">
        <v>7</v>
      </c>
      <c r="E130" s="9">
        <v>90440</v>
      </c>
      <c r="F130" s="15">
        <v>90000</v>
      </c>
      <c r="G130" s="9">
        <v>90440</v>
      </c>
      <c r="H130" s="15">
        <v>90000</v>
      </c>
      <c r="I130" s="4"/>
      <c r="J130" s="4"/>
      <c r="K130" s="5"/>
      <c r="L130" s="4"/>
      <c r="M130" s="4"/>
      <c r="N130" s="6"/>
      <c r="W130" s="6"/>
    </row>
    <row r="131" spans="1:23" x14ac:dyDescent="0.35">
      <c r="A131" s="6">
        <v>4</v>
      </c>
      <c r="B131" s="7">
        <v>43201404</v>
      </c>
      <c r="C131" s="8">
        <v>1</v>
      </c>
      <c r="D131" s="8" t="s">
        <v>7</v>
      </c>
      <c r="E131" s="9">
        <v>51170</v>
      </c>
      <c r="F131" s="15">
        <v>50000</v>
      </c>
      <c r="G131" s="9">
        <v>51170</v>
      </c>
      <c r="H131" s="15">
        <v>50000</v>
      </c>
      <c r="I131" s="4"/>
      <c r="J131" s="4"/>
      <c r="K131" s="5"/>
      <c r="L131" s="4"/>
      <c r="M131" s="4"/>
      <c r="N131" s="6"/>
      <c r="W131" s="6"/>
    </row>
    <row r="132" spans="1:23" x14ac:dyDescent="0.35">
      <c r="A132" s="6">
        <v>5</v>
      </c>
      <c r="B132" s="7">
        <v>43223301</v>
      </c>
      <c r="C132" s="8">
        <v>4</v>
      </c>
      <c r="D132" s="8" t="s">
        <v>7</v>
      </c>
      <c r="E132" s="9">
        <v>57913</v>
      </c>
      <c r="F132" s="15">
        <v>50000</v>
      </c>
      <c r="G132" s="9">
        <v>231652</v>
      </c>
      <c r="H132" s="15">
        <v>200000</v>
      </c>
      <c r="I132" s="4"/>
      <c r="J132" s="4"/>
      <c r="K132" s="5"/>
      <c r="L132" s="4"/>
      <c r="M132" s="4"/>
      <c r="N132" s="6"/>
      <c r="W132" s="6"/>
    </row>
    <row r="133" spans="1:23" x14ac:dyDescent="0.35">
      <c r="A133" s="6">
        <v>6</v>
      </c>
      <c r="B133" s="7">
        <v>15101606</v>
      </c>
      <c r="C133" s="8">
        <v>1</v>
      </c>
      <c r="D133" s="8" t="s">
        <v>7</v>
      </c>
      <c r="E133" s="9">
        <v>462315</v>
      </c>
      <c r="F133" s="15">
        <v>462000</v>
      </c>
      <c r="G133" s="9">
        <v>462315</v>
      </c>
      <c r="H133" s="15">
        <v>462000</v>
      </c>
      <c r="I133" s="4"/>
      <c r="J133" s="4"/>
      <c r="K133" s="5"/>
      <c r="L133" s="4"/>
      <c r="M133" s="4"/>
      <c r="N133" s="6"/>
      <c r="W133" s="6"/>
    </row>
    <row r="134" spans="1:23" x14ac:dyDescent="0.35">
      <c r="A134" s="6">
        <v>7</v>
      </c>
      <c r="B134" s="7">
        <v>43221709</v>
      </c>
      <c r="C134" s="8">
        <v>1</v>
      </c>
      <c r="D134" s="8" t="s">
        <v>7</v>
      </c>
      <c r="E134" s="9">
        <v>779450</v>
      </c>
      <c r="F134" s="15">
        <v>779000</v>
      </c>
      <c r="G134" s="9">
        <v>779450</v>
      </c>
      <c r="H134" s="15">
        <v>779000</v>
      </c>
      <c r="I134" s="4"/>
      <c r="J134" s="4"/>
      <c r="K134" s="5"/>
      <c r="L134" s="4"/>
      <c r="M134" s="4"/>
      <c r="N134" s="6"/>
      <c r="W134" s="6"/>
    </row>
    <row r="135" spans="1:23" x14ac:dyDescent="0.35">
      <c r="A135" s="6">
        <v>8</v>
      </c>
      <c r="B135" s="7">
        <v>26121609</v>
      </c>
      <c r="C135" s="8">
        <v>3</v>
      </c>
      <c r="D135" s="8" t="s">
        <v>7</v>
      </c>
      <c r="E135" s="9">
        <v>1082900</v>
      </c>
      <c r="F135" s="15">
        <v>1000000</v>
      </c>
      <c r="G135" s="9">
        <v>3248700</v>
      </c>
      <c r="H135" s="15">
        <v>3000000</v>
      </c>
      <c r="I135" s="4"/>
      <c r="J135" s="4"/>
      <c r="K135" s="5"/>
      <c r="L135" s="4"/>
      <c r="M135" s="4"/>
      <c r="N135" s="6"/>
      <c r="W135" s="6"/>
    </row>
    <row r="136" spans="1:23" x14ac:dyDescent="0.35">
      <c r="A136" s="6">
        <v>9</v>
      </c>
      <c r="B136" s="7">
        <v>26121630</v>
      </c>
      <c r="C136" s="8">
        <v>70</v>
      </c>
      <c r="D136" s="8" t="s">
        <v>7</v>
      </c>
      <c r="E136" s="9">
        <v>76953</v>
      </c>
      <c r="F136" s="15">
        <v>15000</v>
      </c>
      <c r="G136" s="9">
        <v>5386710</v>
      </c>
      <c r="H136" s="15">
        <v>1050000</v>
      </c>
      <c r="I136" s="4"/>
      <c r="J136" s="4"/>
      <c r="K136" s="5"/>
      <c r="L136" s="4"/>
      <c r="M136" s="4"/>
      <c r="N136" s="6"/>
      <c r="W136" s="6"/>
    </row>
    <row r="137" spans="1:23" x14ac:dyDescent="0.35">
      <c r="A137" s="6">
        <v>10</v>
      </c>
      <c r="B137" s="7">
        <v>43211617</v>
      </c>
      <c r="C137" s="8">
        <v>8</v>
      </c>
      <c r="D137" s="8" t="s">
        <v>7</v>
      </c>
      <c r="E137" s="9">
        <v>224910</v>
      </c>
      <c r="F137" s="15">
        <v>150000</v>
      </c>
      <c r="G137" s="9">
        <v>1799280</v>
      </c>
      <c r="H137" s="15">
        <v>1200000</v>
      </c>
      <c r="I137" s="4"/>
      <c r="J137" s="4"/>
      <c r="K137" s="5"/>
      <c r="L137" s="4"/>
      <c r="M137" s="4"/>
      <c r="N137" s="6"/>
      <c r="W137" s="6"/>
    </row>
    <row r="138" spans="1:23" x14ac:dyDescent="0.35">
      <c r="A138" s="6">
        <v>11</v>
      </c>
      <c r="B138" s="7">
        <v>43223303</v>
      </c>
      <c r="C138" s="8">
        <v>3</v>
      </c>
      <c r="D138" s="8" t="s">
        <v>43</v>
      </c>
      <c r="E138" s="9">
        <v>1502375</v>
      </c>
      <c r="F138" s="15">
        <v>1500000</v>
      </c>
      <c r="G138" s="9">
        <v>4507125</v>
      </c>
      <c r="H138" s="15">
        <v>4500000</v>
      </c>
      <c r="I138" s="4"/>
      <c r="J138" s="4"/>
      <c r="K138" s="5"/>
      <c r="L138" s="4"/>
      <c r="M138" s="4"/>
      <c r="N138" s="6"/>
      <c r="W138" s="6"/>
    </row>
    <row r="139" spans="1:23" x14ac:dyDescent="0.35">
      <c r="A139" s="6">
        <v>12</v>
      </c>
      <c r="B139" s="7">
        <v>24112404</v>
      </c>
      <c r="C139" s="8">
        <v>1</v>
      </c>
      <c r="D139" s="8" t="s">
        <v>7</v>
      </c>
      <c r="E139" s="9">
        <v>163030</v>
      </c>
      <c r="F139" s="15">
        <v>115000</v>
      </c>
      <c r="G139" s="9">
        <v>163030</v>
      </c>
      <c r="H139" s="15">
        <v>115000</v>
      </c>
      <c r="I139" s="4"/>
      <c r="J139" s="4"/>
      <c r="K139" s="5"/>
      <c r="L139" s="4"/>
      <c r="M139" s="4"/>
      <c r="N139" s="6"/>
      <c r="W139" s="6"/>
    </row>
    <row r="140" spans="1:23" x14ac:dyDescent="0.35">
      <c r="A140" s="6">
        <v>13</v>
      </c>
      <c r="B140" s="7">
        <v>39112102</v>
      </c>
      <c r="C140" s="8">
        <v>3</v>
      </c>
      <c r="D140" s="8" t="s">
        <v>7</v>
      </c>
      <c r="E140" s="9">
        <v>70210</v>
      </c>
      <c r="F140" s="15">
        <v>45000</v>
      </c>
      <c r="G140" s="9">
        <v>210630</v>
      </c>
      <c r="H140" s="15">
        <v>135000</v>
      </c>
      <c r="I140" s="4"/>
      <c r="J140" s="4"/>
      <c r="K140" s="5"/>
      <c r="L140" s="4"/>
      <c r="M140" s="4"/>
      <c r="N140" s="6"/>
      <c r="W140" s="6"/>
    </row>
    <row r="141" spans="1:23" x14ac:dyDescent="0.35">
      <c r="A141" s="6">
        <v>14</v>
      </c>
      <c r="B141" s="7">
        <v>26111704</v>
      </c>
      <c r="C141" s="8">
        <v>2</v>
      </c>
      <c r="D141" s="8" t="s">
        <v>7</v>
      </c>
      <c r="E141" s="9">
        <v>77747</v>
      </c>
      <c r="F141" s="15">
        <v>70000</v>
      </c>
      <c r="G141" s="9">
        <v>155494</v>
      </c>
      <c r="H141" s="15">
        <v>140000</v>
      </c>
      <c r="I141" s="4"/>
      <c r="J141" s="4"/>
      <c r="K141" s="5"/>
      <c r="L141" s="4"/>
      <c r="M141" s="4"/>
      <c r="N141" s="6"/>
      <c r="W141" s="6"/>
    </row>
    <row r="142" spans="1:23" x14ac:dyDescent="0.35">
      <c r="A142" s="6">
        <v>15</v>
      </c>
      <c r="B142" s="7">
        <v>26111722</v>
      </c>
      <c r="C142" s="8">
        <v>2</v>
      </c>
      <c r="D142" s="8" t="s">
        <v>7</v>
      </c>
      <c r="E142" s="9">
        <v>116620</v>
      </c>
      <c r="F142" s="15">
        <v>110000</v>
      </c>
      <c r="G142" s="9">
        <v>233240</v>
      </c>
      <c r="H142" s="15">
        <v>220000</v>
      </c>
      <c r="I142" s="4"/>
      <c r="J142" s="4"/>
      <c r="K142" s="5"/>
      <c r="L142" s="4"/>
      <c r="M142" s="4"/>
      <c r="N142" s="6"/>
      <c r="W142" s="6"/>
    </row>
    <row r="143" spans="1:23" x14ac:dyDescent="0.35">
      <c r="A143" s="6">
        <v>16</v>
      </c>
      <c r="B143" s="7">
        <v>39121462</v>
      </c>
      <c r="C143" s="8">
        <v>2</v>
      </c>
      <c r="D143" s="8" t="s">
        <v>7</v>
      </c>
      <c r="E143" s="9">
        <v>44427</v>
      </c>
      <c r="F143" s="15">
        <v>40000</v>
      </c>
      <c r="G143" s="9">
        <v>88854</v>
      </c>
      <c r="H143" s="15">
        <v>80000</v>
      </c>
      <c r="I143" s="4"/>
      <c r="J143" s="4"/>
      <c r="K143" s="5"/>
      <c r="L143" s="4"/>
      <c r="M143" s="4"/>
      <c r="N143" s="6"/>
      <c r="W143" s="6"/>
    </row>
    <row r="144" spans="1:23" x14ac:dyDescent="0.35">
      <c r="A144" s="6">
        <v>17</v>
      </c>
      <c r="B144" s="7">
        <v>26121607</v>
      </c>
      <c r="C144" s="8">
        <v>9</v>
      </c>
      <c r="D144" s="8" t="s">
        <v>7</v>
      </c>
      <c r="E144" s="9">
        <v>13090</v>
      </c>
      <c r="F144" s="15">
        <v>6000</v>
      </c>
      <c r="G144" s="9">
        <v>117810</v>
      </c>
      <c r="H144" s="15">
        <v>54000</v>
      </c>
      <c r="I144" s="4"/>
      <c r="J144" s="4"/>
      <c r="K144" s="5"/>
      <c r="L144" s="4"/>
      <c r="M144" s="4"/>
      <c r="N144" s="6"/>
      <c r="W144" s="6"/>
    </row>
    <row r="145" spans="1:23" x14ac:dyDescent="0.35">
      <c r="A145" s="6">
        <v>18</v>
      </c>
      <c r="B145" s="7">
        <v>26121607</v>
      </c>
      <c r="C145" s="8">
        <v>10</v>
      </c>
      <c r="D145" s="8" t="s">
        <v>7</v>
      </c>
      <c r="E145" s="9">
        <v>13090</v>
      </c>
      <c r="F145" s="15">
        <v>6000</v>
      </c>
      <c r="G145" s="9">
        <v>130900</v>
      </c>
      <c r="H145" s="15">
        <v>60000</v>
      </c>
      <c r="I145" s="4"/>
      <c r="J145" s="4"/>
      <c r="K145" s="5"/>
      <c r="L145" s="4"/>
      <c r="M145" s="4"/>
      <c r="N145" s="6"/>
      <c r="W145" s="6"/>
    </row>
    <row r="146" spans="1:23" x14ac:dyDescent="0.35">
      <c r="A146" s="6">
        <v>19</v>
      </c>
      <c r="B146" s="7">
        <v>39121462</v>
      </c>
      <c r="C146" s="8">
        <v>55</v>
      </c>
      <c r="D146" s="8" t="s">
        <v>10</v>
      </c>
      <c r="E146" s="9">
        <v>79135</v>
      </c>
      <c r="F146" s="15">
        <v>22000</v>
      </c>
      <c r="G146" s="9">
        <v>4352425</v>
      </c>
      <c r="H146" s="15">
        <v>1210000</v>
      </c>
      <c r="I146" s="4"/>
      <c r="J146" s="4"/>
      <c r="K146" s="5"/>
      <c r="L146" s="4"/>
      <c r="M146" s="4"/>
      <c r="N146" s="6"/>
      <c r="W146" s="6"/>
    </row>
    <row r="147" spans="1:23" x14ac:dyDescent="0.35">
      <c r="A147" s="6">
        <v>20</v>
      </c>
      <c r="B147" s="7">
        <v>43201553</v>
      </c>
      <c r="C147" s="8">
        <v>1</v>
      </c>
      <c r="D147" s="8" t="s">
        <v>7</v>
      </c>
      <c r="E147" s="9">
        <v>534310</v>
      </c>
      <c r="F147" s="15">
        <v>190000</v>
      </c>
      <c r="G147" s="9">
        <v>534310</v>
      </c>
      <c r="H147" s="15">
        <v>190000</v>
      </c>
      <c r="I147" s="4"/>
      <c r="J147" s="4"/>
      <c r="K147" s="5"/>
      <c r="L147" s="4"/>
      <c r="M147" s="4"/>
      <c r="N147" s="6"/>
      <c r="W147" s="6"/>
    </row>
    <row r="148" spans="1:23" x14ac:dyDescent="0.35">
      <c r="A148" s="6">
        <v>21</v>
      </c>
      <c r="B148" s="7">
        <v>43201803</v>
      </c>
      <c r="C148" s="8">
        <v>2</v>
      </c>
      <c r="D148" s="8" t="s">
        <v>7</v>
      </c>
      <c r="E148" s="9">
        <v>786590</v>
      </c>
      <c r="F148" s="15">
        <v>700000</v>
      </c>
      <c r="G148" s="9">
        <v>1573180</v>
      </c>
      <c r="H148" s="15">
        <v>1400000</v>
      </c>
      <c r="I148" s="4"/>
      <c r="J148" s="4"/>
      <c r="K148" s="5"/>
      <c r="L148" s="4"/>
      <c r="M148" s="4"/>
      <c r="N148" s="6"/>
      <c r="W148" s="6"/>
    </row>
    <row r="149" spans="1:23" x14ac:dyDescent="0.35">
      <c r="A149" s="6">
        <v>22</v>
      </c>
      <c r="B149" s="7">
        <v>43201803</v>
      </c>
      <c r="C149" s="8">
        <v>1</v>
      </c>
      <c r="D149" s="8" t="s">
        <v>7</v>
      </c>
      <c r="E149" s="9">
        <v>427805</v>
      </c>
      <c r="F149" s="15">
        <v>420000</v>
      </c>
      <c r="G149" s="9">
        <v>427805</v>
      </c>
      <c r="H149" s="15">
        <v>420000</v>
      </c>
      <c r="I149" s="4"/>
      <c r="J149" s="4"/>
      <c r="K149" s="5"/>
      <c r="L149" s="4"/>
      <c r="M149" s="4"/>
      <c r="N149" s="6"/>
      <c r="W149" s="6"/>
    </row>
    <row r="150" spans="1:23" x14ac:dyDescent="0.35">
      <c r="A150" s="6">
        <v>24</v>
      </c>
      <c r="B150" s="7">
        <v>43201803</v>
      </c>
      <c r="C150" s="8">
        <v>6</v>
      </c>
      <c r="D150" s="8" t="s">
        <v>7</v>
      </c>
      <c r="E150" s="9">
        <v>883575</v>
      </c>
      <c r="F150" s="15">
        <v>850000</v>
      </c>
      <c r="G150" s="9">
        <v>5301450</v>
      </c>
      <c r="H150" s="15">
        <v>5100000</v>
      </c>
      <c r="I150" s="4"/>
      <c r="J150" s="4"/>
      <c r="K150" s="5"/>
      <c r="L150" s="4"/>
      <c r="M150" s="4"/>
      <c r="N150" s="6"/>
      <c r="W150" s="6"/>
    </row>
    <row r="151" spans="1:23" x14ac:dyDescent="0.35">
      <c r="A151" s="6">
        <v>25</v>
      </c>
      <c r="B151" s="7">
        <v>43201803</v>
      </c>
      <c r="C151" s="8">
        <v>1</v>
      </c>
      <c r="D151" s="8" t="s">
        <v>7</v>
      </c>
      <c r="E151" s="9">
        <v>693175</v>
      </c>
      <c r="F151" s="15">
        <v>650000</v>
      </c>
      <c r="G151" s="9">
        <v>693175</v>
      </c>
      <c r="H151" s="15">
        <v>650000</v>
      </c>
      <c r="I151" s="4"/>
      <c r="J151" s="4"/>
      <c r="K151" s="5"/>
      <c r="L151" s="4"/>
      <c r="M151" s="4"/>
      <c r="N151" s="6"/>
      <c r="W151" s="6"/>
    </row>
    <row r="152" spans="1:23" x14ac:dyDescent="0.35">
      <c r="A152" s="6">
        <v>26</v>
      </c>
      <c r="B152" s="7">
        <v>43201803</v>
      </c>
      <c r="C152" s="8">
        <v>4</v>
      </c>
      <c r="D152" s="8" t="s">
        <v>7</v>
      </c>
      <c r="E152" s="9">
        <v>987700</v>
      </c>
      <c r="F152" s="15">
        <v>850000</v>
      </c>
      <c r="G152" s="9">
        <v>3950800</v>
      </c>
      <c r="H152" s="15">
        <v>3400000</v>
      </c>
      <c r="I152" s="4"/>
      <c r="J152" s="4"/>
      <c r="K152" s="5"/>
      <c r="L152" s="4"/>
      <c r="M152" s="4"/>
      <c r="N152" s="6"/>
      <c r="W152" s="6"/>
    </row>
    <row r="153" spans="1:23" x14ac:dyDescent="0.35">
      <c r="A153" s="6">
        <v>27</v>
      </c>
      <c r="B153" s="7">
        <v>24112409</v>
      </c>
      <c r="C153" s="8">
        <v>30</v>
      </c>
      <c r="D153" s="8" t="s">
        <v>7</v>
      </c>
      <c r="E153" s="9">
        <v>46807</v>
      </c>
      <c r="F153" s="15">
        <v>15000</v>
      </c>
      <c r="G153" s="9">
        <v>1404210</v>
      </c>
      <c r="H153" s="15">
        <v>450000</v>
      </c>
      <c r="I153" s="4"/>
      <c r="J153" s="4"/>
      <c r="K153" s="5"/>
      <c r="L153" s="4"/>
      <c r="M153" s="4"/>
      <c r="N153" s="6"/>
      <c r="W153" s="6"/>
    </row>
    <row r="154" spans="1:23" x14ac:dyDescent="0.35">
      <c r="A154" s="6">
        <v>28</v>
      </c>
      <c r="B154" s="7">
        <v>26121607</v>
      </c>
      <c r="C154" s="8">
        <v>1</v>
      </c>
      <c r="D154" s="8" t="s">
        <v>7</v>
      </c>
      <c r="E154" s="9">
        <v>1007930</v>
      </c>
      <c r="F154" s="15">
        <v>700000</v>
      </c>
      <c r="G154" s="9">
        <v>1007930</v>
      </c>
      <c r="H154" s="15">
        <v>700000</v>
      </c>
      <c r="I154" s="4"/>
      <c r="J154" s="4"/>
      <c r="K154" s="5"/>
      <c r="L154" s="4"/>
      <c r="M154" s="4"/>
      <c r="N154" s="6"/>
      <c r="W154" s="6"/>
    </row>
    <row r="155" spans="1:23" x14ac:dyDescent="0.35">
      <c r="A155" s="6">
        <v>29</v>
      </c>
      <c r="B155" s="7">
        <v>46181541</v>
      </c>
      <c r="C155" s="8">
        <v>20</v>
      </c>
      <c r="D155" s="8" t="s">
        <v>7</v>
      </c>
      <c r="E155" s="9">
        <v>18445</v>
      </c>
      <c r="F155" s="15">
        <v>15000</v>
      </c>
      <c r="G155" s="9">
        <v>368900</v>
      </c>
      <c r="H155" s="15">
        <v>300000</v>
      </c>
      <c r="I155" s="4"/>
      <c r="J155" s="4"/>
      <c r="K155" s="5"/>
      <c r="L155" s="4"/>
      <c r="M155" s="4"/>
      <c r="N155" s="6"/>
      <c r="W155" s="6"/>
    </row>
    <row r="156" spans="1:23" x14ac:dyDescent="0.35">
      <c r="A156" s="6">
        <v>30</v>
      </c>
      <c r="B156" s="7">
        <v>26121609</v>
      </c>
      <c r="C156" s="8">
        <v>1</v>
      </c>
      <c r="D156" s="8" t="s">
        <v>7</v>
      </c>
      <c r="E156" s="9">
        <v>164815</v>
      </c>
      <c r="F156" s="15">
        <v>164000</v>
      </c>
      <c r="G156" s="9">
        <v>164815</v>
      </c>
      <c r="H156" s="15">
        <v>164000</v>
      </c>
      <c r="I156" s="4"/>
      <c r="J156" s="4"/>
      <c r="K156" s="5"/>
      <c r="L156" s="4"/>
      <c r="M156" s="4"/>
      <c r="N156" s="6"/>
      <c r="W156" s="6"/>
    </row>
    <row r="157" spans="1:23" x14ac:dyDescent="0.35">
      <c r="A157" s="6">
        <v>31</v>
      </c>
      <c r="B157" s="7">
        <v>26121607</v>
      </c>
      <c r="C157" s="8">
        <v>10</v>
      </c>
      <c r="D157" s="8" t="s">
        <v>7</v>
      </c>
      <c r="E157" s="9">
        <v>19833</v>
      </c>
      <c r="F157" s="15">
        <v>19000</v>
      </c>
      <c r="G157" s="9">
        <v>198330</v>
      </c>
      <c r="H157" s="15">
        <v>190000</v>
      </c>
      <c r="I157" s="4"/>
      <c r="J157" s="4"/>
      <c r="K157" s="5"/>
      <c r="L157" s="4"/>
      <c r="M157" s="4"/>
      <c r="N157" s="6"/>
      <c r="W157" s="6"/>
    </row>
    <row r="158" spans="1:23" x14ac:dyDescent="0.35">
      <c r="A158" s="6">
        <v>32</v>
      </c>
      <c r="B158" s="7">
        <v>43201553</v>
      </c>
      <c r="C158" s="8">
        <v>1</v>
      </c>
      <c r="D158" s="8" t="s">
        <v>7</v>
      </c>
      <c r="E158" s="9">
        <v>189210</v>
      </c>
      <c r="F158" s="15">
        <v>100000</v>
      </c>
      <c r="G158" s="9">
        <v>189210</v>
      </c>
      <c r="H158" s="15">
        <v>100000</v>
      </c>
      <c r="I158" s="4"/>
      <c r="J158" s="4"/>
      <c r="K158" s="5"/>
      <c r="L158" s="4"/>
      <c r="M158" s="4"/>
      <c r="N158" s="6"/>
      <c r="W158" s="6"/>
    </row>
    <row r="159" spans="1:23" x14ac:dyDescent="0.35">
      <c r="A159" s="6">
        <v>33</v>
      </c>
      <c r="B159" s="7">
        <v>26111704</v>
      </c>
      <c r="C159" s="8">
        <v>2</v>
      </c>
      <c r="D159" s="8" t="s">
        <v>7</v>
      </c>
      <c r="E159" s="9">
        <v>364735</v>
      </c>
      <c r="F159" s="15">
        <v>250000</v>
      </c>
      <c r="G159" s="9">
        <v>729470</v>
      </c>
      <c r="H159" s="15">
        <v>500000</v>
      </c>
      <c r="I159" s="4"/>
      <c r="J159" s="4"/>
      <c r="K159" s="5"/>
      <c r="L159" s="4"/>
      <c r="M159" s="4"/>
      <c r="N159" s="6"/>
      <c r="W159" s="6"/>
    </row>
    <row r="160" spans="1:23" x14ac:dyDescent="0.35">
      <c r="A160" s="6">
        <v>34</v>
      </c>
      <c r="B160" s="7">
        <v>24111507</v>
      </c>
      <c r="C160" s="8">
        <v>21</v>
      </c>
      <c r="D160" s="8" t="s">
        <v>10</v>
      </c>
      <c r="E160" s="9">
        <v>155890</v>
      </c>
      <c r="F160" s="15">
        <v>120000</v>
      </c>
      <c r="G160" s="9">
        <v>3273690</v>
      </c>
      <c r="H160" s="15">
        <v>2520000</v>
      </c>
      <c r="I160" s="4"/>
      <c r="J160" s="4"/>
      <c r="K160" s="5"/>
      <c r="L160" s="4"/>
      <c r="M160" s="4"/>
      <c r="N160" s="6"/>
      <c r="W160" s="6"/>
    </row>
    <row r="161" spans="1:23" x14ac:dyDescent="0.35">
      <c r="A161" s="6">
        <v>35</v>
      </c>
      <c r="B161" s="7">
        <v>43223310</v>
      </c>
      <c r="C161" s="8">
        <v>1</v>
      </c>
      <c r="D161" s="8" t="s">
        <v>7</v>
      </c>
      <c r="E161" s="9">
        <v>447440</v>
      </c>
      <c r="F161" s="15">
        <v>210000</v>
      </c>
      <c r="G161" s="9">
        <v>447440</v>
      </c>
      <c r="H161" s="15">
        <v>210000</v>
      </c>
      <c r="I161" s="4"/>
      <c r="J161" s="4"/>
      <c r="K161" s="5"/>
      <c r="L161" s="4"/>
      <c r="M161" s="4"/>
      <c r="N161" s="6"/>
      <c r="W161" s="6"/>
    </row>
    <row r="162" spans="1:23" x14ac:dyDescent="0.35">
      <c r="A162" s="6">
        <v>36</v>
      </c>
      <c r="B162" s="7">
        <v>47131813</v>
      </c>
      <c r="C162" s="8">
        <v>5</v>
      </c>
      <c r="D162" s="8" t="s">
        <v>7</v>
      </c>
      <c r="E162" s="9">
        <v>38873</v>
      </c>
      <c r="F162" s="15">
        <v>14000</v>
      </c>
      <c r="G162" s="9">
        <v>194365</v>
      </c>
      <c r="H162" s="15">
        <v>70000</v>
      </c>
      <c r="I162" s="4"/>
      <c r="J162" s="4"/>
      <c r="K162" s="5"/>
      <c r="L162" s="4"/>
      <c r="M162" s="4"/>
      <c r="N162" s="6"/>
      <c r="W162" s="6"/>
    </row>
    <row r="163" spans="1:23" x14ac:dyDescent="0.35">
      <c r="A163" s="6">
        <v>37</v>
      </c>
      <c r="B163" s="7">
        <v>43223339</v>
      </c>
      <c r="C163" s="8">
        <v>4</v>
      </c>
      <c r="D163" s="8" t="s">
        <v>10</v>
      </c>
      <c r="E163" s="9">
        <v>90143</v>
      </c>
      <c r="F163" s="15">
        <v>32000</v>
      </c>
      <c r="G163" s="9">
        <v>360572</v>
      </c>
      <c r="H163" s="15">
        <v>128000</v>
      </c>
      <c r="I163" s="4"/>
      <c r="J163" s="4"/>
      <c r="K163" s="5"/>
      <c r="L163" s="4"/>
      <c r="M163" s="4"/>
      <c r="N163" s="6"/>
      <c r="W163" s="6"/>
    </row>
    <row r="164" spans="1:23" x14ac:dyDescent="0.35">
      <c r="A164" s="6">
        <v>38</v>
      </c>
      <c r="B164" s="7">
        <v>44102406</v>
      </c>
      <c r="C164" s="8">
        <v>1</v>
      </c>
      <c r="D164" s="8" t="s">
        <v>7</v>
      </c>
      <c r="E164" s="9">
        <v>1195950</v>
      </c>
      <c r="F164" s="15">
        <v>700000</v>
      </c>
      <c r="G164" s="9">
        <v>1195950</v>
      </c>
      <c r="H164" s="15">
        <v>700000</v>
      </c>
      <c r="I164" s="4"/>
      <c r="J164" s="4"/>
      <c r="K164" s="5"/>
      <c r="L164" s="4"/>
      <c r="M164" s="4"/>
      <c r="N164" s="6"/>
      <c r="W164" s="6"/>
    </row>
    <row r="165" spans="1:23" x14ac:dyDescent="0.35">
      <c r="A165" s="6">
        <v>39</v>
      </c>
      <c r="B165" s="7">
        <v>47131813</v>
      </c>
      <c r="C165" s="8">
        <v>30</v>
      </c>
      <c r="D165" s="8" t="s">
        <v>7</v>
      </c>
      <c r="E165" s="9">
        <v>21420</v>
      </c>
      <c r="F165" s="15">
        <v>15000</v>
      </c>
      <c r="G165" s="9">
        <v>642600</v>
      </c>
      <c r="H165" s="15">
        <v>450000</v>
      </c>
      <c r="I165" s="4"/>
      <c r="J165" s="4"/>
      <c r="K165" s="5"/>
      <c r="L165" s="4"/>
      <c r="M165" s="4"/>
      <c r="N165" s="6"/>
      <c r="W165" s="6"/>
    </row>
    <row r="166" spans="1:23" x14ac:dyDescent="0.35">
      <c r="A166" s="6">
        <v>40</v>
      </c>
      <c r="B166" s="7">
        <v>47131813</v>
      </c>
      <c r="C166" s="8">
        <v>35</v>
      </c>
      <c r="D166" s="8" t="s">
        <v>7</v>
      </c>
      <c r="E166" s="9">
        <v>25585</v>
      </c>
      <c r="F166" s="15">
        <v>20000</v>
      </c>
      <c r="G166" s="9">
        <v>895475</v>
      </c>
      <c r="H166" s="15">
        <v>700000</v>
      </c>
      <c r="I166" s="4"/>
      <c r="J166" s="4"/>
      <c r="K166" s="5"/>
      <c r="L166" s="4"/>
      <c r="M166" s="4"/>
      <c r="N166" s="6"/>
      <c r="W166" s="6"/>
    </row>
    <row r="167" spans="1:23" x14ac:dyDescent="0.35">
      <c r="A167" s="6">
        <v>41</v>
      </c>
      <c r="B167" s="7">
        <v>32111503</v>
      </c>
      <c r="C167" s="8">
        <v>1</v>
      </c>
      <c r="D167" s="8" t="s">
        <v>7</v>
      </c>
      <c r="E167" s="9">
        <v>2072385</v>
      </c>
      <c r="F167" s="15">
        <v>1100000</v>
      </c>
      <c r="G167" s="9">
        <v>2072385</v>
      </c>
      <c r="H167" s="15">
        <v>1100000</v>
      </c>
      <c r="I167" s="4"/>
      <c r="J167" s="4"/>
      <c r="K167" s="5"/>
      <c r="L167" s="4"/>
      <c r="M167" s="4"/>
      <c r="N167" s="6"/>
      <c r="W167" s="6"/>
    </row>
    <row r="168" spans="1:23" x14ac:dyDescent="0.35">
      <c r="A168" s="6">
        <v>42</v>
      </c>
      <c r="B168" s="7">
        <v>43223322</v>
      </c>
      <c r="C168" s="8">
        <v>4</v>
      </c>
      <c r="D168" s="8" t="s">
        <v>7</v>
      </c>
      <c r="E168" s="9">
        <v>133677</v>
      </c>
      <c r="F168" s="15">
        <v>50000</v>
      </c>
      <c r="G168" s="9">
        <v>534708</v>
      </c>
      <c r="H168" s="15">
        <v>200000</v>
      </c>
      <c r="I168" s="4"/>
      <c r="J168" s="4"/>
      <c r="K168" s="5"/>
      <c r="L168" s="4"/>
      <c r="M168" s="4"/>
      <c r="N168" s="6"/>
      <c r="W168" s="6"/>
    </row>
    <row r="169" spans="1:23" x14ac:dyDescent="0.35">
      <c r="A169" s="6">
        <v>43</v>
      </c>
      <c r="B169" s="7">
        <v>32101601</v>
      </c>
      <c r="C169" s="8">
        <v>12</v>
      </c>
      <c r="D169" s="8" t="s">
        <v>7</v>
      </c>
      <c r="E169" s="9">
        <v>225703</v>
      </c>
      <c r="F169" s="15">
        <v>100000</v>
      </c>
      <c r="G169" s="9">
        <v>2708436</v>
      </c>
      <c r="H169" s="15">
        <v>1200000</v>
      </c>
      <c r="I169" s="4"/>
      <c r="J169" s="4"/>
      <c r="K169" s="5"/>
      <c r="L169" s="4"/>
      <c r="M169" s="4"/>
      <c r="N169" s="6"/>
      <c r="W169" s="6"/>
    </row>
    <row r="170" spans="1:23" x14ac:dyDescent="0.35">
      <c r="A170" s="6">
        <v>44</v>
      </c>
      <c r="B170" s="7">
        <v>43202218</v>
      </c>
      <c r="C170" s="8">
        <v>2</v>
      </c>
      <c r="D170" s="8" t="s">
        <v>7</v>
      </c>
      <c r="E170" s="9">
        <v>327250</v>
      </c>
      <c r="F170" s="15">
        <v>80000</v>
      </c>
      <c r="G170" s="9">
        <v>654500</v>
      </c>
      <c r="H170" s="15">
        <v>160000</v>
      </c>
      <c r="I170" s="4"/>
      <c r="J170" s="4"/>
      <c r="K170" s="5"/>
      <c r="L170" s="4"/>
      <c r="M170" s="4"/>
      <c r="N170" s="6"/>
      <c r="W170" s="6"/>
    </row>
    <row r="171" spans="1:23" x14ac:dyDescent="0.35">
      <c r="A171" s="6">
        <v>45</v>
      </c>
      <c r="B171" s="7">
        <v>43191510</v>
      </c>
      <c r="C171" s="8">
        <v>2</v>
      </c>
      <c r="D171" s="8" t="s">
        <v>7</v>
      </c>
      <c r="E171" s="9">
        <v>501585</v>
      </c>
      <c r="F171" s="15">
        <v>500000</v>
      </c>
      <c r="G171" s="9">
        <v>1003170</v>
      </c>
      <c r="H171" s="15">
        <v>1000000</v>
      </c>
      <c r="I171" s="4"/>
      <c r="J171" s="4"/>
      <c r="K171" s="5"/>
      <c r="L171" s="4"/>
      <c r="M171" s="4"/>
      <c r="N171" s="6"/>
      <c r="W171" s="6"/>
    </row>
    <row r="172" spans="1:23" x14ac:dyDescent="0.35">
      <c r="A172" s="6">
        <v>46</v>
      </c>
      <c r="B172" s="7">
        <v>15121905</v>
      </c>
      <c r="C172" s="8">
        <v>62</v>
      </c>
      <c r="D172" s="8" t="s">
        <v>7</v>
      </c>
      <c r="E172" s="9">
        <v>60690</v>
      </c>
      <c r="F172" s="15">
        <v>35000</v>
      </c>
      <c r="G172" s="9">
        <v>3762780</v>
      </c>
      <c r="H172" s="15">
        <v>2170000</v>
      </c>
      <c r="I172" s="4"/>
      <c r="J172" s="4"/>
      <c r="K172" s="5"/>
      <c r="L172" s="4"/>
      <c r="M172" s="4"/>
      <c r="N172" s="6"/>
      <c r="W172" s="6"/>
    </row>
    <row r="173" spans="1:23" x14ac:dyDescent="0.35">
      <c r="A173" s="6">
        <v>47</v>
      </c>
      <c r="B173" s="7">
        <v>43223312</v>
      </c>
      <c r="C173" s="8">
        <v>1</v>
      </c>
      <c r="D173" s="8" t="s">
        <v>7</v>
      </c>
      <c r="E173" s="9">
        <v>427805</v>
      </c>
      <c r="F173" s="15">
        <v>300000</v>
      </c>
      <c r="G173" s="9">
        <v>427805</v>
      </c>
      <c r="H173" s="15">
        <v>300000</v>
      </c>
      <c r="I173" s="4"/>
      <c r="J173" s="4"/>
      <c r="K173" s="5"/>
      <c r="L173" s="4"/>
      <c r="M173" s="4"/>
      <c r="N173" s="6"/>
      <c r="W173" s="6"/>
    </row>
    <row r="174" spans="1:23" x14ac:dyDescent="0.35">
      <c r="A174" s="6">
        <v>48</v>
      </c>
      <c r="B174" s="7">
        <v>26121607</v>
      </c>
      <c r="C174" s="8">
        <v>1</v>
      </c>
      <c r="D174" s="8" t="s">
        <v>10</v>
      </c>
      <c r="E174" s="9">
        <v>223720</v>
      </c>
      <c r="F174" s="15">
        <v>40000</v>
      </c>
      <c r="G174" s="9">
        <v>223720</v>
      </c>
      <c r="H174" s="15">
        <v>40000</v>
      </c>
      <c r="I174" s="4"/>
      <c r="J174" s="4"/>
      <c r="K174" s="5"/>
      <c r="L174" s="4"/>
      <c r="M174" s="4"/>
      <c r="N174" s="6"/>
      <c r="W174" s="6"/>
    </row>
    <row r="175" spans="1:23" x14ac:dyDescent="0.35">
      <c r="A175" s="6">
        <v>49</v>
      </c>
      <c r="B175" s="7">
        <v>23151601</v>
      </c>
      <c r="C175" s="8">
        <v>1</v>
      </c>
      <c r="D175" s="8" t="s">
        <v>7</v>
      </c>
      <c r="E175" s="9">
        <v>489685</v>
      </c>
      <c r="F175" s="15">
        <v>400000</v>
      </c>
      <c r="G175" s="9">
        <v>489685</v>
      </c>
      <c r="H175" s="15">
        <v>400000</v>
      </c>
      <c r="I175" s="4"/>
      <c r="J175" s="4"/>
      <c r="K175" s="5"/>
      <c r="L175" s="4"/>
      <c r="M175" s="4"/>
      <c r="N175" s="6"/>
      <c r="W175" s="6"/>
    </row>
    <row r="176" spans="1:23" x14ac:dyDescent="0.35">
      <c r="A176" s="6">
        <v>52</v>
      </c>
      <c r="B176" s="7">
        <v>43222609</v>
      </c>
      <c r="C176" s="8">
        <v>2</v>
      </c>
      <c r="D176" s="8" t="s">
        <v>7</v>
      </c>
      <c r="E176" s="9">
        <v>214200</v>
      </c>
      <c r="F176" s="15">
        <v>200000</v>
      </c>
      <c r="G176" s="9">
        <v>428400</v>
      </c>
      <c r="H176" s="15">
        <v>400000</v>
      </c>
      <c r="I176" s="4"/>
      <c r="J176" s="4"/>
      <c r="K176" s="5"/>
      <c r="L176" s="4"/>
      <c r="M176" s="4"/>
      <c r="N176" s="6"/>
      <c r="W176" s="6"/>
    </row>
    <row r="177" spans="1:23" x14ac:dyDescent="0.35">
      <c r="A177" s="6">
        <v>54</v>
      </c>
      <c r="B177" s="7">
        <v>43222609</v>
      </c>
      <c r="C177" s="8">
        <v>20</v>
      </c>
      <c r="D177" s="8" t="s">
        <v>7</v>
      </c>
      <c r="E177" s="9">
        <v>85680</v>
      </c>
      <c r="F177" s="15">
        <v>80000</v>
      </c>
      <c r="G177" s="9">
        <v>1713600</v>
      </c>
      <c r="H177" s="15">
        <v>1600000</v>
      </c>
      <c r="I177" s="4"/>
      <c r="J177" s="4"/>
      <c r="K177" s="5"/>
      <c r="L177" s="4"/>
      <c r="M177" s="4"/>
      <c r="N177" s="6"/>
      <c r="W177" s="6"/>
    </row>
    <row r="178" spans="1:23" x14ac:dyDescent="0.35">
      <c r="A178" s="20">
        <v>55</v>
      </c>
      <c r="B178" s="22">
        <v>43222609</v>
      </c>
      <c r="C178" s="23">
        <v>1</v>
      </c>
      <c r="D178" s="23" t="s">
        <v>7</v>
      </c>
      <c r="E178" s="24">
        <v>915110</v>
      </c>
      <c r="F178" s="26">
        <v>800000</v>
      </c>
      <c r="G178" s="24">
        <v>915110</v>
      </c>
      <c r="H178" s="26">
        <v>800000</v>
      </c>
      <c r="I178" s="39"/>
      <c r="J178" s="39"/>
      <c r="K178" s="40"/>
      <c r="L178" s="39"/>
      <c r="M178" s="39"/>
      <c r="N178" s="20"/>
      <c r="W178" s="20"/>
    </row>
    <row r="179" spans="1:23" x14ac:dyDescent="0.35">
      <c r="A179" s="6">
        <v>56</v>
      </c>
      <c r="B179" s="7">
        <v>43222612</v>
      </c>
      <c r="C179" s="8">
        <v>1</v>
      </c>
      <c r="D179" s="8" t="s">
        <v>7</v>
      </c>
      <c r="E179" s="9">
        <v>439110</v>
      </c>
      <c r="F179" s="15">
        <v>430000</v>
      </c>
      <c r="G179" s="9">
        <v>439110</v>
      </c>
      <c r="H179" s="15">
        <v>430000</v>
      </c>
      <c r="I179" s="4"/>
      <c r="J179" s="4"/>
      <c r="K179" s="5"/>
      <c r="L179" s="4"/>
      <c r="M179" s="4"/>
      <c r="N179" s="6"/>
      <c r="W179" s="6"/>
    </row>
    <row r="180" spans="1:23" x14ac:dyDescent="0.35">
      <c r="A180" s="6">
        <v>57</v>
      </c>
      <c r="B180" s="7">
        <v>52121704</v>
      </c>
      <c r="C180" s="8">
        <v>2</v>
      </c>
      <c r="D180" s="8" t="s">
        <v>10</v>
      </c>
      <c r="E180" s="9">
        <v>577150</v>
      </c>
      <c r="F180" s="15">
        <v>390000</v>
      </c>
      <c r="G180" s="9">
        <v>1154300</v>
      </c>
      <c r="H180" s="15">
        <v>780000</v>
      </c>
      <c r="I180" s="4"/>
      <c r="J180" s="4"/>
      <c r="K180" s="5"/>
      <c r="L180" s="4"/>
      <c r="M180" s="4"/>
      <c r="N180" s="6"/>
      <c r="W180" s="6"/>
    </row>
    <row r="181" spans="1:23" x14ac:dyDescent="0.35">
      <c r="A181" s="6">
        <v>58</v>
      </c>
      <c r="B181" s="7">
        <v>39111506</v>
      </c>
      <c r="C181" s="8">
        <v>1</v>
      </c>
      <c r="D181" s="8" t="s">
        <v>7</v>
      </c>
      <c r="E181" s="9">
        <v>327250</v>
      </c>
      <c r="F181" s="15">
        <v>120000</v>
      </c>
      <c r="G181" s="9">
        <v>327250</v>
      </c>
      <c r="H181" s="15">
        <v>120000</v>
      </c>
      <c r="I181" s="4"/>
      <c r="J181" s="4"/>
      <c r="K181" s="5"/>
      <c r="L181" s="4"/>
      <c r="M181" s="4"/>
      <c r="N181" s="6"/>
      <c r="W181" s="6"/>
    </row>
  </sheetData>
  <mergeCells count="1">
    <mergeCell ref="A124:V12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FC2E43-D90D-4010-8E5D-6C6A9DD6922B}">
  <dimension ref="B3:F22"/>
  <sheetViews>
    <sheetView workbookViewId="0">
      <selection activeCell="F6" sqref="F6"/>
    </sheetView>
  </sheetViews>
  <sheetFormatPr baseColWidth="10" defaultRowHeight="14.5" x14ac:dyDescent="0.35"/>
  <cols>
    <col min="2" max="2" width="34.453125" customWidth="1"/>
    <col min="3" max="3" width="44.7265625" customWidth="1"/>
    <col min="4" max="4" width="26.453125" customWidth="1"/>
    <col min="5" max="5" width="18.453125" bestFit="1" customWidth="1"/>
    <col min="6" max="6" width="33.453125" customWidth="1"/>
  </cols>
  <sheetData>
    <row r="3" spans="2:6" ht="15" thickBot="1" x14ac:dyDescent="0.4">
      <c r="B3" s="32" t="s">
        <v>44</v>
      </c>
      <c r="C3" s="32" t="s">
        <v>45</v>
      </c>
      <c r="D3" s="32" t="s">
        <v>46</v>
      </c>
      <c r="E3" s="32" t="s">
        <v>47</v>
      </c>
      <c r="F3" s="32" t="s">
        <v>48</v>
      </c>
    </row>
    <row r="4" spans="2:6" ht="23.25" customHeight="1" thickBot="1" x14ac:dyDescent="0.4">
      <c r="B4" s="33" t="s">
        <v>59</v>
      </c>
      <c r="C4" s="34" t="s">
        <v>60</v>
      </c>
      <c r="D4" s="34" t="s">
        <v>51</v>
      </c>
      <c r="E4" s="35">
        <v>45769.576388888891</v>
      </c>
      <c r="F4" s="36" t="s">
        <v>61</v>
      </c>
    </row>
    <row r="5" spans="2:6" ht="23.25" customHeight="1" thickBot="1" x14ac:dyDescent="0.4">
      <c r="B5" s="33" t="s">
        <v>79</v>
      </c>
      <c r="C5" s="34" t="s">
        <v>80</v>
      </c>
      <c r="D5" s="34" t="s">
        <v>51</v>
      </c>
      <c r="E5" s="35">
        <v>45769.525694444441</v>
      </c>
      <c r="F5" s="36" t="s">
        <v>81</v>
      </c>
    </row>
    <row r="6" spans="2:6" ht="23.25" customHeight="1" thickBot="1" x14ac:dyDescent="0.4">
      <c r="B6" s="33" t="s">
        <v>59</v>
      </c>
      <c r="C6" s="34" t="s">
        <v>72</v>
      </c>
      <c r="D6" s="34" t="s">
        <v>51</v>
      </c>
      <c r="E6" s="35">
        <v>45769.559027777781</v>
      </c>
      <c r="F6" s="36" t="s">
        <v>73</v>
      </c>
    </row>
    <row r="7" spans="2:6" ht="23.25" customHeight="1" thickBot="1" x14ac:dyDescent="0.4">
      <c r="B7" s="28" t="s">
        <v>93</v>
      </c>
      <c r="C7" s="29" t="s">
        <v>94</v>
      </c>
      <c r="D7" s="29" t="s">
        <v>51</v>
      </c>
      <c r="E7" s="30">
        <v>45769.472916666666</v>
      </c>
      <c r="F7" s="31" t="s">
        <v>95</v>
      </c>
    </row>
    <row r="8" spans="2:6" ht="23.25" customHeight="1" thickBot="1" x14ac:dyDescent="0.4">
      <c r="B8" s="28" t="s">
        <v>82</v>
      </c>
      <c r="C8" s="29" t="s">
        <v>83</v>
      </c>
      <c r="D8" s="29" t="s">
        <v>51</v>
      </c>
      <c r="E8" s="30">
        <v>45769.522222222222</v>
      </c>
      <c r="F8" s="31" t="s">
        <v>84</v>
      </c>
    </row>
    <row r="9" spans="2:6" ht="23.25" customHeight="1" thickBot="1" x14ac:dyDescent="0.4">
      <c r="B9" s="28" t="s">
        <v>62</v>
      </c>
      <c r="C9" s="29" t="s">
        <v>63</v>
      </c>
      <c r="D9" s="29" t="s">
        <v>51</v>
      </c>
      <c r="E9" s="30">
        <v>45769.575694444444</v>
      </c>
      <c r="F9" s="31" t="s">
        <v>64</v>
      </c>
    </row>
    <row r="10" spans="2:6" ht="23.25" customHeight="1" thickBot="1" x14ac:dyDescent="0.4">
      <c r="B10" s="28" t="s">
        <v>87</v>
      </c>
      <c r="C10" s="29" t="s">
        <v>88</v>
      </c>
      <c r="D10" s="29" t="s">
        <v>51</v>
      </c>
      <c r="E10" s="30">
        <v>45769.491666666669</v>
      </c>
      <c r="F10" s="31" t="s">
        <v>89</v>
      </c>
    </row>
    <row r="11" spans="2:6" ht="23.25" customHeight="1" thickBot="1" x14ac:dyDescent="0.4">
      <c r="B11" s="28" t="s">
        <v>59</v>
      </c>
      <c r="C11" s="29" t="s">
        <v>77</v>
      </c>
      <c r="D11" s="29" t="s">
        <v>51</v>
      </c>
      <c r="E11" s="30">
        <v>45769.539583333331</v>
      </c>
      <c r="F11" s="31" t="s">
        <v>78</v>
      </c>
    </row>
    <row r="12" spans="2:6" ht="23.25" customHeight="1" thickBot="1" x14ac:dyDescent="0.4">
      <c r="B12" s="28" t="s">
        <v>59</v>
      </c>
      <c r="C12" s="29" t="s">
        <v>99</v>
      </c>
      <c r="D12" s="29" t="s">
        <v>51</v>
      </c>
      <c r="E12" s="30">
        <v>45768.607638888891</v>
      </c>
      <c r="F12" s="31" t="s">
        <v>100</v>
      </c>
    </row>
    <row r="13" spans="2:6" ht="23.25" customHeight="1" thickBot="1" x14ac:dyDescent="0.4">
      <c r="B13" s="28" t="s">
        <v>49</v>
      </c>
      <c r="C13" s="29" t="s">
        <v>50</v>
      </c>
      <c r="D13" s="29" t="s">
        <v>51</v>
      </c>
      <c r="E13" s="30">
        <v>45769.582638888889</v>
      </c>
      <c r="F13" s="31" t="s">
        <v>52</v>
      </c>
    </row>
    <row r="14" spans="2:6" ht="23.25" customHeight="1" thickBot="1" x14ac:dyDescent="0.4">
      <c r="B14" s="28" t="s">
        <v>53</v>
      </c>
      <c r="C14" s="29" t="s">
        <v>54</v>
      </c>
      <c r="D14" s="29" t="s">
        <v>51</v>
      </c>
      <c r="E14" s="30">
        <v>45769.57916666667</v>
      </c>
      <c r="F14" s="31" t="s">
        <v>55</v>
      </c>
    </row>
    <row r="15" spans="2:6" ht="23.25" customHeight="1" thickBot="1" x14ac:dyDescent="0.4">
      <c r="B15" s="28" t="s">
        <v>59</v>
      </c>
      <c r="C15" s="29" t="s">
        <v>85</v>
      </c>
      <c r="D15" s="29" t="s">
        <v>51</v>
      </c>
      <c r="E15" s="30">
        <v>45769.513194444444</v>
      </c>
      <c r="F15" s="31" t="s">
        <v>86</v>
      </c>
    </row>
    <row r="16" spans="2:6" ht="23.25" customHeight="1" thickBot="1" x14ac:dyDescent="0.4">
      <c r="B16" s="28" t="s">
        <v>59</v>
      </c>
      <c r="C16" s="29" t="s">
        <v>68</v>
      </c>
      <c r="D16" s="29" t="s">
        <v>51</v>
      </c>
      <c r="E16" s="30">
        <v>45769.572222222225</v>
      </c>
      <c r="F16" s="31" t="s">
        <v>69</v>
      </c>
    </row>
    <row r="17" spans="2:6" ht="23.25" customHeight="1" thickBot="1" x14ac:dyDescent="0.4">
      <c r="B17" s="28" t="s">
        <v>74</v>
      </c>
      <c r="C17" s="29" t="s">
        <v>75</v>
      </c>
      <c r="D17" s="29" t="s">
        <v>51</v>
      </c>
      <c r="E17" s="30">
        <v>45769.553472222222</v>
      </c>
      <c r="F17" s="31" t="s">
        <v>76</v>
      </c>
    </row>
    <row r="18" spans="2:6" ht="23.25" customHeight="1" thickBot="1" x14ac:dyDescent="0.4">
      <c r="B18" s="28" t="s">
        <v>56</v>
      </c>
      <c r="C18" s="29" t="s">
        <v>57</v>
      </c>
      <c r="D18" s="29" t="s">
        <v>51</v>
      </c>
      <c r="E18" s="30">
        <v>45769.576388888891</v>
      </c>
      <c r="F18" s="31" t="s">
        <v>58</v>
      </c>
    </row>
    <row r="19" spans="2:6" ht="23.25" customHeight="1" thickBot="1" x14ac:dyDescent="0.4">
      <c r="B19" s="28" t="s">
        <v>96</v>
      </c>
      <c r="C19" s="29" t="s">
        <v>97</v>
      </c>
      <c r="D19" s="29" t="s">
        <v>51</v>
      </c>
      <c r="E19" s="30">
        <v>45769.468055555553</v>
      </c>
      <c r="F19" s="31" t="s">
        <v>98</v>
      </c>
    </row>
    <row r="20" spans="2:6" ht="23.25" customHeight="1" thickBot="1" x14ac:dyDescent="0.4">
      <c r="B20" s="28" t="s">
        <v>59</v>
      </c>
      <c r="C20" s="29" t="s">
        <v>70</v>
      </c>
      <c r="D20" s="29" t="s">
        <v>51</v>
      </c>
      <c r="E20" s="30">
        <v>45769.560416666667</v>
      </c>
      <c r="F20" s="31" t="s">
        <v>71</v>
      </c>
    </row>
    <row r="21" spans="2:6" ht="23.25" customHeight="1" thickBot="1" x14ac:dyDescent="0.4">
      <c r="B21" s="28" t="s">
        <v>65</v>
      </c>
      <c r="C21" s="29" t="s">
        <v>66</v>
      </c>
      <c r="D21" s="29" t="s">
        <v>51</v>
      </c>
      <c r="E21" s="30">
        <v>45769.574305555558</v>
      </c>
      <c r="F21" s="31" t="s">
        <v>67</v>
      </c>
    </row>
    <row r="22" spans="2:6" ht="23.25" customHeight="1" thickBot="1" x14ac:dyDescent="0.4">
      <c r="B22" s="28" t="s">
        <v>90</v>
      </c>
      <c r="C22" s="29" t="s">
        <v>91</v>
      </c>
      <c r="D22" s="29" t="s">
        <v>51</v>
      </c>
      <c r="E22" s="30">
        <v>45769.488888888889</v>
      </c>
      <c r="F22" s="31" t="s">
        <v>92</v>
      </c>
    </row>
  </sheetData>
  <sortState xmlns:xlrd2="http://schemas.microsoft.com/office/spreadsheetml/2017/richdata2" ref="B4:F22">
    <sortCondition ref="F4:F22"/>
  </sortState>
  <hyperlinks>
    <hyperlink ref="B13" r:id="rId1" display="https://www.secop.gov.co/CO1BusinessLine/Tendering/ReplyAnalysisEdit/Update?docUniqueIdentifier=CO1.RANL.7795349" xr:uid="{89517BF0-6EE1-4A0F-9C3F-ACAD4B649320}"/>
    <hyperlink ref="B14" r:id="rId2" display="https://www.secop.gov.co/CO1BusinessLine/Tendering/ReplyAnalysisEdit/Update?docUniqueIdentifier=CO1.RANL.7795155" xr:uid="{BE6C28DF-6CA0-4EDB-87E7-6BF277427212}"/>
    <hyperlink ref="B18" r:id="rId3" display="https://www.secop.gov.co/CO1BusinessLine/Tendering/ReplyAnalysisEdit/Update?docUniqueIdentifier=CO1.RANL.7795348" xr:uid="{BF819B7A-D670-467B-8CB7-F2248BCE0DC9}"/>
    <hyperlink ref="B4" r:id="rId4" display="https://www.secop.gov.co/CO1BusinessLine/Tendering/ReplyAnalysisEdit/Update?docUniqueIdentifier=CO1.RANL.7795347" xr:uid="{8C2A6123-4CE2-4C53-8C6B-E1B435E7DB92}"/>
    <hyperlink ref="B9" r:id="rId5" display="https://www.secop.gov.co/CO1BusinessLine/Tendering/ReplyAnalysisEdit/Update?docUniqueIdentifier=CO1.RANL.7796630" xr:uid="{0B3F5D97-1D06-4B9A-917B-59828F130177}"/>
    <hyperlink ref="B21" r:id="rId6" display="https://www.secop.gov.co/CO1BusinessLine/Tendering/ReplyAnalysisEdit/Update?docUniqueIdentifier=CO1.RANL.7795346" xr:uid="{274E93DF-2836-4DBF-8ADB-ABF518695B84}"/>
    <hyperlink ref="B16" r:id="rId7" display="https://www.secop.gov.co/CO1BusinessLine/Tendering/ReplyAnalysisEdit/Update?docUniqueIdentifier=CO1.RANL.7795154" xr:uid="{DFA8F5D1-485B-4119-A888-31C314D67222}"/>
    <hyperlink ref="B20" r:id="rId8" display="https://www.secop.gov.co/CO1BusinessLine/Tendering/ReplyAnalysisEdit/Update?docUniqueIdentifier=CO1.RANL.7796629" xr:uid="{83916133-C6C0-4BF6-A022-5001584297BA}"/>
    <hyperlink ref="B6" r:id="rId9" display="https://www.secop.gov.co/CO1BusinessLine/Tendering/ReplyAnalysisEdit/Update?docUniqueIdentifier=CO1.RANL.7796628" xr:uid="{BC861AFF-09F0-4804-8B61-B39881FFC181}"/>
    <hyperlink ref="B17" r:id="rId10" display="https://www.secop.gov.co/CO1BusinessLine/Tendering/ReplyAnalysisEdit/Update?docUniqueIdentifier=CO1.RANL.7795345" xr:uid="{1089D377-870D-4DA1-9405-40126FEB52F4}"/>
    <hyperlink ref="B11" r:id="rId11" display="https://www.secop.gov.co/CO1BusinessLine/Tendering/ReplyAnalysisEdit/Update?docUniqueIdentifier=CO1.RANL.7795153" xr:uid="{A82ED8CF-325A-4256-832E-2BBBBD0F473C}"/>
    <hyperlink ref="B5" r:id="rId12" display="https://www.secop.gov.co/CO1BusinessLine/Tendering/ReplyAnalysisEdit/Update?docUniqueIdentifier=CO1.RANL.7795344" xr:uid="{1744FECB-A119-4FC3-8785-9EA3CDACA310}"/>
    <hyperlink ref="B8" r:id="rId13" display="https://www.secop.gov.co/CO1BusinessLine/Tendering/ReplyAnalysisEdit/Update?docUniqueIdentifier=CO1.RANL.7795343" xr:uid="{1D03C3B1-A477-4158-9325-4675A77E44B7}"/>
    <hyperlink ref="B15" r:id="rId14" display="https://www.secop.gov.co/CO1BusinessLine/Tendering/ReplyAnalysisEdit/Update?docUniqueIdentifier=CO1.RANL.7796627" xr:uid="{1312EDA6-2BD5-44B1-8917-51211AD4CB8B}"/>
    <hyperlink ref="B10" r:id="rId15" display="https://www.secop.gov.co/CO1BusinessLine/Tendering/ReplyAnalysisEdit/Update?docUniqueIdentifier=CO1.RANL.7796626" xr:uid="{AE34C56C-8175-4F7B-AF72-54048BD83499}"/>
    <hyperlink ref="B22" r:id="rId16" display="https://www.secop.gov.co/CO1BusinessLine/Tendering/ReplyAnalysisEdit/Update?docUniqueIdentifier=CO1.RANL.7796625" xr:uid="{A00D3DA6-D81D-4B91-8EFF-F40D178CF268}"/>
    <hyperlink ref="B7" r:id="rId17" display="https://www.secop.gov.co/CO1BusinessLine/Tendering/ReplyAnalysisEdit/Update?docUniqueIdentifier=CO1.RANL.7795152" xr:uid="{D02F1D41-E960-46F5-A684-A1DCE59CA9B8}"/>
    <hyperlink ref="B19" r:id="rId18" display="https://www.secop.gov.co/CO1BusinessLine/Tendering/ReplyAnalysisEdit/Update?docUniqueIdentifier=CO1.RANL.7795151" xr:uid="{E32808E2-FB0B-4135-A633-04C9A924248E}"/>
    <hyperlink ref="B12" r:id="rId19" display="https://www.secop.gov.co/CO1BusinessLine/Tendering/ReplyAnalysisEdit/Update?docUniqueIdentifier=CO1.RANL.7795342" xr:uid="{AF1314B0-DD2E-479B-AAC1-73D2CD36B5DF}"/>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C50156-62C7-4080-90CD-C3AD58F85AED}">
  <sheetPr>
    <tabColor rgb="FF00BC00"/>
  </sheetPr>
  <dimension ref="A1:X179"/>
  <sheetViews>
    <sheetView topLeftCell="A173" workbookViewId="0">
      <selection activeCell="G155" sqref="G155:G179"/>
    </sheetView>
  </sheetViews>
  <sheetFormatPr baseColWidth="10" defaultRowHeight="14.5" x14ac:dyDescent="0.35"/>
  <cols>
    <col min="3" max="3" width="56.7265625" customWidth="1"/>
    <col min="7" max="7" width="11.453125" style="16"/>
    <col min="8" max="9" width="12.7265625" bestFit="1" customWidth="1"/>
    <col min="12" max="12" width="57.54296875" customWidth="1"/>
  </cols>
  <sheetData>
    <row r="1" spans="1:18" ht="19" x14ac:dyDescent="0.35">
      <c r="A1" s="2" t="s">
        <v>11</v>
      </c>
      <c r="B1" s="2" t="s">
        <v>12</v>
      </c>
      <c r="C1" s="2" t="s">
        <v>13</v>
      </c>
      <c r="D1" s="3" t="s">
        <v>14</v>
      </c>
      <c r="E1" s="3" t="s">
        <v>15</v>
      </c>
      <c r="F1" s="3" t="s">
        <v>16</v>
      </c>
      <c r="G1" s="14" t="s">
        <v>17</v>
      </c>
      <c r="H1" s="1"/>
      <c r="I1" s="1"/>
      <c r="J1" s="1"/>
      <c r="K1" s="1"/>
      <c r="L1" s="1"/>
      <c r="M1" s="1"/>
      <c r="N1" s="1"/>
      <c r="O1" s="1"/>
      <c r="P1" s="1"/>
      <c r="Q1" s="1"/>
      <c r="R1" s="1"/>
    </row>
    <row r="2" spans="1:18" ht="84" customHeight="1" x14ac:dyDescent="0.35">
      <c r="A2" s="6">
        <v>1</v>
      </c>
      <c r="B2" s="7">
        <v>95141707</v>
      </c>
      <c r="C2" s="6" t="s">
        <v>18</v>
      </c>
      <c r="D2" s="8">
        <v>1</v>
      </c>
      <c r="E2" s="8" t="s">
        <v>7</v>
      </c>
      <c r="F2" s="9">
        <v>2966667</v>
      </c>
      <c r="G2" s="15">
        <v>2966667</v>
      </c>
      <c r="H2" s="5"/>
      <c r="I2" s="4"/>
      <c r="J2" s="4"/>
      <c r="K2" s="6"/>
      <c r="L2" s="10">
        <f>+D2*F2</f>
        <v>2966667</v>
      </c>
    </row>
    <row r="3" spans="1:18" ht="84" customHeight="1" x14ac:dyDescent="0.35">
      <c r="A3" s="6">
        <v>2</v>
      </c>
      <c r="B3" s="7">
        <v>30241601</v>
      </c>
      <c r="C3" s="6" t="s">
        <v>19</v>
      </c>
      <c r="D3" s="8">
        <v>1</v>
      </c>
      <c r="E3" s="8" t="s">
        <v>7</v>
      </c>
      <c r="F3" s="9">
        <v>2316667</v>
      </c>
      <c r="G3" s="15">
        <v>2316667</v>
      </c>
      <c r="H3" s="5"/>
      <c r="I3" s="4"/>
      <c r="J3" s="4"/>
      <c r="K3" s="6"/>
      <c r="L3" s="10">
        <f t="shared" ref="L3:L26" si="0">+D3*F3</f>
        <v>2316667</v>
      </c>
    </row>
    <row r="4" spans="1:18" ht="84" customHeight="1" x14ac:dyDescent="0.35">
      <c r="A4" s="6">
        <v>3</v>
      </c>
      <c r="B4" s="7">
        <v>72151603</v>
      </c>
      <c r="C4" s="6" t="s">
        <v>20</v>
      </c>
      <c r="D4" s="8">
        <v>1</v>
      </c>
      <c r="E4" s="8" t="s">
        <v>7</v>
      </c>
      <c r="F4" s="9">
        <v>4100000</v>
      </c>
      <c r="G4" s="15">
        <v>4100000</v>
      </c>
      <c r="H4" s="5"/>
      <c r="I4" s="4"/>
      <c r="J4" s="4"/>
      <c r="K4" s="6"/>
      <c r="L4" s="10">
        <f t="shared" si="0"/>
        <v>4100000</v>
      </c>
    </row>
    <row r="5" spans="1:18" ht="84" customHeight="1" x14ac:dyDescent="0.35">
      <c r="A5" s="6">
        <v>4</v>
      </c>
      <c r="B5" s="7">
        <v>92101902</v>
      </c>
      <c r="C5" s="6" t="s">
        <v>21</v>
      </c>
      <c r="D5" s="8">
        <v>1</v>
      </c>
      <c r="E5" s="8" t="s">
        <v>7</v>
      </c>
      <c r="F5" s="9">
        <v>1125000</v>
      </c>
      <c r="G5" s="15">
        <v>1125000</v>
      </c>
      <c r="H5" s="5"/>
      <c r="I5" s="4"/>
      <c r="J5" s="4"/>
      <c r="K5" s="6"/>
      <c r="L5" s="10">
        <f t="shared" si="0"/>
        <v>1125000</v>
      </c>
    </row>
    <row r="6" spans="1:18" ht="84" customHeight="1" x14ac:dyDescent="0.35">
      <c r="A6" s="6">
        <v>5</v>
      </c>
      <c r="B6" s="7">
        <v>50202310</v>
      </c>
      <c r="C6" s="6" t="s">
        <v>22</v>
      </c>
      <c r="D6" s="8">
        <v>67</v>
      </c>
      <c r="E6" s="8" t="s">
        <v>10</v>
      </c>
      <c r="F6" s="9">
        <v>21000</v>
      </c>
      <c r="G6" s="15">
        <v>1407000</v>
      </c>
      <c r="H6" s="5"/>
      <c r="I6" s="4"/>
      <c r="J6" s="4"/>
      <c r="K6" s="6"/>
      <c r="L6" s="10">
        <f t="shared" si="0"/>
        <v>1407000</v>
      </c>
    </row>
    <row r="7" spans="1:18" ht="84" customHeight="1" x14ac:dyDescent="0.35">
      <c r="A7" s="6">
        <v>6</v>
      </c>
      <c r="B7" s="7">
        <v>56101522</v>
      </c>
      <c r="C7" s="6" t="s">
        <v>23</v>
      </c>
      <c r="D7" s="9">
        <v>2000</v>
      </c>
      <c r="E7" s="8" t="s">
        <v>7</v>
      </c>
      <c r="F7" s="9">
        <v>1300</v>
      </c>
      <c r="G7" s="15">
        <v>2600000</v>
      </c>
      <c r="H7" s="5"/>
      <c r="I7" s="4"/>
      <c r="J7" s="4"/>
      <c r="K7" s="6"/>
      <c r="L7" s="10">
        <f t="shared" si="0"/>
        <v>2600000</v>
      </c>
    </row>
    <row r="8" spans="1:18" ht="84" customHeight="1" x14ac:dyDescent="0.35">
      <c r="A8" s="6">
        <v>7</v>
      </c>
      <c r="B8" s="7">
        <v>50112008</v>
      </c>
      <c r="C8" s="6" t="s">
        <v>24</v>
      </c>
      <c r="D8" s="9">
        <v>2000</v>
      </c>
      <c r="E8" s="8" t="s">
        <v>7</v>
      </c>
      <c r="F8" s="9">
        <v>15500</v>
      </c>
      <c r="G8" s="15">
        <v>31000000</v>
      </c>
      <c r="H8" s="5"/>
      <c r="I8" s="4"/>
      <c r="J8" s="4"/>
      <c r="K8" s="6"/>
      <c r="L8" s="10">
        <f t="shared" si="0"/>
        <v>31000000</v>
      </c>
    </row>
    <row r="9" spans="1:18" ht="84" customHeight="1" x14ac:dyDescent="0.35">
      <c r="A9" s="6">
        <v>8</v>
      </c>
      <c r="B9" s="7">
        <v>50192501</v>
      </c>
      <c r="C9" s="6" t="s">
        <v>25</v>
      </c>
      <c r="D9" s="8">
        <v>200</v>
      </c>
      <c r="E9" s="8" t="s">
        <v>7</v>
      </c>
      <c r="F9" s="9">
        <v>4733</v>
      </c>
      <c r="G9" s="15">
        <v>946600</v>
      </c>
      <c r="H9" s="5"/>
      <c r="I9" s="4"/>
      <c r="J9" s="4"/>
      <c r="K9" s="6"/>
      <c r="L9" s="10">
        <f t="shared" si="0"/>
        <v>946600</v>
      </c>
    </row>
    <row r="10" spans="1:18" ht="84" customHeight="1" x14ac:dyDescent="0.35">
      <c r="A10" s="6">
        <v>9</v>
      </c>
      <c r="B10" s="7">
        <v>50192501</v>
      </c>
      <c r="C10" s="6" t="s">
        <v>26</v>
      </c>
      <c r="D10" s="8">
        <v>250</v>
      </c>
      <c r="E10" s="8" t="s">
        <v>7</v>
      </c>
      <c r="F10" s="9">
        <v>6750</v>
      </c>
      <c r="G10" s="15">
        <v>1687500</v>
      </c>
      <c r="H10" s="5"/>
      <c r="I10" s="4"/>
      <c r="J10" s="4"/>
      <c r="K10" s="6"/>
      <c r="L10" s="10">
        <f t="shared" si="0"/>
        <v>1687500</v>
      </c>
    </row>
    <row r="11" spans="1:18" ht="84" customHeight="1" x14ac:dyDescent="0.35">
      <c r="A11" s="6">
        <v>10</v>
      </c>
      <c r="B11" s="7">
        <v>50192501</v>
      </c>
      <c r="C11" s="6" t="s">
        <v>26</v>
      </c>
      <c r="D11" s="8">
        <v>200</v>
      </c>
      <c r="E11" s="8" t="s">
        <v>7</v>
      </c>
      <c r="F11" s="9">
        <v>6750</v>
      </c>
      <c r="G11" s="15">
        <v>1350000</v>
      </c>
      <c r="H11" s="5"/>
      <c r="I11" s="4"/>
      <c r="J11" s="4"/>
      <c r="K11" s="6"/>
      <c r="L11" s="10">
        <f t="shared" si="0"/>
        <v>1350000</v>
      </c>
    </row>
    <row r="12" spans="1:18" ht="84" customHeight="1" x14ac:dyDescent="0.35">
      <c r="A12" s="6">
        <v>11</v>
      </c>
      <c r="B12" s="7">
        <v>50182001</v>
      </c>
      <c r="C12" s="6" t="s">
        <v>27</v>
      </c>
      <c r="D12" s="8">
        <v>300</v>
      </c>
      <c r="E12" s="8" t="s">
        <v>7</v>
      </c>
      <c r="F12" s="9">
        <v>6750</v>
      </c>
      <c r="G12" s="15">
        <v>2025000</v>
      </c>
      <c r="H12" s="5"/>
      <c r="I12" s="4"/>
      <c r="J12" s="4"/>
      <c r="K12" s="6"/>
      <c r="L12" s="10">
        <f t="shared" si="0"/>
        <v>2025000</v>
      </c>
    </row>
    <row r="13" spans="1:18" ht="84" customHeight="1" x14ac:dyDescent="0.35">
      <c r="A13" s="6">
        <v>12</v>
      </c>
      <c r="B13" s="7">
        <v>50202310</v>
      </c>
      <c r="C13" s="6" t="s">
        <v>28</v>
      </c>
      <c r="D13" s="8">
        <v>27</v>
      </c>
      <c r="E13" s="8" t="s">
        <v>10</v>
      </c>
      <c r="F13" s="9">
        <v>21000</v>
      </c>
      <c r="G13" s="15">
        <v>567000</v>
      </c>
      <c r="H13" s="5"/>
      <c r="I13" s="4"/>
      <c r="J13" s="4"/>
      <c r="K13" s="6"/>
      <c r="L13" s="10">
        <f t="shared" si="0"/>
        <v>567000</v>
      </c>
    </row>
    <row r="14" spans="1:18" ht="84" customHeight="1" x14ac:dyDescent="0.35">
      <c r="A14" s="6">
        <v>13</v>
      </c>
      <c r="B14" s="7">
        <v>50202310</v>
      </c>
      <c r="C14" s="6" t="s">
        <v>29</v>
      </c>
      <c r="D14" s="8">
        <v>54</v>
      </c>
      <c r="E14" s="8" t="s">
        <v>10</v>
      </c>
      <c r="F14" s="9">
        <v>14000</v>
      </c>
      <c r="G14" s="15">
        <v>756000</v>
      </c>
      <c r="H14" s="5"/>
      <c r="I14" s="4"/>
      <c r="J14" s="4"/>
      <c r="K14" s="6"/>
      <c r="L14" s="10">
        <f t="shared" si="0"/>
        <v>756000</v>
      </c>
    </row>
    <row r="15" spans="1:18" ht="84" customHeight="1" x14ac:dyDescent="0.35">
      <c r="A15" s="6">
        <v>14</v>
      </c>
      <c r="B15" s="7">
        <v>50202310</v>
      </c>
      <c r="C15" s="6" t="s">
        <v>28</v>
      </c>
      <c r="D15" s="8">
        <v>35</v>
      </c>
      <c r="E15" s="8" t="s">
        <v>10</v>
      </c>
      <c r="F15" s="9">
        <v>21000</v>
      </c>
      <c r="G15" s="15">
        <v>735000</v>
      </c>
      <c r="H15" s="5"/>
      <c r="I15" s="4"/>
      <c r="J15" s="4"/>
      <c r="K15" s="6"/>
      <c r="L15" s="10">
        <f t="shared" si="0"/>
        <v>735000</v>
      </c>
    </row>
    <row r="16" spans="1:18" ht="84" customHeight="1" x14ac:dyDescent="0.35">
      <c r="A16" s="6">
        <v>15</v>
      </c>
      <c r="B16" s="7">
        <v>50202310</v>
      </c>
      <c r="C16" s="6" t="s">
        <v>28</v>
      </c>
      <c r="D16" s="8">
        <v>1</v>
      </c>
      <c r="E16" s="8" t="s">
        <v>10</v>
      </c>
      <c r="F16" s="9">
        <v>21000</v>
      </c>
      <c r="G16" s="15">
        <v>21000</v>
      </c>
      <c r="H16" s="5"/>
      <c r="I16" s="4"/>
      <c r="J16" s="4"/>
      <c r="K16" s="6"/>
      <c r="L16" s="10">
        <f t="shared" si="0"/>
        <v>21000</v>
      </c>
    </row>
    <row r="17" spans="1:12" ht="84" customHeight="1" x14ac:dyDescent="0.35">
      <c r="A17" s="6">
        <v>16</v>
      </c>
      <c r="B17" s="7">
        <v>24101630</v>
      </c>
      <c r="C17" s="6" t="s">
        <v>30</v>
      </c>
      <c r="D17" s="8">
        <v>1</v>
      </c>
      <c r="E17" s="8" t="s">
        <v>7</v>
      </c>
      <c r="F17" s="9">
        <v>675000</v>
      </c>
      <c r="G17" s="15">
        <v>675000</v>
      </c>
      <c r="H17" s="5"/>
      <c r="I17" s="4"/>
      <c r="J17" s="4"/>
      <c r="K17" s="6"/>
      <c r="L17" s="10">
        <f t="shared" si="0"/>
        <v>675000</v>
      </c>
    </row>
    <row r="18" spans="1:12" ht="84" customHeight="1" x14ac:dyDescent="0.35">
      <c r="A18" s="6">
        <v>17</v>
      </c>
      <c r="B18" s="7">
        <v>24101630</v>
      </c>
      <c r="C18" s="6" t="s">
        <v>31</v>
      </c>
      <c r="D18" s="8">
        <v>1</v>
      </c>
      <c r="E18" s="8" t="s">
        <v>7</v>
      </c>
      <c r="F18" s="9">
        <v>675000</v>
      </c>
      <c r="G18" s="15">
        <v>675000</v>
      </c>
      <c r="H18" s="5"/>
      <c r="I18" s="4"/>
      <c r="J18" s="4"/>
      <c r="K18" s="6"/>
      <c r="L18" s="10">
        <f t="shared" si="0"/>
        <v>675000</v>
      </c>
    </row>
    <row r="19" spans="1:12" ht="84" customHeight="1" x14ac:dyDescent="0.35">
      <c r="A19" s="6">
        <v>18</v>
      </c>
      <c r="B19" s="7">
        <v>95141707</v>
      </c>
      <c r="C19" s="6" t="s">
        <v>32</v>
      </c>
      <c r="D19" s="8">
        <v>1</v>
      </c>
      <c r="E19" s="8" t="s">
        <v>7</v>
      </c>
      <c r="F19" s="9">
        <v>1100000</v>
      </c>
      <c r="G19" s="15">
        <v>1100000</v>
      </c>
      <c r="H19" s="5"/>
      <c r="I19" s="4"/>
      <c r="J19" s="4"/>
      <c r="K19" s="6"/>
      <c r="L19" s="10">
        <f t="shared" si="0"/>
        <v>1100000</v>
      </c>
    </row>
    <row r="20" spans="1:12" ht="84" customHeight="1" x14ac:dyDescent="0.35">
      <c r="A20" s="6">
        <v>19</v>
      </c>
      <c r="B20" s="7">
        <v>49221532</v>
      </c>
      <c r="C20" s="6" t="s">
        <v>33</v>
      </c>
      <c r="D20" s="8">
        <v>1</v>
      </c>
      <c r="E20" s="8" t="s">
        <v>7</v>
      </c>
      <c r="F20" s="9">
        <v>1100000</v>
      </c>
      <c r="G20" s="15">
        <v>1100000</v>
      </c>
      <c r="H20" s="5"/>
      <c r="I20" s="4"/>
      <c r="J20" s="4"/>
      <c r="K20" s="6"/>
      <c r="L20" s="10">
        <f t="shared" si="0"/>
        <v>1100000</v>
      </c>
    </row>
    <row r="21" spans="1:12" ht="84" customHeight="1" x14ac:dyDescent="0.35">
      <c r="A21" s="6">
        <v>20</v>
      </c>
      <c r="B21" s="7">
        <v>86131801</v>
      </c>
      <c r="C21" s="6" t="s">
        <v>34</v>
      </c>
      <c r="D21" s="8">
        <v>2</v>
      </c>
      <c r="E21" s="8" t="s">
        <v>7</v>
      </c>
      <c r="F21" s="9">
        <v>530000</v>
      </c>
      <c r="G21" s="15">
        <v>1060000</v>
      </c>
      <c r="H21" s="5"/>
      <c r="I21" s="4"/>
      <c r="J21" s="4"/>
      <c r="K21" s="6"/>
      <c r="L21" s="10">
        <f t="shared" si="0"/>
        <v>1060000</v>
      </c>
    </row>
    <row r="22" spans="1:12" ht="84" customHeight="1" x14ac:dyDescent="0.35">
      <c r="A22" s="6">
        <v>21</v>
      </c>
      <c r="B22" s="7">
        <v>50112008</v>
      </c>
      <c r="C22" s="6" t="s">
        <v>35</v>
      </c>
      <c r="D22" s="8">
        <v>72</v>
      </c>
      <c r="E22" s="8" t="s">
        <v>7</v>
      </c>
      <c r="F22" s="9">
        <v>29500</v>
      </c>
      <c r="G22" s="15">
        <v>2124000</v>
      </c>
      <c r="H22" s="5"/>
      <c r="I22" s="4"/>
      <c r="J22" s="4"/>
      <c r="K22" s="6"/>
      <c r="L22" s="10">
        <f t="shared" si="0"/>
        <v>2124000</v>
      </c>
    </row>
    <row r="23" spans="1:12" ht="84" customHeight="1" x14ac:dyDescent="0.35">
      <c r="A23" s="6">
        <v>22</v>
      </c>
      <c r="B23" s="7">
        <v>50192501</v>
      </c>
      <c r="C23" s="6" t="s">
        <v>36</v>
      </c>
      <c r="D23" s="8">
        <v>72</v>
      </c>
      <c r="E23" s="8" t="s">
        <v>7</v>
      </c>
      <c r="F23" s="9">
        <v>14667</v>
      </c>
      <c r="G23" s="15">
        <v>1056024</v>
      </c>
      <c r="H23" s="5"/>
      <c r="I23" s="4"/>
      <c r="J23" s="4"/>
      <c r="K23" s="6"/>
      <c r="L23" s="10">
        <f t="shared" si="0"/>
        <v>1056024</v>
      </c>
    </row>
    <row r="24" spans="1:12" ht="84" customHeight="1" x14ac:dyDescent="0.35">
      <c r="A24" s="6">
        <v>23</v>
      </c>
      <c r="B24" s="7">
        <v>50202310</v>
      </c>
      <c r="C24" s="6" t="s">
        <v>29</v>
      </c>
      <c r="D24" s="8">
        <v>8</v>
      </c>
      <c r="E24" s="8" t="s">
        <v>10</v>
      </c>
      <c r="F24" s="9">
        <v>18000</v>
      </c>
      <c r="G24" s="15">
        <v>144000</v>
      </c>
      <c r="H24" s="5"/>
      <c r="I24" s="4"/>
      <c r="J24" s="4"/>
      <c r="K24" s="6"/>
      <c r="L24" s="10">
        <f t="shared" si="0"/>
        <v>144000</v>
      </c>
    </row>
    <row r="25" spans="1:12" ht="84" customHeight="1" x14ac:dyDescent="0.35">
      <c r="A25" s="6">
        <v>24</v>
      </c>
      <c r="B25" s="7">
        <v>50192501</v>
      </c>
      <c r="C25" s="6" t="s">
        <v>37</v>
      </c>
      <c r="D25" s="8">
        <v>200</v>
      </c>
      <c r="E25" s="8" t="s">
        <v>7</v>
      </c>
      <c r="F25" s="9">
        <v>11000</v>
      </c>
      <c r="G25" s="15">
        <v>2200000</v>
      </c>
      <c r="H25" s="5"/>
      <c r="I25" s="4"/>
      <c r="J25" s="4"/>
      <c r="K25" s="6"/>
      <c r="L25" s="10">
        <f t="shared" si="0"/>
        <v>2200000</v>
      </c>
    </row>
    <row r="26" spans="1:12" ht="84" customHeight="1" x14ac:dyDescent="0.35">
      <c r="A26" s="6">
        <v>25</v>
      </c>
      <c r="B26" s="7">
        <v>91111502</v>
      </c>
      <c r="C26" s="6" t="s">
        <v>38</v>
      </c>
      <c r="D26" s="8">
        <v>1</v>
      </c>
      <c r="E26" s="8" t="s">
        <v>7</v>
      </c>
      <c r="F26" s="9">
        <v>800000</v>
      </c>
      <c r="G26" s="15">
        <v>800000</v>
      </c>
      <c r="H26" s="5"/>
      <c r="I26" s="4"/>
      <c r="J26" s="4"/>
      <c r="K26" s="6"/>
      <c r="L26" s="10">
        <f t="shared" si="0"/>
        <v>800000</v>
      </c>
    </row>
    <row r="27" spans="1:12" x14ac:dyDescent="0.35">
      <c r="L27" s="10">
        <f>SUM(L2:L26)</f>
        <v>64537458</v>
      </c>
    </row>
    <row r="31" spans="1:12" ht="38.25" customHeight="1" x14ac:dyDescent="0.5">
      <c r="A31" s="13" t="s">
        <v>41</v>
      </c>
    </row>
    <row r="33" spans="1:24" ht="28.5" x14ac:dyDescent="0.35">
      <c r="A33" s="2" t="s">
        <v>11</v>
      </c>
      <c r="B33" s="2" t="s">
        <v>12</v>
      </c>
      <c r="C33" s="2" t="s">
        <v>13</v>
      </c>
      <c r="D33" s="3" t="s">
        <v>14</v>
      </c>
      <c r="E33" s="3" t="s">
        <v>15</v>
      </c>
      <c r="F33" s="3" t="s">
        <v>16</v>
      </c>
      <c r="G33" s="14" t="s">
        <v>39</v>
      </c>
      <c r="H33" s="3" t="s">
        <v>17</v>
      </c>
      <c r="I33" s="3" t="s">
        <v>40</v>
      </c>
      <c r="J33" s="11"/>
      <c r="K33" s="1"/>
      <c r="L33" s="1"/>
      <c r="M33" s="1"/>
      <c r="N33" s="1"/>
      <c r="O33" s="1"/>
      <c r="P33" s="1"/>
      <c r="Q33" s="1"/>
      <c r="R33" s="1"/>
      <c r="S33" s="1"/>
      <c r="T33" s="1"/>
      <c r="U33" s="1"/>
      <c r="V33" s="1"/>
      <c r="W33" s="1"/>
      <c r="X33" s="1"/>
    </row>
    <row r="34" spans="1:24" ht="73.5" x14ac:dyDescent="0.35">
      <c r="A34" s="6">
        <v>1</v>
      </c>
      <c r="B34" s="7">
        <v>95141707</v>
      </c>
      <c r="C34" s="6" t="s">
        <v>18</v>
      </c>
      <c r="D34" s="8">
        <v>1</v>
      </c>
      <c r="E34" s="8" t="s">
        <v>7</v>
      </c>
      <c r="F34" s="9">
        <v>2966667</v>
      </c>
      <c r="G34" s="15">
        <v>2966667</v>
      </c>
      <c r="H34" s="9">
        <v>2966667</v>
      </c>
      <c r="I34" s="9">
        <v>2966667</v>
      </c>
      <c r="J34" s="4"/>
      <c r="K34" s="5"/>
      <c r="L34" s="4"/>
      <c r="M34" s="4"/>
      <c r="N34" s="6"/>
      <c r="X34" s="6"/>
    </row>
    <row r="35" spans="1:24" ht="52.5" x14ac:dyDescent="0.35">
      <c r="A35" s="6">
        <v>2</v>
      </c>
      <c r="B35" s="7">
        <v>30241601</v>
      </c>
      <c r="C35" s="6" t="s">
        <v>19</v>
      </c>
      <c r="D35" s="8">
        <v>1</v>
      </c>
      <c r="E35" s="8" t="s">
        <v>7</v>
      </c>
      <c r="F35" s="9">
        <v>2316667</v>
      </c>
      <c r="G35" s="15">
        <v>800000</v>
      </c>
      <c r="H35" s="9">
        <v>2316667</v>
      </c>
      <c r="I35" s="9">
        <v>800000</v>
      </c>
      <c r="J35" s="4"/>
      <c r="K35" s="5"/>
      <c r="L35" s="4"/>
      <c r="M35" s="4"/>
      <c r="N35" s="6"/>
      <c r="X35" s="6"/>
    </row>
    <row r="36" spans="1:24" ht="73.5" x14ac:dyDescent="0.35">
      <c r="A36" s="6">
        <v>3</v>
      </c>
      <c r="B36" s="7">
        <v>72151603</v>
      </c>
      <c r="C36" s="6" t="s">
        <v>20</v>
      </c>
      <c r="D36" s="8">
        <v>1</v>
      </c>
      <c r="E36" s="8" t="s">
        <v>7</v>
      </c>
      <c r="F36" s="9">
        <v>4100000</v>
      </c>
      <c r="G36" s="15">
        <v>1200000</v>
      </c>
      <c r="H36" s="9">
        <v>4100000</v>
      </c>
      <c r="I36" s="9">
        <v>1200000</v>
      </c>
      <c r="J36" s="4"/>
      <c r="K36" s="5"/>
      <c r="L36" s="4"/>
      <c r="M36" s="4"/>
      <c r="N36" s="6"/>
      <c r="X36" s="6"/>
    </row>
    <row r="37" spans="1:24" ht="63" x14ac:dyDescent="0.35">
      <c r="A37" s="6">
        <v>4</v>
      </c>
      <c r="B37" s="7">
        <v>92101902</v>
      </c>
      <c r="C37" s="6" t="s">
        <v>21</v>
      </c>
      <c r="D37" s="8">
        <v>1</v>
      </c>
      <c r="E37" s="8" t="s">
        <v>7</v>
      </c>
      <c r="F37" s="9">
        <v>1125000</v>
      </c>
      <c r="G37" s="15">
        <v>1125000</v>
      </c>
      <c r="H37" s="9">
        <v>1125000</v>
      </c>
      <c r="I37" s="9">
        <v>1125000</v>
      </c>
      <c r="J37" s="4"/>
      <c r="K37" s="5"/>
      <c r="L37" s="4"/>
      <c r="M37" s="4"/>
      <c r="N37" s="6"/>
      <c r="X37" s="6"/>
    </row>
    <row r="38" spans="1:24" ht="42" x14ac:dyDescent="0.35">
      <c r="A38" s="6">
        <v>5</v>
      </c>
      <c r="B38" s="7">
        <v>50202310</v>
      </c>
      <c r="C38" s="6" t="s">
        <v>22</v>
      </c>
      <c r="D38" s="8">
        <v>67</v>
      </c>
      <c r="E38" s="8" t="s">
        <v>10</v>
      </c>
      <c r="F38" s="9">
        <v>21000</v>
      </c>
      <c r="G38" s="15">
        <v>21000</v>
      </c>
      <c r="H38" s="9">
        <v>1407000</v>
      </c>
      <c r="I38" s="9">
        <v>1407000</v>
      </c>
      <c r="J38" s="4"/>
      <c r="K38" s="5"/>
      <c r="L38" s="4"/>
      <c r="M38" s="4"/>
      <c r="N38" s="6"/>
      <c r="X38" s="6"/>
    </row>
    <row r="39" spans="1:24" ht="21" x14ac:dyDescent="0.35">
      <c r="A39" s="6">
        <v>6</v>
      </c>
      <c r="B39" s="7">
        <v>56101522</v>
      </c>
      <c r="C39" s="6" t="s">
        <v>23</v>
      </c>
      <c r="D39" s="9">
        <v>2000</v>
      </c>
      <c r="E39" s="8" t="s">
        <v>7</v>
      </c>
      <c r="F39" s="9">
        <v>1300</v>
      </c>
      <c r="G39" s="17">
        <v>600</v>
      </c>
      <c r="H39" s="9">
        <v>2600000</v>
      </c>
      <c r="I39" s="9">
        <v>1200000</v>
      </c>
      <c r="J39" s="4"/>
      <c r="K39" s="5"/>
      <c r="L39" s="4"/>
      <c r="M39" s="4"/>
      <c r="N39" s="6"/>
      <c r="X39" s="6"/>
    </row>
    <row r="40" spans="1:24" ht="52.5" x14ac:dyDescent="0.35">
      <c r="A40" s="6">
        <v>7</v>
      </c>
      <c r="B40" s="7">
        <v>50112008</v>
      </c>
      <c r="C40" s="6" t="s">
        <v>24</v>
      </c>
      <c r="D40" s="9">
        <v>2000</v>
      </c>
      <c r="E40" s="8" t="s">
        <v>7</v>
      </c>
      <c r="F40" s="9">
        <v>15500</v>
      </c>
      <c r="G40" s="15">
        <v>12000</v>
      </c>
      <c r="H40" s="9">
        <v>31000000</v>
      </c>
      <c r="I40" s="9">
        <v>24000000</v>
      </c>
      <c r="J40" s="4"/>
      <c r="K40" s="5"/>
      <c r="L40" s="4"/>
      <c r="M40" s="4"/>
      <c r="N40" s="6"/>
      <c r="X40" s="6"/>
    </row>
    <row r="41" spans="1:24" ht="63" x14ac:dyDescent="0.35">
      <c r="A41" s="6">
        <v>8</v>
      </c>
      <c r="B41" s="7">
        <v>50192501</v>
      </c>
      <c r="C41" s="6" t="s">
        <v>25</v>
      </c>
      <c r="D41" s="8">
        <v>200</v>
      </c>
      <c r="E41" s="8" t="s">
        <v>7</v>
      </c>
      <c r="F41" s="9">
        <v>4733</v>
      </c>
      <c r="G41" s="15">
        <v>4733</v>
      </c>
      <c r="H41" s="9">
        <v>946600</v>
      </c>
      <c r="I41" s="9">
        <v>946600</v>
      </c>
      <c r="J41" s="4"/>
      <c r="K41" s="5"/>
      <c r="L41" s="4"/>
      <c r="M41" s="4"/>
      <c r="N41" s="6"/>
      <c r="X41" s="6"/>
    </row>
    <row r="42" spans="1:24" ht="31.5" x14ac:dyDescent="0.35">
      <c r="A42" s="6">
        <v>9</v>
      </c>
      <c r="B42" s="7">
        <v>50192501</v>
      </c>
      <c r="C42" s="6" t="s">
        <v>26</v>
      </c>
      <c r="D42" s="8">
        <v>250</v>
      </c>
      <c r="E42" s="8" t="s">
        <v>7</v>
      </c>
      <c r="F42" s="9">
        <v>6750</v>
      </c>
      <c r="G42" s="15">
        <v>4000</v>
      </c>
      <c r="H42" s="9">
        <v>1687500</v>
      </c>
      <c r="I42" s="9">
        <v>1000000</v>
      </c>
      <c r="J42" s="4"/>
      <c r="K42" s="5"/>
      <c r="L42" s="4"/>
      <c r="M42" s="4"/>
      <c r="N42" s="6"/>
      <c r="X42" s="6"/>
    </row>
    <row r="43" spans="1:24" ht="31.5" x14ac:dyDescent="0.35">
      <c r="A43" s="6">
        <v>10</v>
      </c>
      <c r="B43" s="7">
        <v>50192501</v>
      </c>
      <c r="C43" s="6" t="s">
        <v>26</v>
      </c>
      <c r="D43" s="8">
        <v>200</v>
      </c>
      <c r="E43" s="8" t="s">
        <v>7</v>
      </c>
      <c r="F43" s="9">
        <v>6750</v>
      </c>
      <c r="G43" s="15">
        <v>4000</v>
      </c>
      <c r="H43" s="9">
        <v>1350000</v>
      </c>
      <c r="I43" s="9">
        <v>800000</v>
      </c>
      <c r="J43" s="4"/>
      <c r="K43" s="5"/>
      <c r="L43" s="4"/>
      <c r="M43" s="4"/>
      <c r="N43" s="6"/>
      <c r="X43" s="6"/>
    </row>
    <row r="44" spans="1:24" ht="52.5" x14ac:dyDescent="0.35">
      <c r="A44" s="6">
        <v>11</v>
      </c>
      <c r="B44" s="7">
        <v>50182001</v>
      </c>
      <c r="C44" s="6" t="s">
        <v>27</v>
      </c>
      <c r="D44" s="8">
        <v>300</v>
      </c>
      <c r="E44" s="8" t="s">
        <v>7</v>
      </c>
      <c r="F44" s="9">
        <v>6750</v>
      </c>
      <c r="G44" s="15">
        <v>4000</v>
      </c>
      <c r="H44" s="9">
        <v>2025000</v>
      </c>
      <c r="I44" s="9">
        <v>1200000</v>
      </c>
      <c r="J44" s="4"/>
      <c r="K44" s="5"/>
      <c r="L44" s="4"/>
      <c r="M44" s="4"/>
      <c r="N44" s="6"/>
      <c r="X44" s="6"/>
    </row>
    <row r="45" spans="1:24" ht="42" x14ac:dyDescent="0.35">
      <c r="A45" s="6">
        <v>12</v>
      </c>
      <c r="B45" s="7">
        <v>50202310</v>
      </c>
      <c r="C45" s="6" t="s">
        <v>28</v>
      </c>
      <c r="D45" s="8">
        <v>27</v>
      </c>
      <c r="E45" s="8" t="s">
        <v>10</v>
      </c>
      <c r="F45" s="9">
        <v>21000</v>
      </c>
      <c r="G45" s="15">
        <v>21000</v>
      </c>
      <c r="H45" s="9">
        <v>567000</v>
      </c>
      <c r="I45" s="9">
        <v>567000</v>
      </c>
      <c r="J45" s="4"/>
      <c r="K45" s="5"/>
      <c r="L45" s="4"/>
      <c r="M45" s="4"/>
      <c r="N45" s="6"/>
      <c r="X45" s="6"/>
    </row>
    <row r="46" spans="1:24" ht="42" x14ac:dyDescent="0.35">
      <c r="A46" s="6">
        <v>13</v>
      </c>
      <c r="B46" s="7">
        <v>50202310</v>
      </c>
      <c r="C46" s="6" t="s">
        <v>29</v>
      </c>
      <c r="D46" s="8">
        <v>54</v>
      </c>
      <c r="E46" s="8" t="s">
        <v>10</v>
      </c>
      <c r="F46" s="9">
        <v>14000</v>
      </c>
      <c r="G46" s="15">
        <v>14000</v>
      </c>
      <c r="H46" s="9">
        <v>756000</v>
      </c>
      <c r="I46" s="9">
        <v>756000</v>
      </c>
      <c r="J46" s="4"/>
      <c r="K46" s="5"/>
      <c r="L46" s="4"/>
      <c r="M46" s="4"/>
      <c r="N46" s="6"/>
      <c r="X46" s="6"/>
    </row>
    <row r="47" spans="1:24" ht="42" x14ac:dyDescent="0.35">
      <c r="A47" s="6">
        <v>14</v>
      </c>
      <c r="B47" s="7">
        <v>50202310</v>
      </c>
      <c r="C47" s="6" t="s">
        <v>28</v>
      </c>
      <c r="D47" s="8">
        <v>35</v>
      </c>
      <c r="E47" s="8" t="s">
        <v>10</v>
      </c>
      <c r="F47" s="9">
        <v>21000</v>
      </c>
      <c r="G47" s="15">
        <v>21000</v>
      </c>
      <c r="H47" s="9">
        <v>735000</v>
      </c>
      <c r="I47" s="9">
        <v>735000</v>
      </c>
      <c r="J47" s="4"/>
      <c r="K47" s="5"/>
      <c r="L47" s="4"/>
      <c r="M47" s="4"/>
      <c r="N47" s="6"/>
      <c r="X47" s="6"/>
    </row>
    <row r="48" spans="1:24" ht="42" x14ac:dyDescent="0.35">
      <c r="A48" s="6">
        <v>15</v>
      </c>
      <c r="B48" s="7">
        <v>50202310</v>
      </c>
      <c r="C48" s="6" t="s">
        <v>28</v>
      </c>
      <c r="D48" s="8">
        <v>1</v>
      </c>
      <c r="E48" s="8" t="s">
        <v>10</v>
      </c>
      <c r="F48" s="9">
        <v>21000</v>
      </c>
      <c r="G48" s="15">
        <v>21000</v>
      </c>
      <c r="H48" s="9">
        <v>21000</v>
      </c>
      <c r="I48" s="9">
        <v>21000</v>
      </c>
      <c r="J48" s="4"/>
      <c r="K48" s="5"/>
      <c r="L48" s="4"/>
      <c r="M48" s="4"/>
      <c r="N48" s="6"/>
      <c r="X48" s="6"/>
    </row>
    <row r="49" spans="1:24" ht="63" x14ac:dyDescent="0.35">
      <c r="A49" s="6">
        <v>16</v>
      </c>
      <c r="B49" s="7">
        <v>24101630</v>
      </c>
      <c r="C49" s="6" t="s">
        <v>30</v>
      </c>
      <c r="D49" s="8">
        <v>1</v>
      </c>
      <c r="E49" s="8" t="s">
        <v>7</v>
      </c>
      <c r="F49" s="9">
        <v>675000</v>
      </c>
      <c r="G49" s="15">
        <v>675000</v>
      </c>
      <c r="H49" s="9">
        <v>675000</v>
      </c>
      <c r="I49" s="9">
        <v>675000</v>
      </c>
      <c r="J49" s="4"/>
      <c r="K49" s="5"/>
      <c r="L49" s="4"/>
      <c r="M49" s="4"/>
      <c r="N49" s="6"/>
      <c r="X49" s="6"/>
    </row>
    <row r="50" spans="1:24" ht="63" x14ac:dyDescent="0.35">
      <c r="A50" s="6">
        <v>17</v>
      </c>
      <c r="B50" s="7">
        <v>24101630</v>
      </c>
      <c r="C50" s="6" t="s">
        <v>31</v>
      </c>
      <c r="D50" s="8">
        <v>1</v>
      </c>
      <c r="E50" s="8" t="s">
        <v>7</v>
      </c>
      <c r="F50" s="9">
        <v>675000</v>
      </c>
      <c r="G50" s="15">
        <v>675000</v>
      </c>
      <c r="H50" s="9">
        <v>675000</v>
      </c>
      <c r="I50" s="9">
        <v>675000</v>
      </c>
      <c r="J50" s="4"/>
      <c r="K50" s="5"/>
      <c r="L50" s="4"/>
      <c r="M50" s="4"/>
      <c r="N50" s="6"/>
      <c r="X50" s="6"/>
    </row>
    <row r="51" spans="1:24" ht="126" x14ac:dyDescent="0.35">
      <c r="A51" s="6">
        <v>18</v>
      </c>
      <c r="B51" s="7">
        <v>95141707</v>
      </c>
      <c r="C51" s="6" t="s">
        <v>32</v>
      </c>
      <c r="D51" s="8">
        <v>1</v>
      </c>
      <c r="E51" s="8" t="s">
        <v>7</v>
      </c>
      <c r="F51" s="9">
        <v>1100000</v>
      </c>
      <c r="G51" s="15">
        <v>700000</v>
      </c>
      <c r="H51" s="9">
        <v>1100000</v>
      </c>
      <c r="I51" s="9">
        <v>700000</v>
      </c>
      <c r="J51" s="4"/>
      <c r="K51" s="5"/>
      <c r="L51" s="4"/>
      <c r="M51" s="4"/>
      <c r="N51" s="6"/>
      <c r="X51" s="6"/>
    </row>
    <row r="52" spans="1:24" ht="52.5" x14ac:dyDescent="0.35">
      <c r="A52" s="6">
        <v>19</v>
      </c>
      <c r="B52" s="7">
        <v>49221532</v>
      </c>
      <c r="C52" s="6" t="s">
        <v>33</v>
      </c>
      <c r="D52" s="8">
        <v>1</v>
      </c>
      <c r="E52" s="8" t="s">
        <v>7</v>
      </c>
      <c r="F52" s="9">
        <v>1100000</v>
      </c>
      <c r="G52" s="15">
        <v>700000</v>
      </c>
      <c r="H52" s="9">
        <v>1100000</v>
      </c>
      <c r="I52" s="9">
        <v>700000</v>
      </c>
      <c r="J52" s="4"/>
      <c r="K52" s="5"/>
      <c r="L52" s="4"/>
      <c r="M52" s="4"/>
      <c r="N52" s="6"/>
      <c r="X52" s="6"/>
    </row>
    <row r="53" spans="1:24" ht="42" x14ac:dyDescent="0.35">
      <c r="A53" s="6">
        <v>20</v>
      </c>
      <c r="B53" s="7">
        <v>86131801</v>
      </c>
      <c r="C53" s="6" t="s">
        <v>34</v>
      </c>
      <c r="D53" s="8">
        <v>2</v>
      </c>
      <c r="E53" s="8" t="s">
        <v>7</v>
      </c>
      <c r="F53" s="9">
        <v>530000</v>
      </c>
      <c r="G53" s="15">
        <v>250000</v>
      </c>
      <c r="H53" s="9">
        <v>1060000</v>
      </c>
      <c r="I53" s="9">
        <v>500000</v>
      </c>
      <c r="J53" s="4"/>
      <c r="K53" s="5"/>
      <c r="L53" s="4"/>
      <c r="M53" s="4"/>
      <c r="N53" s="6"/>
      <c r="X53" s="6"/>
    </row>
    <row r="54" spans="1:24" ht="105" x14ac:dyDescent="0.35">
      <c r="A54" s="6">
        <v>21</v>
      </c>
      <c r="B54" s="7">
        <v>50112008</v>
      </c>
      <c r="C54" s="6" t="s">
        <v>35</v>
      </c>
      <c r="D54" s="8">
        <v>72</v>
      </c>
      <c r="E54" s="8" t="s">
        <v>7</v>
      </c>
      <c r="F54" s="9">
        <v>29500</v>
      </c>
      <c r="G54" s="15">
        <v>29500</v>
      </c>
      <c r="H54" s="9">
        <v>2124000</v>
      </c>
      <c r="I54" s="9">
        <v>2124000</v>
      </c>
      <c r="J54" s="4"/>
      <c r="K54" s="5"/>
      <c r="L54" s="4"/>
      <c r="M54" s="4"/>
      <c r="N54" s="6"/>
      <c r="X54" s="6"/>
    </row>
    <row r="55" spans="1:24" ht="42" x14ac:dyDescent="0.35">
      <c r="A55" s="6">
        <v>22</v>
      </c>
      <c r="B55" s="7">
        <v>50192501</v>
      </c>
      <c r="C55" s="6" t="s">
        <v>36</v>
      </c>
      <c r="D55" s="8">
        <v>72</v>
      </c>
      <c r="E55" s="8" t="s">
        <v>7</v>
      </c>
      <c r="F55" s="9">
        <v>14667</v>
      </c>
      <c r="G55" s="15">
        <v>14667</v>
      </c>
      <c r="H55" s="9">
        <v>1056024</v>
      </c>
      <c r="I55" s="9">
        <v>1056024</v>
      </c>
      <c r="J55" s="4"/>
      <c r="K55" s="5"/>
      <c r="L55" s="4"/>
      <c r="M55" s="4"/>
      <c r="N55" s="6"/>
      <c r="X55" s="6"/>
    </row>
    <row r="56" spans="1:24" ht="42" x14ac:dyDescent="0.35">
      <c r="A56" s="6">
        <v>23</v>
      </c>
      <c r="B56" s="7">
        <v>50202310</v>
      </c>
      <c r="C56" s="6" t="s">
        <v>29</v>
      </c>
      <c r="D56" s="8">
        <v>8</v>
      </c>
      <c r="E56" s="8" t="s">
        <v>10</v>
      </c>
      <c r="F56" s="9">
        <v>18000</v>
      </c>
      <c r="G56" s="15">
        <v>18000</v>
      </c>
      <c r="H56" s="9">
        <v>144000</v>
      </c>
      <c r="I56" s="9">
        <v>144000</v>
      </c>
      <c r="J56" s="4"/>
      <c r="K56" s="5"/>
      <c r="L56" s="4"/>
      <c r="M56" s="4"/>
      <c r="N56" s="6"/>
      <c r="X56" s="6"/>
    </row>
    <row r="57" spans="1:24" ht="94.5" x14ac:dyDescent="0.35">
      <c r="A57" s="6">
        <v>24</v>
      </c>
      <c r="B57" s="7">
        <v>50192501</v>
      </c>
      <c r="C57" s="6" t="s">
        <v>37</v>
      </c>
      <c r="D57" s="8">
        <v>200</v>
      </c>
      <c r="E57" s="8" t="s">
        <v>7</v>
      </c>
      <c r="F57" s="9">
        <v>11000</v>
      </c>
      <c r="G57" s="15">
        <v>11000</v>
      </c>
      <c r="H57" s="9">
        <v>2200000</v>
      </c>
      <c r="I57" s="9">
        <v>2200000</v>
      </c>
      <c r="J57" s="4"/>
      <c r="K57" s="5"/>
      <c r="L57" s="4"/>
      <c r="M57" s="4"/>
      <c r="N57" s="6"/>
      <c r="X57" s="6"/>
    </row>
    <row r="58" spans="1:24" ht="21" x14ac:dyDescent="0.35">
      <c r="A58" s="6">
        <v>25</v>
      </c>
      <c r="B58" s="7">
        <v>91111502</v>
      </c>
      <c r="C58" s="6" t="s">
        <v>38</v>
      </c>
      <c r="D58" s="8">
        <v>1</v>
      </c>
      <c r="E58" s="8" t="s">
        <v>7</v>
      </c>
      <c r="F58" s="9">
        <v>800000</v>
      </c>
      <c r="G58" s="15">
        <v>800000</v>
      </c>
      <c r="H58" s="9">
        <v>800000</v>
      </c>
      <c r="I58" s="9">
        <v>800000</v>
      </c>
      <c r="J58" s="4"/>
      <c r="K58" s="5"/>
      <c r="L58" s="4"/>
      <c r="M58" s="4"/>
      <c r="N58" s="6"/>
      <c r="X58" s="6"/>
    </row>
    <row r="60" spans="1:24" x14ac:dyDescent="0.35">
      <c r="B60" s="12" t="s">
        <v>8</v>
      </c>
    </row>
    <row r="61" spans="1:24" x14ac:dyDescent="0.35">
      <c r="I61" s="10">
        <v>48515744</v>
      </c>
    </row>
    <row r="62" spans="1:24" ht="28.5" x14ac:dyDescent="0.35">
      <c r="A62" s="2" t="s">
        <v>11</v>
      </c>
      <c r="B62" s="2" t="s">
        <v>12</v>
      </c>
      <c r="C62" s="2" t="s">
        <v>13</v>
      </c>
      <c r="D62" s="3" t="s">
        <v>14</v>
      </c>
      <c r="E62" s="3" t="s">
        <v>15</v>
      </c>
      <c r="F62" s="3" t="s">
        <v>16</v>
      </c>
      <c r="G62" s="14" t="s">
        <v>39</v>
      </c>
      <c r="H62" s="3" t="s">
        <v>17</v>
      </c>
      <c r="I62" s="3" t="s">
        <v>40</v>
      </c>
      <c r="J62" s="11"/>
      <c r="K62" s="1"/>
      <c r="L62" s="1"/>
      <c r="M62" s="1"/>
      <c r="N62" s="1"/>
      <c r="O62" s="1"/>
      <c r="P62" s="1"/>
      <c r="Q62" s="1"/>
      <c r="R62" s="1"/>
      <c r="S62" s="1"/>
      <c r="T62" s="1"/>
      <c r="U62" s="1"/>
      <c r="V62" s="1"/>
      <c r="W62" s="1"/>
      <c r="X62" s="1"/>
    </row>
    <row r="63" spans="1:24" ht="73.5" x14ac:dyDescent="0.35">
      <c r="A63" s="6">
        <v>1</v>
      </c>
      <c r="B63" s="7">
        <v>95141707</v>
      </c>
      <c r="C63" s="6" t="s">
        <v>18</v>
      </c>
      <c r="D63" s="8">
        <v>1</v>
      </c>
      <c r="E63" s="8" t="s">
        <v>7</v>
      </c>
      <c r="F63" s="9">
        <v>2966667</v>
      </c>
      <c r="G63" s="15">
        <v>2100000</v>
      </c>
      <c r="H63" s="9">
        <v>2966667</v>
      </c>
      <c r="I63" s="9">
        <v>2100000</v>
      </c>
      <c r="J63" s="4"/>
      <c r="K63" s="5"/>
      <c r="L63" s="4"/>
      <c r="M63" s="4"/>
      <c r="N63" s="6"/>
      <c r="X63" s="6"/>
    </row>
    <row r="64" spans="1:24" ht="52.5" x14ac:dyDescent="0.35">
      <c r="A64" s="6">
        <v>2</v>
      </c>
      <c r="B64" s="7">
        <v>30241601</v>
      </c>
      <c r="C64" s="6" t="s">
        <v>19</v>
      </c>
      <c r="D64" s="8">
        <v>1</v>
      </c>
      <c r="E64" s="8" t="s">
        <v>7</v>
      </c>
      <c r="F64" s="9">
        <v>2316667</v>
      </c>
      <c r="G64" s="15">
        <v>1300000</v>
      </c>
      <c r="H64" s="9">
        <v>2316667</v>
      </c>
      <c r="I64" s="9">
        <v>1300000</v>
      </c>
      <c r="J64" s="4"/>
      <c r="K64" s="5"/>
      <c r="L64" s="4"/>
      <c r="M64" s="4"/>
      <c r="N64" s="6"/>
      <c r="X64" s="6"/>
    </row>
    <row r="65" spans="1:24" ht="73.5" x14ac:dyDescent="0.35">
      <c r="A65" s="6">
        <v>3</v>
      </c>
      <c r="B65" s="7">
        <v>72151603</v>
      </c>
      <c r="C65" s="6" t="s">
        <v>20</v>
      </c>
      <c r="D65" s="8">
        <v>1</v>
      </c>
      <c r="E65" s="8" t="s">
        <v>7</v>
      </c>
      <c r="F65" s="9">
        <v>4100000</v>
      </c>
      <c r="G65" s="15">
        <v>1800000</v>
      </c>
      <c r="H65" s="9">
        <v>4100000</v>
      </c>
      <c r="I65" s="9">
        <v>1800000</v>
      </c>
      <c r="J65" s="4"/>
      <c r="K65" s="5"/>
      <c r="L65" s="4"/>
      <c r="M65" s="4"/>
      <c r="N65" s="6"/>
      <c r="X65" s="6"/>
    </row>
    <row r="66" spans="1:24" ht="63" x14ac:dyDescent="0.35">
      <c r="A66" s="6">
        <v>4</v>
      </c>
      <c r="B66" s="7">
        <v>92101902</v>
      </c>
      <c r="C66" s="6" t="s">
        <v>21</v>
      </c>
      <c r="D66" s="8">
        <v>1</v>
      </c>
      <c r="E66" s="8" t="s">
        <v>7</v>
      </c>
      <c r="F66" s="9">
        <v>1125000</v>
      </c>
      <c r="G66" s="15">
        <v>900000</v>
      </c>
      <c r="H66" s="9">
        <v>1125000</v>
      </c>
      <c r="I66" s="9">
        <v>900000</v>
      </c>
      <c r="J66" s="4"/>
      <c r="K66" s="5"/>
      <c r="L66" s="4"/>
      <c r="M66" s="4"/>
      <c r="N66" s="6"/>
      <c r="X66" s="6"/>
    </row>
    <row r="67" spans="1:24" ht="42" x14ac:dyDescent="0.35">
      <c r="A67" s="6">
        <v>5</v>
      </c>
      <c r="B67" s="7">
        <v>50202310</v>
      </c>
      <c r="C67" s="6" t="s">
        <v>22</v>
      </c>
      <c r="D67" s="8">
        <v>67</v>
      </c>
      <c r="E67" s="8" t="s">
        <v>10</v>
      </c>
      <c r="F67" s="9">
        <v>21000</v>
      </c>
      <c r="G67" s="15">
        <v>18500</v>
      </c>
      <c r="H67" s="9">
        <v>1407000</v>
      </c>
      <c r="I67" s="9">
        <v>1239500</v>
      </c>
      <c r="J67" s="4"/>
      <c r="K67" s="5"/>
      <c r="L67" s="4"/>
      <c r="M67" s="4"/>
      <c r="N67" s="6"/>
      <c r="X67" s="6"/>
    </row>
    <row r="68" spans="1:24" ht="21" x14ac:dyDescent="0.35">
      <c r="A68" s="6">
        <v>6</v>
      </c>
      <c r="B68" s="7">
        <v>56101522</v>
      </c>
      <c r="C68" s="6" t="s">
        <v>23</v>
      </c>
      <c r="D68" s="9">
        <v>2000</v>
      </c>
      <c r="E68" s="8" t="s">
        <v>7</v>
      </c>
      <c r="F68" s="9">
        <v>1300</v>
      </c>
      <c r="G68" s="17">
        <v>900</v>
      </c>
      <c r="H68" s="9">
        <v>2600000</v>
      </c>
      <c r="I68" s="9">
        <v>1800000</v>
      </c>
      <c r="J68" s="4"/>
      <c r="K68" s="5"/>
      <c r="L68" s="4"/>
      <c r="M68" s="4"/>
      <c r="N68" s="6"/>
      <c r="X68" s="6"/>
    </row>
    <row r="69" spans="1:24" ht="52.5" x14ac:dyDescent="0.35">
      <c r="A69" s="6">
        <v>7</v>
      </c>
      <c r="B69" s="7">
        <v>50112008</v>
      </c>
      <c r="C69" s="6" t="s">
        <v>24</v>
      </c>
      <c r="D69" s="9">
        <v>2000</v>
      </c>
      <c r="E69" s="8" t="s">
        <v>7</v>
      </c>
      <c r="F69" s="9">
        <v>15500</v>
      </c>
      <c r="G69" s="15">
        <v>11000</v>
      </c>
      <c r="H69" s="9">
        <v>31000000</v>
      </c>
      <c r="I69" s="9">
        <v>22000000</v>
      </c>
      <c r="J69" s="4"/>
      <c r="K69" s="5"/>
      <c r="L69" s="4"/>
      <c r="M69" s="4"/>
      <c r="N69" s="6"/>
      <c r="X69" s="6"/>
    </row>
    <row r="70" spans="1:24" ht="63" x14ac:dyDescent="0.35">
      <c r="A70" s="6">
        <v>8</v>
      </c>
      <c r="B70" s="7">
        <v>50192501</v>
      </c>
      <c r="C70" s="6" t="s">
        <v>25</v>
      </c>
      <c r="D70" s="8">
        <v>200</v>
      </c>
      <c r="E70" s="8" t="s">
        <v>7</v>
      </c>
      <c r="F70" s="9">
        <v>4733</v>
      </c>
      <c r="G70" s="15">
        <v>3800</v>
      </c>
      <c r="H70" s="9">
        <v>946600</v>
      </c>
      <c r="I70" s="9">
        <v>760000</v>
      </c>
      <c r="J70" s="4"/>
      <c r="K70" s="5"/>
      <c r="L70" s="4"/>
      <c r="M70" s="4"/>
      <c r="N70" s="6"/>
      <c r="X70" s="6"/>
    </row>
    <row r="71" spans="1:24" ht="31.5" x14ac:dyDescent="0.35">
      <c r="A71" s="6">
        <v>9</v>
      </c>
      <c r="B71" s="7">
        <v>50192501</v>
      </c>
      <c r="C71" s="6" t="s">
        <v>26</v>
      </c>
      <c r="D71" s="8">
        <v>250</v>
      </c>
      <c r="E71" s="8" t="s">
        <v>7</v>
      </c>
      <c r="F71" s="9">
        <v>6750</v>
      </c>
      <c r="G71" s="15">
        <v>6750</v>
      </c>
      <c r="H71" s="9">
        <v>1687500</v>
      </c>
      <c r="I71" s="9">
        <v>1687500</v>
      </c>
      <c r="J71" s="4"/>
      <c r="K71" s="5"/>
      <c r="L71" s="4"/>
      <c r="M71" s="4"/>
      <c r="N71" s="6"/>
      <c r="X71" s="6"/>
    </row>
    <row r="72" spans="1:24" ht="31.5" x14ac:dyDescent="0.35">
      <c r="A72" s="6">
        <v>10</v>
      </c>
      <c r="B72" s="7">
        <v>50192501</v>
      </c>
      <c r="C72" s="6" t="s">
        <v>26</v>
      </c>
      <c r="D72" s="8">
        <v>200</v>
      </c>
      <c r="E72" s="8" t="s">
        <v>7</v>
      </c>
      <c r="F72" s="9">
        <v>6750</v>
      </c>
      <c r="G72" s="15">
        <v>6750</v>
      </c>
      <c r="H72" s="9">
        <v>1350000</v>
      </c>
      <c r="I72" s="9">
        <v>1350000</v>
      </c>
      <c r="J72" s="4"/>
      <c r="K72" s="5"/>
      <c r="L72" s="4"/>
      <c r="M72" s="4"/>
      <c r="N72" s="6"/>
      <c r="X72" s="6"/>
    </row>
    <row r="73" spans="1:24" ht="52.5" x14ac:dyDescent="0.35">
      <c r="A73" s="6">
        <v>11</v>
      </c>
      <c r="B73" s="7">
        <v>50182001</v>
      </c>
      <c r="C73" s="6" t="s">
        <v>27</v>
      </c>
      <c r="D73" s="8">
        <v>300</v>
      </c>
      <c r="E73" s="8" t="s">
        <v>7</v>
      </c>
      <c r="F73" s="9">
        <v>6750</v>
      </c>
      <c r="G73" s="15">
        <v>6750</v>
      </c>
      <c r="H73" s="9">
        <v>2025000</v>
      </c>
      <c r="I73" s="9">
        <v>2025000</v>
      </c>
      <c r="J73" s="4"/>
      <c r="K73" s="5"/>
      <c r="L73" s="4"/>
      <c r="M73" s="4"/>
      <c r="N73" s="6"/>
      <c r="X73" s="6"/>
    </row>
    <row r="74" spans="1:24" ht="42" x14ac:dyDescent="0.35">
      <c r="A74" s="6">
        <v>12</v>
      </c>
      <c r="B74" s="7">
        <v>50202310</v>
      </c>
      <c r="C74" s="6" t="s">
        <v>28</v>
      </c>
      <c r="D74" s="8">
        <v>27</v>
      </c>
      <c r="E74" s="8" t="s">
        <v>10</v>
      </c>
      <c r="F74" s="9">
        <v>21000</v>
      </c>
      <c r="G74" s="15">
        <v>21000</v>
      </c>
      <c r="H74" s="9">
        <v>567000</v>
      </c>
      <c r="I74" s="9">
        <v>567000</v>
      </c>
      <c r="J74" s="4"/>
      <c r="K74" s="5"/>
      <c r="L74" s="4"/>
      <c r="M74" s="4"/>
      <c r="N74" s="6"/>
      <c r="X74" s="6"/>
    </row>
    <row r="75" spans="1:24" ht="42" x14ac:dyDescent="0.35">
      <c r="A75" s="6">
        <v>13</v>
      </c>
      <c r="B75" s="7">
        <v>50202310</v>
      </c>
      <c r="C75" s="6" t="s">
        <v>29</v>
      </c>
      <c r="D75" s="8">
        <v>54</v>
      </c>
      <c r="E75" s="8" t="s">
        <v>10</v>
      </c>
      <c r="F75" s="9">
        <v>14000</v>
      </c>
      <c r="G75" s="15">
        <v>14000</v>
      </c>
      <c r="H75" s="9">
        <v>756000</v>
      </c>
      <c r="I75" s="9">
        <v>756000</v>
      </c>
      <c r="J75" s="4"/>
      <c r="K75" s="5"/>
      <c r="L75" s="4"/>
      <c r="M75" s="4"/>
      <c r="N75" s="6"/>
      <c r="X75" s="6"/>
    </row>
    <row r="76" spans="1:24" ht="42" x14ac:dyDescent="0.35">
      <c r="A76" s="6">
        <v>14</v>
      </c>
      <c r="B76" s="7">
        <v>50202310</v>
      </c>
      <c r="C76" s="6" t="s">
        <v>28</v>
      </c>
      <c r="D76" s="8">
        <v>35</v>
      </c>
      <c r="E76" s="8" t="s">
        <v>10</v>
      </c>
      <c r="F76" s="9">
        <v>21000</v>
      </c>
      <c r="G76" s="15">
        <v>21000</v>
      </c>
      <c r="H76" s="9">
        <v>735000</v>
      </c>
      <c r="I76" s="9">
        <v>735000</v>
      </c>
      <c r="J76" s="4"/>
      <c r="K76" s="5"/>
      <c r="L76" s="4"/>
      <c r="M76" s="4"/>
      <c r="N76" s="6"/>
      <c r="X76" s="6"/>
    </row>
    <row r="77" spans="1:24" ht="42" x14ac:dyDescent="0.35">
      <c r="A77" s="6">
        <v>15</v>
      </c>
      <c r="B77" s="7">
        <v>50202310</v>
      </c>
      <c r="C77" s="6" t="s">
        <v>28</v>
      </c>
      <c r="D77" s="8">
        <v>1</v>
      </c>
      <c r="E77" s="8" t="s">
        <v>10</v>
      </c>
      <c r="F77" s="9">
        <v>21000</v>
      </c>
      <c r="G77" s="15">
        <v>21000</v>
      </c>
      <c r="H77" s="9">
        <v>21000</v>
      </c>
      <c r="I77" s="9">
        <v>21000</v>
      </c>
      <c r="J77" s="4"/>
      <c r="K77" s="5"/>
      <c r="L77" s="4"/>
      <c r="M77" s="4"/>
      <c r="N77" s="6"/>
      <c r="X77" s="6"/>
    </row>
    <row r="78" spans="1:24" ht="63" x14ac:dyDescent="0.35">
      <c r="A78" s="6">
        <v>16</v>
      </c>
      <c r="B78" s="7">
        <v>24101630</v>
      </c>
      <c r="C78" s="6" t="s">
        <v>30</v>
      </c>
      <c r="D78" s="8">
        <v>1</v>
      </c>
      <c r="E78" s="8" t="s">
        <v>7</v>
      </c>
      <c r="F78" s="9">
        <v>675000</v>
      </c>
      <c r="G78" s="15">
        <v>675000</v>
      </c>
      <c r="H78" s="9">
        <v>675000</v>
      </c>
      <c r="I78" s="9">
        <v>675000</v>
      </c>
      <c r="J78" s="4"/>
      <c r="K78" s="5"/>
      <c r="L78" s="4"/>
      <c r="M78" s="4"/>
      <c r="N78" s="6"/>
      <c r="X78" s="6"/>
    </row>
    <row r="79" spans="1:24" ht="63" x14ac:dyDescent="0.35">
      <c r="A79" s="6">
        <v>17</v>
      </c>
      <c r="B79" s="7">
        <v>24101630</v>
      </c>
      <c r="C79" s="6" t="s">
        <v>31</v>
      </c>
      <c r="D79" s="8">
        <v>1</v>
      </c>
      <c r="E79" s="8" t="s">
        <v>7</v>
      </c>
      <c r="F79" s="9">
        <v>675000</v>
      </c>
      <c r="G79" s="15">
        <v>675000</v>
      </c>
      <c r="H79" s="9">
        <v>675000</v>
      </c>
      <c r="I79" s="9">
        <v>675000</v>
      </c>
      <c r="J79" s="4"/>
      <c r="K79" s="5"/>
      <c r="L79" s="4"/>
      <c r="M79" s="4"/>
      <c r="N79" s="6"/>
      <c r="X79" s="6"/>
    </row>
    <row r="80" spans="1:24" ht="126" x14ac:dyDescent="0.35">
      <c r="A80" s="6">
        <v>18</v>
      </c>
      <c r="B80" s="7">
        <v>95141707</v>
      </c>
      <c r="C80" s="6" t="s">
        <v>32</v>
      </c>
      <c r="D80" s="8">
        <v>1</v>
      </c>
      <c r="E80" s="8" t="s">
        <v>7</v>
      </c>
      <c r="F80" s="9">
        <v>1100000</v>
      </c>
      <c r="G80" s="15">
        <v>800000</v>
      </c>
      <c r="H80" s="9">
        <v>1100000</v>
      </c>
      <c r="I80" s="9">
        <v>800000</v>
      </c>
      <c r="J80" s="4"/>
      <c r="K80" s="5"/>
      <c r="L80" s="4"/>
      <c r="M80" s="4"/>
      <c r="N80" s="6"/>
      <c r="X80" s="6"/>
    </row>
    <row r="81" spans="1:24" ht="52.5" x14ac:dyDescent="0.35">
      <c r="A81" s="6">
        <v>19</v>
      </c>
      <c r="B81" s="7">
        <v>49221532</v>
      </c>
      <c r="C81" s="6" t="s">
        <v>33</v>
      </c>
      <c r="D81" s="8">
        <v>1</v>
      </c>
      <c r="E81" s="8" t="s">
        <v>7</v>
      </c>
      <c r="F81" s="9">
        <v>1100000</v>
      </c>
      <c r="G81" s="15">
        <v>800000</v>
      </c>
      <c r="H81" s="9">
        <v>1100000</v>
      </c>
      <c r="I81" s="9">
        <v>800000</v>
      </c>
      <c r="J81" s="4"/>
      <c r="K81" s="5"/>
      <c r="L81" s="4"/>
      <c r="M81" s="4"/>
      <c r="N81" s="6"/>
      <c r="X81" s="6"/>
    </row>
    <row r="82" spans="1:24" ht="42" x14ac:dyDescent="0.35">
      <c r="A82" s="6">
        <v>20</v>
      </c>
      <c r="B82" s="7">
        <v>86131801</v>
      </c>
      <c r="C82" s="6" t="s">
        <v>34</v>
      </c>
      <c r="D82" s="8">
        <v>2</v>
      </c>
      <c r="E82" s="8" t="s">
        <v>7</v>
      </c>
      <c r="F82" s="9">
        <v>530000</v>
      </c>
      <c r="G82" s="15">
        <v>450000</v>
      </c>
      <c r="H82" s="9">
        <v>1060000</v>
      </c>
      <c r="I82" s="9">
        <v>900000</v>
      </c>
      <c r="J82" s="4"/>
      <c r="K82" s="5"/>
      <c r="L82" s="4"/>
      <c r="M82" s="4"/>
      <c r="N82" s="6"/>
      <c r="X82" s="6"/>
    </row>
    <row r="83" spans="1:24" ht="105" x14ac:dyDescent="0.35">
      <c r="A83" s="6">
        <v>21</v>
      </c>
      <c r="B83" s="7">
        <v>50112008</v>
      </c>
      <c r="C83" s="6" t="s">
        <v>35</v>
      </c>
      <c r="D83" s="8">
        <v>72</v>
      </c>
      <c r="E83" s="8" t="s">
        <v>7</v>
      </c>
      <c r="F83" s="9">
        <v>29500</v>
      </c>
      <c r="G83" s="15">
        <v>29500</v>
      </c>
      <c r="H83" s="9">
        <v>2124000</v>
      </c>
      <c r="I83" s="9">
        <v>2124000</v>
      </c>
      <c r="J83" s="4"/>
      <c r="K83" s="5"/>
      <c r="L83" s="4"/>
      <c r="M83" s="4"/>
      <c r="N83" s="6"/>
      <c r="X83" s="6"/>
    </row>
    <row r="84" spans="1:24" ht="42" x14ac:dyDescent="0.35">
      <c r="A84" s="6">
        <v>22</v>
      </c>
      <c r="B84" s="7">
        <v>50192501</v>
      </c>
      <c r="C84" s="6" t="s">
        <v>36</v>
      </c>
      <c r="D84" s="8">
        <v>72</v>
      </c>
      <c r="E84" s="8" t="s">
        <v>7</v>
      </c>
      <c r="F84" s="9">
        <v>14667</v>
      </c>
      <c r="G84" s="15">
        <v>14677</v>
      </c>
      <c r="H84" s="9">
        <v>1056024</v>
      </c>
      <c r="I84" s="9">
        <v>1056744</v>
      </c>
      <c r="J84" s="4"/>
      <c r="K84" s="5"/>
      <c r="L84" s="4"/>
      <c r="M84" s="4"/>
      <c r="N84" s="6"/>
      <c r="X84" s="6"/>
    </row>
    <row r="85" spans="1:24" ht="42" x14ac:dyDescent="0.35">
      <c r="A85" s="6">
        <v>23</v>
      </c>
      <c r="B85" s="7">
        <v>50202310</v>
      </c>
      <c r="C85" s="6" t="s">
        <v>29</v>
      </c>
      <c r="D85" s="8">
        <v>8</v>
      </c>
      <c r="E85" s="8" t="s">
        <v>10</v>
      </c>
      <c r="F85" s="9">
        <v>18000</v>
      </c>
      <c r="G85" s="15">
        <v>18000</v>
      </c>
      <c r="H85" s="9">
        <v>144000</v>
      </c>
      <c r="I85" s="9">
        <v>144000</v>
      </c>
      <c r="J85" s="4"/>
      <c r="K85" s="5"/>
      <c r="L85" s="4"/>
      <c r="M85" s="4"/>
      <c r="N85" s="6"/>
      <c r="X85" s="6"/>
    </row>
    <row r="86" spans="1:24" ht="94.5" x14ac:dyDescent="0.35">
      <c r="A86" s="6">
        <v>24</v>
      </c>
      <c r="B86" s="7">
        <v>50192501</v>
      </c>
      <c r="C86" s="6" t="s">
        <v>37</v>
      </c>
      <c r="D86" s="8">
        <v>200</v>
      </c>
      <c r="E86" s="8" t="s">
        <v>7</v>
      </c>
      <c r="F86" s="9">
        <v>11000</v>
      </c>
      <c r="G86" s="15">
        <v>9500</v>
      </c>
      <c r="H86" s="9">
        <v>2200000</v>
      </c>
      <c r="I86" s="9">
        <v>1900000</v>
      </c>
      <c r="J86" s="4"/>
      <c r="K86" s="5"/>
      <c r="L86" s="4"/>
      <c r="M86" s="4"/>
      <c r="N86" s="6"/>
      <c r="X86" s="6"/>
    </row>
    <row r="87" spans="1:24" ht="21" x14ac:dyDescent="0.35">
      <c r="A87" s="6">
        <v>25</v>
      </c>
      <c r="B87" s="7">
        <v>91111502</v>
      </c>
      <c r="C87" s="6" t="s">
        <v>38</v>
      </c>
      <c r="D87" s="8">
        <v>1</v>
      </c>
      <c r="E87" s="8" t="s">
        <v>7</v>
      </c>
      <c r="F87" s="9">
        <v>800000</v>
      </c>
      <c r="G87" s="15">
        <v>400000</v>
      </c>
      <c r="H87" s="9">
        <v>800000</v>
      </c>
      <c r="I87" s="9">
        <v>400000</v>
      </c>
      <c r="J87" s="4"/>
      <c r="K87" s="5"/>
      <c r="L87" s="4"/>
      <c r="M87" s="4"/>
      <c r="N87" s="6"/>
      <c r="X87" s="1"/>
    </row>
    <row r="92" spans="1:24" x14ac:dyDescent="0.35">
      <c r="B92" t="s">
        <v>9</v>
      </c>
      <c r="I92" s="10">
        <v>48772000</v>
      </c>
    </row>
    <row r="94" spans="1:24" x14ac:dyDescent="0.35">
      <c r="A94" s="18"/>
      <c r="B94" s="18"/>
      <c r="C94" s="18"/>
      <c r="D94" s="18"/>
      <c r="E94" s="18"/>
      <c r="F94" s="18"/>
      <c r="G94" s="25"/>
      <c r="H94" s="18"/>
      <c r="I94" s="18"/>
      <c r="J94" s="18"/>
      <c r="K94" s="18"/>
      <c r="L94" s="18"/>
      <c r="M94" s="18"/>
      <c r="N94" s="18"/>
      <c r="O94" s="18"/>
      <c r="P94" s="18"/>
      <c r="Q94" s="18"/>
      <c r="R94" s="18"/>
      <c r="S94" s="18"/>
      <c r="T94" s="18"/>
      <c r="U94" s="18"/>
      <c r="V94" s="18"/>
      <c r="W94" s="18"/>
      <c r="X94" s="18"/>
    </row>
    <row r="95" spans="1:24" ht="28.5" x14ac:dyDescent="0.35">
      <c r="A95" s="2" t="s">
        <v>11</v>
      </c>
      <c r="B95" s="2" t="s">
        <v>12</v>
      </c>
      <c r="C95" s="2" t="s">
        <v>13</v>
      </c>
      <c r="D95" s="3" t="s">
        <v>14</v>
      </c>
      <c r="E95" s="3" t="s">
        <v>15</v>
      </c>
      <c r="F95" s="3" t="s">
        <v>16</v>
      </c>
      <c r="G95" s="14" t="s">
        <v>39</v>
      </c>
      <c r="H95" s="3" t="s">
        <v>17</v>
      </c>
      <c r="I95" s="3" t="s">
        <v>40</v>
      </c>
      <c r="J95" s="11"/>
      <c r="K95" s="18"/>
      <c r="L95" s="18"/>
      <c r="M95" s="18"/>
      <c r="N95" s="18"/>
      <c r="O95" s="18"/>
      <c r="P95" s="18"/>
      <c r="Q95" s="18"/>
      <c r="R95" s="18"/>
      <c r="S95" s="18"/>
      <c r="T95" s="18"/>
      <c r="U95" s="18"/>
      <c r="V95" s="18"/>
      <c r="W95" s="18"/>
      <c r="X95" s="18"/>
    </row>
    <row r="96" spans="1:24" ht="73.5" x14ac:dyDescent="0.35">
      <c r="A96" s="6">
        <v>1</v>
      </c>
      <c r="B96" s="7">
        <v>95141707</v>
      </c>
      <c r="C96" s="6" t="s">
        <v>18</v>
      </c>
      <c r="D96" s="8">
        <v>1</v>
      </c>
      <c r="E96" s="8" t="s">
        <v>7</v>
      </c>
      <c r="F96" s="9">
        <v>2966667</v>
      </c>
      <c r="G96" s="15">
        <v>1500000</v>
      </c>
      <c r="H96" s="9">
        <v>2966667</v>
      </c>
      <c r="I96" s="9">
        <v>1500000</v>
      </c>
      <c r="J96" s="6"/>
      <c r="K96" s="19"/>
      <c r="L96" s="6"/>
      <c r="M96" s="6"/>
      <c r="N96" s="6"/>
      <c r="X96" s="6"/>
    </row>
    <row r="97" spans="1:24" ht="52.5" x14ac:dyDescent="0.35">
      <c r="A97" s="6">
        <v>2</v>
      </c>
      <c r="B97" s="7">
        <v>30241601</v>
      </c>
      <c r="C97" s="6" t="s">
        <v>19</v>
      </c>
      <c r="D97" s="8">
        <v>1</v>
      </c>
      <c r="E97" s="8" t="s">
        <v>7</v>
      </c>
      <c r="F97" s="9">
        <v>2316667</v>
      </c>
      <c r="G97" s="15">
        <v>2000000</v>
      </c>
      <c r="H97" s="9">
        <v>2316667</v>
      </c>
      <c r="I97" s="9">
        <v>2000000</v>
      </c>
      <c r="J97" s="6"/>
      <c r="K97" s="19"/>
      <c r="L97" s="6"/>
      <c r="M97" s="6"/>
      <c r="N97" s="6"/>
      <c r="X97" s="6"/>
    </row>
    <row r="98" spans="1:24" ht="73.5" x14ac:dyDescent="0.35">
      <c r="A98" s="6">
        <v>3</v>
      </c>
      <c r="B98" s="7">
        <v>72151603</v>
      </c>
      <c r="C98" s="6" t="s">
        <v>20</v>
      </c>
      <c r="D98" s="8">
        <v>1</v>
      </c>
      <c r="E98" s="8" t="s">
        <v>7</v>
      </c>
      <c r="F98" s="9">
        <v>4100000</v>
      </c>
      <c r="G98" s="15">
        <v>3000000</v>
      </c>
      <c r="H98" s="9">
        <v>4100000</v>
      </c>
      <c r="I98" s="9">
        <v>3000000</v>
      </c>
      <c r="J98" s="6"/>
      <c r="K98" s="19"/>
      <c r="L98" s="6"/>
      <c r="M98" s="6"/>
      <c r="N98" s="6"/>
      <c r="X98" s="6"/>
    </row>
    <row r="99" spans="1:24" ht="63" x14ac:dyDescent="0.35">
      <c r="A99" s="6">
        <v>4</v>
      </c>
      <c r="B99" s="7">
        <v>92101902</v>
      </c>
      <c r="C99" s="6" t="s">
        <v>21</v>
      </c>
      <c r="D99" s="8">
        <v>1</v>
      </c>
      <c r="E99" s="8" t="s">
        <v>7</v>
      </c>
      <c r="F99" s="9">
        <v>1125000</v>
      </c>
      <c r="G99" s="15">
        <v>1100000</v>
      </c>
      <c r="H99" s="9">
        <v>1125000</v>
      </c>
      <c r="I99" s="9">
        <v>1100000</v>
      </c>
      <c r="J99" s="6"/>
      <c r="K99" s="19"/>
      <c r="L99" s="6"/>
      <c r="M99" s="6"/>
      <c r="N99" s="6"/>
      <c r="X99" s="6"/>
    </row>
    <row r="100" spans="1:24" ht="42" x14ac:dyDescent="0.35">
      <c r="A100" s="6">
        <v>5</v>
      </c>
      <c r="B100" s="7">
        <v>50202310</v>
      </c>
      <c r="C100" s="6" t="s">
        <v>22</v>
      </c>
      <c r="D100" s="8">
        <v>67</v>
      </c>
      <c r="E100" s="8" t="s">
        <v>10</v>
      </c>
      <c r="F100" s="9">
        <v>21000</v>
      </c>
      <c r="G100" s="15">
        <v>8000</v>
      </c>
      <c r="H100" s="9">
        <v>1407000</v>
      </c>
      <c r="I100" s="9">
        <v>536000</v>
      </c>
      <c r="J100" s="6"/>
      <c r="K100" s="19"/>
      <c r="L100" s="6"/>
      <c r="M100" s="6"/>
      <c r="N100" s="6"/>
      <c r="X100" s="6"/>
    </row>
    <row r="101" spans="1:24" ht="21" x14ac:dyDescent="0.35">
      <c r="A101" s="6">
        <v>6</v>
      </c>
      <c r="B101" s="7">
        <v>56101522</v>
      </c>
      <c r="C101" s="6" t="s">
        <v>23</v>
      </c>
      <c r="D101" s="9">
        <v>2000</v>
      </c>
      <c r="E101" s="8" t="s">
        <v>7</v>
      </c>
      <c r="F101" s="9">
        <v>1300</v>
      </c>
      <c r="G101" s="15">
        <v>1100</v>
      </c>
      <c r="H101" s="9">
        <v>2600000</v>
      </c>
      <c r="I101" s="9">
        <v>2200000</v>
      </c>
      <c r="J101" s="6"/>
      <c r="K101" s="19"/>
      <c r="L101" s="6"/>
      <c r="M101" s="6"/>
      <c r="N101" s="6"/>
      <c r="X101" s="6"/>
    </row>
    <row r="102" spans="1:24" ht="52.5" x14ac:dyDescent="0.35">
      <c r="A102" s="6">
        <v>7</v>
      </c>
      <c r="B102" s="7">
        <v>50112008</v>
      </c>
      <c r="C102" s="6" t="s">
        <v>24</v>
      </c>
      <c r="D102" s="9">
        <v>2000</v>
      </c>
      <c r="E102" s="8" t="s">
        <v>7</v>
      </c>
      <c r="F102" s="9">
        <v>15500</v>
      </c>
      <c r="G102" s="15">
        <v>11500</v>
      </c>
      <c r="H102" s="9">
        <v>31000000</v>
      </c>
      <c r="I102" s="9">
        <v>23000000</v>
      </c>
      <c r="J102" s="6"/>
      <c r="K102" s="19"/>
      <c r="L102" s="6"/>
      <c r="M102" s="6"/>
      <c r="N102" s="6"/>
      <c r="X102" s="6"/>
    </row>
    <row r="103" spans="1:24" ht="63" x14ac:dyDescent="0.35">
      <c r="A103" s="6">
        <v>8</v>
      </c>
      <c r="B103" s="7">
        <v>50192501</v>
      </c>
      <c r="C103" s="6" t="s">
        <v>25</v>
      </c>
      <c r="D103" s="8">
        <v>200</v>
      </c>
      <c r="E103" s="8" t="s">
        <v>7</v>
      </c>
      <c r="F103" s="9">
        <v>4733</v>
      </c>
      <c r="G103" s="15">
        <v>4500</v>
      </c>
      <c r="H103" s="9">
        <v>946600</v>
      </c>
      <c r="I103" s="9">
        <v>900000</v>
      </c>
      <c r="J103" s="6"/>
      <c r="K103" s="19"/>
      <c r="L103" s="6"/>
      <c r="M103" s="6"/>
      <c r="N103" s="6"/>
      <c r="X103" s="6"/>
    </row>
    <row r="104" spans="1:24" ht="31.5" x14ac:dyDescent="0.35">
      <c r="A104" s="6">
        <v>9</v>
      </c>
      <c r="B104" s="7">
        <v>50192501</v>
      </c>
      <c r="C104" s="6" t="s">
        <v>26</v>
      </c>
      <c r="D104" s="8">
        <v>250</v>
      </c>
      <c r="E104" s="8" t="s">
        <v>7</v>
      </c>
      <c r="F104" s="9">
        <v>6750</v>
      </c>
      <c r="G104" s="15">
        <v>5000</v>
      </c>
      <c r="H104" s="9">
        <v>1687500</v>
      </c>
      <c r="I104" s="9">
        <v>1250000</v>
      </c>
      <c r="J104" s="6"/>
      <c r="K104" s="19"/>
      <c r="L104" s="6"/>
      <c r="M104" s="6"/>
      <c r="N104" s="6"/>
      <c r="X104" s="6"/>
    </row>
    <row r="105" spans="1:24" ht="31.5" x14ac:dyDescent="0.35">
      <c r="A105" s="6">
        <v>10</v>
      </c>
      <c r="B105" s="7">
        <v>50192501</v>
      </c>
      <c r="C105" s="6" t="s">
        <v>26</v>
      </c>
      <c r="D105" s="8">
        <v>200</v>
      </c>
      <c r="E105" s="8" t="s">
        <v>7</v>
      </c>
      <c r="F105" s="9">
        <v>6750</v>
      </c>
      <c r="G105" s="15">
        <v>5000</v>
      </c>
      <c r="H105" s="9">
        <v>1350000</v>
      </c>
      <c r="I105" s="9">
        <v>1000000</v>
      </c>
      <c r="J105" s="6"/>
      <c r="K105" s="19"/>
      <c r="L105" s="6"/>
      <c r="M105" s="6"/>
      <c r="N105" s="6"/>
      <c r="X105" s="6"/>
    </row>
    <row r="106" spans="1:24" ht="52.5" x14ac:dyDescent="0.35">
      <c r="A106" s="6">
        <v>11</v>
      </c>
      <c r="B106" s="7">
        <v>50182001</v>
      </c>
      <c r="C106" s="6" t="s">
        <v>27</v>
      </c>
      <c r="D106" s="8">
        <v>300</v>
      </c>
      <c r="E106" s="8" t="s">
        <v>7</v>
      </c>
      <c r="F106" s="9">
        <v>6750</v>
      </c>
      <c r="G106" s="15">
        <v>6500</v>
      </c>
      <c r="H106" s="9">
        <v>2025000</v>
      </c>
      <c r="I106" s="9">
        <v>1950000</v>
      </c>
      <c r="J106" s="6"/>
      <c r="K106" s="19"/>
      <c r="L106" s="6"/>
      <c r="M106" s="6"/>
      <c r="N106" s="6"/>
      <c r="X106" s="6"/>
    </row>
    <row r="107" spans="1:24" ht="42" x14ac:dyDescent="0.35">
      <c r="A107" s="6">
        <v>12</v>
      </c>
      <c r="B107" s="7">
        <v>50202310</v>
      </c>
      <c r="C107" s="6" t="s">
        <v>28</v>
      </c>
      <c r="D107" s="8">
        <v>27</v>
      </c>
      <c r="E107" s="8" t="s">
        <v>10</v>
      </c>
      <c r="F107" s="9">
        <v>21000</v>
      </c>
      <c r="G107" s="15">
        <v>8000</v>
      </c>
      <c r="H107" s="9">
        <v>567000</v>
      </c>
      <c r="I107" s="9">
        <v>216000</v>
      </c>
      <c r="J107" s="6"/>
      <c r="K107" s="19"/>
      <c r="L107" s="6"/>
      <c r="M107" s="6"/>
      <c r="N107" s="6"/>
      <c r="X107" s="6"/>
    </row>
    <row r="108" spans="1:24" ht="42" x14ac:dyDescent="0.35">
      <c r="A108" s="6">
        <v>13</v>
      </c>
      <c r="B108" s="7">
        <v>50202310</v>
      </c>
      <c r="C108" s="6" t="s">
        <v>29</v>
      </c>
      <c r="D108" s="8">
        <v>54</v>
      </c>
      <c r="E108" s="8" t="s">
        <v>10</v>
      </c>
      <c r="F108" s="9">
        <v>14000</v>
      </c>
      <c r="G108" s="15">
        <v>8000</v>
      </c>
      <c r="H108" s="9">
        <v>756000</v>
      </c>
      <c r="I108" s="9">
        <v>432000</v>
      </c>
      <c r="J108" s="6"/>
      <c r="K108" s="19"/>
      <c r="L108" s="6"/>
      <c r="M108" s="6"/>
      <c r="N108" s="6"/>
      <c r="X108" s="6"/>
    </row>
    <row r="109" spans="1:24" ht="42" x14ac:dyDescent="0.35">
      <c r="A109" s="6">
        <v>14</v>
      </c>
      <c r="B109" s="7">
        <v>50202310</v>
      </c>
      <c r="C109" s="6" t="s">
        <v>28</v>
      </c>
      <c r="D109" s="8">
        <v>35</v>
      </c>
      <c r="E109" s="8" t="s">
        <v>10</v>
      </c>
      <c r="F109" s="9">
        <v>21000</v>
      </c>
      <c r="G109" s="15">
        <v>8000</v>
      </c>
      <c r="H109" s="9">
        <v>735000</v>
      </c>
      <c r="I109" s="9">
        <v>280000</v>
      </c>
      <c r="J109" s="6"/>
      <c r="K109" s="19"/>
      <c r="L109" s="6"/>
      <c r="M109" s="6"/>
      <c r="N109" s="6"/>
      <c r="X109" s="6"/>
    </row>
    <row r="110" spans="1:24" ht="42" x14ac:dyDescent="0.35">
      <c r="A110" s="6">
        <v>15</v>
      </c>
      <c r="B110" s="7">
        <v>50202310</v>
      </c>
      <c r="C110" s="6" t="s">
        <v>28</v>
      </c>
      <c r="D110" s="8">
        <v>1</v>
      </c>
      <c r="E110" s="8" t="s">
        <v>10</v>
      </c>
      <c r="F110" s="9">
        <v>21000</v>
      </c>
      <c r="G110" s="15">
        <v>8000</v>
      </c>
      <c r="H110" s="9">
        <v>21000</v>
      </c>
      <c r="I110" s="9">
        <v>8000</v>
      </c>
      <c r="J110" s="6"/>
      <c r="K110" s="19"/>
      <c r="L110" s="6"/>
      <c r="M110" s="6"/>
      <c r="N110" s="6"/>
      <c r="X110" s="6"/>
    </row>
    <row r="111" spans="1:24" ht="63" x14ac:dyDescent="0.35">
      <c r="A111" s="6">
        <v>16</v>
      </c>
      <c r="B111" s="7">
        <v>24101630</v>
      </c>
      <c r="C111" s="6" t="s">
        <v>30</v>
      </c>
      <c r="D111" s="8">
        <v>1</v>
      </c>
      <c r="E111" s="8" t="s">
        <v>7</v>
      </c>
      <c r="F111" s="9">
        <v>675000</v>
      </c>
      <c r="G111" s="15">
        <v>600000</v>
      </c>
      <c r="H111" s="9">
        <v>675000</v>
      </c>
      <c r="I111" s="9">
        <v>600000</v>
      </c>
      <c r="J111" s="6"/>
      <c r="K111" s="19"/>
      <c r="L111" s="6"/>
      <c r="M111" s="6"/>
      <c r="N111" s="6"/>
      <c r="X111" s="6"/>
    </row>
    <row r="112" spans="1:24" ht="63" x14ac:dyDescent="0.35">
      <c r="A112" s="6">
        <v>17</v>
      </c>
      <c r="B112" s="7">
        <v>24101630</v>
      </c>
      <c r="C112" s="6" t="s">
        <v>31</v>
      </c>
      <c r="D112" s="8">
        <v>1</v>
      </c>
      <c r="E112" s="8" t="s">
        <v>7</v>
      </c>
      <c r="F112" s="9">
        <v>675000</v>
      </c>
      <c r="G112" s="15">
        <v>600000</v>
      </c>
      <c r="H112" s="9">
        <v>675000</v>
      </c>
      <c r="I112" s="9">
        <v>600000</v>
      </c>
      <c r="J112" s="6"/>
      <c r="K112" s="19"/>
      <c r="L112" s="6"/>
      <c r="M112" s="6"/>
      <c r="N112" s="6"/>
      <c r="X112" s="6"/>
    </row>
    <row r="113" spans="1:24" ht="126" x14ac:dyDescent="0.35">
      <c r="A113" s="6">
        <v>18</v>
      </c>
      <c r="B113" s="7">
        <v>95141707</v>
      </c>
      <c r="C113" s="6" t="s">
        <v>32</v>
      </c>
      <c r="D113" s="8">
        <v>1</v>
      </c>
      <c r="E113" s="8" t="s">
        <v>7</v>
      </c>
      <c r="F113" s="9">
        <v>1100000</v>
      </c>
      <c r="G113" s="15">
        <v>1000000</v>
      </c>
      <c r="H113" s="9">
        <v>1100000</v>
      </c>
      <c r="I113" s="9">
        <v>1000000</v>
      </c>
      <c r="J113" s="6"/>
      <c r="K113" s="19"/>
      <c r="L113" s="6"/>
      <c r="M113" s="6"/>
      <c r="N113" s="6"/>
      <c r="X113" s="6"/>
    </row>
    <row r="114" spans="1:24" ht="52.5" x14ac:dyDescent="0.35">
      <c r="A114" s="6">
        <v>19</v>
      </c>
      <c r="B114" s="7">
        <v>49221532</v>
      </c>
      <c r="C114" s="6" t="s">
        <v>33</v>
      </c>
      <c r="D114" s="8">
        <v>1</v>
      </c>
      <c r="E114" s="8" t="s">
        <v>7</v>
      </c>
      <c r="F114" s="9">
        <v>1100000</v>
      </c>
      <c r="G114" s="15">
        <v>800000</v>
      </c>
      <c r="H114" s="9">
        <v>1100000</v>
      </c>
      <c r="I114" s="9">
        <v>800000</v>
      </c>
      <c r="J114" s="6"/>
      <c r="K114" s="19"/>
      <c r="L114" s="6"/>
      <c r="M114" s="6"/>
      <c r="N114" s="6"/>
      <c r="X114" s="6"/>
    </row>
    <row r="115" spans="1:24" ht="42" x14ac:dyDescent="0.35">
      <c r="A115" s="6">
        <v>20</v>
      </c>
      <c r="B115" s="7">
        <v>86131801</v>
      </c>
      <c r="C115" s="6" t="s">
        <v>34</v>
      </c>
      <c r="D115" s="8">
        <v>2</v>
      </c>
      <c r="E115" s="8" t="s">
        <v>7</v>
      </c>
      <c r="F115" s="9">
        <v>530000</v>
      </c>
      <c r="G115" s="15">
        <v>500000</v>
      </c>
      <c r="H115" s="9">
        <v>1060000</v>
      </c>
      <c r="I115" s="9">
        <v>1000000</v>
      </c>
      <c r="J115" s="6"/>
      <c r="K115" s="19"/>
      <c r="L115" s="6"/>
      <c r="M115" s="6"/>
      <c r="N115" s="6"/>
      <c r="X115" s="6"/>
    </row>
    <row r="116" spans="1:24" ht="105" x14ac:dyDescent="0.35">
      <c r="A116" s="6">
        <v>21</v>
      </c>
      <c r="B116" s="7">
        <v>50112008</v>
      </c>
      <c r="C116" s="6" t="s">
        <v>35</v>
      </c>
      <c r="D116" s="8">
        <v>72</v>
      </c>
      <c r="E116" s="8" t="s">
        <v>7</v>
      </c>
      <c r="F116" s="9">
        <v>29500</v>
      </c>
      <c r="G116" s="15">
        <v>26000</v>
      </c>
      <c r="H116" s="9">
        <v>2124000</v>
      </c>
      <c r="I116" s="9">
        <v>1872000</v>
      </c>
      <c r="J116" s="6"/>
      <c r="K116" s="19"/>
      <c r="L116" s="6"/>
      <c r="M116" s="6"/>
      <c r="N116" s="6"/>
      <c r="X116" s="6"/>
    </row>
    <row r="117" spans="1:24" ht="42" x14ac:dyDescent="0.35">
      <c r="A117" s="6">
        <v>22</v>
      </c>
      <c r="B117" s="7">
        <v>50192501</v>
      </c>
      <c r="C117" s="6" t="s">
        <v>36</v>
      </c>
      <c r="D117" s="8">
        <v>72</v>
      </c>
      <c r="E117" s="8" t="s">
        <v>7</v>
      </c>
      <c r="F117" s="9">
        <v>14667</v>
      </c>
      <c r="G117" s="15">
        <v>12000</v>
      </c>
      <c r="H117" s="9">
        <v>1056024</v>
      </c>
      <c r="I117" s="9">
        <v>864000</v>
      </c>
      <c r="J117" s="6"/>
      <c r="K117" s="19"/>
      <c r="L117" s="6"/>
      <c r="M117" s="6"/>
      <c r="N117" s="6"/>
      <c r="X117" s="6"/>
    </row>
    <row r="118" spans="1:24" ht="42" x14ac:dyDescent="0.35">
      <c r="A118" s="6">
        <v>23</v>
      </c>
      <c r="B118" s="7">
        <v>50202310</v>
      </c>
      <c r="C118" s="6" t="s">
        <v>29</v>
      </c>
      <c r="D118" s="8">
        <v>8</v>
      </c>
      <c r="E118" s="8" t="s">
        <v>10</v>
      </c>
      <c r="F118" s="9">
        <v>18000</v>
      </c>
      <c r="G118" s="15">
        <v>8000</v>
      </c>
      <c r="H118" s="9">
        <v>144000</v>
      </c>
      <c r="I118" s="9">
        <v>64000</v>
      </c>
      <c r="J118" s="6"/>
      <c r="K118" s="19"/>
      <c r="L118" s="6"/>
      <c r="M118" s="6"/>
      <c r="N118" s="6"/>
      <c r="X118" s="6"/>
    </row>
    <row r="119" spans="1:24" ht="94.5" x14ac:dyDescent="0.35">
      <c r="A119" s="6">
        <v>24</v>
      </c>
      <c r="B119" s="7">
        <v>50192501</v>
      </c>
      <c r="C119" s="6" t="s">
        <v>37</v>
      </c>
      <c r="D119" s="8">
        <v>200</v>
      </c>
      <c r="E119" s="8" t="s">
        <v>7</v>
      </c>
      <c r="F119" s="9">
        <v>11000</v>
      </c>
      <c r="G119" s="15">
        <v>10000</v>
      </c>
      <c r="H119" s="9">
        <v>2200000</v>
      </c>
      <c r="I119" s="9">
        <v>2000000</v>
      </c>
      <c r="J119" s="6"/>
      <c r="K119" s="19"/>
      <c r="L119" s="6"/>
      <c r="M119" s="6"/>
      <c r="N119" s="6"/>
      <c r="X119" s="6"/>
    </row>
    <row r="120" spans="1:24" ht="21" x14ac:dyDescent="0.35">
      <c r="A120" s="20">
        <v>25</v>
      </c>
      <c r="B120" s="22">
        <v>91111502</v>
      </c>
      <c r="C120" s="20" t="s">
        <v>38</v>
      </c>
      <c r="D120" s="23">
        <v>1</v>
      </c>
      <c r="E120" s="23" t="s">
        <v>7</v>
      </c>
      <c r="F120" s="24">
        <v>800000</v>
      </c>
      <c r="G120" s="26">
        <v>600000</v>
      </c>
      <c r="H120" s="24">
        <v>800000</v>
      </c>
      <c r="I120" s="24">
        <v>600000</v>
      </c>
      <c r="J120" s="20"/>
      <c r="K120" s="21"/>
      <c r="L120" s="20"/>
      <c r="M120" s="20"/>
      <c r="N120" s="20"/>
      <c r="X120" s="20"/>
    </row>
    <row r="123" spans="1:24" x14ac:dyDescent="0.35">
      <c r="A123" s="27" t="s">
        <v>42</v>
      </c>
      <c r="H123" s="10">
        <v>58480000</v>
      </c>
    </row>
    <row r="125" spans="1:24" ht="28.5" x14ac:dyDescent="0.35">
      <c r="A125" s="2" t="s">
        <v>11</v>
      </c>
      <c r="B125" s="2" t="s">
        <v>12</v>
      </c>
      <c r="C125" s="2" t="s">
        <v>13</v>
      </c>
      <c r="D125" s="3" t="s">
        <v>14</v>
      </c>
      <c r="E125" s="3" t="s">
        <v>15</v>
      </c>
      <c r="F125" s="3" t="s">
        <v>16</v>
      </c>
      <c r="G125" s="14" t="s">
        <v>39</v>
      </c>
      <c r="H125" s="3" t="s">
        <v>17</v>
      </c>
      <c r="I125" s="3" t="s">
        <v>40</v>
      </c>
      <c r="J125" s="11"/>
      <c r="K125" s="1"/>
      <c r="L125" s="1"/>
      <c r="M125" s="1"/>
      <c r="N125" s="1"/>
      <c r="O125" s="1"/>
      <c r="P125" s="1"/>
      <c r="Q125" s="1"/>
      <c r="R125" s="1"/>
      <c r="S125" s="1"/>
      <c r="T125" s="1"/>
      <c r="U125" s="1"/>
      <c r="V125" s="1"/>
      <c r="W125" s="1"/>
      <c r="X125" s="1"/>
    </row>
    <row r="126" spans="1:24" ht="73.5" x14ac:dyDescent="0.35">
      <c r="A126" s="6">
        <v>1</v>
      </c>
      <c r="B126" s="7">
        <v>95141707</v>
      </c>
      <c r="C126" s="6" t="s">
        <v>18</v>
      </c>
      <c r="D126" s="8">
        <v>1</v>
      </c>
      <c r="E126" s="8" t="s">
        <v>7</v>
      </c>
      <c r="F126" s="9">
        <v>2966667</v>
      </c>
      <c r="G126" s="15">
        <v>2900000</v>
      </c>
      <c r="H126" s="9">
        <v>2966667</v>
      </c>
      <c r="I126" s="9">
        <v>2900000</v>
      </c>
      <c r="J126" s="4"/>
      <c r="K126" s="5"/>
      <c r="L126" s="4"/>
      <c r="M126" s="4"/>
      <c r="N126" s="6"/>
      <c r="X126" s="6"/>
    </row>
    <row r="127" spans="1:24" ht="52.5" x14ac:dyDescent="0.35">
      <c r="A127" s="6">
        <v>2</v>
      </c>
      <c r="B127" s="7">
        <v>30241601</v>
      </c>
      <c r="C127" s="6" t="s">
        <v>19</v>
      </c>
      <c r="D127" s="8">
        <v>1</v>
      </c>
      <c r="E127" s="8" t="s">
        <v>7</v>
      </c>
      <c r="F127" s="9">
        <v>2316667</v>
      </c>
      <c r="G127" s="15">
        <v>2200000</v>
      </c>
      <c r="H127" s="9">
        <v>2316667</v>
      </c>
      <c r="I127" s="9">
        <v>2200000</v>
      </c>
      <c r="J127" s="4"/>
      <c r="K127" s="5"/>
      <c r="L127" s="4"/>
      <c r="M127" s="4"/>
      <c r="N127" s="6"/>
      <c r="X127" s="6"/>
    </row>
    <row r="128" spans="1:24" ht="73.5" x14ac:dyDescent="0.35">
      <c r="A128" s="6">
        <v>3</v>
      </c>
      <c r="B128" s="7">
        <v>72151603</v>
      </c>
      <c r="C128" s="6" t="s">
        <v>20</v>
      </c>
      <c r="D128" s="8">
        <v>1</v>
      </c>
      <c r="E128" s="8" t="s">
        <v>7</v>
      </c>
      <c r="F128" s="9">
        <v>4100000</v>
      </c>
      <c r="G128" s="15">
        <v>4000000</v>
      </c>
      <c r="H128" s="9">
        <v>4100000</v>
      </c>
      <c r="I128" s="9">
        <v>4000000</v>
      </c>
      <c r="J128" s="4"/>
      <c r="K128" s="5"/>
      <c r="L128" s="4"/>
      <c r="M128" s="4"/>
      <c r="N128" s="6"/>
      <c r="X128" s="6"/>
    </row>
    <row r="129" spans="1:24" ht="63" x14ac:dyDescent="0.35">
      <c r="A129" s="6">
        <v>4</v>
      </c>
      <c r="B129" s="7">
        <v>92101902</v>
      </c>
      <c r="C129" s="6" t="s">
        <v>21</v>
      </c>
      <c r="D129" s="8">
        <v>1</v>
      </c>
      <c r="E129" s="8" t="s">
        <v>7</v>
      </c>
      <c r="F129" s="9">
        <v>1125000</v>
      </c>
      <c r="G129" s="15">
        <v>1000000</v>
      </c>
      <c r="H129" s="9">
        <v>1125000</v>
      </c>
      <c r="I129" s="9">
        <v>1000000</v>
      </c>
      <c r="J129" s="4"/>
      <c r="K129" s="5"/>
      <c r="L129" s="4"/>
      <c r="M129" s="4"/>
      <c r="N129" s="6"/>
      <c r="X129" s="6"/>
    </row>
    <row r="130" spans="1:24" ht="42" x14ac:dyDescent="0.35">
      <c r="A130" s="6">
        <v>5</v>
      </c>
      <c r="B130" s="7">
        <v>50202310</v>
      </c>
      <c r="C130" s="6" t="s">
        <v>22</v>
      </c>
      <c r="D130" s="8">
        <v>67</v>
      </c>
      <c r="E130" s="8" t="s">
        <v>10</v>
      </c>
      <c r="F130" s="9">
        <v>21000</v>
      </c>
      <c r="G130" s="15">
        <v>18000</v>
      </c>
      <c r="H130" s="9">
        <v>1407000</v>
      </c>
      <c r="I130" s="9">
        <v>1206000</v>
      </c>
      <c r="J130" s="4"/>
      <c r="K130" s="5"/>
      <c r="L130" s="4"/>
      <c r="M130" s="4"/>
      <c r="N130" s="6"/>
      <c r="X130" s="6"/>
    </row>
    <row r="131" spans="1:24" ht="21" x14ac:dyDescent="0.35">
      <c r="A131" s="6">
        <v>6</v>
      </c>
      <c r="B131" s="7">
        <v>56101522</v>
      </c>
      <c r="C131" s="6" t="s">
        <v>23</v>
      </c>
      <c r="D131" s="9">
        <v>2000</v>
      </c>
      <c r="E131" s="8" t="s">
        <v>7</v>
      </c>
      <c r="F131" s="9">
        <v>1300</v>
      </c>
      <c r="G131" s="17">
        <v>500</v>
      </c>
      <c r="H131" s="9">
        <v>2600000</v>
      </c>
      <c r="I131" s="9">
        <v>1000000</v>
      </c>
      <c r="J131" s="4"/>
      <c r="K131" s="5"/>
      <c r="L131" s="4"/>
      <c r="M131" s="4"/>
      <c r="N131" s="6"/>
      <c r="X131" s="6"/>
    </row>
    <row r="132" spans="1:24" ht="52.5" x14ac:dyDescent="0.35">
      <c r="A132" s="6">
        <v>7</v>
      </c>
      <c r="B132" s="7">
        <v>50112008</v>
      </c>
      <c r="C132" s="6" t="s">
        <v>24</v>
      </c>
      <c r="D132" s="9">
        <v>2000</v>
      </c>
      <c r="E132" s="8" t="s">
        <v>7</v>
      </c>
      <c r="F132" s="9">
        <v>15500</v>
      </c>
      <c r="G132" s="15">
        <v>15000</v>
      </c>
      <c r="H132" s="9">
        <v>31000000</v>
      </c>
      <c r="I132" s="9">
        <v>30000000</v>
      </c>
      <c r="J132" s="4"/>
      <c r="K132" s="5"/>
      <c r="L132" s="4"/>
      <c r="M132" s="4"/>
      <c r="N132" s="6"/>
      <c r="X132" s="6"/>
    </row>
    <row r="133" spans="1:24" ht="63" x14ac:dyDescent="0.35">
      <c r="A133" s="6">
        <v>8</v>
      </c>
      <c r="B133" s="7">
        <v>50192501</v>
      </c>
      <c r="C133" s="6" t="s">
        <v>25</v>
      </c>
      <c r="D133" s="8">
        <v>200</v>
      </c>
      <c r="E133" s="8" t="s">
        <v>7</v>
      </c>
      <c r="F133" s="9">
        <v>4733</v>
      </c>
      <c r="G133" s="15">
        <v>4500</v>
      </c>
      <c r="H133" s="9">
        <v>946600</v>
      </c>
      <c r="I133" s="9">
        <v>900000</v>
      </c>
      <c r="J133" s="4"/>
      <c r="K133" s="5"/>
      <c r="L133" s="4"/>
      <c r="M133" s="4"/>
      <c r="N133" s="6"/>
      <c r="X133" s="6"/>
    </row>
    <row r="134" spans="1:24" ht="31.5" x14ac:dyDescent="0.35">
      <c r="A134" s="6">
        <v>9</v>
      </c>
      <c r="B134" s="7">
        <v>50192501</v>
      </c>
      <c r="C134" s="6" t="s">
        <v>26</v>
      </c>
      <c r="D134" s="8">
        <v>250</v>
      </c>
      <c r="E134" s="8" t="s">
        <v>7</v>
      </c>
      <c r="F134" s="9">
        <v>6750</v>
      </c>
      <c r="G134" s="15">
        <v>6000</v>
      </c>
      <c r="H134" s="9">
        <v>1687500</v>
      </c>
      <c r="I134" s="9">
        <v>1500000</v>
      </c>
      <c r="J134" s="4"/>
      <c r="K134" s="5"/>
      <c r="L134" s="4"/>
      <c r="M134" s="4"/>
      <c r="N134" s="6"/>
      <c r="X134" s="6"/>
    </row>
    <row r="135" spans="1:24" ht="31.5" x14ac:dyDescent="0.35">
      <c r="A135" s="6">
        <v>10</v>
      </c>
      <c r="B135" s="7">
        <v>50192501</v>
      </c>
      <c r="C135" s="6" t="s">
        <v>26</v>
      </c>
      <c r="D135" s="8">
        <v>200</v>
      </c>
      <c r="E135" s="8" t="s">
        <v>7</v>
      </c>
      <c r="F135" s="9">
        <v>6750</v>
      </c>
      <c r="G135" s="15">
        <v>6000</v>
      </c>
      <c r="H135" s="9">
        <v>1350000</v>
      </c>
      <c r="I135" s="9">
        <v>1200000</v>
      </c>
      <c r="J135" s="4"/>
      <c r="K135" s="5"/>
      <c r="L135" s="4"/>
      <c r="M135" s="4"/>
      <c r="N135" s="6"/>
      <c r="X135" s="6"/>
    </row>
    <row r="136" spans="1:24" ht="52.5" x14ac:dyDescent="0.35">
      <c r="A136" s="6">
        <v>11</v>
      </c>
      <c r="B136" s="7">
        <v>50182001</v>
      </c>
      <c r="C136" s="6" t="s">
        <v>27</v>
      </c>
      <c r="D136" s="8">
        <v>300</v>
      </c>
      <c r="E136" s="8" t="s">
        <v>7</v>
      </c>
      <c r="F136" s="9">
        <v>6750</v>
      </c>
      <c r="G136" s="15">
        <v>6000</v>
      </c>
      <c r="H136" s="9">
        <v>2025000</v>
      </c>
      <c r="I136" s="9">
        <v>1800000</v>
      </c>
      <c r="J136" s="4"/>
      <c r="K136" s="5"/>
      <c r="L136" s="4"/>
      <c r="M136" s="4"/>
      <c r="N136" s="6"/>
      <c r="X136" s="6"/>
    </row>
    <row r="137" spans="1:24" ht="42" x14ac:dyDescent="0.35">
      <c r="A137" s="6">
        <v>12</v>
      </c>
      <c r="B137" s="7">
        <v>50202310</v>
      </c>
      <c r="C137" s="6" t="s">
        <v>28</v>
      </c>
      <c r="D137" s="8">
        <v>27</v>
      </c>
      <c r="E137" s="8" t="s">
        <v>10</v>
      </c>
      <c r="F137" s="9">
        <v>21000</v>
      </c>
      <c r="G137" s="15">
        <v>18000</v>
      </c>
      <c r="H137" s="9">
        <v>567000</v>
      </c>
      <c r="I137" s="9">
        <v>486000</v>
      </c>
      <c r="J137" s="4"/>
      <c r="K137" s="5"/>
      <c r="L137" s="4"/>
      <c r="M137" s="4"/>
      <c r="N137" s="6"/>
      <c r="X137" s="6"/>
    </row>
    <row r="138" spans="1:24" ht="42" x14ac:dyDescent="0.35">
      <c r="A138" s="6">
        <v>13</v>
      </c>
      <c r="B138" s="7">
        <v>50202310</v>
      </c>
      <c r="C138" s="6" t="s">
        <v>29</v>
      </c>
      <c r="D138" s="8">
        <v>54</v>
      </c>
      <c r="E138" s="8" t="s">
        <v>10</v>
      </c>
      <c r="F138" s="9">
        <v>14000</v>
      </c>
      <c r="G138" s="15">
        <v>12000</v>
      </c>
      <c r="H138" s="9">
        <v>756000</v>
      </c>
      <c r="I138" s="9">
        <v>648000</v>
      </c>
      <c r="J138" s="4"/>
      <c r="K138" s="5"/>
      <c r="L138" s="4"/>
      <c r="M138" s="4"/>
      <c r="N138" s="6"/>
      <c r="X138" s="6"/>
    </row>
    <row r="139" spans="1:24" ht="42" x14ac:dyDescent="0.35">
      <c r="A139" s="6">
        <v>14</v>
      </c>
      <c r="B139" s="7">
        <v>50202310</v>
      </c>
      <c r="C139" s="6" t="s">
        <v>28</v>
      </c>
      <c r="D139" s="8">
        <v>35</v>
      </c>
      <c r="E139" s="8" t="s">
        <v>10</v>
      </c>
      <c r="F139" s="9">
        <v>21000</v>
      </c>
      <c r="G139" s="15">
        <v>18000</v>
      </c>
      <c r="H139" s="9">
        <v>735000</v>
      </c>
      <c r="I139" s="9">
        <v>630000</v>
      </c>
      <c r="J139" s="4"/>
      <c r="K139" s="5"/>
      <c r="L139" s="4"/>
      <c r="M139" s="4"/>
      <c r="N139" s="6"/>
      <c r="X139" s="6"/>
    </row>
    <row r="140" spans="1:24" ht="42" x14ac:dyDescent="0.35">
      <c r="A140" s="6">
        <v>15</v>
      </c>
      <c r="B140" s="7">
        <v>50202310</v>
      </c>
      <c r="C140" s="6" t="s">
        <v>28</v>
      </c>
      <c r="D140" s="8">
        <v>1</v>
      </c>
      <c r="E140" s="8" t="s">
        <v>10</v>
      </c>
      <c r="F140" s="9">
        <v>21000</v>
      </c>
      <c r="G140" s="15">
        <v>18000</v>
      </c>
      <c r="H140" s="9">
        <v>21000</v>
      </c>
      <c r="I140" s="9">
        <v>18000</v>
      </c>
      <c r="J140" s="4"/>
      <c r="K140" s="5"/>
      <c r="L140" s="4"/>
      <c r="M140" s="4"/>
      <c r="N140" s="6"/>
      <c r="X140" s="6"/>
    </row>
    <row r="141" spans="1:24" ht="63" x14ac:dyDescent="0.35">
      <c r="A141" s="6">
        <v>16</v>
      </c>
      <c r="B141" s="7">
        <v>24101630</v>
      </c>
      <c r="C141" s="6" t="s">
        <v>30</v>
      </c>
      <c r="D141" s="8">
        <v>1</v>
      </c>
      <c r="E141" s="8" t="s">
        <v>7</v>
      </c>
      <c r="F141" s="9">
        <v>675000</v>
      </c>
      <c r="G141" s="15">
        <v>500000</v>
      </c>
      <c r="H141" s="9">
        <v>675000</v>
      </c>
      <c r="I141" s="9">
        <v>500000</v>
      </c>
      <c r="J141" s="4"/>
      <c r="K141" s="5"/>
      <c r="L141" s="4"/>
      <c r="M141" s="4"/>
      <c r="N141" s="6"/>
      <c r="X141" s="6"/>
    </row>
    <row r="142" spans="1:24" ht="63" x14ac:dyDescent="0.35">
      <c r="A142" s="6">
        <v>17</v>
      </c>
      <c r="B142" s="7">
        <v>24101630</v>
      </c>
      <c r="C142" s="6" t="s">
        <v>31</v>
      </c>
      <c r="D142" s="8">
        <v>1</v>
      </c>
      <c r="E142" s="8" t="s">
        <v>7</v>
      </c>
      <c r="F142" s="9">
        <v>675000</v>
      </c>
      <c r="G142" s="15">
        <v>500000</v>
      </c>
      <c r="H142" s="9">
        <v>675000</v>
      </c>
      <c r="I142" s="9">
        <v>500000</v>
      </c>
      <c r="J142" s="4"/>
      <c r="K142" s="5"/>
      <c r="L142" s="4"/>
      <c r="M142" s="4"/>
      <c r="N142" s="6"/>
      <c r="X142" s="6"/>
    </row>
    <row r="143" spans="1:24" ht="126" x14ac:dyDescent="0.35">
      <c r="A143" s="6">
        <v>18</v>
      </c>
      <c r="B143" s="7">
        <v>95141707</v>
      </c>
      <c r="C143" s="6" t="s">
        <v>32</v>
      </c>
      <c r="D143" s="8">
        <v>1</v>
      </c>
      <c r="E143" s="8" t="s">
        <v>7</v>
      </c>
      <c r="F143" s="9">
        <v>1100000</v>
      </c>
      <c r="G143" s="15">
        <v>1000000</v>
      </c>
      <c r="H143" s="9">
        <v>1100000</v>
      </c>
      <c r="I143" s="9">
        <v>1000000</v>
      </c>
      <c r="J143" s="4"/>
      <c r="K143" s="5"/>
      <c r="L143" s="4"/>
      <c r="M143" s="4"/>
      <c r="N143" s="6"/>
      <c r="X143" s="6"/>
    </row>
    <row r="144" spans="1:24" ht="52.5" x14ac:dyDescent="0.35">
      <c r="A144" s="6">
        <v>19</v>
      </c>
      <c r="B144" s="7">
        <v>49221532</v>
      </c>
      <c r="C144" s="6" t="s">
        <v>33</v>
      </c>
      <c r="D144" s="8">
        <v>1</v>
      </c>
      <c r="E144" s="8" t="s">
        <v>7</v>
      </c>
      <c r="F144" s="9">
        <v>1100000</v>
      </c>
      <c r="G144" s="15">
        <v>1000000</v>
      </c>
      <c r="H144" s="9">
        <v>1100000</v>
      </c>
      <c r="I144" s="9">
        <v>1000000</v>
      </c>
      <c r="J144" s="4"/>
      <c r="K144" s="5"/>
      <c r="L144" s="4"/>
      <c r="M144" s="4"/>
      <c r="N144" s="6"/>
      <c r="X144" s="6"/>
    </row>
    <row r="145" spans="1:24" ht="42" x14ac:dyDescent="0.35">
      <c r="A145" s="6">
        <v>20</v>
      </c>
      <c r="B145" s="7">
        <v>86131801</v>
      </c>
      <c r="C145" s="6" t="s">
        <v>34</v>
      </c>
      <c r="D145" s="8">
        <v>2</v>
      </c>
      <c r="E145" s="8" t="s">
        <v>7</v>
      </c>
      <c r="F145" s="9">
        <v>530000</v>
      </c>
      <c r="G145" s="15">
        <v>500000</v>
      </c>
      <c r="H145" s="9">
        <v>1060000</v>
      </c>
      <c r="I145" s="9">
        <v>1000000</v>
      </c>
      <c r="J145" s="4"/>
      <c r="K145" s="5"/>
      <c r="L145" s="4"/>
      <c r="M145" s="4"/>
      <c r="N145" s="6"/>
      <c r="X145" s="6"/>
    </row>
    <row r="146" spans="1:24" ht="105" x14ac:dyDescent="0.35">
      <c r="A146" s="6">
        <v>21</v>
      </c>
      <c r="B146" s="7">
        <v>50112008</v>
      </c>
      <c r="C146" s="6" t="s">
        <v>35</v>
      </c>
      <c r="D146" s="8">
        <v>72</v>
      </c>
      <c r="E146" s="8" t="s">
        <v>7</v>
      </c>
      <c r="F146" s="9">
        <v>29500</v>
      </c>
      <c r="G146" s="15">
        <v>25000</v>
      </c>
      <c r="H146" s="9">
        <v>2124000</v>
      </c>
      <c r="I146" s="9">
        <v>1800000</v>
      </c>
      <c r="J146" s="4"/>
      <c r="K146" s="5"/>
      <c r="L146" s="4"/>
      <c r="M146" s="4"/>
      <c r="N146" s="6"/>
      <c r="X146" s="6"/>
    </row>
    <row r="147" spans="1:24" ht="42" x14ac:dyDescent="0.35">
      <c r="A147" s="6">
        <v>22</v>
      </c>
      <c r="B147" s="7">
        <v>50192501</v>
      </c>
      <c r="C147" s="6" t="s">
        <v>36</v>
      </c>
      <c r="D147" s="8">
        <v>72</v>
      </c>
      <c r="E147" s="8" t="s">
        <v>7</v>
      </c>
      <c r="F147" s="9">
        <v>14667</v>
      </c>
      <c r="G147" s="15">
        <v>12000</v>
      </c>
      <c r="H147" s="9">
        <v>1056024</v>
      </c>
      <c r="I147" s="9">
        <v>864000</v>
      </c>
      <c r="J147" s="4"/>
      <c r="K147" s="5"/>
      <c r="L147" s="4"/>
      <c r="M147" s="4"/>
      <c r="N147" s="6"/>
      <c r="X147" s="6"/>
    </row>
    <row r="148" spans="1:24" ht="42" x14ac:dyDescent="0.35">
      <c r="A148" s="6">
        <v>23</v>
      </c>
      <c r="B148" s="7">
        <v>50202310</v>
      </c>
      <c r="C148" s="6" t="s">
        <v>29</v>
      </c>
      <c r="D148" s="8">
        <v>8</v>
      </c>
      <c r="E148" s="8" t="s">
        <v>10</v>
      </c>
      <c r="F148" s="9">
        <v>18000</v>
      </c>
      <c r="G148" s="15">
        <v>16000</v>
      </c>
      <c r="H148" s="9">
        <v>144000</v>
      </c>
      <c r="I148" s="9">
        <v>128000</v>
      </c>
      <c r="J148" s="4"/>
      <c r="K148" s="5"/>
      <c r="L148" s="4"/>
      <c r="M148" s="4"/>
      <c r="N148" s="6"/>
      <c r="X148" s="6"/>
    </row>
    <row r="149" spans="1:24" ht="94.5" x14ac:dyDescent="0.35">
      <c r="A149" s="6">
        <v>24</v>
      </c>
      <c r="B149" s="7">
        <v>50192501</v>
      </c>
      <c r="C149" s="6" t="s">
        <v>37</v>
      </c>
      <c r="D149" s="8">
        <v>200</v>
      </c>
      <c r="E149" s="8" t="s">
        <v>7</v>
      </c>
      <c r="F149" s="9">
        <v>11000</v>
      </c>
      <c r="G149" s="15">
        <v>8000</v>
      </c>
      <c r="H149" s="9">
        <v>2200000</v>
      </c>
      <c r="I149" s="9">
        <v>1600000</v>
      </c>
      <c r="J149" s="4"/>
      <c r="K149" s="5"/>
      <c r="L149" s="4"/>
      <c r="M149" s="4"/>
      <c r="N149" s="6"/>
      <c r="X149" s="6"/>
    </row>
    <row r="150" spans="1:24" ht="21" x14ac:dyDescent="0.35">
      <c r="A150" s="6">
        <v>25</v>
      </c>
      <c r="B150" s="7">
        <v>91111502</v>
      </c>
      <c r="C150" s="6" t="s">
        <v>38</v>
      </c>
      <c r="D150" s="8">
        <v>1</v>
      </c>
      <c r="E150" s="8" t="s">
        <v>7</v>
      </c>
      <c r="F150" s="9">
        <v>800000</v>
      </c>
      <c r="G150" s="15">
        <v>600000</v>
      </c>
      <c r="H150" s="9">
        <v>800000</v>
      </c>
      <c r="I150" s="9">
        <v>600000</v>
      </c>
      <c r="J150" s="4"/>
      <c r="K150" s="5"/>
      <c r="L150" s="4"/>
      <c r="M150" s="4"/>
      <c r="N150" s="6"/>
      <c r="X150" s="6"/>
    </row>
    <row r="154" spans="1:24" ht="28.5" x14ac:dyDescent="0.35">
      <c r="A154" s="2" t="s">
        <v>11</v>
      </c>
      <c r="B154" s="2" t="s">
        <v>12</v>
      </c>
      <c r="C154" s="2" t="s">
        <v>13</v>
      </c>
      <c r="D154" s="3" t="s">
        <v>14</v>
      </c>
      <c r="E154" s="3" t="s">
        <v>15</v>
      </c>
      <c r="F154" s="3" t="s">
        <v>16</v>
      </c>
      <c r="G154" s="14" t="s">
        <v>39</v>
      </c>
      <c r="H154" s="3" t="s">
        <v>17</v>
      </c>
      <c r="I154" s="3" t="s">
        <v>40</v>
      </c>
      <c r="J154" s="11"/>
      <c r="K154" s="1"/>
      <c r="L154" s="1"/>
      <c r="M154" s="1"/>
      <c r="N154" s="1"/>
      <c r="O154" s="1"/>
      <c r="P154" s="1"/>
      <c r="Q154" s="1"/>
      <c r="R154" s="1"/>
      <c r="S154" s="1"/>
      <c r="T154" s="1"/>
      <c r="U154" s="1"/>
      <c r="V154" s="1"/>
      <c r="W154" s="1"/>
      <c r="X154" s="1"/>
    </row>
    <row r="155" spans="1:24" ht="73.5" x14ac:dyDescent="0.35">
      <c r="A155" s="6">
        <v>1</v>
      </c>
      <c r="B155" s="7">
        <v>95141707</v>
      </c>
      <c r="C155" s="6" t="s">
        <v>18</v>
      </c>
      <c r="D155" s="8">
        <v>1</v>
      </c>
      <c r="E155" s="8" t="s">
        <v>7</v>
      </c>
      <c r="F155" s="9">
        <v>2966667</v>
      </c>
      <c r="G155" s="15">
        <v>2966000</v>
      </c>
      <c r="H155" s="9">
        <v>2966667</v>
      </c>
      <c r="I155" s="9">
        <v>2966000</v>
      </c>
      <c r="J155" s="4"/>
      <c r="K155" s="5"/>
      <c r="L155" s="4"/>
      <c r="M155" s="4"/>
      <c r="N155" s="6"/>
      <c r="X155" s="6"/>
    </row>
    <row r="156" spans="1:24" ht="52.5" x14ac:dyDescent="0.35">
      <c r="A156" s="6">
        <v>2</v>
      </c>
      <c r="B156" s="7">
        <v>30241601</v>
      </c>
      <c r="C156" s="6" t="s">
        <v>19</v>
      </c>
      <c r="D156" s="8">
        <v>1</v>
      </c>
      <c r="E156" s="8" t="s">
        <v>7</v>
      </c>
      <c r="F156" s="9">
        <v>2316667</v>
      </c>
      <c r="G156" s="15">
        <v>2000000</v>
      </c>
      <c r="H156" s="9">
        <v>2316667</v>
      </c>
      <c r="I156" s="9">
        <v>2000000</v>
      </c>
      <c r="J156" s="4"/>
      <c r="K156" s="5"/>
      <c r="L156" s="4"/>
      <c r="M156" s="4"/>
      <c r="N156" s="6"/>
      <c r="X156" s="6"/>
    </row>
    <row r="157" spans="1:24" ht="73.5" x14ac:dyDescent="0.35">
      <c r="A157" s="6">
        <v>3</v>
      </c>
      <c r="B157" s="7">
        <v>72151603</v>
      </c>
      <c r="C157" s="6" t="s">
        <v>20</v>
      </c>
      <c r="D157" s="8">
        <v>1</v>
      </c>
      <c r="E157" s="8" t="s">
        <v>7</v>
      </c>
      <c r="F157" s="9">
        <v>4100000</v>
      </c>
      <c r="G157" s="15">
        <v>3500000</v>
      </c>
      <c r="H157" s="9">
        <v>4100000</v>
      </c>
      <c r="I157" s="9">
        <v>3500000</v>
      </c>
      <c r="J157" s="4"/>
      <c r="K157" s="5"/>
      <c r="L157" s="4"/>
      <c r="M157" s="4"/>
      <c r="N157" s="6"/>
      <c r="X157" s="6"/>
    </row>
    <row r="158" spans="1:24" ht="63" x14ac:dyDescent="0.35">
      <c r="A158" s="6">
        <v>4</v>
      </c>
      <c r="B158" s="7">
        <v>92101902</v>
      </c>
      <c r="C158" s="6" t="s">
        <v>21</v>
      </c>
      <c r="D158" s="8">
        <v>1</v>
      </c>
      <c r="E158" s="8" t="s">
        <v>7</v>
      </c>
      <c r="F158" s="9">
        <v>1125000</v>
      </c>
      <c r="G158" s="15">
        <v>1000000</v>
      </c>
      <c r="H158" s="9">
        <v>1125000</v>
      </c>
      <c r="I158" s="9">
        <v>1000000</v>
      </c>
      <c r="J158" s="4"/>
      <c r="K158" s="5"/>
      <c r="L158" s="4"/>
      <c r="M158" s="4"/>
      <c r="N158" s="6"/>
      <c r="X158" s="6"/>
    </row>
    <row r="159" spans="1:24" ht="42" x14ac:dyDescent="0.35">
      <c r="A159" s="6">
        <v>5</v>
      </c>
      <c r="B159" s="7">
        <v>50202310</v>
      </c>
      <c r="C159" s="6" t="s">
        <v>22</v>
      </c>
      <c r="D159" s="8">
        <v>67</v>
      </c>
      <c r="E159" s="8" t="s">
        <v>10</v>
      </c>
      <c r="F159" s="9">
        <v>21000</v>
      </c>
      <c r="G159" s="15">
        <v>18000</v>
      </c>
      <c r="H159" s="9">
        <v>1407000</v>
      </c>
      <c r="I159" s="9">
        <v>1206000</v>
      </c>
      <c r="J159" s="4"/>
      <c r="K159" s="5"/>
      <c r="L159" s="4"/>
      <c r="M159" s="4"/>
      <c r="N159" s="6"/>
      <c r="X159" s="6"/>
    </row>
    <row r="160" spans="1:24" ht="21" x14ac:dyDescent="0.35">
      <c r="A160" s="6">
        <v>6</v>
      </c>
      <c r="B160" s="7">
        <v>56101522</v>
      </c>
      <c r="C160" s="6" t="s">
        <v>23</v>
      </c>
      <c r="D160" s="9">
        <v>2000</v>
      </c>
      <c r="E160" s="8" t="s">
        <v>7</v>
      </c>
      <c r="F160" s="9">
        <v>1300</v>
      </c>
      <c r="G160" s="15">
        <v>1000</v>
      </c>
      <c r="H160" s="9">
        <v>2600000</v>
      </c>
      <c r="I160" s="9">
        <v>2000000</v>
      </c>
      <c r="J160" s="4"/>
      <c r="K160" s="5"/>
      <c r="L160" s="4"/>
      <c r="M160" s="4"/>
      <c r="N160" s="6"/>
      <c r="X160" s="6"/>
    </row>
    <row r="161" spans="1:24" ht="52.5" x14ac:dyDescent="0.35">
      <c r="A161" s="6">
        <v>7</v>
      </c>
      <c r="B161" s="7">
        <v>50112008</v>
      </c>
      <c r="C161" s="6" t="s">
        <v>24</v>
      </c>
      <c r="D161" s="9">
        <v>2000</v>
      </c>
      <c r="E161" s="8" t="s">
        <v>7</v>
      </c>
      <c r="F161" s="9">
        <v>15500</v>
      </c>
      <c r="G161" s="15">
        <v>15000</v>
      </c>
      <c r="H161" s="9">
        <v>31000000</v>
      </c>
      <c r="I161" s="9">
        <v>30000000</v>
      </c>
      <c r="J161" s="4"/>
      <c r="K161" s="5"/>
      <c r="L161" s="4"/>
      <c r="M161" s="4"/>
      <c r="N161" s="6"/>
      <c r="X161" s="6"/>
    </row>
    <row r="162" spans="1:24" ht="63" x14ac:dyDescent="0.35">
      <c r="A162" s="6">
        <v>8</v>
      </c>
      <c r="B162" s="7">
        <v>50192501</v>
      </c>
      <c r="C162" s="6" t="s">
        <v>25</v>
      </c>
      <c r="D162" s="8">
        <v>200</v>
      </c>
      <c r="E162" s="8" t="s">
        <v>7</v>
      </c>
      <c r="F162" s="9">
        <v>4733</v>
      </c>
      <c r="G162" s="15">
        <v>4800</v>
      </c>
      <c r="H162" s="9">
        <v>946600</v>
      </c>
      <c r="I162" s="9">
        <v>960000</v>
      </c>
      <c r="J162" s="4"/>
      <c r="K162" s="5"/>
      <c r="L162" s="4"/>
      <c r="M162" s="4"/>
      <c r="N162" s="6"/>
      <c r="X162" s="6"/>
    </row>
    <row r="163" spans="1:24" ht="31.5" x14ac:dyDescent="0.35">
      <c r="A163" s="6">
        <v>9</v>
      </c>
      <c r="B163" s="7">
        <v>50192501</v>
      </c>
      <c r="C163" s="6" t="s">
        <v>26</v>
      </c>
      <c r="D163" s="8">
        <v>250</v>
      </c>
      <c r="E163" s="8" t="s">
        <v>7</v>
      </c>
      <c r="F163" s="9">
        <v>6750</v>
      </c>
      <c r="G163" s="15">
        <v>6500</v>
      </c>
      <c r="H163" s="9">
        <v>1687500</v>
      </c>
      <c r="I163" s="9">
        <v>1625000</v>
      </c>
      <c r="J163" s="4"/>
      <c r="K163" s="5"/>
      <c r="L163" s="4"/>
      <c r="M163" s="4"/>
      <c r="N163" s="6"/>
      <c r="X163" s="6"/>
    </row>
    <row r="164" spans="1:24" ht="31.5" x14ac:dyDescent="0.35">
      <c r="A164" s="6">
        <v>10</v>
      </c>
      <c r="B164" s="7">
        <v>50192501</v>
      </c>
      <c r="C164" s="6" t="s">
        <v>26</v>
      </c>
      <c r="D164" s="8">
        <v>200</v>
      </c>
      <c r="E164" s="8" t="s">
        <v>7</v>
      </c>
      <c r="F164" s="9">
        <v>6750</v>
      </c>
      <c r="G164" s="15">
        <v>6500</v>
      </c>
      <c r="H164" s="9">
        <v>1350000</v>
      </c>
      <c r="I164" s="9">
        <v>1300000</v>
      </c>
      <c r="J164" s="4"/>
      <c r="K164" s="5"/>
      <c r="L164" s="4"/>
      <c r="M164" s="4"/>
      <c r="N164" s="6"/>
      <c r="X164" s="6"/>
    </row>
    <row r="165" spans="1:24" ht="52.5" x14ac:dyDescent="0.35">
      <c r="A165" s="6">
        <v>11</v>
      </c>
      <c r="B165" s="7">
        <v>50182001</v>
      </c>
      <c r="C165" s="6" t="s">
        <v>27</v>
      </c>
      <c r="D165" s="8">
        <v>300</v>
      </c>
      <c r="E165" s="8" t="s">
        <v>7</v>
      </c>
      <c r="F165" s="9">
        <v>6750</v>
      </c>
      <c r="G165" s="15">
        <v>6500</v>
      </c>
      <c r="H165" s="9">
        <v>2025000</v>
      </c>
      <c r="I165" s="9">
        <v>1950000</v>
      </c>
      <c r="J165" s="4"/>
      <c r="K165" s="5"/>
      <c r="L165" s="4"/>
      <c r="M165" s="4"/>
      <c r="N165" s="6"/>
      <c r="X165" s="6"/>
    </row>
    <row r="166" spans="1:24" ht="42" x14ac:dyDescent="0.35">
      <c r="A166" s="6">
        <v>12</v>
      </c>
      <c r="B166" s="7">
        <v>50202310</v>
      </c>
      <c r="C166" s="6" t="s">
        <v>28</v>
      </c>
      <c r="D166" s="8">
        <v>27</v>
      </c>
      <c r="E166" s="8" t="s">
        <v>10</v>
      </c>
      <c r="F166" s="9">
        <v>21000</v>
      </c>
      <c r="G166" s="15">
        <v>18000</v>
      </c>
      <c r="H166" s="9">
        <v>567000</v>
      </c>
      <c r="I166" s="9">
        <v>486000</v>
      </c>
      <c r="J166" s="4"/>
      <c r="K166" s="5"/>
      <c r="L166" s="4"/>
      <c r="M166" s="4"/>
      <c r="N166" s="6"/>
      <c r="X166" s="6"/>
    </row>
    <row r="167" spans="1:24" ht="42" x14ac:dyDescent="0.35">
      <c r="A167" s="6">
        <v>13</v>
      </c>
      <c r="B167" s="7">
        <v>50202310</v>
      </c>
      <c r="C167" s="6" t="s">
        <v>29</v>
      </c>
      <c r="D167" s="8">
        <v>54</v>
      </c>
      <c r="E167" s="8" t="s">
        <v>10</v>
      </c>
      <c r="F167" s="9">
        <v>14000</v>
      </c>
      <c r="G167" s="15">
        <v>14000</v>
      </c>
      <c r="H167" s="9">
        <v>756000</v>
      </c>
      <c r="I167" s="9">
        <v>756000</v>
      </c>
      <c r="J167" s="4"/>
      <c r="K167" s="5"/>
      <c r="L167" s="4"/>
      <c r="M167" s="4"/>
      <c r="N167" s="6"/>
      <c r="X167" s="6"/>
    </row>
    <row r="168" spans="1:24" ht="42" x14ac:dyDescent="0.35">
      <c r="A168" s="6">
        <v>14</v>
      </c>
      <c r="B168" s="7">
        <v>50202310</v>
      </c>
      <c r="C168" s="6" t="s">
        <v>28</v>
      </c>
      <c r="D168" s="8">
        <v>35</v>
      </c>
      <c r="E168" s="8" t="s">
        <v>10</v>
      </c>
      <c r="F168" s="9">
        <v>21000</v>
      </c>
      <c r="G168" s="15">
        <v>18000</v>
      </c>
      <c r="H168" s="9">
        <v>735000</v>
      </c>
      <c r="I168" s="9">
        <v>630000</v>
      </c>
      <c r="J168" s="4"/>
      <c r="K168" s="5"/>
      <c r="L168" s="4"/>
      <c r="M168" s="4"/>
      <c r="N168" s="6"/>
      <c r="X168" s="6"/>
    </row>
    <row r="169" spans="1:24" ht="42" x14ac:dyDescent="0.35">
      <c r="A169" s="6">
        <v>15</v>
      </c>
      <c r="B169" s="7">
        <v>50202310</v>
      </c>
      <c r="C169" s="6" t="s">
        <v>28</v>
      </c>
      <c r="D169" s="8">
        <v>1</v>
      </c>
      <c r="E169" s="8" t="s">
        <v>10</v>
      </c>
      <c r="F169" s="9">
        <v>21000</v>
      </c>
      <c r="G169" s="15">
        <v>18000</v>
      </c>
      <c r="H169" s="9">
        <v>21000</v>
      </c>
      <c r="I169" s="9">
        <v>18000</v>
      </c>
      <c r="J169" s="4"/>
      <c r="K169" s="5"/>
      <c r="L169" s="4"/>
      <c r="M169" s="4"/>
      <c r="N169" s="6"/>
      <c r="X169" s="6"/>
    </row>
    <row r="170" spans="1:24" ht="63" x14ac:dyDescent="0.35">
      <c r="A170" s="6">
        <v>16</v>
      </c>
      <c r="B170" s="7">
        <v>24101630</v>
      </c>
      <c r="C170" s="6" t="s">
        <v>30</v>
      </c>
      <c r="D170" s="8">
        <v>1</v>
      </c>
      <c r="E170" s="8" t="s">
        <v>7</v>
      </c>
      <c r="F170" s="9">
        <v>675000</v>
      </c>
      <c r="G170" s="15">
        <v>600000</v>
      </c>
      <c r="H170" s="9">
        <v>675000</v>
      </c>
      <c r="I170" s="9">
        <v>600000</v>
      </c>
      <c r="J170" s="4"/>
      <c r="K170" s="5"/>
      <c r="L170" s="4"/>
      <c r="M170" s="4"/>
      <c r="N170" s="6"/>
      <c r="X170" s="6"/>
    </row>
    <row r="171" spans="1:24" ht="63" x14ac:dyDescent="0.35">
      <c r="A171" s="6">
        <v>17</v>
      </c>
      <c r="B171" s="7">
        <v>24101630</v>
      </c>
      <c r="C171" s="6" t="s">
        <v>31</v>
      </c>
      <c r="D171" s="8">
        <v>1</v>
      </c>
      <c r="E171" s="8" t="s">
        <v>7</v>
      </c>
      <c r="F171" s="9">
        <v>675000</v>
      </c>
      <c r="G171" s="15">
        <v>600000</v>
      </c>
      <c r="H171" s="9">
        <v>675000</v>
      </c>
      <c r="I171" s="9">
        <v>600000</v>
      </c>
      <c r="J171" s="4"/>
      <c r="K171" s="5"/>
      <c r="L171" s="4"/>
      <c r="M171" s="4"/>
      <c r="N171" s="6"/>
      <c r="X171" s="6"/>
    </row>
    <row r="172" spans="1:24" ht="126" x14ac:dyDescent="0.35">
      <c r="A172" s="6">
        <v>18</v>
      </c>
      <c r="B172" s="7">
        <v>95141707</v>
      </c>
      <c r="C172" s="6" t="s">
        <v>32</v>
      </c>
      <c r="D172" s="8">
        <v>1</v>
      </c>
      <c r="E172" s="8" t="s">
        <v>7</v>
      </c>
      <c r="F172" s="9">
        <v>1100000</v>
      </c>
      <c r="G172" s="15">
        <v>1000000</v>
      </c>
      <c r="H172" s="9">
        <v>1100000</v>
      </c>
      <c r="I172" s="9">
        <v>1000000</v>
      </c>
      <c r="J172" s="4"/>
      <c r="K172" s="5"/>
      <c r="L172" s="4"/>
      <c r="M172" s="4"/>
      <c r="N172" s="6"/>
      <c r="X172" s="6"/>
    </row>
    <row r="173" spans="1:24" ht="52.5" x14ac:dyDescent="0.35">
      <c r="A173" s="6">
        <v>19</v>
      </c>
      <c r="B173" s="7">
        <v>49221532</v>
      </c>
      <c r="C173" s="6" t="s">
        <v>33</v>
      </c>
      <c r="D173" s="8">
        <v>1</v>
      </c>
      <c r="E173" s="8" t="s">
        <v>7</v>
      </c>
      <c r="F173" s="9">
        <v>1100000</v>
      </c>
      <c r="G173" s="15">
        <v>1000000</v>
      </c>
      <c r="H173" s="9">
        <v>1100000</v>
      </c>
      <c r="I173" s="9">
        <v>1000000</v>
      </c>
      <c r="J173" s="4"/>
      <c r="K173" s="5"/>
      <c r="L173" s="4"/>
      <c r="M173" s="4"/>
      <c r="N173" s="6"/>
      <c r="X173" s="6"/>
    </row>
    <row r="174" spans="1:24" ht="42" x14ac:dyDescent="0.35">
      <c r="A174" s="6">
        <v>20</v>
      </c>
      <c r="B174" s="7">
        <v>86131801</v>
      </c>
      <c r="C174" s="6" t="s">
        <v>34</v>
      </c>
      <c r="D174" s="8">
        <v>2</v>
      </c>
      <c r="E174" s="8" t="s">
        <v>7</v>
      </c>
      <c r="F174" s="9">
        <v>530000</v>
      </c>
      <c r="G174" s="15">
        <v>530000</v>
      </c>
      <c r="H174" s="9">
        <v>1060000</v>
      </c>
      <c r="I174" s="9">
        <v>1060000</v>
      </c>
      <c r="J174" s="4"/>
      <c r="K174" s="5"/>
      <c r="L174" s="4"/>
      <c r="M174" s="4"/>
      <c r="N174" s="6"/>
      <c r="X174" s="6"/>
    </row>
    <row r="175" spans="1:24" ht="105" x14ac:dyDescent="0.35">
      <c r="A175" s="6">
        <v>21</v>
      </c>
      <c r="B175" s="7">
        <v>50112008</v>
      </c>
      <c r="C175" s="6" t="s">
        <v>35</v>
      </c>
      <c r="D175" s="8">
        <v>72</v>
      </c>
      <c r="E175" s="8" t="s">
        <v>7</v>
      </c>
      <c r="F175" s="9">
        <v>29500</v>
      </c>
      <c r="G175" s="15">
        <v>26000</v>
      </c>
      <c r="H175" s="9">
        <v>2124000</v>
      </c>
      <c r="I175" s="9">
        <v>1872000</v>
      </c>
      <c r="J175" s="4"/>
      <c r="K175" s="5"/>
      <c r="L175" s="4"/>
      <c r="M175" s="4"/>
      <c r="N175" s="6"/>
      <c r="X175" s="6"/>
    </row>
    <row r="176" spans="1:24" ht="42" x14ac:dyDescent="0.35">
      <c r="A176" s="6">
        <v>22</v>
      </c>
      <c r="B176" s="7">
        <v>50192501</v>
      </c>
      <c r="C176" s="6" t="s">
        <v>36</v>
      </c>
      <c r="D176" s="8">
        <v>72</v>
      </c>
      <c r="E176" s="8" t="s">
        <v>7</v>
      </c>
      <c r="F176" s="9">
        <v>14667</v>
      </c>
      <c r="G176" s="15">
        <v>12000</v>
      </c>
      <c r="H176" s="9">
        <v>1056024</v>
      </c>
      <c r="I176" s="9">
        <v>864000</v>
      </c>
      <c r="J176" s="4"/>
      <c r="K176" s="5"/>
      <c r="L176" s="4"/>
      <c r="M176" s="4"/>
      <c r="N176" s="6"/>
      <c r="X176" s="6"/>
    </row>
    <row r="177" spans="1:24" ht="42" x14ac:dyDescent="0.35">
      <c r="A177" s="6">
        <v>23</v>
      </c>
      <c r="B177" s="7">
        <v>50202310</v>
      </c>
      <c r="C177" s="6" t="s">
        <v>29</v>
      </c>
      <c r="D177" s="8">
        <v>8</v>
      </c>
      <c r="E177" s="8" t="s">
        <v>10</v>
      </c>
      <c r="F177" s="9">
        <v>18000</v>
      </c>
      <c r="G177" s="15">
        <v>18000</v>
      </c>
      <c r="H177" s="9">
        <v>144000</v>
      </c>
      <c r="I177" s="9">
        <v>144000</v>
      </c>
      <c r="J177" s="4"/>
      <c r="K177" s="5"/>
      <c r="L177" s="4"/>
      <c r="M177" s="4"/>
      <c r="N177" s="6"/>
      <c r="X177" s="6"/>
    </row>
    <row r="178" spans="1:24" ht="94.5" x14ac:dyDescent="0.35">
      <c r="A178" s="6">
        <v>24</v>
      </c>
      <c r="B178" s="7">
        <v>50192501</v>
      </c>
      <c r="C178" s="6" t="s">
        <v>37</v>
      </c>
      <c r="D178" s="8">
        <v>200</v>
      </c>
      <c r="E178" s="8" t="s">
        <v>7</v>
      </c>
      <c r="F178" s="9">
        <v>11000</v>
      </c>
      <c r="G178" s="15">
        <v>10000</v>
      </c>
      <c r="H178" s="9">
        <v>2200000</v>
      </c>
      <c r="I178" s="9">
        <v>2000000</v>
      </c>
      <c r="J178" s="4"/>
      <c r="K178" s="5"/>
      <c r="L178" s="4"/>
      <c r="M178" s="4"/>
      <c r="N178" s="6"/>
      <c r="X178" s="6"/>
    </row>
    <row r="179" spans="1:24" ht="21" x14ac:dyDescent="0.35">
      <c r="A179" s="6">
        <v>25</v>
      </c>
      <c r="B179" s="7">
        <v>91111502</v>
      </c>
      <c r="C179" s="6" t="s">
        <v>38</v>
      </c>
      <c r="D179" s="8">
        <v>1</v>
      </c>
      <c r="E179" s="8" t="s">
        <v>7</v>
      </c>
      <c r="F179" s="9">
        <v>800000</v>
      </c>
      <c r="G179" s="15">
        <v>600000</v>
      </c>
      <c r="H179" s="9">
        <v>800000</v>
      </c>
      <c r="I179" s="9">
        <v>600000</v>
      </c>
      <c r="J179" s="4"/>
      <c r="K179" s="5"/>
      <c r="L179" s="4"/>
      <c r="M179" s="4"/>
      <c r="N179" s="6"/>
      <c r="X179" s="6"/>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22</vt:i4>
      </vt:variant>
    </vt:vector>
  </HeadingPairs>
  <TitlesOfParts>
    <vt:vector size="26" baseType="lpstr">
      <vt:lpstr>VERIFICACIÓN ECONÓMICA</vt:lpstr>
      <vt:lpstr>Hoja3</vt:lpstr>
      <vt:lpstr>Hoja2</vt:lpstr>
      <vt:lpstr>Hoja1</vt:lpstr>
      <vt:lpstr>'VERIFICACIÓN ECONÓMICA'!Área_de_impresión</vt:lpstr>
      <vt:lpstr>'VERIFICACIÓN ECONÓMICA'!Print_Titles</vt:lpstr>
      <vt:lpstr>Hoja2!tdRepliesUniqueIdentifierCol_lnkRepliesUniqueIdentifierViewLink_0</vt:lpstr>
      <vt:lpstr>Hoja2!tdRepliesUniqueIdentifierCol_lnkRepliesUniqueIdentifierViewLink_1</vt:lpstr>
      <vt:lpstr>Hoja2!tdRepliesUniqueIdentifierCol_lnkRepliesUniqueIdentifierViewLink_10</vt:lpstr>
      <vt:lpstr>Hoja2!tdRepliesUniqueIdentifierCol_lnkRepliesUniqueIdentifierViewLink_11</vt:lpstr>
      <vt:lpstr>Hoja2!tdRepliesUniqueIdentifierCol_lnkRepliesUniqueIdentifierViewLink_12</vt:lpstr>
      <vt:lpstr>Hoja2!tdRepliesUniqueIdentifierCol_lnkRepliesUniqueIdentifierViewLink_13</vt:lpstr>
      <vt:lpstr>Hoja2!tdRepliesUniqueIdentifierCol_lnkRepliesUniqueIdentifierViewLink_14</vt:lpstr>
      <vt:lpstr>Hoja2!tdRepliesUniqueIdentifierCol_lnkRepliesUniqueIdentifierViewLink_15</vt:lpstr>
      <vt:lpstr>Hoja2!tdRepliesUniqueIdentifierCol_lnkRepliesUniqueIdentifierViewLink_16</vt:lpstr>
      <vt:lpstr>Hoja2!tdRepliesUniqueIdentifierCol_lnkRepliesUniqueIdentifierViewLink_17</vt:lpstr>
      <vt:lpstr>Hoja2!tdRepliesUniqueIdentifierCol_lnkRepliesUniqueIdentifierViewLink_18</vt:lpstr>
      <vt:lpstr>Hoja2!tdRepliesUniqueIdentifierCol_lnkRepliesUniqueIdentifierViewLink_2</vt:lpstr>
      <vt:lpstr>Hoja2!tdRepliesUniqueIdentifierCol_lnkRepliesUniqueIdentifierViewLink_3</vt:lpstr>
      <vt:lpstr>Hoja2!tdRepliesUniqueIdentifierCol_lnkRepliesUniqueIdentifierViewLink_4</vt:lpstr>
      <vt:lpstr>Hoja2!tdRepliesUniqueIdentifierCol_lnkRepliesUniqueIdentifierViewLink_5</vt:lpstr>
      <vt:lpstr>Hoja2!tdRepliesUniqueIdentifierCol_lnkRepliesUniqueIdentifierViewLink_6</vt:lpstr>
      <vt:lpstr>Hoja2!tdRepliesUniqueIdentifierCol_lnkRepliesUniqueIdentifierViewLink_7</vt:lpstr>
      <vt:lpstr>Hoja2!tdRepliesUniqueIdentifierCol_lnkRepliesUniqueIdentifierViewLink_8</vt:lpstr>
      <vt:lpstr>Hoja2!tdRepliesUniqueIdentifierCol_lnkRepliesUniqueIdentifierViewLink_9</vt:lpstr>
      <vt:lpstr>'VERIFICACIÓN ECONÓMICA'!Títulos_a_imprimir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Carlos Valencia Sanchez</dc:creator>
  <cp:lastModifiedBy>Angie Stephanie Echeverri Bastidas</cp:lastModifiedBy>
  <cp:lastPrinted>2025-04-23T15:35:31Z</cp:lastPrinted>
  <dcterms:created xsi:type="dcterms:W3CDTF">2011-07-29T19:44:44Z</dcterms:created>
  <dcterms:modified xsi:type="dcterms:W3CDTF">2026-04-16T18:25:36Z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2025-03-12T20:39:53Z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6630f001-f3b7-40a8-bacb-00b2cb508cc7</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