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X:\DNDA\2026\MINIMA CUANTIA\TIQUETES\"/>
    </mc:Choice>
  </mc:AlternateContent>
  <xr:revisionPtr revIDLastSave="0" documentId="13_ncr:1_{FC69D2FC-4F69-4976-BE29-5B04B3A8BAE6}" xr6:coauthVersionLast="47" xr6:coauthVersionMax="47" xr10:uidLastSave="{00000000-0000-0000-0000-000000000000}"/>
  <bookViews>
    <workbookView xWindow="-108" yWindow="-108" windowWidth="23256" windowHeight="12456" xr2:uid="{00000000-000D-0000-FFFF-FFFF00000000}"/>
  </bookViews>
  <sheets>
    <sheet name="Matriz"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1" l="1"/>
  <c r="L5" i="1" s="1"/>
  <c r="M5" i="1" s="1"/>
  <c r="K5" i="1"/>
  <c r="Q5" i="1"/>
  <c r="T5" i="1" s="1"/>
  <c r="U5" i="1" s="1"/>
  <c r="S5" i="1"/>
  <c r="I6" i="1"/>
  <c r="K6" i="1"/>
  <c r="Q6" i="1"/>
  <c r="S6" i="1"/>
  <c r="T6" i="1" s="1"/>
  <c r="U6" i="1" s="1"/>
  <c r="I7" i="1"/>
  <c r="K7" i="1"/>
  <c r="Q7" i="1"/>
  <c r="S7" i="1"/>
  <c r="I8" i="1"/>
  <c r="K8" i="1"/>
  <c r="Q8" i="1"/>
  <c r="S8" i="1"/>
  <c r="T8" i="1" s="1"/>
  <c r="U8" i="1" s="1"/>
  <c r="I12" i="1"/>
  <c r="L7" i="1" l="1"/>
  <c r="M7" i="1" s="1"/>
  <c r="L6" i="1"/>
  <c r="M6" i="1" s="1"/>
  <c r="T7" i="1"/>
  <c r="U7" i="1" s="1"/>
  <c r="L8" i="1"/>
  <c r="M8" i="1" s="1"/>
  <c r="S9" i="1"/>
  <c r="S10" i="1"/>
  <c r="S11" i="1"/>
  <c r="S12" i="1"/>
  <c r="Q9" i="1"/>
  <c r="Q10" i="1"/>
  <c r="Q11" i="1"/>
  <c r="Q12" i="1"/>
  <c r="K9" i="1"/>
  <c r="K10" i="1"/>
  <c r="K11" i="1"/>
  <c r="K12" i="1"/>
  <c r="I9" i="1"/>
  <c r="I10" i="1"/>
  <c r="I11" i="1"/>
  <c r="T12" i="1" l="1"/>
  <c r="U12" i="1" s="1"/>
  <c r="L11" i="1"/>
  <c r="M11" i="1" s="1"/>
  <c r="T11" i="1"/>
  <c r="U11" i="1" s="1"/>
  <c r="T10" i="1"/>
  <c r="U10" i="1" s="1"/>
  <c r="T9" i="1"/>
  <c r="U9" i="1" s="1"/>
  <c r="L10" i="1"/>
  <c r="M10" i="1" s="1"/>
  <c r="L12" i="1"/>
  <c r="M12" i="1" s="1"/>
  <c r="L9" i="1"/>
  <c r="M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Caterin Sierra Guerrero</author>
  </authors>
  <commentList>
    <comment ref="B3" authorId="0" shapeId="0" xr:uid="{00000000-0006-0000-0100-000001000000}">
      <text>
        <r>
          <rPr>
            <b/>
            <u/>
            <sz val="9"/>
            <color indexed="81"/>
            <rFont val="Tahoma"/>
            <family val="2"/>
          </rPr>
          <t>Clase:</t>
        </r>
        <r>
          <rPr>
            <b/>
            <sz val="9"/>
            <color indexed="81"/>
            <rFont val="Tahoma"/>
            <charset val="1"/>
          </rPr>
          <t xml:space="preserve">
General: </t>
        </r>
        <r>
          <rPr>
            <sz val="9"/>
            <color indexed="81"/>
            <rFont val="Tahoma"/>
            <family val="2"/>
          </rPr>
          <t>es un riesgo de todos los procesos de contratación adelantados por la entidad, por lo tanto está presente en toda su actividad contractual.</t>
        </r>
        <r>
          <rPr>
            <sz val="9"/>
            <color indexed="81"/>
            <rFont val="Tahoma"/>
            <charset val="1"/>
          </rPr>
          <t xml:space="preserve">
</t>
        </r>
        <r>
          <rPr>
            <b/>
            <sz val="9"/>
            <color indexed="81"/>
            <rFont val="Tahoma"/>
            <family val="2"/>
          </rPr>
          <t>Específico:</t>
        </r>
        <r>
          <rPr>
            <sz val="9"/>
            <color indexed="81"/>
            <rFont val="Tahoma"/>
            <charset val="1"/>
          </rPr>
          <t xml:space="preserve"> es un riesgo propio del proceso de contratación objeto de análisis.</t>
        </r>
      </text>
    </comment>
    <comment ref="C3" authorId="0" shapeId="0" xr:uid="{00000000-0006-0000-0100-000002000000}">
      <text>
        <r>
          <rPr>
            <b/>
            <u/>
            <sz val="9"/>
            <color indexed="81"/>
            <rFont val="Tahoma"/>
            <family val="2"/>
          </rPr>
          <t>Fuente:</t>
        </r>
        <r>
          <rPr>
            <sz val="9"/>
            <color indexed="81"/>
            <rFont val="Tahoma"/>
            <family val="2"/>
          </rPr>
          <t xml:space="preserve">
</t>
        </r>
        <r>
          <rPr>
            <b/>
            <sz val="9"/>
            <color indexed="81"/>
            <rFont val="Tahoma"/>
            <family val="2"/>
          </rPr>
          <t>Interno:</t>
        </r>
        <r>
          <rPr>
            <sz val="9"/>
            <color indexed="81"/>
            <rFont val="Tahoma"/>
            <family val="2"/>
          </rPr>
          <t xml:space="preserve"> es un riesgo asociado a la operación, capacidad o situación particular de la entidad.
</t>
        </r>
        <r>
          <rPr>
            <b/>
            <sz val="9"/>
            <color indexed="81"/>
            <rFont val="Tahoma"/>
            <family val="2"/>
          </rPr>
          <t>Externo</t>
        </r>
        <r>
          <rPr>
            <sz val="9"/>
            <color indexed="81"/>
            <rFont val="Tahoma"/>
            <family val="2"/>
          </rPr>
          <t xml:space="preserve">: es un riesgo del sector del objeto del proceso de contratación o asociado a asuntos no referidos a la entidad estatal. 
</t>
        </r>
      </text>
    </comment>
    <comment ref="D3" authorId="0" shapeId="0" xr:uid="{00000000-0006-0000-0100-000003000000}">
      <text>
        <r>
          <rPr>
            <b/>
            <u/>
            <sz val="9"/>
            <color indexed="81"/>
            <rFont val="Tahoma"/>
            <family val="2"/>
          </rPr>
          <t xml:space="preserve">Etapa:
</t>
        </r>
        <r>
          <rPr>
            <b/>
            <sz val="9"/>
            <color indexed="81"/>
            <rFont val="Tahoma"/>
            <family val="2"/>
          </rPr>
          <t xml:space="preserve">Planeación: </t>
        </r>
        <r>
          <rPr>
            <sz val="9"/>
            <color indexed="81"/>
            <rFont val="Tahoma"/>
            <family val="2"/>
          </rPr>
          <t xml:space="preserve">etapa comprendida entre la elaboración del Plan Anual de Adquisiciones y la fecha en la cual se decide continuar o no el proceso de contratación. Incluye la elaboración de los estudios previos y el proyecto de pliego de condiciones.
</t>
        </r>
        <r>
          <rPr>
            <b/>
            <sz val="9"/>
            <color indexed="81"/>
            <rFont val="Tahoma"/>
            <family val="2"/>
          </rPr>
          <t>Selección:</t>
        </r>
        <r>
          <rPr>
            <sz val="9"/>
            <color indexed="81"/>
            <rFont val="Tahoma"/>
            <family val="2"/>
          </rPr>
          <t xml:space="preserve"> etapa comprendida entre el acto de apertura del proceso de contratación y la adjudicación o la declaratoria  desierta del proceso.
</t>
        </r>
        <r>
          <rPr>
            <b/>
            <sz val="9"/>
            <color indexed="81"/>
            <rFont val="Tahoma"/>
            <family val="2"/>
          </rPr>
          <t>Contratación:</t>
        </r>
        <r>
          <rPr>
            <sz val="9"/>
            <color indexed="81"/>
            <rFont val="Tahoma"/>
            <family val="2"/>
          </rPr>
          <t xml:space="preserve"> etapa que inicia con la adjudicación del proceso de contratación, en la cual se debe cumplir con el cronograma previsto para la celebración del contrato, expedición de registro presupuestal, publicación en SECOP y cumplimiento de requisitos para perfeccionamiento.
</t>
        </r>
        <r>
          <rPr>
            <b/>
            <sz val="9"/>
            <color indexed="81"/>
            <rFont val="Tahoma"/>
            <family val="2"/>
          </rPr>
          <t>Ejecución:</t>
        </r>
        <r>
          <rPr>
            <sz val="9"/>
            <color indexed="81"/>
            <rFont val="Tahoma"/>
            <family val="2"/>
          </rPr>
          <t xml:space="preserve"> etapa que inicia una vez cumplidos los requisitos  previstos para el inicio del contrato y termina con el vencimiento del plazo del contrato o fecha de liquidación si hay lugar. Esta etapa se puede extender cuando hay garantías de calidad, estabilidad o mantenimiento. </t>
        </r>
      </text>
    </comment>
    <comment ref="E3" authorId="0" shapeId="0" xr:uid="{00000000-0006-0000-0100-000004000000}">
      <text>
        <r>
          <rPr>
            <b/>
            <u/>
            <sz val="9"/>
            <color indexed="81"/>
            <rFont val="Tahoma"/>
            <family val="2"/>
          </rPr>
          <t>Tipo de riesgo:</t>
        </r>
        <r>
          <rPr>
            <sz val="9"/>
            <color indexed="81"/>
            <rFont val="Tahoma"/>
            <family val="2"/>
          </rPr>
          <t xml:space="preserve">
</t>
        </r>
        <r>
          <rPr>
            <b/>
            <sz val="9"/>
            <color indexed="81"/>
            <rFont val="Tahoma"/>
            <family val="2"/>
          </rPr>
          <t>Riesgo Económico:</t>
        </r>
        <r>
          <rPr>
            <sz val="9"/>
            <color indexed="81"/>
            <rFont val="Tahoma"/>
            <family val="2"/>
          </rPr>
          <t xml:space="preserve"> derivado del comportamiento del mercado, tales como la fluctuación de los precios de los insumos, desabastecimiento.
</t>
        </r>
        <r>
          <rPr>
            <b/>
            <sz val="9"/>
            <color indexed="81"/>
            <rFont val="Tahoma"/>
            <family val="2"/>
          </rPr>
          <t xml:space="preserve">Riesgo Social o Político: </t>
        </r>
        <r>
          <rPr>
            <sz val="9"/>
            <color indexed="81"/>
            <rFont val="Tahoma"/>
            <family val="2"/>
          </rPr>
          <t xml:space="preserve">derivados de cambios en políticas gubernamentales y de cambios en las condiciones sociales que tengan impacto en la ejecución del contrato.
</t>
        </r>
        <r>
          <rPr>
            <b/>
            <sz val="9"/>
            <color indexed="81"/>
            <rFont val="Tahoma"/>
            <family val="2"/>
          </rPr>
          <t>Riesgo Operacional:</t>
        </r>
        <r>
          <rPr>
            <sz val="9"/>
            <color indexed="81"/>
            <rFont val="Tahoma"/>
            <family val="2"/>
          </rPr>
          <t xml:space="preserve">  asociado a la operatividad del contrato, tales como la suficiencia del presupuesto, el plazo o los derivados del procesos, procedimientos, parámetros, sistemas de información y tecnológicos, equipos humanos o técnicos inadecuados o insuficientes.
</t>
        </r>
        <r>
          <rPr>
            <b/>
            <sz val="9"/>
            <color indexed="81"/>
            <rFont val="Tahoma"/>
            <family val="2"/>
          </rPr>
          <t xml:space="preserve">
Riesgo Financiero:</t>
        </r>
        <r>
          <rPr>
            <sz val="9"/>
            <color indexed="81"/>
            <rFont val="Tahoma"/>
            <family val="2"/>
          </rPr>
          <t xml:space="preserve"> asociado a la consecución de financiación o liquidez para obtener recursos para cumplir con el objeto del contrato. También hace referencia al riesgo de las condiciones financieras establecidas para la obtención de recursos, tales como plazos, tasas, garantías, contragarantías y refinanciación.
</t>
        </r>
        <r>
          <rPr>
            <b/>
            <sz val="9"/>
            <color indexed="81"/>
            <rFont val="Tahoma"/>
            <family val="2"/>
          </rPr>
          <t xml:space="preserve">
Riesgo Regulatorio:</t>
        </r>
        <r>
          <rPr>
            <sz val="9"/>
            <color indexed="81"/>
            <rFont val="Tahoma"/>
            <family val="2"/>
          </rPr>
          <t xml:space="preserve"> derivado de cabios regulatorios o reglamentarios que afecten el equilibrio contractual. 
</t>
        </r>
        <r>
          <rPr>
            <b/>
            <sz val="9"/>
            <color indexed="81"/>
            <rFont val="Tahoma"/>
            <family val="2"/>
          </rPr>
          <t>Riesgo de la Naturaleza:</t>
        </r>
        <r>
          <rPr>
            <sz val="9"/>
            <color indexed="81"/>
            <rFont val="Tahoma"/>
            <family val="2"/>
          </rPr>
          <t xml:space="preserve"> eventos causados por la naturaleza sin la intervención o voluntad del hombre que pueden tener impacto en la ejecución del contrato, como temblores, inundaciones, lluvias, sequías, entre otros.
</t>
        </r>
        <r>
          <rPr>
            <b/>
            <sz val="9"/>
            <color indexed="81"/>
            <rFont val="Tahoma"/>
            <family val="2"/>
          </rPr>
          <t xml:space="preserve">
Riesgo Ambiental:</t>
        </r>
        <r>
          <rPr>
            <sz val="9"/>
            <color indexed="81"/>
            <rFont val="Tahoma"/>
            <family val="2"/>
          </rPr>
          <t xml:space="preserve"> derivado de las obligaciones legales o reglamentarias de carácter ambiental. así como de las licencias, planes de manejo o permisos y autorizaciones ambientales, incluyendo tasas retributivas y compensatorias, obligaciones de mitigación, tareas de monitoreo y control.
</t>
        </r>
        <r>
          <rPr>
            <b/>
            <sz val="9"/>
            <color indexed="81"/>
            <rFont val="Tahoma"/>
            <family val="2"/>
          </rPr>
          <t>Riesgo Tecnológico:</t>
        </r>
        <r>
          <rPr>
            <sz val="9"/>
            <color indexed="81"/>
            <rFont val="Tahoma"/>
            <family val="2"/>
          </rPr>
          <t xml:space="preserve"> derivado de fallas en los sistemas de comunicación de voz y de datos, suspensión de servicios públicos, nuevos desarrollos tecnológicos o estándares que deben ser tenidos en cuenta para la ejecución del contrato y obsolescencia tecnológica.
</t>
        </r>
      </text>
    </comment>
    <comment ref="F3" authorId="0" shapeId="0" xr:uid="{00000000-0006-0000-0100-000005000000}">
      <text>
        <r>
          <rPr>
            <b/>
            <u/>
            <sz val="9"/>
            <color indexed="81"/>
            <rFont val="Tahoma"/>
            <family val="2"/>
          </rPr>
          <t>Descripción:</t>
        </r>
        <r>
          <rPr>
            <sz val="9"/>
            <color indexed="81"/>
            <rFont val="Tahoma"/>
            <charset val="1"/>
          </rPr>
          <t xml:space="preserve">
Describa el riesgo identificado. Esta descripción se refiere a las características generales o las formas en que se observa o manifiesta el riesgo identificado.
</t>
        </r>
      </text>
    </comment>
    <comment ref="G3" authorId="0" shapeId="0" xr:uid="{00000000-0006-0000-0100-000006000000}">
      <text>
        <r>
          <rPr>
            <b/>
            <u/>
            <sz val="9"/>
            <color indexed="81"/>
            <rFont val="Tahoma"/>
            <family val="2"/>
          </rPr>
          <t>Consecuencias de la ocurrencia del evento:</t>
        </r>
        <r>
          <rPr>
            <b/>
            <sz val="9"/>
            <color indexed="81"/>
            <rFont val="Tahoma"/>
            <family val="2"/>
          </rPr>
          <t xml:space="preserve">
</t>
        </r>
        <r>
          <rPr>
            <sz val="9"/>
            <color indexed="81"/>
            <rFont val="Tahoma"/>
            <family val="2"/>
          </rPr>
          <t>Describa</t>
        </r>
        <r>
          <rPr>
            <b/>
            <sz val="9"/>
            <color indexed="81"/>
            <rFont val="Tahoma"/>
            <family val="2"/>
          </rPr>
          <t xml:space="preserve"> </t>
        </r>
        <r>
          <rPr>
            <sz val="9"/>
            <color indexed="81"/>
            <rFont val="Tahoma"/>
            <family val="2"/>
          </rPr>
          <t xml:space="preserve">las consecuencias potenciales que genera el hecho que se materialice el riesgo; este impacto se da generalmente sobre las personas, bienes materiales e inmateriales, daños físicos, sanciones, investigaciones, pérdidas económicas, de información, de bienes, afectación de la imagen, de la credibilidad y de la confianza, interrupción de servicios, daño ambientales, entre otros.
</t>
        </r>
      </text>
    </comment>
    <comment ref="H3" authorId="0" shapeId="0" xr:uid="{00000000-0006-0000-0100-000007000000}">
      <text>
        <r>
          <rPr>
            <b/>
            <u/>
            <sz val="9"/>
            <color indexed="81"/>
            <rFont val="Tahoma"/>
            <family val="2"/>
          </rPr>
          <t>Probabilidad:</t>
        </r>
        <r>
          <rPr>
            <sz val="9"/>
            <color indexed="81"/>
            <rFont val="Tahoma"/>
            <family val="2"/>
          </rPr>
          <t xml:space="preserve">
Por Probabilidad se entiende la posibilidad de ocurrencia del riesgo; esta puede ser medida con criterios de frecuencia o de factibilidad.
</t>
        </r>
        <r>
          <rPr>
            <b/>
            <sz val="9"/>
            <color indexed="81"/>
            <rFont val="Tahoma"/>
            <family val="2"/>
          </rPr>
          <t>1-Raro:</t>
        </r>
        <r>
          <rPr>
            <sz val="9"/>
            <color indexed="81"/>
            <rFont val="Tahoma"/>
            <family val="2"/>
          </rPr>
          <t xml:space="preserve"> Puede ocurrir excepcionalmente.
</t>
        </r>
        <r>
          <rPr>
            <b/>
            <sz val="9"/>
            <color indexed="81"/>
            <rFont val="Tahoma"/>
            <family val="2"/>
          </rPr>
          <t>2-Improbable</t>
        </r>
        <r>
          <rPr>
            <sz val="9"/>
            <color indexed="81"/>
            <rFont val="Tahoma"/>
            <family val="2"/>
          </rPr>
          <t xml:space="preserve">: Puede ocurrir ocasionalmente.
</t>
        </r>
        <r>
          <rPr>
            <b/>
            <sz val="9"/>
            <color indexed="81"/>
            <rFont val="Tahoma"/>
            <family val="2"/>
          </rPr>
          <t>3-Posible:</t>
        </r>
        <r>
          <rPr>
            <sz val="9"/>
            <color indexed="81"/>
            <rFont val="Tahoma"/>
            <family val="2"/>
          </rPr>
          <t xml:space="preserve"> Puede ocurrir en cualquier momento del futuro.
</t>
        </r>
        <r>
          <rPr>
            <b/>
            <sz val="9"/>
            <color indexed="81"/>
            <rFont val="Tahoma"/>
            <family val="2"/>
          </rPr>
          <t>4-Probable:</t>
        </r>
        <r>
          <rPr>
            <sz val="9"/>
            <color indexed="81"/>
            <rFont val="Tahoma"/>
            <family val="2"/>
          </rPr>
          <t xml:space="preserve"> Probablemente va a ocurrir.
</t>
        </r>
        <r>
          <rPr>
            <b/>
            <sz val="9"/>
            <color indexed="81"/>
            <rFont val="Tahoma"/>
            <family val="2"/>
          </rPr>
          <t>5-Casi cierto:</t>
        </r>
        <r>
          <rPr>
            <sz val="9"/>
            <color indexed="81"/>
            <rFont val="Tahoma"/>
            <family val="2"/>
          </rPr>
          <t xml:space="preserve"> Ocurre en la mayoría de circunstancias.
</t>
        </r>
      </text>
    </comment>
    <comment ref="J3" authorId="0" shapeId="0" xr:uid="{00000000-0006-0000-0100-000008000000}">
      <text>
        <r>
          <rPr>
            <b/>
            <u/>
            <sz val="9"/>
            <color indexed="81"/>
            <rFont val="Tahoma"/>
            <family val="2"/>
          </rPr>
          <t xml:space="preserve">Impacto:
</t>
        </r>
        <r>
          <rPr>
            <sz val="9"/>
            <color indexed="81"/>
            <rFont val="Tahoma"/>
            <family val="2"/>
          </rPr>
          <t xml:space="preserve">Son las consecuencias que puede generar la materialización del riesgo, al proceso y por ende a la entidad.
</t>
        </r>
        <r>
          <rPr>
            <b/>
            <sz val="9"/>
            <color indexed="81"/>
            <rFont val="Tahoma"/>
            <family val="2"/>
          </rPr>
          <t>1-Insignificante:</t>
        </r>
        <r>
          <rPr>
            <sz val="9"/>
            <color indexed="81"/>
            <rFont val="Tahoma"/>
            <family val="2"/>
          </rPr>
          <t xml:space="preserve"> Obstruye la ejecución del contrato de manera intrascendente - Los sobrecostos no representan más del 1% del valor del contrato.
</t>
        </r>
        <r>
          <rPr>
            <b/>
            <sz val="9"/>
            <color indexed="81"/>
            <rFont val="Tahoma"/>
            <family val="2"/>
          </rPr>
          <t>2-Menor:</t>
        </r>
        <r>
          <rPr>
            <sz val="9"/>
            <color indexed="81"/>
            <rFont val="Tahoma"/>
            <family val="2"/>
          </rPr>
          <t xml:space="preserve"> Dificulta la ejecución del contrato de manera baja. Aplicando medidas mínimas se puede lograr el objeto del contrato - Los sobrecostos no representan más del 5% del valor del contrato.
</t>
        </r>
        <r>
          <rPr>
            <b/>
            <sz val="9"/>
            <color indexed="81"/>
            <rFont val="Tahoma"/>
            <family val="2"/>
          </rPr>
          <t>3-Moderado:</t>
        </r>
        <r>
          <rPr>
            <sz val="9"/>
            <color indexed="81"/>
            <rFont val="Tahoma"/>
            <family val="2"/>
          </rPr>
          <t xml:space="preserve"> Afecta la ejecución del contrato sin alterar el beneficio para las partes - Genera impacto sobre el valor del contrato entre el 5% y el 15%.
</t>
        </r>
        <r>
          <rPr>
            <b/>
            <sz val="9"/>
            <color indexed="81"/>
            <rFont val="Tahoma"/>
            <family val="2"/>
          </rPr>
          <t>4-Mayor:</t>
        </r>
        <r>
          <rPr>
            <sz val="9"/>
            <color indexed="81"/>
            <rFont val="Tahoma"/>
            <family val="2"/>
          </rPr>
          <t xml:space="preserve"> Obstruye la ejecución del contrato sustancialmente pero aun así permite la consecución del objeto contractual - Incrementa el valor del contrato entre el 15% y el 30%.
</t>
        </r>
        <r>
          <rPr>
            <b/>
            <sz val="9"/>
            <color indexed="81"/>
            <rFont val="Tahoma"/>
            <family val="2"/>
          </rPr>
          <t>5-Catastrofico:</t>
        </r>
        <r>
          <rPr>
            <sz val="9"/>
            <color indexed="81"/>
            <rFont val="Tahoma"/>
            <family val="2"/>
          </rPr>
          <t xml:space="preserve"> Perturba la ejecución del contrato de manera grave imposibilitando la consecución del objeto contractual - Impacto sobre el valor del contrato en más del 30%.
</t>
        </r>
      </text>
    </comment>
    <comment ref="N3" authorId="0" shapeId="0" xr:uid="{00000000-0006-0000-0100-000009000000}">
      <text>
        <r>
          <rPr>
            <b/>
            <sz val="9"/>
            <color indexed="81"/>
            <rFont val="Tahoma"/>
            <family val="2"/>
          </rPr>
          <t xml:space="preserve">¿A quien se le asigna?
</t>
        </r>
        <r>
          <rPr>
            <sz val="9"/>
            <color indexed="81"/>
            <rFont val="Tahoma"/>
            <family val="2"/>
          </rPr>
          <t xml:space="preserve">Distribuir los riesgos de acuerdo con la capacidad de cada una de las partes para gestionarlo, controlarlo, administrarlo y mitigarlo.
</t>
        </r>
      </text>
    </comment>
    <comment ref="O3" authorId="0" shapeId="0" xr:uid="{00000000-0006-0000-0100-00000A000000}">
      <text>
        <r>
          <rPr>
            <b/>
            <u/>
            <sz val="9"/>
            <color indexed="81"/>
            <rFont val="Tahoma"/>
            <family val="2"/>
          </rPr>
          <t>Tratamiento/Controles</t>
        </r>
        <r>
          <rPr>
            <sz val="9"/>
            <color indexed="81"/>
            <rFont val="Tahoma"/>
            <family val="2"/>
          </rPr>
          <t xml:space="preserve">
Describa de forma clara y general cuales son los controles que actualmente realiza el proceso para mitigar el riesgo identificado. Los controles pueden ser:
</t>
        </r>
        <r>
          <rPr>
            <b/>
            <sz val="9"/>
            <color indexed="81"/>
            <rFont val="Tahoma"/>
            <family val="2"/>
          </rPr>
          <t>Preventivos:</t>
        </r>
        <r>
          <rPr>
            <sz val="9"/>
            <color indexed="81"/>
            <rFont val="Tahoma"/>
            <family val="2"/>
          </rPr>
          <t xml:space="preserve"> tienen como objetivo evitar que un evento suceda - Disminuye la Probabilidad.
</t>
        </r>
        <r>
          <rPr>
            <b/>
            <sz val="9"/>
            <color indexed="81"/>
            <rFont val="Tahoma"/>
            <family val="2"/>
          </rPr>
          <t>Detectives:</t>
        </r>
        <r>
          <rPr>
            <sz val="9"/>
            <color indexed="81"/>
            <rFont val="Tahoma"/>
            <family val="2"/>
          </rPr>
          <t xml:space="preserve"> tienen como objetivo detectar un evento después de que ha sucedido - Disminuye la Probabilidad.
</t>
        </r>
        <r>
          <rPr>
            <b/>
            <sz val="9"/>
            <color indexed="81"/>
            <rFont val="Tahoma"/>
            <family val="2"/>
          </rPr>
          <t>Correctivo:</t>
        </r>
        <r>
          <rPr>
            <sz val="9"/>
            <color indexed="81"/>
            <rFont val="Tahoma"/>
            <family val="2"/>
          </rPr>
          <t xml:space="preserve"> permiten enfrentar la situación una vez se ha presentado - Disminuye el Impacto.</t>
        </r>
      </text>
    </comment>
    <comment ref="P3" authorId="0" shapeId="0" xr:uid="{00000000-0006-0000-0100-00000B000000}">
      <text>
        <r>
          <rPr>
            <b/>
            <u/>
            <sz val="9"/>
            <color indexed="81"/>
            <rFont val="Tahoma"/>
            <family val="2"/>
          </rPr>
          <t>Valoración después de tratamiento/Controles:</t>
        </r>
        <r>
          <rPr>
            <sz val="9"/>
            <color indexed="81"/>
            <rFont val="Tahoma"/>
            <charset val="1"/>
          </rPr>
          <t xml:space="preserve">
Dado que ningún riesgo con una medida de tratamiento se evita o elimina, se debe hacer un desplazamiento en la calificación de la Probabilidad o el Impacto dependiendo de la solidez y el tipo de control.</t>
        </r>
      </text>
    </comment>
    <comment ref="W3" authorId="0" shapeId="0" xr:uid="{00000000-0006-0000-0100-00000C000000}">
      <text>
        <r>
          <rPr>
            <b/>
            <u/>
            <sz val="9"/>
            <color indexed="81"/>
            <rFont val="Tahoma"/>
            <family val="2"/>
          </rPr>
          <t>Persona responsable de Implementar el plan de tratamiento:</t>
        </r>
        <r>
          <rPr>
            <sz val="9"/>
            <color indexed="81"/>
            <rFont val="Tahoma"/>
            <charset val="1"/>
          </rPr>
          <t xml:space="preserve">
Señalar el cargo o grupo de trabajo responsable de ejecutar el plan de tratamiento del riesgo, puede ser de la entidad o el contratista.
</t>
        </r>
      </text>
    </comment>
    <comment ref="P4" authorId="0" shapeId="0" xr:uid="{00000000-0006-0000-0100-00000D000000}">
      <text>
        <r>
          <rPr>
            <b/>
            <u/>
            <sz val="9"/>
            <color indexed="81"/>
            <rFont val="Tahoma"/>
            <family val="2"/>
          </rPr>
          <t xml:space="preserve">Probabilidad:
</t>
        </r>
        <r>
          <rPr>
            <sz val="9"/>
            <color indexed="81"/>
            <rFont val="Tahoma"/>
            <family val="2"/>
          </rPr>
          <t>Disminuir máximo dos niveles dependiendo de la solidez de los controles y si estos son preventivos o detectivos.</t>
        </r>
        <r>
          <rPr>
            <b/>
            <u/>
            <sz val="9"/>
            <color indexed="81"/>
            <rFont val="Tahoma"/>
            <family val="2"/>
          </rPr>
          <t xml:space="preserve">
</t>
        </r>
      </text>
    </comment>
    <comment ref="R4" authorId="0" shapeId="0" xr:uid="{00000000-0006-0000-0100-00000E000000}">
      <text>
        <r>
          <rPr>
            <b/>
            <u/>
            <sz val="9"/>
            <color indexed="81"/>
            <rFont val="Tahoma"/>
            <family val="2"/>
          </rPr>
          <t>Impacto:</t>
        </r>
        <r>
          <rPr>
            <b/>
            <sz val="9"/>
            <color indexed="81"/>
            <rFont val="Tahoma"/>
            <family val="2"/>
          </rPr>
          <t xml:space="preserve">
</t>
        </r>
        <r>
          <rPr>
            <sz val="9"/>
            <color indexed="81"/>
            <rFont val="Tahoma"/>
            <family val="2"/>
          </rPr>
          <t>Disminuir máximo dos niveles dependiendo de la solidez de los controles y si estos son correctivos.</t>
        </r>
      </text>
    </comment>
    <comment ref="Z4" authorId="0" shapeId="0" xr:uid="{00000000-0006-0000-0100-00000F000000}">
      <text>
        <r>
          <rPr>
            <b/>
            <u/>
            <sz val="9"/>
            <color indexed="81"/>
            <rFont val="Tahoma"/>
            <family val="2"/>
          </rPr>
          <t>Monitoreo:</t>
        </r>
        <r>
          <rPr>
            <b/>
            <sz val="9"/>
            <color indexed="81"/>
            <rFont val="Tahoma"/>
            <charset val="1"/>
          </rPr>
          <t xml:space="preserve">
</t>
        </r>
        <r>
          <rPr>
            <sz val="9"/>
            <color indexed="81"/>
            <rFont val="Tahoma"/>
            <family val="2"/>
          </rPr>
          <t>Definir la forma en que se realizará el monitoreo.</t>
        </r>
      </text>
    </comment>
  </commentList>
</comments>
</file>

<file path=xl/sharedStrings.xml><?xml version="1.0" encoding="utf-8"?>
<sst xmlns="http://schemas.openxmlformats.org/spreadsheetml/2006/main" count="200" uniqueCount="98">
  <si>
    <t>N°</t>
  </si>
  <si>
    <t>Clase</t>
  </si>
  <si>
    <t>Fuente</t>
  </si>
  <si>
    <t>Etapa</t>
  </si>
  <si>
    <t>Tipo</t>
  </si>
  <si>
    <t>Descripción</t>
  </si>
  <si>
    <t>Probabilidad</t>
  </si>
  <si>
    <t>Impacto</t>
  </si>
  <si>
    <t>¿A quien se le asigna?</t>
  </si>
  <si>
    <t>¿Afecta la ejecución del contrato?</t>
  </si>
  <si>
    <t>Fecha estimada en que se completa el tratamiento</t>
  </si>
  <si>
    <t>¿Cómo se realiza el monitoreo?</t>
  </si>
  <si>
    <t>Periodicidad</t>
  </si>
  <si>
    <t>Monitoreo y revisión</t>
  </si>
  <si>
    <t>Valoración del Riesgo</t>
  </si>
  <si>
    <t>Consecuencia de la ocurrencia del evento</t>
  </si>
  <si>
    <t>Tratamiento/Controles</t>
  </si>
  <si>
    <t>Categoría</t>
  </si>
  <si>
    <t>Persona responsable de implementar el tratamiento</t>
  </si>
  <si>
    <t>Fecha estimada en que se inicia el tratamiento</t>
  </si>
  <si>
    <t>General</t>
  </si>
  <si>
    <t>Específico</t>
  </si>
  <si>
    <t>Interno</t>
  </si>
  <si>
    <t>Externo</t>
  </si>
  <si>
    <t>Planeación</t>
  </si>
  <si>
    <t>Selección</t>
  </si>
  <si>
    <t>Contratación</t>
  </si>
  <si>
    <t>Ejecución</t>
  </si>
  <si>
    <t>Riesgo Social o Político</t>
  </si>
  <si>
    <t>Riesgo Operacional</t>
  </si>
  <si>
    <t>Riesgo Financiero</t>
  </si>
  <si>
    <t xml:space="preserve">Riesgo Regulatorio </t>
  </si>
  <si>
    <t>Riesgo de la Naturaleza</t>
  </si>
  <si>
    <t>Riesgo Ambiental</t>
  </si>
  <si>
    <t>Riesgo Tecnológico</t>
  </si>
  <si>
    <t>Riesgo Económico</t>
  </si>
  <si>
    <t>1-Raro</t>
  </si>
  <si>
    <t>2-Improbable</t>
  </si>
  <si>
    <t>3-Posible</t>
  </si>
  <si>
    <t>4-Probable</t>
  </si>
  <si>
    <t>5-Casi cierto</t>
  </si>
  <si>
    <t>1-Insignificante</t>
  </si>
  <si>
    <t>2-Menor</t>
  </si>
  <si>
    <t>3-Moderado</t>
  </si>
  <si>
    <t>4-Mayor</t>
  </si>
  <si>
    <t>5-Catastrofico</t>
  </si>
  <si>
    <t>Entidad</t>
  </si>
  <si>
    <t>Contratista</t>
  </si>
  <si>
    <t>Valoración después del tratamiento/Controles</t>
  </si>
  <si>
    <t>Si</t>
  </si>
  <si>
    <t>No</t>
  </si>
  <si>
    <t>Hasta la adjudicación y celebración del contrato</t>
  </si>
  <si>
    <t>Permanente</t>
  </si>
  <si>
    <t>Declaratoria desierta del proceso de contratación.</t>
  </si>
  <si>
    <t>Desde la estructuración del Estudio previo</t>
  </si>
  <si>
    <t>Desde la suscrición del contrato</t>
  </si>
  <si>
    <t>Hasta el cierre del periodo de las coberturas</t>
  </si>
  <si>
    <t>Desde el inicio de la ejecución de contrato</t>
  </si>
  <si>
    <t>Hasta la liquidación del contrato</t>
  </si>
  <si>
    <t>Supervisor del contrato</t>
  </si>
  <si>
    <t>Reuniones de seguimiento para validad la información procesada.</t>
  </si>
  <si>
    <t>El supervisor realiza monitoreo permanente a el estado de la ejecución del contrato y realiza los respectivos informes.</t>
  </si>
  <si>
    <t>Supervisor del contrato/Contratista</t>
  </si>
  <si>
    <t>Cuando se requiera</t>
  </si>
  <si>
    <t>Incumplimiento del contrato
Atraso en la entrega de productos o servicios
Posibles procesos disciplinarios o legales</t>
  </si>
  <si>
    <t>Control a comisiones y legalización de las mismas</t>
  </si>
  <si>
    <t>Comisionado/ Talento Humano / Contratista</t>
  </si>
  <si>
    <t>Penalidades por no uso de tiquetes aéreos</t>
  </si>
  <si>
    <t>Manifestación de retiro de la oferta con posterioridad al cierre del proceso.</t>
  </si>
  <si>
    <t>Imposibilidad para la entidad de seleccionar la oferta económica más baja. Posible declaratoria de desierta del proceso en el caso de ser único proponente.</t>
  </si>
  <si>
    <t xml:space="preserve"> El interesado en participar en el proceso de selección deberá revisar y verificar las condiciones jurídicas, técnicas y económicas establecidas en la invitación previo a la presentación de su oferta.</t>
  </si>
  <si>
    <t>Cuando se requiera en la etapa precontractual</t>
  </si>
  <si>
    <t>Revisar que las condiciones del mercado sean las facturadas por el proveedor</t>
  </si>
  <si>
    <t>MATRIZ DE RIESGOS</t>
  </si>
  <si>
    <t>Área Solicitante y Subdirección Administrativa - Compras</t>
  </si>
  <si>
    <t>El profesional de compras apoya la estructuración del estudio previo.</t>
  </si>
  <si>
    <t>La entidad deberá dar inicio al proceso administrativo correspondiente tendiente a declarar la inhabilidad para contratar con el estado al proponente que retiró la oferta, en caso de que como resultado de la evaluación realizada resultara ser el proponente adjudicatario.</t>
  </si>
  <si>
    <t>Subdirección Administrativa - Compras</t>
  </si>
  <si>
    <t>El profesional de compras verifica el cumplimiento de las garantías y genera los documentos de aprobación para firma electrónica en SECOP II por parte del Director de la Entidad</t>
  </si>
  <si>
    <t>Manejo inadecuado de la información a la que tenga acceso el contratista.</t>
  </si>
  <si>
    <t>Posibles investigaciones disciplinarias.
Apertura del procesos legales.
Sanciones.
Perdida de imagen</t>
  </si>
  <si>
    <t>Firma de acuerdo de confidencialidad
Reuniones de seguimiento para validad la información procesada.</t>
  </si>
  <si>
    <t>Revisión al cumplimiento de obligaciones por parte del supervisor</t>
  </si>
  <si>
    <t>El supervisor realiza monitoreo permanente al estado de la ejecución del contrato y realiza los respectivos informes.</t>
  </si>
  <si>
    <t>Incumplimiento del contrato 
Incumplimiento de Comisiones de Servicios</t>
  </si>
  <si>
    <t>Seguimiento y monitoreo a las obligaciones del contrato.
Generación de informes de supervisión.</t>
  </si>
  <si>
    <t>Posibles investigaciones por parte de entes de control</t>
  </si>
  <si>
    <t>Talento Humano de la DNDA debe previo a la legalización de comisiones verificar la utilización de  los vuelos</t>
  </si>
  <si>
    <t>Periódico</t>
  </si>
  <si>
    <t>No cumplimento de obligaciones técnicas</t>
  </si>
  <si>
    <t>No entrega oportuna de Tiquetes Aéreos o no proponer alternativas favorables a la entidad</t>
  </si>
  <si>
    <t>Variación de las tarifas de los tiquetes aéreos por condiciones propias del mercado</t>
  </si>
  <si>
    <t>Revisión de tarifas previo a la emisión</t>
  </si>
  <si>
    <t xml:space="preserve">Retrasos en el proceso de selección.
Modificación del proceso contractual.
Impacto en la gestión institucional.
</t>
  </si>
  <si>
    <t>Revisión jurídica y técnica del proceso contractual en su etapa de planeación por parte del área que solicita la necesidad y del área de compras de la DNDA
Requisitos habilitantes claramente definidos.</t>
  </si>
  <si>
    <t>Presentación tardía o sin las coberturas necesarias de las garantías que amparan el contrato.</t>
  </si>
  <si>
    <t>Retrasos en el inicio de la ejecución contractual.
Imposibilidad de suscribir el contrato.
Afectación en la gestión institucional.</t>
  </si>
  <si>
    <t>No iniciar la ejecución del contrato hasta que se radiquen y aprueben las garantías.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</si>
</sst>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0"/>
      <name val="Calibri"/>
      <family val="2"/>
      <scheme val="minor"/>
    </font>
    <font>
      <b/>
      <sz val="11"/>
      <color theme="1"/>
      <name val="Calibri"/>
      <family val="2"/>
      <scheme val="minor"/>
    </font>
    <font>
      <b/>
      <sz val="14"/>
      <color theme="1"/>
      <name val="Calibri"/>
      <family val="2"/>
      <scheme val="minor"/>
    </font>
    <font>
      <sz val="9"/>
      <color indexed="81"/>
      <name val="Tahoma"/>
      <charset val="1"/>
    </font>
    <font>
      <b/>
      <sz val="9"/>
      <color indexed="81"/>
      <name val="Tahoma"/>
      <charset val="1"/>
    </font>
    <font>
      <sz val="9"/>
      <color indexed="81"/>
      <name val="Tahoma"/>
      <family val="2"/>
    </font>
    <font>
      <b/>
      <sz val="9"/>
      <color indexed="81"/>
      <name val="Tahoma"/>
      <family val="2"/>
    </font>
    <font>
      <b/>
      <u/>
      <sz val="9"/>
      <color indexed="81"/>
      <name val="Tahoma"/>
      <family val="2"/>
    </font>
    <font>
      <sz val="11"/>
      <name val="Calibri"/>
      <family val="2"/>
      <scheme val="minor"/>
    </font>
    <font>
      <b/>
      <sz val="11"/>
      <name val="Calibri"/>
      <family val="2"/>
      <scheme val="minor"/>
    </font>
  </fonts>
  <fills count="6">
    <fill>
      <patternFill patternType="none"/>
    </fill>
    <fill>
      <patternFill patternType="gray125"/>
    </fill>
    <fill>
      <patternFill patternType="solid">
        <fgColor theme="1"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5">
    <xf numFmtId="0" fontId="0" fillId="0" borderId="0" xfId="0"/>
    <xf numFmtId="0" fontId="0" fillId="0" borderId="1" xfId="0" applyBorder="1" applyAlignment="1">
      <alignment horizontal="center" vertical="center"/>
    </xf>
    <xf numFmtId="0" fontId="0" fillId="4" borderId="0" xfId="0" applyFill="1" applyAlignment="1">
      <alignment horizont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2"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xf>
    <xf numFmtId="0" fontId="0" fillId="0" borderId="2" xfId="0" applyBorder="1" applyAlignment="1">
      <alignment horizontal="center" vertical="center"/>
    </xf>
    <xf numFmtId="0" fontId="0" fillId="4" borderId="0" xfId="0" applyFill="1" applyAlignment="1">
      <alignment horizontal="left"/>
    </xf>
    <xf numFmtId="0" fontId="9" fillId="0" borderId="1" xfId="0" applyFont="1" applyBorder="1" applyAlignment="1">
      <alignment horizontal="left" vertical="center"/>
    </xf>
    <xf numFmtId="0" fontId="0" fillId="4" borderId="1" xfId="0" applyFill="1" applyBorder="1" applyAlignment="1">
      <alignment horizontal="left" vertical="center" wrapText="1"/>
    </xf>
    <xf numFmtId="0" fontId="0" fillId="0" borderId="2" xfId="0" applyBorder="1" applyAlignment="1">
      <alignment horizontal="left" vertical="center"/>
    </xf>
    <xf numFmtId="0" fontId="0" fillId="0" borderId="0" xfId="0" applyAlignment="1">
      <alignment horizontal="left" vertical="center" wrapText="1"/>
    </xf>
    <xf numFmtId="0" fontId="0" fillId="0" borderId="2" xfId="0" applyBorder="1" applyAlignment="1">
      <alignment horizontal="left" vertical="center" wrapText="1"/>
    </xf>
    <xf numFmtId="0" fontId="0" fillId="4" borderId="0" xfId="0" applyFill="1" applyAlignment="1">
      <alignment horizontal="center" vertical="center" wrapText="1"/>
    </xf>
    <xf numFmtId="0" fontId="0" fillId="0" borderId="1" xfId="0" applyBorder="1" applyAlignment="1">
      <alignment horizontal="center"/>
    </xf>
    <xf numFmtId="0" fontId="9" fillId="4" borderId="0" xfId="0" applyFont="1" applyFill="1" applyAlignment="1">
      <alignment horizontal="center"/>
    </xf>
    <xf numFmtId="0" fontId="1"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3" fillId="5" borderId="1" xfId="0" applyFont="1" applyFill="1" applyBorder="1" applyAlignment="1">
      <alignment horizontal="center" vertical="center"/>
    </xf>
    <xf numFmtId="0" fontId="0" fillId="5" borderId="1" xfId="0" applyFill="1" applyBorder="1" applyAlignment="1">
      <alignment horizontal="center" vertical="center"/>
    </xf>
  </cellXfs>
  <cellStyles count="1">
    <cellStyle name="Normal" xfId="0" builtinId="0"/>
  </cellStyles>
  <dxfs count="8">
    <dxf>
      <fill>
        <patternFill>
          <bgColor rgb="FFFF0000"/>
        </patternFill>
      </fill>
    </dxf>
    <dxf>
      <fill>
        <patternFill>
          <bgColor theme="5"/>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C172"/>
  <sheetViews>
    <sheetView tabSelected="1" topLeftCell="U1" zoomScale="110" zoomScaleNormal="110" workbookViewId="0">
      <selection activeCell="A2" sqref="A2:AA2"/>
    </sheetView>
  </sheetViews>
  <sheetFormatPr baseColWidth="10" defaultColWidth="11.44140625" defaultRowHeight="14.4" x14ac:dyDescent="0.3"/>
  <cols>
    <col min="1" max="1" width="7.44140625" style="2" customWidth="1"/>
    <col min="2" max="2" width="9.77734375" style="2" bestFit="1" customWidth="1"/>
    <col min="3" max="3" width="7.5546875" style="2" bestFit="1" customWidth="1"/>
    <col min="4" max="4" width="12.44140625" style="2" bestFit="1" customWidth="1"/>
    <col min="5" max="5" width="16.109375" style="11" customWidth="1"/>
    <col min="6" max="6" width="34.109375" style="11" customWidth="1"/>
    <col min="7" max="7" width="38.109375" style="11" customWidth="1"/>
    <col min="8" max="8" width="12.88671875" style="2" customWidth="1"/>
    <col min="9" max="9" width="1.44140625" style="2" hidden="1" customWidth="1"/>
    <col min="10" max="10" width="12.5546875" style="19" customWidth="1"/>
    <col min="11" max="11" width="9.44140625" style="2" hidden="1" customWidth="1"/>
    <col min="12" max="12" width="11.44140625" style="2" customWidth="1"/>
    <col min="13" max="13" width="22.44140625" style="2" customWidth="1"/>
    <col min="14" max="14" width="21.44140625" style="2" customWidth="1"/>
    <col min="15" max="15" width="40" style="11" customWidth="1"/>
    <col min="16" max="16" width="12.5546875" style="2" customWidth="1"/>
    <col min="17" max="17" width="4.88671875" style="2" hidden="1" customWidth="1"/>
    <col min="18" max="18" width="13.44140625" style="2" customWidth="1"/>
    <col min="19" max="19" width="12.5546875" style="2" hidden="1" customWidth="1"/>
    <col min="20" max="20" width="12.88671875" style="2" customWidth="1"/>
    <col min="21" max="21" width="23.109375" style="2" customWidth="1"/>
    <col min="22" max="22" width="14.5546875" style="2" customWidth="1"/>
    <col min="23" max="23" width="28.5546875" style="11" customWidth="1"/>
    <col min="24" max="24" width="23.109375" style="11" customWidth="1"/>
    <col min="25" max="25" width="23" style="11" customWidth="1"/>
    <col min="26" max="26" width="34" style="11" customWidth="1"/>
    <col min="27" max="27" width="23" style="11" customWidth="1"/>
    <col min="28" max="16384" width="11.44140625" style="11"/>
  </cols>
  <sheetData>
    <row r="2" spans="1:29" ht="30.75" customHeight="1" x14ac:dyDescent="0.3">
      <c r="A2" s="23" t="s">
        <v>73</v>
      </c>
      <c r="B2" s="24"/>
      <c r="C2" s="24"/>
      <c r="D2" s="24"/>
      <c r="E2" s="24"/>
      <c r="F2" s="24"/>
      <c r="G2" s="24"/>
      <c r="H2" s="24"/>
      <c r="I2" s="24"/>
      <c r="J2" s="24"/>
      <c r="K2" s="24"/>
      <c r="L2" s="24"/>
      <c r="M2" s="24"/>
      <c r="N2" s="24"/>
      <c r="O2" s="24"/>
      <c r="P2" s="24"/>
      <c r="Q2" s="24"/>
      <c r="R2" s="24"/>
      <c r="S2" s="24"/>
      <c r="T2" s="24"/>
      <c r="U2" s="24"/>
      <c r="V2" s="24"/>
      <c r="W2" s="24"/>
      <c r="X2" s="24"/>
      <c r="Y2" s="24"/>
      <c r="Z2" s="24"/>
      <c r="AA2" s="24"/>
    </row>
    <row r="3" spans="1:29" s="2" customFormat="1" x14ac:dyDescent="0.3">
      <c r="A3" s="20" t="s">
        <v>0</v>
      </c>
      <c r="B3" s="20" t="s">
        <v>1</v>
      </c>
      <c r="C3" s="20" t="s">
        <v>2</v>
      </c>
      <c r="D3" s="20" t="s">
        <v>3</v>
      </c>
      <c r="E3" s="20" t="s">
        <v>4</v>
      </c>
      <c r="F3" s="20" t="s">
        <v>5</v>
      </c>
      <c r="G3" s="20" t="s">
        <v>15</v>
      </c>
      <c r="H3" s="20" t="s">
        <v>6</v>
      </c>
      <c r="I3" s="7"/>
      <c r="J3" s="22" t="s">
        <v>7</v>
      </c>
      <c r="K3" s="7"/>
      <c r="L3" s="20" t="s">
        <v>14</v>
      </c>
      <c r="M3" s="20" t="s">
        <v>17</v>
      </c>
      <c r="N3" s="21" t="s">
        <v>8</v>
      </c>
      <c r="O3" s="21" t="s">
        <v>16</v>
      </c>
      <c r="P3" s="21" t="s">
        <v>48</v>
      </c>
      <c r="Q3" s="21"/>
      <c r="R3" s="21"/>
      <c r="S3" s="21"/>
      <c r="T3" s="21"/>
      <c r="U3" s="21"/>
      <c r="V3" s="21" t="s">
        <v>9</v>
      </c>
      <c r="W3" s="21" t="s">
        <v>18</v>
      </c>
      <c r="X3" s="21" t="s">
        <v>19</v>
      </c>
      <c r="Y3" s="21" t="s">
        <v>10</v>
      </c>
      <c r="Z3" s="21" t="s">
        <v>13</v>
      </c>
      <c r="AA3" s="21"/>
      <c r="AB3" s="17"/>
      <c r="AC3" s="17"/>
    </row>
    <row r="4" spans="1:29" s="2" customFormat="1" ht="28.8" x14ac:dyDescent="0.3">
      <c r="A4" s="20"/>
      <c r="B4" s="20"/>
      <c r="C4" s="20"/>
      <c r="D4" s="20"/>
      <c r="E4" s="20"/>
      <c r="F4" s="20"/>
      <c r="G4" s="20"/>
      <c r="H4" s="20"/>
      <c r="I4" s="7"/>
      <c r="J4" s="22"/>
      <c r="K4" s="7"/>
      <c r="L4" s="20"/>
      <c r="M4" s="20"/>
      <c r="N4" s="21"/>
      <c r="O4" s="21"/>
      <c r="P4" s="6" t="s">
        <v>6</v>
      </c>
      <c r="Q4" s="6"/>
      <c r="R4" s="6" t="s">
        <v>7</v>
      </c>
      <c r="S4" s="6"/>
      <c r="T4" s="6" t="s">
        <v>14</v>
      </c>
      <c r="U4" s="6" t="s">
        <v>17</v>
      </c>
      <c r="V4" s="21"/>
      <c r="W4" s="21"/>
      <c r="X4" s="21"/>
      <c r="Y4" s="21"/>
      <c r="Z4" s="6" t="s">
        <v>11</v>
      </c>
      <c r="AA4" s="6" t="s">
        <v>12</v>
      </c>
      <c r="AB4" s="17"/>
      <c r="AC4" s="17"/>
    </row>
    <row r="5" spans="1:29" ht="87.6" customHeight="1" x14ac:dyDescent="0.3">
      <c r="A5" s="1">
        <v>1</v>
      </c>
      <c r="B5" s="1" t="s">
        <v>20</v>
      </c>
      <c r="C5" s="1" t="s">
        <v>22</v>
      </c>
      <c r="D5" s="1" t="s">
        <v>25</v>
      </c>
      <c r="E5" s="5" t="s">
        <v>29</v>
      </c>
      <c r="F5" s="4" t="s">
        <v>53</v>
      </c>
      <c r="G5" s="4" t="s">
        <v>93</v>
      </c>
      <c r="H5" s="1" t="s">
        <v>36</v>
      </c>
      <c r="I5" s="1">
        <f>IF(H5="1-Raro",1,IF(H5="2-Improbable",2,IF(H5="3-Posible",3,IF(H5="4-Probable",4,IF(H5="5-Casi cierto",5)))))</f>
        <v>1</v>
      </c>
      <c r="J5" s="9" t="s">
        <v>44</v>
      </c>
      <c r="K5" s="1">
        <f t="shared" ref="K5:K12" si="0">IF(J5="1-Insignificante",1,IF(J5="2-Menor",2,IF(J5="3-Moderado",3,IF(J5="4-Mayor",4,IF(J5="5-Catastrofico",5)))))</f>
        <v>4</v>
      </c>
      <c r="L5" s="1">
        <f t="shared" ref="L5:L12" si="1">I5+K5</f>
        <v>5</v>
      </c>
      <c r="M5" s="1" t="str">
        <f t="shared" ref="M5:M12" si="2">IF(L5&lt;=4,"Riesgo Bajo",IF(L5=5,"Riesgo Medio",IF(OR(L5=6,L5=7),"Riesgo Alto",IF(OR(L5&lt;=10,L5&gt;=8),"Riesgo Extremo"))))</f>
        <v>Riesgo Medio</v>
      </c>
      <c r="N5" s="1" t="s">
        <v>46</v>
      </c>
      <c r="O5" s="4" t="s">
        <v>94</v>
      </c>
      <c r="P5" s="1" t="s">
        <v>36</v>
      </c>
      <c r="Q5" s="1">
        <f t="shared" ref="Q5:Q12" si="3">IF(P5="1-Raro",1,IF(P5="2-Improbable",2,IF(P5="3-Posible",3,IF(P5="4-Probable",4,IF(P5="5-Casi cierto",5)))))</f>
        <v>1</v>
      </c>
      <c r="R5" s="1" t="s">
        <v>41</v>
      </c>
      <c r="S5" s="1">
        <f t="shared" ref="S5:S12" si="4">IF(R5="1-Insignificante",1,IF(R5="2-Menor",2,IF(R5="3-Moderado",3,IF(R5="4-Mayor",4,IF(R5="5-Catastrofico",5)))))</f>
        <v>1</v>
      </c>
      <c r="T5" s="1">
        <f t="shared" ref="T5:T12" si="5">Q5+S5</f>
        <v>2</v>
      </c>
      <c r="U5" s="1" t="str">
        <f t="shared" ref="U5:U12" si="6">IF(T5&lt;=4,"Riesgo Bajo",IF(T5=5,"Riesgo Medio",IF(OR(T5=6,T5=7),"Riesgo Alto",IF(OR(T5&lt;=10,T5&gt;=8),"Riesgo Extremo"))))</f>
        <v>Riesgo Bajo</v>
      </c>
      <c r="V5" s="1" t="s">
        <v>49</v>
      </c>
      <c r="W5" s="4" t="s">
        <v>74</v>
      </c>
      <c r="X5" s="4" t="s">
        <v>54</v>
      </c>
      <c r="Y5" s="4" t="s">
        <v>51</v>
      </c>
      <c r="Z5" s="4" t="s">
        <v>75</v>
      </c>
      <c r="AA5" s="5" t="s">
        <v>52</v>
      </c>
    </row>
    <row r="6" spans="1:29" ht="100.8" x14ac:dyDescent="0.3">
      <c r="A6" s="1">
        <v>2</v>
      </c>
      <c r="B6" s="1" t="s">
        <v>20</v>
      </c>
      <c r="C6" s="1" t="s">
        <v>22</v>
      </c>
      <c r="D6" s="1" t="s">
        <v>25</v>
      </c>
      <c r="E6" s="5" t="s">
        <v>29</v>
      </c>
      <c r="F6" s="13" t="s">
        <v>68</v>
      </c>
      <c r="G6" s="4" t="s">
        <v>69</v>
      </c>
      <c r="H6" s="1" t="s">
        <v>36</v>
      </c>
      <c r="I6" s="1">
        <f>IF(H6="1-Raro",1,IF(H6="2-Improbable",2,IF(H6="3-Posible",3,IF(H6="4-Probable",4,IF(H6="5-Casi cierto",5)))))</f>
        <v>1</v>
      </c>
      <c r="J6" s="9" t="s">
        <v>44</v>
      </c>
      <c r="K6" s="1">
        <f t="shared" ref="K6" si="7">IF(J6="1-Insignificante",1,IF(J6="2-Menor",2,IF(J6="3-Moderado",3,IF(J6="4-Mayor",4,IF(J6="5-Catastrofico",5)))))</f>
        <v>4</v>
      </c>
      <c r="L6" s="1">
        <f t="shared" ref="L6" si="8">I6+K6</f>
        <v>5</v>
      </c>
      <c r="M6" s="1" t="str">
        <f t="shared" ref="M6" si="9">IF(L6&lt;=4,"Riesgo Bajo",IF(L6=5,"Riesgo Medio",IF(OR(L6=6,L6=7),"Riesgo Alto",IF(OR(L6&lt;=10,L6&gt;=8),"Riesgo Extremo"))))</f>
        <v>Riesgo Medio</v>
      </c>
      <c r="N6" s="1" t="s">
        <v>46</v>
      </c>
      <c r="O6" s="4" t="s">
        <v>76</v>
      </c>
      <c r="P6" s="1" t="s">
        <v>36</v>
      </c>
      <c r="Q6" s="1">
        <f t="shared" ref="Q6" si="10">IF(P6="1-Raro",1,IF(P6="2-Improbable",2,IF(P6="3-Posible",3,IF(P6="4-Probable",4,IF(P6="5-Casi cierto",5)))))</f>
        <v>1</v>
      </c>
      <c r="R6" s="1" t="s">
        <v>41</v>
      </c>
      <c r="S6" s="1">
        <f t="shared" ref="S6" si="11">IF(R6="1-Insignificante",1,IF(R6="2-Menor",2,IF(R6="3-Moderado",3,IF(R6="4-Mayor",4,IF(R6="5-Catastrofico",5)))))</f>
        <v>1</v>
      </c>
      <c r="T6" s="1">
        <f t="shared" ref="T6" si="12">Q6+S6</f>
        <v>2</v>
      </c>
      <c r="U6" s="1" t="str">
        <f t="shared" ref="U6" si="13">IF(T6&lt;=4,"Riesgo Bajo",IF(T6=5,"Riesgo Medio",IF(OR(T6=6,T6=7),"Riesgo Alto",IF(OR(T6&lt;=10,T6&gt;=8),"Riesgo Extremo"))))</f>
        <v>Riesgo Bajo</v>
      </c>
      <c r="V6" s="1" t="s">
        <v>49</v>
      </c>
      <c r="W6" s="4" t="s">
        <v>77</v>
      </c>
      <c r="X6" s="4" t="s">
        <v>54</v>
      </c>
      <c r="Y6" s="4" t="s">
        <v>51</v>
      </c>
      <c r="Z6" s="4" t="s">
        <v>70</v>
      </c>
      <c r="AA6" s="5" t="s">
        <v>52</v>
      </c>
    </row>
    <row r="7" spans="1:29" ht="83.4" customHeight="1" x14ac:dyDescent="0.3">
      <c r="A7" s="1">
        <v>3</v>
      </c>
      <c r="B7" s="1" t="s">
        <v>20</v>
      </c>
      <c r="C7" s="1" t="s">
        <v>23</v>
      </c>
      <c r="D7" s="1" t="s">
        <v>26</v>
      </c>
      <c r="E7" s="12" t="s">
        <v>29</v>
      </c>
      <c r="F7" s="4" t="s">
        <v>95</v>
      </c>
      <c r="G7" s="4" t="s">
        <v>96</v>
      </c>
      <c r="H7" s="1" t="s">
        <v>36</v>
      </c>
      <c r="I7" s="1">
        <f t="shared" ref="I7:I11" si="14">IF(H7="1-Raro",1,IF(H7="2-Improbable",2,IF(H7="3-Posible",3,IF(H7="4-Probable",4,IF(H7="5-Casi cierto",5)))))</f>
        <v>1</v>
      </c>
      <c r="J7" s="9" t="s">
        <v>44</v>
      </c>
      <c r="K7" s="1">
        <f t="shared" si="0"/>
        <v>4</v>
      </c>
      <c r="L7" s="1">
        <f t="shared" si="1"/>
        <v>5</v>
      </c>
      <c r="M7" s="1" t="str">
        <f t="shared" si="2"/>
        <v>Riesgo Medio</v>
      </c>
      <c r="N7" s="1" t="s">
        <v>47</v>
      </c>
      <c r="O7" s="4" t="s">
        <v>97</v>
      </c>
      <c r="P7" s="1" t="s">
        <v>36</v>
      </c>
      <c r="Q7" s="1">
        <f t="shared" si="3"/>
        <v>1</v>
      </c>
      <c r="R7" s="1" t="s">
        <v>42</v>
      </c>
      <c r="S7" s="1">
        <f t="shared" si="4"/>
        <v>2</v>
      </c>
      <c r="T7" s="1">
        <f t="shared" si="5"/>
        <v>3</v>
      </c>
      <c r="U7" s="1" t="str">
        <f t="shared" si="6"/>
        <v>Riesgo Bajo</v>
      </c>
      <c r="V7" s="1" t="s">
        <v>49</v>
      </c>
      <c r="W7" s="4" t="s">
        <v>77</v>
      </c>
      <c r="X7" s="4" t="s">
        <v>55</v>
      </c>
      <c r="Y7" s="4" t="s">
        <v>56</v>
      </c>
      <c r="Z7" s="4" t="s">
        <v>78</v>
      </c>
      <c r="AA7" s="4" t="s">
        <v>71</v>
      </c>
    </row>
    <row r="8" spans="1:29" ht="57.6" x14ac:dyDescent="0.3">
      <c r="A8" s="1">
        <v>4</v>
      </c>
      <c r="B8" s="1" t="s">
        <v>21</v>
      </c>
      <c r="C8" s="1" t="s">
        <v>22</v>
      </c>
      <c r="D8" s="1" t="s">
        <v>27</v>
      </c>
      <c r="E8" s="5" t="s">
        <v>29</v>
      </c>
      <c r="F8" s="4" t="s">
        <v>79</v>
      </c>
      <c r="G8" s="4" t="s">
        <v>80</v>
      </c>
      <c r="H8" s="1" t="s">
        <v>38</v>
      </c>
      <c r="I8" s="1">
        <f t="shared" si="14"/>
        <v>3</v>
      </c>
      <c r="J8" s="9" t="s">
        <v>44</v>
      </c>
      <c r="K8" s="1">
        <f t="shared" si="0"/>
        <v>4</v>
      </c>
      <c r="L8" s="1">
        <f t="shared" si="1"/>
        <v>7</v>
      </c>
      <c r="M8" s="1" t="str">
        <f t="shared" si="2"/>
        <v>Riesgo Alto</v>
      </c>
      <c r="N8" s="1" t="s">
        <v>47</v>
      </c>
      <c r="O8" s="4" t="s">
        <v>81</v>
      </c>
      <c r="P8" s="1" t="s">
        <v>36</v>
      </c>
      <c r="Q8" s="1">
        <f t="shared" si="3"/>
        <v>1</v>
      </c>
      <c r="R8" s="1" t="s">
        <v>43</v>
      </c>
      <c r="S8" s="1">
        <f t="shared" si="4"/>
        <v>3</v>
      </c>
      <c r="T8" s="1">
        <f t="shared" si="5"/>
        <v>4</v>
      </c>
      <c r="U8" s="1" t="str">
        <f t="shared" si="6"/>
        <v>Riesgo Bajo</v>
      </c>
      <c r="V8" s="1" t="s">
        <v>50</v>
      </c>
      <c r="W8" s="5" t="s">
        <v>59</v>
      </c>
      <c r="X8" s="4" t="s">
        <v>57</v>
      </c>
      <c r="Y8" s="4" t="s">
        <v>58</v>
      </c>
      <c r="Z8" s="4" t="s">
        <v>60</v>
      </c>
      <c r="AA8" s="5" t="s">
        <v>88</v>
      </c>
    </row>
    <row r="9" spans="1:29" ht="75" customHeight="1" x14ac:dyDescent="0.3">
      <c r="A9" s="1">
        <v>5</v>
      </c>
      <c r="B9" s="1" t="s">
        <v>21</v>
      </c>
      <c r="C9" s="1" t="s">
        <v>23</v>
      </c>
      <c r="D9" s="1" t="s">
        <v>27</v>
      </c>
      <c r="E9" s="5" t="s">
        <v>29</v>
      </c>
      <c r="F9" s="4" t="s">
        <v>89</v>
      </c>
      <c r="G9" s="8" t="s">
        <v>64</v>
      </c>
      <c r="H9" s="1" t="s">
        <v>38</v>
      </c>
      <c r="I9" s="1">
        <f t="shared" si="14"/>
        <v>3</v>
      </c>
      <c r="J9" s="9" t="s">
        <v>43</v>
      </c>
      <c r="K9" s="1">
        <f t="shared" si="0"/>
        <v>3</v>
      </c>
      <c r="L9" s="1">
        <f t="shared" si="1"/>
        <v>6</v>
      </c>
      <c r="M9" s="1" t="str">
        <f t="shared" si="2"/>
        <v>Riesgo Alto</v>
      </c>
      <c r="N9" s="1" t="s">
        <v>47</v>
      </c>
      <c r="O9" s="4" t="s">
        <v>82</v>
      </c>
      <c r="P9" s="1" t="s">
        <v>37</v>
      </c>
      <c r="Q9" s="1">
        <f t="shared" si="3"/>
        <v>2</v>
      </c>
      <c r="R9" s="1" t="s">
        <v>42</v>
      </c>
      <c r="S9" s="1">
        <f t="shared" si="4"/>
        <v>2</v>
      </c>
      <c r="T9" s="1">
        <f t="shared" si="5"/>
        <v>4</v>
      </c>
      <c r="U9" s="1" t="str">
        <f t="shared" si="6"/>
        <v>Riesgo Bajo</v>
      </c>
      <c r="V9" s="1" t="s">
        <v>49</v>
      </c>
      <c r="W9" s="5" t="s">
        <v>59</v>
      </c>
      <c r="X9" s="4" t="s">
        <v>57</v>
      </c>
      <c r="Y9" s="4" t="s">
        <v>58</v>
      </c>
      <c r="Z9" s="4" t="s">
        <v>83</v>
      </c>
      <c r="AA9" s="5" t="s">
        <v>88</v>
      </c>
    </row>
    <row r="10" spans="1:29" ht="57.6" x14ac:dyDescent="0.3">
      <c r="A10" s="1">
        <v>6</v>
      </c>
      <c r="B10" s="1" t="s">
        <v>21</v>
      </c>
      <c r="C10" s="1" t="s">
        <v>23</v>
      </c>
      <c r="D10" s="1" t="s">
        <v>27</v>
      </c>
      <c r="E10" s="5" t="s">
        <v>29</v>
      </c>
      <c r="F10" s="4" t="s">
        <v>90</v>
      </c>
      <c r="G10" s="8" t="s">
        <v>84</v>
      </c>
      <c r="H10" s="1" t="s">
        <v>38</v>
      </c>
      <c r="I10" s="1">
        <f t="shared" si="14"/>
        <v>3</v>
      </c>
      <c r="J10" s="9" t="s">
        <v>43</v>
      </c>
      <c r="K10" s="1">
        <f t="shared" si="0"/>
        <v>3</v>
      </c>
      <c r="L10" s="1">
        <f t="shared" si="1"/>
        <v>6</v>
      </c>
      <c r="M10" s="1" t="str">
        <f t="shared" si="2"/>
        <v>Riesgo Alto</v>
      </c>
      <c r="N10" s="1" t="s">
        <v>47</v>
      </c>
      <c r="O10" s="4" t="s">
        <v>85</v>
      </c>
      <c r="P10" s="1" t="s">
        <v>37</v>
      </c>
      <c r="Q10" s="1">
        <f t="shared" si="3"/>
        <v>2</v>
      </c>
      <c r="R10" s="1" t="s">
        <v>42</v>
      </c>
      <c r="S10" s="1">
        <f t="shared" si="4"/>
        <v>2</v>
      </c>
      <c r="T10" s="1">
        <f t="shared" si="5"/>
        <v>4</v>
      </c>
      <c r="U10" s="1" t="str">
        <f t="shared" si="6"/>
        <v>Riesgo Bajo</v>
      </c>
      <c r="V10" s="1" t="s">
        <v>49</v>
      </c>
      <c r="W10" s="5" t="s">
        <v>59</v>
      </c>
      <c r="X10" s="4" t="s">
        <v>57</v>
      </c>
      <c r="Y10" s="4" t="s">
        <v>58</v>
      </c>
      <c r="Z10" s="4" t="s">
        <v>61</v>
      </c>
      <c r="AA10" s="5" t="s">
        <v>88</v>
      </c>
    </row>
    <row r="11" spans="1:29" ht="43.2" x14ac:dyDescent="0.3">
      <c r="A11" s="10">
        <v>7</v>
      </c>
      <c r="B11" s="10" t="s">
        <v>20</v>
      </c>
      <c r="C11" s="10" t="s">
        <v>22</v>
      </c>
      <c r="D11" s="10" t="s">
        <v>27</v>
      </c>
      <c r="E11" s="14" t="s">
        <v>30</v>
      </c>
      <c r="F11" s="15" t="s">
        <v>91</v>
      </c>
      <c r="G11" s="16" t="s">
        <v>86</v>
      </c>
      <c r="H11" s="1" t="s">
        <v>40</v>
      </c>
      <c r="I11" s="1">
        <f t="shared" si="14"/>
        <v>5</v>
      </c>
      <c r="J11" s="9" t="s">
        <v>41</v>
      </c>
      <c r="K11" s="1">
        <f t="shared" si="0"/>
        <v>1</v>
      </c>
      <c r="L11" s="1">
        <f t="shared" si="1"/>
        <v>6</v>
      </c>
      <c r="M11" s="1" t="str">
        <f t="shared" si="2"/>
        <v>Riesgo Alto</v>
      </c>
      <c r="N11" s="1" t="s">
        <v>46</v>
      </c>
      <c r="O11" s="5" t="s">
        <v>92</v>
      </c>
      <c r="P11" s="1" t="s">
        <v>38</v>
      </c>
      <c r="Q11" s="1">
        <f t="shared" si="3"/>
        <v>3</v>
      </c>
      <c r="R11" s="1" t="s">
        <v>41</v>
      </c>
      <c r="S11" s="1">
        <f t="shared" si="4"/>
        <v>1</v>
      </c>
      <c r="T11" s="1">
        <f t="shared" si="5"/>
        <v>4</v>
      </c>
      <c r="U11" s="1" t="str">
        <f t="shared" si="6"/>
        <v>Riesgo Bajo</v>
      </c>
      <c r="V11" s="1" t="s">
        <v>49</v>
      </c>
      <c r="W11" s="4" t="s">
        <v>62</v>
      </c>
      <c r="X11" s="4" t="s">
        <v>57</v>
      </c>
      <c r="Y11" s="4" t="s">
        <v>58</v>
      </c>
      <c r="Z11" s="13" t="s">
        <v>72</v>
      </c>
      <c r="AA11" s="5" t="s">
        <v>63</v>
      </c>
    </row>
    <row r="12" spans="1:29" ht="69" customHeight="1" x14ac:dyDescent="0.3">
      <c r="A12" s="1">
        <v>8</v>
      </c>
      <c r="B12" s="1" t="s">
        <v>20</v>
      </c>
      <c r="C12" s="1" t="s">
        <v>22</v>
      </c>
      <c r="D12" s="1" t="s">
        <v>27</v>
      </c>
      <c r="E12" s="5" t="s">
        <v>30</v>
      </c>
      <c r="F12" s="4" t="s">
        <v>67</v>
      </c>
      <c r="G12" s="4" t="s">
        <v>86</v>
      </c>
      <c r="H12" s="1" t="s">
        <v>40</v>
      </c>
      <c r="I12" s="1">
        <f t="shared" ref="I12" si="15">IF(H12="1-Raro",1,IF(H12="2-Improbable",2,IF(H12="3-Posible",3,IF(H12="4-Probable",4,IF(H12="5-Casi cierto",5)))))</f>
        <v>5</v>
      </c>
      <c r="J12" s="9" t="s">
        <v>44</v>
      </c>
      <c r="K12" s="18">
        <f t="shared" si="0"/>
        <v>4</v>
      </c>
      <c r="L12" s="1">
        <f t="shared" si="1"/>
        <v>9</v>
      </c>
      <c r="M12" s="1" t="str">
        <f t="shared" si="2"/>
        <v>Riesgo Extremo</v>
      </c>
      <c r="N12" s="1" t="s">
        <v>46</v>
      </c>
      <c r="O12" s="4" t="s">
        <v>65</v>
      </c>
      <c r="P12" s="1" t="s">
        <v>39</v>
      </c>
      <c r="Q12" s="1">
        <f t="shared" si="3"/>
        <v>4</v>
      </c>
      <c r="R12" s="1" t="s">
        <v>44</v>
      </c>
      <c r="S12" s="1">
        <f t="shared" si="4"/>
        <v>4</v>
      </c>
      <c r="T12" s="1">
        <f t="shared" si="5"/>
        <v>8</v>
      </c>
      <c r="U12" s="1" t="str">
        <f t="shared" si="6"/>
        <v>Riesgo Extremo</v>
      </c>
      <c r="V12" s="3" t="s">
        <v>49</v>
      </c>
      <c r="W12" s="4" t="s">
        <v>66</v>
      </c>
      <c r="X12" s="4" t="s">
        <v>57</v>
      </c>
      <c r="Y12" s="4" t="s">
        <v>58</v>
      </c>
      <c r="Z12" s="13" t="s">
        <v>87</v>
      </c>
      <c r="AA12" s="5" t="s">
        <v>63</v>
      </c>
    </row>
    <row r="165" spans="2:22" x14ac:dyDescent="0.3">
      <c r="B165" s="2" t="s">
        <v>20</v>
      </c>
      <c r="C165" s="2" t="s">
        <v>22</v>
      </c>
      <c r="D165" s="2" t="s">
        <v>24</v>
      </c>
      <c r="E165" s="11" t="s">
        <v>35</v>
      </c>
      <c r="H165" s="2" t="s">
        <v>36</v>
      </c>
      <c r="J165" s="19" t="s">
        <v>41</v>
      </c>
      <c r="N165" s="2" t="s">
        <v>46</v>
      </c>
      <c r="V165" s="2" t="s">
        <v>49</v>
      </c>
    </row>
    <row r="166" spans="2:22" x14ac:dyDescent="0.3">
      <c r="B166" s="2" t="s">
        <v>21</v>
      </c>
      <c r="C166" s="2" t="s">
        <v>23</v>
      </c>
      <c r="D166" s="2" t="s">
        <v>25</v>
      </c>
      <c r="E166" s="11" t="s">
        <v>28</v>
      </c>
      <c r="H166" s="2" t="s">
        <v>37</v>
      </c>
      <c r="J166" s="19" t="s">
        <v>42</v>
      </c>
      <c r="N166" s="2" t="s">
        <v>47</v>
      </c>
      <c r="V166" s="2" t="s">
        <v>50</v>
      </c>
    </row>
    <row r="167" spans="2:22" x14ac:dyDescent="0.3">
      <c r="D167" s="2" t="s">
        <v>26</v>
      </c>
      <c r="E167" s="11" t="s">
        <v>29</v>
      </c>
      <c r="H167" s="2" t="s">
        <v>38</v>
      </c>
      <c r="J167" s="19" t="s">
        <v>43</v>
      </c>
    </row>
    <row r="168" spans="2:22" x14ac:dyDescent="0.3">
      <c r="D168" s="2" t="s">
        <v>27</v>
      </c>
      <c r="E168" s="11" t="s">
        <v>30</v>
      </c>
      <c r="H168" s="2" t="s">
        <v>39</v>
      </c>
      <c r="J168" s="19" t="s">
        <v>44</v>
      </c>
    </row>
    <row r="169" spans="2:22" x14ac:dyDescent="0.3">
      <c r="E169" s="11" t="s">
        <v>31</v>
      </c>
      <c r="H169" s="2" t="s">
        <v>40</v>
      </c>
      <c r="J169" s="19" t="s">
        <v>45</v>
      </c>
    </row>
    <row r="170" spans="2:22" x14ac:dyDescent="0.3">
      <c r="E170" s="11" t="s">
        <v>32</v>
      </c>
    </row>
    <row r="171" spans="2:22" x14ac:dyDescent="0.3">
      <c r="E171" s="11" t="s">
        <v>33</v>
      </c>
    </row>
    <row r="172" spans="2:22" x14ac:dyDescent="0.3">
      <c r="E172" s="11" t="s">
        <v>34</v>
      </c>
    </row>
  </sheetData>
  <mergeCells count="20">
    <mergeCell ref="X3:X4"/>
    <mergeCell ref="Y3:Y4"/>
    <mergeCell ref="A2:AA2"/>
    <mergeCell ref="J3:J4"/>
    <mergeCell ref="L3:L4"/>
    <mergeCell ref="M3:M4"/>
    <mergeCell ref="N3:N4"/>
    <mergeCell ref="O3:O4"/>
    <mergeCell ref="V3:V4"/>
    <mergeCell ref="Z3:AA3"/>
    <mergeCell ref="P3:U3"/>
    <mergeCell ref="A3:A4"/>
    <mergeCell ref="B3:B4"/>
    <mergeCell ref="C3:C4"/>
    <mergeCell ref="D3:D4"/>
    <mergeCell ref="E3:E4"/>
    <mergeCell ref="F3:F4"/>
    <mergeCell ref="G3:G4"/>
    <mergeCell ref="H3:H4"/>
    <mergeCell ref="W3:W4"/>
  </mergeCells>
  <conditionalFormatting sqref="M5:M12">
    <cfRule type="containsText" dxfId="7" priority="5" operator="containsText" text="Riesgo Extremo">
      <formula>NOT(ISERROR(SEARCH("Riesgo Extremo",M5)))</formula>
    </cfRule>
    <cfRule type="containsText" dxfId="6" priority="6" operator="containsText" text="Riesgo Alto">
      <formula>NOT(ISERROR(SEARCH("Riesgo Alto",M5)))</formula>
    </cfRule>
    <cfRule type="containsText" dxfId="5" priority="7" operator="containsText" text="Riesgo Medio">
      <formula>NOT(ISERROR(SEARCH("Riesgo Medio",M5)))</formula>
    </cfRule>
    <cfRule type="containsText" dxfId="4" priority="8" operator="containsText" text="Riesgo Bajo">
      <formula>NOT(ISERROR(SEARCH("Riesgo Bajo",M5)))</formula>
    </cfRule>
  </conditionalFormatting>
  <conditionalFormatting sqref="U5:U12">
    <cfRule type="containsText" dxfId="3" priority="1" operator="containsText" text="Riesgo Bajo">
      <formula>NOT(ISERROR(SEARCH("Riesgo Bajo",U5)))</formula>
    </cfRule>
    <cfRule type="containsText" dxfId="2" priority="2" operator="containsText" text="Riesgo Medio">
      <formula>NOT(ISERROR(SEARCH("Riesgo Medio",U5)))</formula>
    </cfRule>
    <cfRule type="containsText" dxfId="1" priority="3" operator="containsText" text="Riesgo Alto">
      <formula>NOT(ISERROR(SEARCH("Riesgo Alto",U5)))</formula>
    </cfRule>
    <cfRule type="containsText" dxfId="0" priority="4" operator="containsText" text="Riesgo Extremo">
      <formula>NOT(ISERROR(SEARCH("Riesgo Extremo",U5)))</formula>
    </cfRule>
  </conditionalFormatting>
  <dataValidations count="8">
    <dataValidation type="list" allowBlank="1" showInputMessage="1" showErrorMessage="1" sqref="B5:B12" xr:uid="{00000000-0002-0000-0100-000000000000}">
      <formula1>$B$165:$B$166</formula1>
    </dataValidation>
    <dataValidation type="list" allowBlank="1" showInputMessage="1" showErrorMessage="1" sqref="C5:C12" xr:uid="{00000000-0002-0000-0100-000001000000}">
      <formula1>$C$165:$C$166</formula1>
    </dataValidation>
    <dataValidation type="list" allowBlank="1" showInputMessage="1" showErrorMessage="1" sqref="D5:D12" xr:uid="{00000000-0002-0000-0100-000002000000}">
      <formula1>$D$165:$D$168</formula1>
    </dataValidation>
    <dataValidation type="list" allowBlank="1" showInputMessage="1" showErrorMessage="1" sqref="E5:E11" xr:uid="{00000000-0002-0000-0100-000003000000}">
      <formula1>$E$165:$E$172</formula1>
    </dataValidation>
    <dataValidation type="list" allowBlank="1" showInputMessage="1" showErrorMessage="1" sqref="P5:P12 H5:H12" xr:uid="{00000000-0002-0000-0100-000004000000}">
      <formula1>$H$165:$H$169</formula1>
    </dataValidation>
    <dataValidation type="list" allowBlank="1" showInputMessage="1" showErrorMessage="1" sqref="R5:R12 J5:J12" xr:uid="{00000000-0002-0000-0100-000005000000}">
      <formula1>$J$165:$J$169</formula1>
    </dataValidation>
    <dataValidation type="list" allowBlank="1" showInputMessage="1" showErrorMessage="1" sqref="N5:N12" xr:uid="{00000000-0002-0000-0100-000006000000}">
      <formula1>$N$165:$N$166</formula1>
    </dataValidation>
    <dataValidation type="list" allowBlank="1" showInputMessage="1" showErrorMessage="1" sqref="V5:V12" xr:uid="{00000000-0002-0000-0100-000007000000}">
      <formula1>$V$165:$V$166</formula1>
    </dataValidation>
  </dataValidation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vt:lpstr>
    </vt:vector>
  </TitlesOfParts>
  <Company>ANH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Caterin Sierra Guerrero</dc:creator>
  <cp:lastModifiedBy>Compras</cp:lastModifiedBy>
  <dcterms:created xsi:type="dcterms:W3CDTF">2020-08-11T15:10:15Z</dcterms:created>
  <dcterms:modified xsi:type="dcterms:W3CDTF">2026-04-20T16:45:01Z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2022-02-15T15:55:07Z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da7ef2d2-547d-4de8-9fec-f445b6c36ccf</vt:lpwstr>
  </property>
  <property fmtid="{D5CDD505-2E9C-101B-9397-08002B2CF9AE}" pid="8" name="MSIP_Label_38f1469a-2c2a-4aee-b92b-090d4c5468ff_ContentBits">
    <vt:lpwstr>0</vt:lpwstr>
  </property>
</Properties>
</file>